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JO2\Desktop\Bestanden\"/>
    </mc:Choice>
  </mc:AlternateContent>
  <bookViews>
    <workbookView xWindow="0" yWindow="0" windowWidth="20160" windowHeight="9084" tabRatio="852" activeTab="5"/>
  </bookViews>
  <sheets>
    <sheet name="Kwantificatie" sheetId="3" r:id="rId1"/>
    <sheet name="Bepalen Type Onderhoud" sheetId="1" r:id="rId2"/>
    <sheet name="Preserveringstechnieken" sheetId="2" r:id="rId3"/>
    <sheet name="Reparatietechnieken" sheetId="10" r:id="rId4"/>
    <sheet name="Versterkingstechnieken" sheetId="9" r:id="rId5"/>
    <sheet name="Advies" sheetId="4" r:id="rId6"/>
    <sheet name="Conclusie" sheetId="11" r:id="rId7"/>
  </sheets>
  <definedNames>
    <definedName name="_xlnm._FilterDatabase" localSheetId="1" hidden="1">'Bepalen Type Onderhoud'!$B$1:$I$16</definedName>
    <definedName name="_xlnm.Print_Area" localSheetId="5">Advies!$A$1:$Z$69</definedName>
    <definedName name="_xlnm.Print_Area" localSheetId="1">'Bepalen Type Onderhoud'!$A$1:$J$25</definedName>
    <definedName name="_xlnm.Print_Area" localSheetId="0">Kwantificatie!$A$1:$I$29</definedName>
    <definedName name="_xlnm.Print_Area" localSheetId="2">Preserveringstechnieken!$A$1:$M$188</definedName>
    <definedName name="_xlnm.Print_Area" localSheetId="3">Reparatietechnieken!$A$1:$M$188</definedName>
    <definedName name="_xlnm.Print_Area" localSheetId="4">Versterkingstechnieken!$A$1:$M$188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5" i="4" l="1"/>
  <c r="B71" i="4"/>
  <c r="B67" i="4"/>
  <c r="B58" i="4"/>
  <c r="B36" i="4"/>
  <c r="B32" i="4"/>
  <c r="B27" i="4"/>
  <c r="B23" i="4"/>
  <c r="B19" i="4"/>
  <c r="B15" i="4"/>
  <c r="M9" i="9"/>
  <c r="M39" i="9" l="1"/>
  <c r="M38" i="9"/>
  <c r="M37" i="9"/>
  <c r="M36" i="9"/>
  <c r="M35" i="9"/>
  <c r="M34" i="9"/>
  <c r="M74" i="4"/>
  <c r="L74" i="4"/>
  <c r="K74" i="4"/>
  <c r="J74" i="4"/>
  <c r="I74" i="4"/>
  <c r="H74" i="4"/>
  <c r="G74" i="4"/>
  <c r="F74" i="4"/>
  <c r="E74" i="4"/>
  <c r="D74" i="4"/>
  <c r="M70" i="4"/>
  <c r="L70" i="4"/>
  <c r="K70" i="4"/>
  <c r="J70" i="4"/>
  <c r="I70" i="4"/>
  <c r="H70" i="4"/>
  <c r="G70" i="4"/>
  <c r="F70" i="4"/>
  <c r="E70" i="4"/>
  <c r="D70" i="4"/>
  <c r="M66" i="4"/>
  <c r="L66" i="4"/>
  <c r="K66" i="4"/>
  <c r="J66" i="4"/>
  <c r="I66" i="4"/>
  <c r="H66" i="4"/>
  <c r="G66" i="4"/>
  <c r="F66" i="4"/>
  <c r="E66" i="4"/>
  <c r="D66" i="4"/>
  <c r="M61" i="4"/>
  <c r="L61" i="4"/>
  <c r="K61" i="4"/>
  <c r="J61" i="4"/>
  <c r="I61" i="4"/>
  <c r="H61" i="4"/>
  <c r="G61" i="4"/>
  <c r="F61" i="4"/>
  <c r="E61" i="4"/>
  <c r="D61" i="4"/>
  <c r="M57" i="4"/>
  <c r="L57" i="4"/>
  <c r="K57" i="4"/>
  <c r="J57" i="4"/>
  <c r="I57" i="4"/>
  <c r="H57" i="4"/>
  <c r="G57" i="4"/>
  <c r="F57" i="4"/>
  <c r="E57" i="4"/>
  <c r="D57" i="4"/>
  <c r="M53" i="4"/>
  <c r="L53" i="4"/>
  <c r="K53" i="4"/>
  <c r="J53" i="4"/>
  <c r="I53" i="4"/>
  <c r="H53" i="4"/>
  <c r="G53" i="4"/>
  <c r="F53" i="4"/>
  <c r="E53" i="4"/>
  <c r="D53" i="4"/>
  <c r="M49" i="4"/>
  <c r="L49" i="4"/>
  <c r="K49" i="4"/>
  <c r="J49" i="4"/>
  <c r="I49" i="4"/>
  <c r="H49" i="4"/>
  <c r="G49" i="4"/>
  <c r="F49" i="4"/>
  <c r="E49" i="4"/>
  <c r="D49" i="4"/>
  <c r="M44" i="4"/>
  <c r="L44" i="4"/>
  <c r="K44" i="4"/>
  <c r="J44" i="4"/>
  <c r="I44" i="4"/>
  <c r="H44" i="4"/>
  <c r="G44" i="4"/>
  <c r="F44" i="4"/>
  <c r="E44" i="4"/>
  <c r="D44" i="4"/>
  <c r="M40" i="4"/>
  <c r="L40" i="4"/>
  <c r="K40" i="4"/>
  <c r="J40" i="4"/>
  <c r="I40" i="4"/>
  <c r="H40" i="4"/>
  <c r="G40" i="4"/>
  <c r="F40" i="4"/>
  <c r="E40" i="4"/>
  <c r="D40" i="4"/>
  <c r="M35" i="4"/>
  <c r="L35" i="4"/>
  <c r="K35" i="4"/>
  <c r="J35" i="4"/>
  <c r="I35" i="4"/>
  <c r="H35" i="4"/>
  <c r="G35" i="4"/>
  <c r="F35" i="4"/>
  <c r="E35" i="4"/>
  <c r="D35" i="4"/>
  <c r="M31" i="4"/>
  <c r="L31" i="4"/>
  <c r="K31" i="4"/>
  <c r="J31" i="4"/>
  <c r="I31" i="4"/>
  <c r="H31" i="4"/>
  <c r="G31" i="4"/>
  <c r="F31" i="4"/>
  <c r="E31" i="4"/>
  <c r="D31" i="4"/>
  <c r="M26" i="4"/>
  <c r="L26" i="4"/>
  <c r="K26" i="4"/>
  <c r="J26" i="4"/>
  <c r="I26" i="4"/>
  <c r="H26" i="4"/>
  <c r="G26" i="4"/>
  <c r="F26" i="4"/>
  <c r="E26" i="4"/>
  <c r="D26" i="4"/>
  <c r="M22" i="4"/>
  <c r="L22" i="4"/>
  <c r="K22" i="4"/>
  <c r="J22" i="4"/>
  <c r="I22" i="4"/>
  <c r="H22" i="4"/>
  <c r="G22" i="4"/>
  <c r="F22" i="4"/>
  <c r="E22" i="4"/>
  <c r="D22" i="4"/>
  <c r="M18" i="4"/>
  <c r="L18" i="4"/>
  <c r="K18" i="4"/>
  <c r="J18" i="4"/>
  <c r="I18" i="4"/>
  <c r="H18" i="4"/>
  <c r="G18" i="4"/>
  <c r="F18" i="4"/>
  <c r="E18" i="4"/>
  <c r="D18" i="4"/>
  <c r="M14" i="4"/>
  <c r="L14" i="4"/>
  <c r="K14" i="4"/>
  <c r="J14" i="4"/>
  <c r="I14" i="4"/>
  <c r="H14" i="4"/>
  <c r="G14" i="4"/>
  <c r="F14" i="4"/>
  <c r="E14" i="4"/>
  <c r="D14" i="4"/>
  <c r="M10" i="4"/>
  <c r="L10" i="4"/>
  <c r="K10" i="4"/>
  <c r="J10" i="4"/>
  <c r="I10" i="4"/>
  <c r="H10" i="4"/>
  <c r="G10" i="4"/>
  <c r="F10" i="4"/>
  <c r="E10" i="4"/>
  <c r="D10" i="4"/>
  <c r="M6" i="4"/>
  <c r="L6" i="4"/>
  <c r="K6" i="4"/>
  <c r="J6" i="4"/>
  <c r="I6" i="4"/>
  <c r="H6" i="4"/>
  <c r="G6" i="4"/>
  <c r="F6" i="4"/>
  <c r="E6" i="4"/>
  <c r="D6" i="4"/>
  <c r="M2" i="4"/>
  <c r="L2" i="4"/>
  <c r="K2" i="4"/>
  <c r="J2" i="4"/>
  <c r="I2" i="4"/>
  <c r="H2" i="4"/>
  <c r="G2" i="4"/>
  <c r="F2" i="4"/>
  <c r="E2" i="4"/>
  <c r="D2" i="4"/>
  <c r="AG14" i="4"/>
  <c r="AF14" i="4"/>
  <c r="AE14" i="4"/>
  <c r="AD14" i="4"/>
  <c r="AC14" i="4"/>
  <c r="AB14" i="4"/>
  <c r="AA14" i="4"/>
  <c r="Z14" i="4"/>
  <c r="Y14" i="4"/>
  <c r="X14" i="4"/>
  <c r="W14" i="4"/>
  <c r="V14" i="4"/>
  <c r="U14" i="4"/>
  <c r="T14" i="4"/>
  <c r="S14" i="4"/>
  <c r="R14" i="4"/>
  <c r="Q14" i="4"/>
  <c r="P14" i="4"/>
  <c r="O14" i="4"/>
  <c r="N14" i="4"/>
  <c r="M43" i="9"/>
  <c r="M42" i="9"/>
  <c r="M41" i="9"/>
  <c r="M40" i="9"/>
  <c r="M35" i="10"/>
  <c r="M36" i="10"/>
  <c r="M37" i="10"/>
  <c r="M38" i="10"/>
  <c r="M39" i="10"/>
  <c r="M40" i="10"/>
  <c r="M41" i="10"/>
  <c r="M42" i="10"/>
  <c r="M43" i="10"/>
  <c r="M34" i="10"/>
  <c r="M179" i="9"/>
  <c r="M180" i="9"/>
  <c r="M181" i="9"/>
  <c r="M182" i="9"/>
  <c r="M183" i="9"/>
  <c r="M184" i="9"/>
  <c r="M185" i="9"/>
  <c r="M186" i="9"/>
  <c r="M187" i="9"/>
  <c r="M178" i="9"/>
  <c r="M169" i="9"/>
  <c r="M170" i="9"/>
  <c r="M171" i="9"/>
  <c r="M172" i="9"/>
  <c r="M173" i="9"/>
  <c r="M174" i="9"/>
  <c r="M175" i="9"/>
  <c r="M176" i="9"/>
  <c r="M177" i="9"/>
  <c r="M168" i="9"/>
  <c r="M159" i="9"/>
  <c r="M160" i="9"/>
  <c r="M161" i="9"/>
  <c r="M162" i="9"/>
  <c r="M163" i="9"/>
  <c r="M164" i="9"/>
  <c r="M165" i="9"/>
  <c r="M166" i="9"/>
  <c r="M167" i="9"/>
  <c r="M158" i="9"/>
  <c r="M148" i="9"/>
  <c r="M149" i="9"/>
  <c r="M150" i="9"/>
  <c r="M151" i="9"/>
  <c r="M152" i="9"/>
  <c r="M153" i="9"/>
  <c r="M154" i="9"/>
  <c r="M155" i="9"/>
  <c r="M156" i="9"/>
  <c r="M147" i="9"/>
  <c r="M138" i="9"/>
  <c r="M139" i="9"/>
  <c r="M140" i="9"/>
  <c r="M141" i="9"/>
  <c r="M142" i="9"/>
  <c r="M143" i="9"/>
  <c r="M144" i="9"/>
  <c r="M145" i="9"/>
  <c r="M146" i="9"/>
  <c r="M137" i="9"/>
  <c r="M128" i="9"/>
  <c r="M129" i="9"/>
  <c r="M130" i="9"/>
  <c r="M131" i="9"/>
  <c r="M132" i="9"/>
  <c r="M133" i="9"/>
  <c r="M134" i="9"/>
  <c r="M135" i="9"/>
  <c r="M136" i="9"/>
  <c r="M127" i="9"/>
  <c r="M118" i="9"/>
  <c r="M119" i="9"/>
  <c r="M120" i="9"/>
  <c r="M121" i="9"/>
  <c r="M122" i="9"/>
  <c r="M123" i="9"/>
  <c r="M124" i="9"/>
  <c r="M125" i="9"/>
  <c r="M126" i="9"/>
  <c r="M117" i="9"/>
  <c r="M107" i="9"/>
  <c r="M108" i="9"/>
  <c r="M109" i="9"/>
  <c r="M110" i="9"/>
  <c r="M111" i="9"/>
  <c r="M112" i="9"/>
  <c r="M113" i="9"/>
  <c r="M114" i="9"/>
  <c r="M115" i="9"/>
  <c r="M106" i="9"/>
  <c r="M97" i="9"/>
  <c r="M98" i="9"/>
  <c r="M99" i="9"/>
  <c r="M100" i="9"/>
  <c r="M101" i="9"/>
  <c r="M102" i="9"/>
  <c r="M103" i="9"/>
  <c r="M104" i="9"/>
  <c r="M105" i="9"/>
  <c r="M96" i="9"/>
  <c r="M85" i="9"/>
  <c r="M86" i="9"/>
  <c r="M87" i="9"/>
  <c r="M88" i="9"/>
  <c r="M89" i="9"/>
  <c r="M90" i="9"/>
  <c r="M91" i="9"/>
  <c r="M92" i="9"/>
  <c r="M93" i="9"/>
  <c r="M84" i="9"/>
  <c r="M75" i="9"/>
  <c r="M76" i="9"/>
  <c r="M77" i="9"/>
  <c r="M78" i="9"/>
  <c r="M79" i="9"/>
  <c r="M80" i="9"/>
  <c r="M81" i="9"/>
  <c r="M82" i="9"/>
  <c r="M83" i="9"/>
  <c r="M74" i="9"/>
  <c r="M65" i="9"/>
  <c r="M66" i="9"/>
  <c r="M67" i="9"/>
  <c r="M68" i="9"/>
  <c r="M69" i="9"/>
  <c r="M70" i="9"/>
  <c r="M71" i="9"/>
  <c r="M72" i="9"/>
  <c r="M73" i="9"/>
  <c r="M64" i="9"/>
  <c r="M55" i="9"/>
  <c r="M56" i="9"/>
  <c r="M57" i="9"/>
  <c r="M58" i="9"/>
  <c r="M59" i="9"/>
  <c r="M60" i="9"/>
  <c r="M61" i="9"/>
  <c r="M62" i="9"/>
  <c r="M63" i="9"/>
  <c r="M54" i="9"/>
  <c r="M45" i="9"/>
  <c r="M46" i="9"/>
  <c r="M47" i="9"/>
  <c r="M48" i="9"/>
  <c r="M49" i="9"/>
  <c r="M50" i="9"/>
  <c r="M51" i="9"/>
  <c r="M52" i="9"/>
  <c r="M53" i="9"/>
  <c r="M44" i="9"/>
  <c r="M25" i="9"/>
  <c r="M26" i="9"/>
  <c r="M27" i="9"/>
  <c r="M28" i="9"/>
  <c r="M29" i="9"/>
  <c r="M30" i="9"/>
  <c r="M31" i="9"/>
  <c r="M32" i="9"/>
  <c r="M33" i="9"/>
  <c r="M24" i="9"/>
  <c r="M15" i="9"/>
  <c r="M16" i="9"/>
  <c r="M17" i="9"/>
  <c r="M18" i="9"/>
  <c r="M19" i="9"/>
  <c r="M20" i="9"/>
  <c r="M21" i="9"/>
  <c r="M22" i="9"/>
  <c r="M23" i="9"/>
  <c r="M14" i="9"/>
  <c r="M5" i="9"/>
  <c r="M6" i="9"/>
  <c r="M7" i="9"/>
  <c r="M8" i="9"/>
  <c r="M10" i="9"/>
  <c r="M11" i="9"/>
  <c r="M12" i="9"/>
  <c r="M13" i="9"/>
  <c r="M4" i="9"/>
  <c r="M179" i="10"/>
  <c r="M180" i="10"/>
  <c r="M181" i="10"/>
  <c r="M182" i="10"/>
  <c r="M183" i="10"/>
  <c r="M184" i="10"/>
  <c r="M185" i="10"/>
  <c r="M186" i="10"/>
  <c r="M187" i="10"/>
  <c r="M178" i="10"/>
  <c r="M169" i="10"/>
  <c r="M170" i="10"/>
  <c r="M171" i="10"/>
  <c r="M172" i="10"/>
  <c r="M173" i="10"/>
  <c r="M174" i="10"/>
  <c r="M175" i="10"/>
  <c r="M176" i="10"/>
  <c r="M177" i="10"/>
  <c r="M168" i="10"/>
  <c r="M159" i="10"/>
  <c r="M160" i="10"/>
  <c r="M161" i="10"/>
  <c r="M162" i="10"/>
  <c r="M163" i="10"/>
  <c r="M164" i="10"/>
  <c r="M165" i="10"/>
  <c r="M166" i="10"/>
  <c r="M167" i="10"/>
  <c r="M158" i="10"/>
  <c r="M148" i="10"/>
  <c r="M149" i="10"/>
  <c r="M150" i="10"/>
  <c r="M151" i="10"/>
  <c r="M152" i="10"/>
  <c r="M153" i="10"/>
  <c r="M154" i="10"/>
  <c r="M155" i="10"/>
  <c r="M156" i="10"/>
  <c r="M147" i="10"/>
  <c r="M138" i="10"/>
  <c r="M139" i="10"/>
  <c r="M140" i="10"/>
  <c r="M141" i="10"/>
  <c r="M142" i="10"/>
  <c r="M143" i="10"/>
  <c r="M144" i="10"/>
  <c r="M145" i="10"/>
  <c r="M146" i="10"/>
  <c r="M137" i="10"/>
  <c r="M128" i="10"/>
  <c r="M129" i="10"/>
  <c r="M130" i="10"/>
  <c r="M131" i="10"/>
  <c r="M132" i="10"/>
  <c r="M133" i="10"/>
  <c r="M134" i="10"/>
  <c r="M135" i="10"/>
  <c r="M136" i="10"/>
  <c r="M127" i="10"/>
  <c r="M118" i="10"/>
  <c r="M119" i="10"/>
  <c r="M120" i="10"/>
  <c r="M121" i="10"/>
  <c r="M122" i="10"/>
  <c r="M123" i="10"/>
  <c r="M124" i="10"/>
  <c r="M125" i="10"/>
  <c r="M126" i="10"/>
  <c r="M117" i="10"/>
  <c r="M107" i="10"/>
  <c r="M108" i="10"/>
  <c r="M109" i="10"/>
  <c r="M110" i="10"/>
  <c r="M111" i="10"/>
  <c r="M112" i="10"/>
  <c r="M113" i="10"/>
  <c r="M114" i="10"/>
  <c r="M115" i="10"/>
  <c r="M106" i="10"/>
  <c r="M97" i="10"/>
  <c r="M98" i="10"/>
  <c r="M99" i="10"/>
  <c r="M100" i="10"/>
  <c r="M101" i="10"/>
  <c r="M102" i="10"/>
  <c r="M103" i="10"/>
  <c r="M104" i="10"/>
  <c r="M105" i="10"/>
  <c r="M96" i="10"/>
  <c r="M85" i="10"/>
  <c r="M86" i="10"/>
  <c r="M87" i="10"/>
  <c r="M88" i="10"/>
  <c r="M89" i="10"/>
  <c r="M90" i="10"/>
  <c r="M91" i="10"/>
  <c r="M92" i="10"/>
  <c r="M93" i="10"/>
  <c r="M84" i="10"/>
  <c r="M75" i="10"/>
  <c r="M76" i="10"/>
  <c r="M77" i="10"/>
  <c r="M78" i="10"/>
  <c r="M79" i="10"/>
  <c r="M80" i="10"/>
  <c r="M81" i="10"/>
  <c r="M82" i="10"/>
  <c r="M83" i="10"/>
  <c r="M74" i="10"/>
  <c r="M65" i="10"/>
  <c r="M66" i="10"/>
  <c r="M67" i="10"/>
  <c r="M68" i="10"/>
  <c r="M69" i="10"/>
  <c r="M70" i="10"/>
  <c r="M71" i="10"/>
  <c r="M72" i="10"/>
  <c r="M73" i="10"/>
  <c r="M64" i="10"/>
  <c r="M55" i="10"/>
  <c r="M56" i="10"/>
  <c r="M57" i="10"/>
  <c r="M58" i="10"/>
  <c r="M59" i="10"/>
  <c r="M60" i="10"/>
  <c r="M61" i="10"/>
  <c r="M62" i="10"/>
  <c r="M63" i="10"/>
  <c r="M54" i="10"/>
  <c r="M45" i="10"/>
  <c r="M46" i="10"/>
  <c r="M47" i="10"/>
  <c r="M48" i="10"/>
  <c r="M49" i="10"/>
  <c r="M50" i="10"/>
  <c r="M51" i="10"/>
  <c r="M52" i="10"/>
  <c r="M53" i="10"/>
  <c r="M44" i="10"/>
  <c r="M25" i="10"/>
  <c r="M26" i="10"/>
  <c r="M27" i="10"/>
  <c r="M28" i="10"/>
  <c r="M29" i="10"/>
  <c r="M30" i="10"/>
  <c r="M31" i="10"/>
  <c r="M32" i="10"/>
  <c r="M33" i="10"/>
  <c r="M24" i="10"/>
  <c r="M15" i="10"/>
  <c r="M16" i="10"/>
  <c r="M17" i="10"/>
  <c r="M18" i="10"/>
  <c r="M19" i="10"/>
  <c r="M20" i="10"/>
  <c r="M21" i="10"/>
  <c r="M22" i="10"/>
  <c r="M23" i="10"/>
  <c r="M14" i="10"/>
  <c r="M5" i="10"/>
  <c r="M6" i="10"/>
  <c r="M7" i="10"/>
  <c r="M8" i="10"/>
  <c r="M9" i="10"/>
  <c r="M10" i="10"/>
  <c r="M11" i="10"/>
  <c r="M12" i="10"/>
  <c r="M13" i="10"/>
  <c r="M4" i="10"/>
  <c r="M179" i="2"/>
  <c r="M180" i="2"/>
  <c r="M181" i="2"/>
  <c r="M182" i="2"/>
  <c r="M183" i="2"/>
  <c r="M184" i="2"/>
  <c r="M185" i="2"/>
  <c r="M186" i="2"/>
  <c r="M187" i="2"/>
  <c r="M178" i="2"/>
  <c r="M169" i="2"/>
  <c r="M170" i="2"/>
  <c r="M171" i="2"/>
  <c r="M172" i="2"/>
  <c r="M173" i="2"/>
  <c r="M174" i="2"/>
  <c r="M175" i="2"/>
  <c r="M176" i="2"/>
  <c r="M177" i="2"/>
  <c r="M168" i="2"/>
  <c r="M159" i="2"/>
  <c r="M160" i="2"/>
  <c r="M161" i="2"/>
  <c r="M162" i="2"/>
  <c r="M163" i="2"/>
  <c r="M164" i="2"/>
  <c r="M165" i="2"/>
  <c r="M166" i="2"/>
  <c r="M167" i="2"/>
  <c r="M158" i="2"/>
  <c r="M148" i="2"/>
  <c r="M149" i="2"/>
  <c r="M150" i="2"/>
  <c r="M151" i="2"/>
  <c r="M152" i="2"/>
  <c r="M153" i="2"/>
  <c r="M154" i="2"/>
  <c r="M155" i="2"/>
  <c r="M156" i="2"/>
  <c r="M147" i="2"/>
  <c r="M138" i="2"/>
  <c r="M139" i="2"/>
  <c r="M140" i="2"/>
  <c r="M141" i="2"/>
  <c r="M142" i="2"/>
  <c r="M143" i="2"/>
  <c r="M144" i="2"/>
  <c r="M145" i="2"/>
  <c r="M146" i="2"/>
  <c r="M137" i="2"/>
  <c r="M128" i="2"/>
  <c r="M129" i="2"/>
  <c r="M130" i="2"/>
  <c r="M131" i="2"/>
  <c r="M132" i="2"/>
  <c r="M133" i="2"/>
  <c r="M134" i="2"/>
  <c r="M135" i="2"/>
  <c r="M136" i="2"/>
  <c r="M127" i="2"/>
  <c r="M118" i="2"/>
  <c r="M119" i="2"/>
  <c r="M120" i="2"/>
  <c r="M121" i="2"/>
  <c r="M122" i="2"/>
  <c r="M123" i="2"/>
  <c r="M124" i="2"/>
  <c r="M125" i="2"/>
  <c r="M126" i="2"/>
  <c r="M117" i="2"/>
  <c r="M107" i="2"/>
  <c r="M108" i="2"/>
  <c r="M109" i="2"/>
  <c r="M110" i="2"/>
  <c r="M111" i="2"/>
  <c r="M112" i="2"/>
  <c r="M113" i="2"/>
  <c r="M114" i="2"/>
  <c r="M115" i="2"/>
  <c r="M106" i="2"/>
  <c r="M97" i="2"/>
  <c r="M98" i="2"/>
  <c r="M99" i="2"/>
  <c r="M100" i="2"/>
  <c r="M101" i="2"/>
  <c r="M102" i="2"/>
  <c r="M103" i="2"/>
  <c r="M104" i="2"/>
  <c r="M105" i="2"/>
  <c r="M96" i="2"/>
  <c r="M85" i="2"/>
  <c r="M86" i="2"/>
  <c r="M87" i="2"/>
  <c r="M88" i="2"/>
  <c r="M89" i="2"/>
  <c r="M90" i="2"/>
  <c r="M91" i="2"/>
  <c r="M92" i="2"/>
  <c r="M93" i="2"/>
  <c r="M84" i="2"/>
  <c r="M75" i="2"/>
  <c r="M76" i="2"/>
  <c r="M77" i="2"/>
  <c r="M78" i="2"/>
  <c r="M79" i="2"/>
  <c r="M80" i="2"/>
  <c r="M81" i="2"/>
  <c r="M82" i="2"/>
  <c r="M83" i="2"/>
  <c r="M74" i="2"/>
  <c r="M65" i="2"/>
  <c r="M66" i="2"/>
  <c r="M67" i="2"/>
  <c r="M68" i="2"/>
  <c r="M69" i="2"/>
  <c r="M70" i="2"/>
  <c r="M71" i="2"/>
  <c r="M72" i="2"/>
  <c r="M73" i="2"/>
  <c r="M64" i="2"/>
  <c r="M55" i="2"/>
  <c r="M56" i="2"/>
  <c r="M57" i="2"/>
  <c r="M58" i="2"/>
  <c r="M59" i="2"/>
  <c r="M60" i="2"/>
  <c r="M61" i="2"/>
  <c r="M62" i="2"/>
  <c r="M63" i="2"/>
  <c r="M54" i="2"/>
  <c r="M45" i="2"/>
  <c r="M46" i="2"/>
  <c r="M47" i="2"/>
  <c r="M48" i="2"/>
  <c r="M49" i="2"/>
  <c r="M50" i="2"/>
  <c r="M51" i="2"/>
  <c r="M52" i="2"/>
  <c r="M53" i="2"/>
  <c r="M44" i="2"/>
  <c r="M35" i="2"/>
  <c r="M36" i="2"/>
  <c r="M37" i="2"/>
  <c r="M38" i="2"/>
  <c r="M39" i="2"/>
  <c r="M40" i="2"/>
  <c r="M41" i="2"/>
  <c r="M42" i="2"/>
  <c r="M43" i="2"/>
  <c r="M34" i="2"/>
  <c r="M25" i="2"/>
  <c r="M26" i="2"/>
  <c r="M27" i="2"/>
  <c r="M28" i="2"/>
  <c r="M29" i="2"/>
  <c r="M30" i="2"/>
  <c r="M31" i="2"/>
  <c r="M32" i="2"/>
  <c r="M33" i="2"/>
  <c r="M24" i="2"/>
  <c r="M15" i="2"/>
  <c r="M16" i="2"/>
  <c r="M17" i="2"/>
  <c r="M18" i="2"/>
  <c r="M19" i="2"/>
  <c r="M20" i="2"/>
  <c r="M21" i="2"/>
  <c r="M22" i="2"/>
  <c r="M23" i="2"/>
  <c r="M14" i="2"/>
  <c r="M5" i="2"/>
  <c r="M6" i="2"/>
  <c r="M7" i="2"/>
  <c r="M8" i="2"/>
  <c r="M9" i="2"/>
  <c r="M10" i="2"/>
  <c r="M11" i="2"/>
  <c r="M12" i="2"/>
  <c r="M13" i="2"/>
  <c r="M4" i="2"/>
  <c r="I4" i="1"/>
  <c r="U36" i="4" l="1"/>
  <c r="W58" i="4"/>
  <c r="W67" i="4"/>
  <c r="U71" i="4"/>
  <c r="W75" i="4"/>
  <c r="L19" i="4"/>
  <c r="D23" i="4"/>
  <c r="L27" i="4"/>
  <c r="AF15" i="4"/>
  <c r="X19" i="4"/>
  <c r="AF23" i="4"/>
  <c r="X27" i="4"/>
  <c r="AF32" i="4"/>
  <c r="X36" i="4"/>
  <c r="AF58" i="4"/>
  <c r="AB58" i="4"/>
  <c r="AF67" i="4"/>
  <c r="X71" i="4"/>
  <c r="AF75" i="4"/>
  <c r="V19" i="4"/>
  <c r="R19" i="4"/>
  <c r="N23" i="4"/>
  <c r="V27" i="4"/>
  <c r="N32" i="4"/>
  <c r="P32" i="4"/>
  <c r="Q36" i="4"/>
  <c r="D32" i="4"/>
  <c r="L36" i="4"/>
  <c r="D58" i="4"/>
  <c r="D67" i="4"/>
  <c r="L71" i="4"/>
  <c r="K71" i="4"/>
  <c r="M75" i="4"/>
  <c r="U15" i="4"/>
  <c r="K15" i="4"/>
  <c r="Z19" i="4"/>
  <c r="AB23" i="4"/>
  <c r="Z27" i="4"/>
  <c r="AB32" i="4"/>
  <c r="Z36" i="4"/>
  <c r="AC19" i="4"/>
  <c r="AG27" i="4"/>
  <c r="AA32" i="4"/>
  <c r="AA67" i="4"/>
  <c r="Y71" i="4"/>
  <c r="Q19" i="4"/>
  <c r="U27" i="4"/>
  <c r="S58" i="4"/>
  <c r="O58" i="4"/>
  <c r="S67" i="4"/>
  <c r="O67" i="4"/>
  <c r="Q71" i="4"/>
  <c r="S75" i="4"/>
  <c r="O75" i="4"/>
  <c r="H19" i="4"/>
  <c r="J23" i="4"/>
  <c r="F23" i="4"/>
  <c r="H27" i="4"/>
  <c r="J32" i="4"/>
  <c r="F32" i="4"/>
  <c r="H36" i="4"/>
  <c r="J58" i="4"/>
  <c r="F58" i="4"/>
  <c r="J67" i="4"/>
  <c r="F67" i="4"/>
  <c r="AB67" i="4"/>
  <c r="Z71" i="4"/>
  <c r="P23" i="4"/>
  <c r="AA15" i="4"/>
  <c r="AE23" i="4"/>
  <c r="Y27" i="4"/>
  <c r="AG36" i="4"/>
  <c r="AA58" i="4"/>
  <c r="AC71" i="4"/>
  <c r="AA75" i="4"/>
  <c r="W23" i="4"/>
  <c r="Q27" i="4"/>
  <c r="X15" i="4"/>
  <c r="AF19" i="4"/>
  <c r="AD23" i="4"/>
  <c r="AB27" i="4"/>
  <c r="AD32" i="4"/>
  <c r="AB36" i="4"/>
  <c r="X58" i="4"/>
  <c r="Z58" i="4"/>
  <c r="X67" i="4"/>
  <c r="AD67" i="4"/>
  <c r="Z67" i="4"/>
  <c r="AF71" i="4"/>
  <c r="AB71" i="4"/>
  <c r="X75" i="4"/>
  <c r="AD75" i="4"/>
  <c r="Z75" i="4"/>
  <c r="N19" i="4"/>
  <c r="T19" i="4"/>
  <c r="P19" i="4"/>
  <c r="V23" i="4"/>
  <c r="R23" i="4"/>
  <c r="N27" i="4"/>
  <c r="T27" i="4"/>
  <c r="P27" i="4"/>
  <c r="V32" i="4"/>
  <c r="R32" i="4"/>
  <c r="N36" i="4"/>
  <c r="T36" i="4"/>
  <c r="P36" i="4"/>
  <c r="V58" i="4"/>
  <c r="R58" i="4"/>
  <c r="V67" i="4"/>
  <c r="R67" i="4"/>
  <c r="N71" i="4"/>
  <c r="T71" i="4"/>
  <c r="P71" i="4"/>
  <c r="V75" i="4"/>
  <c r="R75" i="4"/>
  <c r="K19" i="4"/>
  <c r="G19" i="4"/>
  <c r="M23" i="4"/>
  <c r="I23" i="4"/>
  <c r="E23" i="4"/>
  <c r="AB15" i="4"/>
  <c r="AD19" i="4"/>
  <c r="AD27" i="4"/>
  <c r="AD36" i="4"/>
  <c r="AD71" i="4"/>
  <c r="AB75" i="4"/>
  <c r="T23" i="4"/>
  <c r="R27" i="4"/>
  <c r="T32" i="4"/>
  <c r="AE15" i="4"/>
  <c r="AG19" i="4"/>
  <c r="Y19" i="4"/>
  <c r="AA23" i="4"/>
  <c r="AC27" i="4"/>
  <c r="AE32" i="4"/>
  <c r="AC36" i="4"/>
  <c r="Y36" i="4"/>
  <c r="AE58" i="4"/>
  <c r="AE67" i="4"/>
  <c r="AG71" i="4"/>
  <c r="AE75" i="4"/>
  <c r="U19" i="4"/>
  <c r="S23" i="4"/>
  <c r="O23" i="4"/>
  <c r="W32" i="4"/>
  <c r="S32" i="4"/>
  <c r="O32" i="4"/>
  <c r="AD15" i="4"/>
  <c r="Z15" i="4"/>
  <c r="AB19" i="4"/>
  <c r="X23" i="4"/>
  <c r="Z23" i="4"/>
  <c r="AF27" i="4"/>
  <c r="X32" i="4"/>
  <c r="Z32" i="4"/>
  <c r="AF36" i="4"/>
  <c r="AD58" i="4"/>
  <c r="AG15" i="4"/>
  <c r="AC15" i="4"/>
  <c r="Y15" i="4"/>
  <c r="AE19" i="4"/>
  <c r="AA19" i="4"/>
  <c r="AG23" i="4"/>
  <c r="AC23" i="4"/>
  <c r="Y23" i="4"/>
  <c r="AE27" i="4"/>
  <c r="AA27" i="4"/>
  <c r="AG32" i="4"/>
  <c r="AC32" i="4"/>
  <c r="Y32" i="4"/>
  <c r="AE36" i="4"/>
  <c r="AA36" i="4"/>
  <c r="AG58" i="4"/>
  <c r="AC58" i="4"/>
  <c r="Y58" i="4"/>
  <c r="AG67" i="4"/>
  <c r="AC67" i="4"/>
  <c r="Y67" i="4"/>
  <c r="AE71" i="4"/>
  <c r="AA71" i="4"/>
  <c r="AG75" i="4"/>
  <c r="AC75" i="4"/>
  <c r="Y75" i="4"/>
  <c r="W19" i="4"/>
  <c r="S19" i="4"/>
  <c r="O19" i="4"/>
  <c r="U23" i="4"/>
  <c r="Q23" i="4"/>
  <c r="W27" i="4"/>
  <c r="S27" i="4"/>
  <c r="O27" i="4"/>
  <c r="U32" i="4"/>
  <c r="Q32" i="4"/>
  <c r="W36" i="4"/>
  <c r="S36" i="4"/>
  <c r="O36" i="4"/>
  <c r="U58" i="4"/>
  <c r="Q58" i="4"/>
  <c r="U67" i="4"/>
  <c r="Q67" i="4"/>
  <c r="W71" i="4"/>
  <c r="S71" i="4"/>
  <c r="O71" i="4"/>
  <c r="U75" i="4"/>
  <c r="Q75" i="4"/>
  <c r="D19" i="4"/>
  <c r="J19" i="4"/>
  <c r="F19" i="4"/>
  <c r="L23" i="4"/>
  <c r="H23" i="4"/>
  <c r="D27" i="4"/>
  <c r="J27" i="4"/>
  <c r="F27" i="4"/>
  <c r="L32" i="4"/>
  <c r="H32" i="4"/>
  <c r="D36" i="4"/>
  <c r="J36" i="4"/>
  <c r="F36" i="4"/>
  <c r="K27" i="4"/>
  <c r="G27" i="4"/>
  <c r="M32" i="4"/>
  <c r="I32" i="4"/>
  <c r="E32" i="4"/>
  <c r="K36" i="4"/>
  <c r="G36" i="4"/>
  <c r="M58" i="4"/>
  <c r="I58" i="4"/>
  <c r="E58" i="4"/>
  <c r="M67" i="4"/>
  <c r="I67" i="4"/>
  <c r="E67" i="4"/>
  <c r="G71" i="4"/>
  <c r="I75" i="4"/>
  <c r="E75" i="4"/>
  <c r="Q15" i="4"/>
  <c r="E15" i="4"/>
  <c r="I15" i="4"/>
  <c r="L58" i="4"/>
  <c r="H58" i="4"/>
  <c r="V36" i="4"/>
  <c r="R36" i="4"/>
  <c r="N58" i="4"/>
  <c r="T58" i="4"/>
  <c r="P58" i="4"/>
  <c r="N67" i="4"/>
  <c r="T67" i="4"/>
  <c r="P67" i="4"/>
  <c r="V71" i="4"/>
  <c r="R71" i="4"/>
  <c r="N75" i="4"/>
  <c r="T75" i="4"/>
  <c r="P75" i="4"/>
  <c r="M19" i="4"/>
  <c r="I19" i="4"/>
  <c r="E19" i="4"/>
  <c r="K23" i="4"/>
  <c r="G23" i="4"/>
  <c r="M27" i="4"/>
  <c r="I27" i="4"/>
  <c r="E27" i="4"/>
  <c r="K32" i="4"/>
  <c r="G32" i="4"/>
  <c r="M36" i="4"/>
  <c r="I36" i="4"/>
  <c r="E36" i="4"/>
  <c r="K58" i="4"/>
  <c r="G58" i="4"/>
  <c r="K67" i="4"/>
  <c r="G67" i="4"/>
  <c r="M71" i="4"/>
  <c r="I71" i="4"/>
  <c r="E71" i="4"/>
  <c r="K75" i="4"/>
  <c r="G75" i="4"/>
  <c r="W15" i="4"/>
  <c r="S15" i="4"/>
  <c r="O15" i="4"/>
  <c r="M15" i="4"/>
  <c r="G15" i="4"/>
  <c r="H71" i="4"/>
  <c r="D75" i="4"/>
  <c r="J75" i="4"/>
  <c r="F75" i="4"/>
  <c r="V15" i="4"/>
  <c r="R15" i="4"/>
  <c r="J15" i="4"/>
  <c r="D15" i="4"/>
  <c r="H15" i="4"/>
  <c r="L67" i="4"/>
  <c r="H67" i="4"/>
  <c r="D71" i="4"/>
  <c r="J71" i="4"/>
  <c r="F71" i="4"/>
  <c r="L75" i="4"/>
  <c r="H75" i="4"/>
  <c r="N15" i="4"/>
  <c r="T15" i="4"/>
  <c r="P15" i="4"/>
  <c r="L15" i="4"/>
  <c r="F15" i="4"/>
  <c r="I7" i="1"/>
  <c r="J7" i="1" s="1"/>
  <c r="L7" i="1" s="1"/>
  <c r="T38" i="11" l="1"/>
  <c r="G17" i="11"/>
  <c r="Q7" i="11"/>
  <c r="I20" i="11"/>
  <c r="T41" i="11"/>
  <c r="K3" i="11"/>
  <c r="K17" i="11"/>
  <c r="T34" i="11"/>
  <c r="H35" i="11"/>
  <c r="H48" i="11"/>
  <c r="K22" i="11"/>
  <c r="J48" i="11"/>
  <c r="L41" i="11"/>
  <c r="T42" i="11"/>
  <c r="J39" i="11"/>
  <c r="S4" i="11"/>
  <c r="H45" i="11"/>
  <c r="T44" i="11"/>
  <c r="T48" i="11"/>
  <c r="Q4" i="11"/>
  <c r="L24" i="11"/>
  <c r="T33" i="11"/>
  <c r="I19" i="11"/>
  <c r="I14" i="11"/>
  <c r="L47" i="11"/>
  <c r="L35" i="11"/>
  <c r="L43" i="11"/>
  <c r="L38" i="11"/>
  <c r="L45" i="11"/>
  <c r="L36" i="11"/>
  <c r="J34" i="11"/>
  <c r="J35" i="11"/>
  <c r="J49" i="11"/>
  <c r="J40" i="11"/>
  <c r="S2" i="11"/>
  <c r="J23" i="11"/>
  <c r="J26" i="11"/>
  <c r="J19" i="11"/>
  <c r="J20" i="11"/>
  <c r="J29" i="11"/>
  <c r="J22" i="11"/>
  <c r="J30" i="11"/>
  <c r="J21" i="11"/>
  <c r="J27" i="11"/>
  <c r="J28" i="11"/>
  <c r="J17" i="11"/>
  <c r="J25" i="11"/>
  <c r="J24" i="11"/>
  <c r="J18" i="11"/>
  <c r="U46" i="11"/>
  <c r="U42" i="11"/>
  <c r="U47" i="11"/>
  <c r="U45" i="11"/>
  <c r="U36" i="11"/>
  <c r="U39" i="11"/>
  <c r="U35" i="11"/>
  <c r="U38" i="11"/>
  <c r="U50" i="11"/>
  <c r="U41" i="11"/>
  <c r="U40" i="11"/>
  <c r="U34" i="11"/>
  <c r="U44" i="11"/>
  <c r="U33" i="11"/>
  <c r="U37" i="11"/>
  <c r="U32" i="11"/>
  <c r="U48" i="11"/>
  <c r="U49" i="11"/>
  <c r="U43" i="11"/>
  <c r="K20" i="11"/>
  <c r="K28" i="11"/>
  <c r="K26" i="11"/>
  <c r="Q15" i="11"/>
  <c r="S14" i="11"/>
  <c r="S8" i="11"/>
  <c r="S10" i="11"/>
  <c r="Q5" i="11"/>
  <c r="Q13" i="11"/>
  <c r="K9" i="11"/>
  <c r="K6" i="11"/>
  <c r="K8" i="11"/>
  <c r="I13" i="11"/>
  <c r="I10" i="11"/>
  <c r="I11" i="11"/>
  <c r="H19" i="11"/>
  <c r="I24" i="11"/>
  <c r="I17" i="11"/>
  <c r="I18" i="11"/>
  <c r="H43" i="11"/>
  <c r="H49" i="11"/>
  <c r="H37" i="11"/>
  <c r="H33" i="11"/>
  <c r="K27" i="11"/>
  <c r="G4" i="11"/>
  <c r="G10" i="11"/>
  <c r="G12" i="11"/>
  <c r="G6" i="11"/>
  <c r="G14" i="11"/>
  <c r="G2" i="11"/>
  <c r="G11" i="11"/>
  <c r="G8" i="11"/>
  <c r="G7" i="11"/>
  <c r="G15" i="11"/>
  <c r="G3" i="11"/>
  <c r="G5" i="11"/>
  <c r="G9" i="11"/>
  <c r="G13" i="11"/>
  <c r="U12" i="11"/>
  <c r="S28" i="11"/>
  <c r="S20" i="11"/>
  <c r="S23" i="11"/>
  <c r="S24" i="11"/>
  <c r="S27" i="11"/>
  <c r="S19" i="11"/>
  <c r="S18" i="11"/>
  <c r="S26" i="11"/>
  <c r="S21" i="11"/>
  <c r="S22" i="11"/>
  <c r="S29" i="11"/>
  <c r="S30" i="11"/>
  <c r="S25" i="11"/>
  <c r="S7" i="11"/>
  <c r="H4" i="11"/>
  <c r="H2" i="11"/>
  <c r="H5" i="11"/>
  <c r="H11" i="11"/>
  <c r="H13" i="11"/>
  <c r="H12" i="11"/>
  <c r="H3" i="11"/>
  <c r="H7" i="11"/>
  <c r="H14" i="11"/>
  <c r="H10" i="11"/>
  <c r="H9" i="11"/>
  <c r="H15" i="11"/>
  <c r="H6" i="11"/>
  <c r="H8" i="11"/>
  <c r="I33" i="11"/>
  <c r="T45" i="11"/>
  <c r="T40" i="11"/>
  <c r="T50" i="11"/>
  <c r="T46" i="11"/>
  <c r="L34" i="11"/>
  <c r="L32" i="11"/>
  <c r="L49" i="11"/>
  <c r="L40" i="11"/>
  <c r="J47" i="11"/>
  <c r="J46" i="11"/>
  <c r="J44" i="11"/>
  <c r="J37" i="11"/>
  <c r="I6" i="11"/>
  <c r="H22" i="11"/>
  <c r="H17" i="11"/>
  <c r="H27" i="11"/>
  <c r="H23" i="11"/>
  <c r="H20" i="11"/>
  <c r="H28" i="11"/>
  <c r="H21" i="11"/>
  <c r="H25" i="11"/>
  <c r="H30" i="11"/>
  <c r="H26" i="11"/>
  <c r="H18" i="11"/>
  <c r="H24" i="11"/>
  <c r="H29" i="11"/>
  <c r="S47" i="11"/>
  <c r="S50" i="11"/>
  <c r="S34" i="11"/>
  <c r="S39" i="11"/>
  <c r="S35" i="11"/>
  <c r="S38" i="11"/>
  <c r="S43" i="11"/>
  <c r="S46" i="11"/>
  <c r="S37" i="11"/>
  <c r="S45" i="11"/>
  <c r="S44" i="11"/>
  <c r="S49" i="11"/>
  <c r="S36" i="11"/>
  <c r="S42" i="11"/>
  <c r="S40" i="11"/>
  <c r="S48" i="11"/>
  <c r="S32" i="11"/>
  <c r="S33" i="11"/>
  <c r="S41" i="11"/>
  <c r="Q39" i="11"/>
  <c r="Q35" i="11"/>
  <c r="Q38" i="11"/>
  <c r="Q50" i="11"/>
  <c r="Q46" i="11"/>
  <c r="Q42" i="11"/>
  <c r="Q47" i="11"/>
  <c r="Q32" i="11"/>
  <c r="Q36" i="11"/>
  <c r="Q48" i="11"/>
  <c r="Q49" i="11"/>
  <c r="Q43" i="11"/>
  <c r="Q41" i="11"/>
  <c r="Q40" i="11"/>
  <c r="Q44" i="11"/>
  <c r="Q33" i="11"/>
  <c r="Q34" i="11"/>
  <c r="Q37" i="11"/>
  <c r="Q45" i="11"/>
  <c r="G49" i="11"/>
  <c r="G33" i="11"/>
  <c r="G36" i="11"/>
  <c r="G41" i="11"/>
  <c r="G42" i="11"/>
  <c r="G40" i="11"/>
  <c r="G45" i="11"/>
  <c r="G48" i="11"/>
  <c r="G44" i="11"/>
  <c r="G32" i="11"/>
  <c r="G50" i="11"/>
  <c r="G39" i="11"/>
  <c r="G43" i="11"/>
  <c r="G37" i="11"/>
  <c r="G47" i="11"/>
  <c r="G34" i="11"/>
  <c r="G35" i="11"/>
  <c r="G46" i="11"/>
  <c r="G38" i="11"/>
  <c r="K19" i="11"/>
  <c r="K18" i="11"/>
  <c r="K25" i="11"/>
  <c r="S15" i="11"/>
  <c r="S3" i="11"/>
  <c r="S5" i="11"/>
  <c r="Q9" i="11"/>
  <c r="Q3" i="11"/>
  <c r="Q2" i="11"/>
  <c r="K14" i="11"/>
  <c r="K7" i="11"/>
  <c r="K13" i="11"/>
  <c r="I12" i="11"/>
  <c r="I2" i="11"/>
  <c r="I4" i="11"/>
  <c r="I7" i="11"/>
  <c r="I29" i="11"/>
  <c r="I22" i="11"/>
  <c r="I26" i="11"/>
  <c r="H47" i="11"/>
  <c r="H46" i="11"/>
  <c r="H41" i="11"/>
  <c r="H44" i="11"/>
  <c r="U17" i="11"/>
  <c r="U25" i="11"/>
  <c r="U30" i="11"/>
  <c r="U22" i="11"/>
  <c r="U29" i="11"/>
  <c r="U21" i="11"/>
  <c r="U26" i="11"/>
  <c r="U18" i="11"/>
  <c r="U28" i="11"/>
  <c r="U27" i="11"/>
  <c r="U24" i="11"/>
  <c r="U23" i="11"/>
  <c r="U20" i="11"/>
  <c r="U19" i="11"/>
  <c r="K10" i="11"/>
  <c r="J15" i="11"/>
  <c r="J5" i="11"/>
  <c r="J14" i="11"/>
  <c r="J8" i="11"/>
  <c r="J11" i="11"/>
  <c r="J7" i="11"/>
  <c r="J2" i="11"/>
  <c r="J3" i="11"/>
  <c r="J13" i="11"/>
  <c r="J4" i="11"/>
  <c r="J10" i="11"/>
  <c r="J6" i="11"/>
  <c r="J9" i="11"/>
  <c r="J12" i="11"/>
  <c r="Q29" i="11"/>
  <c r="Q21" i="11"/>
  <c r="Q26" i="11"/>
  <c r="Q18" i="11"/>
  <c r="Q17" i="11"/>
  <c r="Q25" i="11"/>
  <c r="Q30" i="11"/>
  <c r="Q22" i="11"/>
  <c r="Q19" i="11"/>
  <c r="Q28" i="11"/>
  <c r="Q27" i="11"/>
  <c r="Q24" i="11"/>
  <c r="Q20" i="11"/>
  <c r="Q23" i="11"/>
  <c r="I39" i="11"/>
  <c r="I35" i="11"/>
  <c r="I38" i="11"/>
  <c r="I32" i="11"/>
  <c r="I45" i="11"/>
  <c r="I46" i="11"/>
  <c r="I42" i="11"/>
  <c r="I47" i="11"/>
  <c r="I43" i="11"/>
  <c r="I48" i="11"/>
  <c r="I49" i="11"/>
  <c r="I34" i="11"/>
  <c r="I41" i="11"/>
  <c r="I40" i="11"/>
  <c r="I44" i="11"/>
  <c r="I50" i="11"/>
  <c r="I37" i="11"/>
  <c r="I36" i="11"/>
  <c r="T37" i="11"/>
  <c r="T35" i="11"/>
  <c r="T47" i="11"/>
  <c r="T43" i="11"/>
  <c r="L33" i="11"/>
  <c r="L44" i="11"/>
  <c r="J41" i="11"/>
  <c r="G20" i="11"/>
  <c r="G19" i="11"/>
  <c r="G18" i="11"/>
  <c r="L39" i="11"/>
  <c r="L37" i="11"/>
  <c r="J32" i="11"/>
  <c r="J36" i="11"/>
  <c r="Q12" i="11"/>
  <c r="T20" i="11"/>
  <c r="T17" i="11"/>
  <c r="T25" i="11"/>
  <c r="T24" i="11"/>
  <c r="T18" i="11"/>
  <c r="T21" i="11"/>
  <c r="T19" i="11"/>
  <c r="T26" i="11"/>
  <c r="T29" i="11"/>
  <c r="T23" i="11"/>
  <c r="T30" i="11"/>
  <c r="T22" i="11"/>
  <c r="T27" i="11"/>
  <c r="T28" i="11"/>
  <c r="K24" i="11"/>
  <c r="K21" i="11"/>
  <c r="S11" i="11"/>
  <c r="S6" i="11"/>
  <c r="S12" i="11"/>
  <c r="Q10" i="11"/>
  <c r="Q6" i="11"/>
  <c r="K11" i="11"/>
  <c r="K5" i="11"/>
  <c r="K15" i="11"/>
  <c r="I3" i="11"/>
  <c r="I5" i="11"/>
  <c r="I25" i="11"/>
  <c r="I28" i="11"/>
  <c r="I30" i="11"/>
  <c r="I23" i="11"/>
  <c r="H39" i="11"/>
  <c r="H38" i="11"/>
  <c r="H36" i="11"/>
  <c r="L46" i="11"/>
  <c r="T10" i="11"/>
  <c r="T14" i="11"/>
  <c r="T2" i="11"/>
  <c r="T3" i="11"/>
  <c r="T8" i="11"/>
  <c r="T11" i="11"/>
  <c r="T13" i="11"/>
  <c r="T9" i="11"/>
  <c r="T12" i="11"/>
  <c r="T6" i="11"/>
  <c r="T4" i="11"/>
  <c r="T15" i="11"/>
  <c r="T7" i="11"/>
  <c r="T5" i="11"/>
  <c r="U3" i="11"/>
  <c r="U2" i="11"/>
  <c r="U14" i="11"/>
  <c r="U4" i="11"/>
  <c r="U13" i="11"/>
  <c r="U10" i="11"/>
  <c r="U11" i="11"/>
  <c r="U15" i="11"/>
  <c r="U5" i="11"/>
  <c r="U9" i="11"/>
  <c r="U6" i="11"/>
  <c r="U8" i="11"/>
  <c r="U7" i="11"/>
  <c r="S17" i="11"/>
  <c r="J50" i="11"/>
  <c r="L2" i="11"/>
  <c r="L3" i="11"/>
  <c r="L6" i="11"/>
  <c r="L15" i="11"/>
  <c r="L8" i="11"/>
  <c r="L4" i="11"/>
  <c r="L9" i="11"/>
  <c r="L12" i="11"/>
  <c r="L13" i="11"/>
  <c r="L14" i="11"/>
  <c r="L10" i="11"/>
  <c r="L11" i="11"/>
  <c r="L5" i="11"/>
  <c r="L7" i="11"/>
  <c r="K44" i="11"/>
  <c r="K49" i="11"/>
  <c r="K33" i="11"/>
  <c r="K36" i="11"/>
  <c r="K41" i="11"/>
  <c r="K32" i="11"/>
  <c r="K40" i="11"/>
  <c r="K45" i="11"/>
  <c r="K48" i="11"/>
  <c r="K42" i="11"/>
  <c r="K37" i="11"/>
  <c r="K50" i="11"/>
  <c r="K39" i="11"/>
  <c r="K43" i="11"/>
  <c r="K35" i="11"/>
  <c r="K47" i="11"/>
  <c r="K34" i="11"/>
  <c r="K46" i="11"/>
  <c r="K38" i="11"/>
  <c r="T36" i="11"/>
  <c r="T49" i="11"/>
  <c r="T39" i="11"/>
  <c r="T32" i="11"/>
  <c r="L42" i="11"/>
  <c r="L50" i="11"/>
  <c r="L48" i="11"/>
  <c r="J38" i="11"/>
  <c r="J43" i="11"/>
  <c r="J33" i="11"/>
  <c r="J45" i="11"/>
  <c r="H34" i="11"/>
  <c r="L21" i="11"/>
  <c r="L23" i="11"/>
  <c r="L22" i="11"/>
  <c r="L26" i="11"/>
  <c r="L30" i="11"/>
  <c r="L27" i="11"/>
  <c r="L18" i="11"/>
  <c r="L20" i="11"/>
  <c r="L29" i="11"/>
  <c r="L28" i="11"/>
  <c r="L17" i="11"/>
  <c r="L25" i="11"/>
  <c r="L19" i="11"/>
  <c r="J42" i="11"/>
  <c r="K23" i="11"/>
  <c r="K29" i="11"/>
  <c r="K30" i="11"/>
  <c r="S9" i="11"/>
  <c r="S13" i="11"/>
  <c r="Q11" i="11"/>
  <c r="Q14" i="11"/>
  <c r="Q8" i="11"/>
  <c r="K4" i="11"/>
  <c r="K2" i="11"/>
  <c r="K12" i="11"/>
  <c r="I8" i="11"/>
  <c r="I15" i="11"/>
  <c r="I9" i="11"/>
  <c r="I21" i="11"/>
  <c r="I27" i="11"/>
  <c r="H42" i="11"/>
  <c r="H50" i="11"/>
  <c r="H32" i="11"/>
  <c r="H40" i="11"/>
  <c r="K7" i="1"/>
  <c r="N7" i="1"/>
  <c r="M7" i="1"/>
  <c r="I5" i="1" l="1"/>
  <c r="J5" i="1" s="1"/>
  <c r="W35" i="4" l="1"/>
  <c r="AG74" i="4" l="1"/>
  <c r="AF74" i="4"/>
  <c r="AE74" i="4"/>
  <c r="AD74" i="4"/>
  <c r="AC74" i="4"/>
  <c r="AB74" i="4"/>
  <c r="AA74" i="4"/>
  <c r="Z74" i="4"/>
  <c r="Y74" i="4"/>
  <c r="X74" i="4"/>
  <c r="AG70" i="4"/>
  <c r="AF70" i="4"/>
  <c r="AE70" i="4"/>
  <c r="AD70" i="4"/>
  <c r="AC70" i="4"/>
  <c r="AB70" i="4"/>
  <c r="AA70" i="4"/>
  <c r="Z70" i="4"/>
  <c r="Y70" i="4"/>
  <c r="X70" i="4"/>
  <c r="AG66" i="4"/>
  <c r="AF66" i="4"/>
  <c r="AE66" i="4"/>
  <c r="AD66" i="4"/>
  <c r="AC66" i="4"/>
  <c r="AB66" i="4"/>
  <c r="AA66" i="4"/>
  <c r="Z66" i="4"/>
  <c r="Y66" i="4"/>
  <c r="X66" i="4"/>
  <c r="AG61" i="4"/>
  <c r="AF61" i="4"/>
  <c r="AE61" i="4"/>
  <c r="AD61" i="4"/>
  <c r="AC61" i="4"/>
  <c r="AB61" i="4"/>
  <c r="AA61" i="4"/>
  <c r="Z61" i="4"/>
  <c r="Y61" i="4"/>
  <c r="X61" i="4"/>
  <c r="AG57" i="4"/>
  <c r="AF57" i="4"/>
  <c r="AE57" i="4"/>
  <c r="AD57" i="4"/>
  <c r="AC57" i="4"/>
  <c r="AB57" i="4"/>
  <c r="AA57" i="4"/>
  <c r="Z57" i="4"/>
  <c r="Y57" i="4"/>
  <c r="X57" i="4"/>
  <c r="AG53" i="4"/>
  <c r="AF53" i="4"/>
  <c r="AE53" i="4"/>
  <c r="AD53" i="4"/>
  <c r="AC53" i="4"/>
  <c r="AB53" i="4"/>
  <c r="AA53" i="4"/>
  <c r="Z53" i="4"/>
  <c r="Y53" i="4"/>
  <c r="X53" i="4"/>
  <c r="AG49" i="4"/>
  <c r="AF49" i="4"/>
  <c r="AE49" i="4"/>
  <c r="AD49" i="4"/>
  <c r="AC49" i="4"/>
  <c r="AB49" i="4"/>
  <c r="AA49" i="4"/>
  <c r="Z49" i="4"/>
  <c r="Y49" i="4"/>
  <c r="X49" i="4"/>
  <c r="AG44" i="4"/>
  <c r="AF44" i="4"/>
  <c r="AE44" i="4"/>
  <c r="AD44" i="4"/>
  <c r="AC44" i="4"/>
  <c r="AB44" i="4"/>
  <c r="AA44" i="4"/>
  <c r="Z44" i="4"/>
  <c r="Y44" i="4"/>
  <c r="X44" i="4"/>
  <c r="AG40" i="4"/>
  <c r="AF40" i="4"/>
  <c r="AE40" i="4"/>
  <c r="AD40" i="4"/>
  <c r="AC40" i="4"/>
  <c r="AB40" i="4"/>
  <c r="AA40" i="4"/>
  <c r="Z40" i="4"/>
  <c r="Y40" i="4"/>
  <c r="X40" i="4"/>
  <c r="AG35" i="4"/>
  <c r="AF35" i="4"/>
  <c r="AE35" i="4"/>
  <c r="AD35" i="4"/>
  <c r="AC35" i="4"/>
  <c r="AB35" i="4"/>
  <c r="AA35" i="4"/>
  <c r="Z35" i="4"/>
  <c r="Y35" i="4"/>
  <c r="X35" i="4"/>
  <c r="AG31" i="4"/>
  <c r="AF31" i="4"/>
  <c r="AE31" i="4"/>
  <c r="AD31" i="4"/>
  <c r="AC31" i="4"/>
  <c r="AB31" i="4"/>
  <c r="AA31" i="4"/>
  <c r="Z31" i="4"/>
  <c r="Y31" i="4"/>
  <c r="X31" i="4"/>
  <c r="AG26" i="4"/>
  <c r="AF26" i="4"/>
  <c r="AE26" i="4"/>
  <c r="AD26" i="4"/>
  <c r="AC26" i="4"/>
  <c r="AB26" i="4"/>
  <c r="AA26" i="4"/>
  <c r="Z26" i="4"/>
  <c r="Y26" i="4"/>
  <c r="X26" i="4"/>
  <c r="AG22" i="4"/>
  <c r="AF22" i="4"/>
  <c r="AE22" i="4"/>
  <c r="AD22" i="4"/>
  <c r="AC22" i="4"/>
  <c r="AB22" i="4"/>
  <c r="AA22" i="4"/>
  <c r="Z22" i="4"/>
  <c r="Y22" i="4"/>
  <c r="X22" i="4"/>
  <c r="AG18" i="4"/>
  <c r="AF18" i="4"/>
  <c r="AE18" i="4"/>
  <c r="AD18" i="4"/>
  <c r="AC18" i="4"/>
  <c r="AB18" i="4"/>
  <c r="AA18" i="4"/>
  <c r="Z18" i="4"/>
  <c r="Y18" i="4"/>
  <c r="X18" i="4"/>
  <c r="AG10" i="4"/>
  <c r="AF10" i="4"/>
  <c r="AE10" i="4"/>
  <c r="AD10" i="4"/>
  <c r="AC10" i="4"/>
  <c r="AB10" i="4"/>
  <c r="AA10" i="4"/>
  <c r="Z10" i="4"/>
  <c r="Y10" i="4"/>
  <c r="X10" i="4"/>
  <c r="AG6" i="4"/>
  <c r="AF6" i="4"/>
  <c r="AE6" i="4"/>
  <c r="AD6" i="4"/>
  <c r="AC6" i="4"/>
  <c r="AB6" i="4"/>
  <c r="AA6" i="4"/>
  <c r="Z6" i="4"/>
  <c r="Y6" i="4"/>
  <c r="X6" i="4"/>
  <c r="AG2" i="4"/>
  <c r="AF2" i="4"/>
  <c r="AE2" i="4"/>
  <c r="AD2" i="4"/>
  <c r="AC2" i="4"/>
  <c r="AB2" i="4"/>
  <c r="AA2" i="4"/>
  <c r="Z2" i="4"/>
  <c r="Y2" i="4"/>
  <c r="X2" i="4"/>
  <c r="W74" i="4"/>
  <c r="V74" i="4"/>
  <c r="U74" i="4"/>
  <c r="T74" i="4"/>
  <c r="S74" i="4"/>
  <c r="R74" i="4"/>
  <c r="Q74" i="4"/>
  <c r="P74" i="4"/>
  <c r="O74" i="4"/>
  <c r="N74" i="4"/>
  <c r="W70" i="4"/>
  <c r="V70" i="4"/>
  <c r="U70" i="4"/>
  <c r="T70" i="4"/>
  <c r="S70" i="4"/>
  <c r="R70" i="4"/>
  <c r="Q70" i="4"/>
  <c r="P70" i="4"/>
  <c r="O70" i="4"/>
  <c r="N70" i="4"/>
  <c r="W66" i="4"/>
  <c r="V66" i="4"/>
  <c r="U66" i="4"/>
  <c r="T66" i="4"/>
  <c r="S66" i="4"/>
  <c r="R66" i="4"/>
  <c r="Q66" i="4"/>
  <c r="P66" i="4"/>
  <c r="O66" i="4"/>
  <c r="N66" i="4"/>
  <c r="W61" i="4"/>
  <c r="V61" i="4"/>
  <c r="U61" i="4"/>
  <c r="T61" i="4"/>
  <c r="S61" i="4"/>
  <c r="R61" i="4"/>
  <c r="Q61" i="4"/>
  <c r="P61" i="4"/>
  <c r="O61" i="4"/>
  <c r="N61" i="4"/>
  <c r="W57" i="4"/>
  <c r="V57" i="4"/>
  <c r="U57" i="4"/>
  <c r="T57" i="4"/>
  <c r="S57" i="4"/>
  <c r="R57" i="4"/>
  <c r="Q57" i="4"/>
  <c r="P57" i="4"/>
  <c r="O57" i="4"/>
  <c r="N57" i="4"/>
  <c r="W53" i="4"/>
  <c r="V53" i="4"/>
  <c r="U53" i="4"/>
  <c r="T53" i="4"/>
  <c r="S53" i="4"/>
  <c r="R53" i="4"/>
  <c r="Q53" i="4"/>
  <c r="P53" i="4"/>
  <c r="O53" i="4"/>
  <c r="N53" i="4"/>
  <c r="W49" i="4"/>
  <c r="V49" i="4"/>
  <c r="U49" i="4"/>
  <c r="T49" i="4"/>
  <c r="S49" i="4"/>
  <c r="R49" i="4"/>
  <c r="Q49" i="4"/>
  <c r="P49" i="4"/>
  <c r="O49" i="4"/>
  <c r="N49" i="4"/>
  <c r="W44" i="4"/>
  <c r="V44" i="4"/>
  <c r="U44" i="4"/>
  <c r="T44" i="4"/>
  <c r="S44" i="4"/>
  <c r="R44" i="4"/>
  <c r="Q44" i="4"/>
  <c r="P44" i="4"/>
  <c r="O44" i="4"/>
  <c r="N44" i="4"/>
  <c r="W40" i="4"/>
  <c r="V40" i="4"/>
  <c r="U40" i="4"/>
  <c r="T40" i="4"/>
  <c r="S40" i="4"/>
  <c r="R40" i="4"/>
  <c r="Q40" i="4"/>
  <c r="P40" i="4"/>
  <c r="O40" i="4"/>
  <c r="N40" i="4"/>
  <c r="V35" i="4"/>
  <c r="U35" i="4"/>
  <c r="T35" i="4"/>
  <c r="S35" i="4"/>
  <c r="R35" i="4"/>
  <c r="Q35" i="4"/>
  <c r="P35" i="4"/>
  <c r="O35" i="4"/>
  <c r="N35" i="4"/>
  <c r="W31" i="4"/>
  <c r="V31" i="4"/>
  <c r="U31" i="4"/>
  <c r="T31" i="4"/>
  <c r="S31" i="4"/>
  <c r="R31" i="4"/>
  <c r="Q31" i="4"/>
  <c r="P31" i="4"/>
  <c r="O31" i="4"/>
  <c r="N31" i="4"/>
  <c r="W26" i="4"/>
  <c r="V26" i="4"/>
  <c r="U26" i="4"/>
  <c r="T26" i="4"/>
  <c r="S26" i="4"/>
  <c r="R26" i="4"/>
  <c r="Q26" i="4"/>
  <c r="P26" i="4"/>
  <c r="O26" i="4"/>
  <c r="N26" i="4"/>
  <c r="W22" i="4"/>
  <c r="V22" i="4"/>
  <c r="U22" i="4"/>
  <c r="T22" i="4"/>
  <c r="S22" i="4"/>
  <c r="R22" i="4"/>
  <c r="Q22" i="4"/>
  <c r="P22" i="4"/>
  <c r="O22" i="4"/>
  <c r="N22" i="4"/>
  <c r="W18" i="4"/>
  <c r="V18" i="4"/>
  <c r="U18" i="4"/>
  <c r="T18" i="4"/>
  <c r="S18" i="4"/>
  <c r="R18" i="4"/>
  <c r="Q18" i="4"/>
  <c r="P18" i="4"/>
  <c r="O18" i="4"/>
  <c r="N18" i="4"/>
  <c r="W10" i="4"/>
  <c r="V10" i="4"/>
  <c r="U10" i="4"/>
  <c r="T10" i="4"/>
  <c r="S10" i="4"/>
  <c r="R10" i="4"/>
  <c r="Q10" i="4"/>
  <c r="P10" i="4"/>
  <c r="O10" i="4"/>
  <c r="N10" i="4"/>
  <c r="W6" i="4"/>
  <c r="V6" i="4"/>
  <c r="U6" i="4"/>
  <c r="T6" i="4"/>
  <c r="S6" i="4"/>
  <c r="R6" i="4"/>
  <c r="Q6" i="4"/>
  <c r="P6" i="4"/>
  <c r="O6" i="4"/>
  <c r="N6" i="4"/>
  <c r="W2" i="4"/>
  <c r="V2" i="4"/>
  <c r="U2" i="4"/>
  <c r="T2" i="4"/>
  <c r="S2" i="4"/>
  <c r="R2" i="4"/>
  <c r="Q2" i="4"/>
  <c r="P2" i="4"/>
  <c r="O2" i="4"/>
  <c r="N2" i="4"/>
  <c r="I25" i="1" l="1"/>
  <c r="J25" i="1" s="1"/>
  <c r="I24" i="1"/>
  <c r="J24" i="1" s="1"/>
  <c r="I23" i="1"/>
  <c r="J23" i="1" s="1"/>
  <c r="I21" i="1"/>
  <c r="J21" i="1" s="1"/>
  <c r="I20" i="1"/>
  <c r="J20" i="1" s="1"/>
  <c r="I19" i="1"/>
  <c r="J19" i="1" s="1"/>
  <c r="I18" i="1"/>
  <c r="J18" i="1" s="1"/>
  <c r="I16" i="1"/>
  <c r="J16" i="1" s="1"/>
  <c r="I15" i="1"/>
  <c r="J15" i="1" s="1"/>
  <c r="I6" i="1"/>
  <c r="J6" i="1" s="1"/>
  <c r="I8" i="1"/>
  <c r="J8" i="1" s="1"/>
  <c r="I9" i="1"/>
  <c r="J9" i="1" s="1"/>
  <c r="I10" i="1"/>
  <c r="J10" i="1" s="1"/>
  <c r="I11" i="1"/>
  <c r="J11" i="1" s="1"/>
  <c r="I12" i="1"/>
  <c r="J12" i="1" s="1"/>
  <c r="J4" i="1"/>
  <c r="N19" i="1" l="1"/>
  <c r="B54" i="4" s="1"/>
  <c r="M19" i="1"/>
  <c r="L19" i="1"/>
  <c r="K19" i="1"/>
  <c r="M8" i="1"/>
  <c r="K8" i="1"/>
  <c r="L8" i="1"/>
  <c r="N8" i="1"/>
  <c r="Z54" i="4" l="1"/>
  <c r="H54" i="4"/>
  <c r="T54" i="4"/>
  <c r="AC54" i="4"/>
  <c r="S54" i="4"/>
  <c r="D54" i="4"/>
  <c r="I54" i="4"/>
  <c r="U54" i="4"/>
  <c r="Q54" i="4"/>
  <c r="AG54" i="4"/>
  <c r="P54" i="4"/>
  <c r="AD54" i="4"/>
  <c r="AF54" i="4"/>
  <c r="AE54" i="4"/>
  <c r="O54" i="4"/>
  <c r="K54" i="4"/>
  <c r="J54" i="4"/>
  <c r="V54" i="4"/>
  <c r="E54" i="4"/>
  <c r="X54" i="4"/>
  <c r="Y54" i="4"/>
  <c r="AB54" i="4"/>
  <c r="AA54" i="4"/>
  <c r="G54" i="4"/>
  <c r="F54" i="4"/>
  <c r="R54" i="4"/>
  <c r="L54" i="4"/>
  <c r="N54" i="4"/>
  <c r="W54" i="4"/>
  <c r="M54" i="4"/>
  <c r="K20" i="1"/>
  <c r="K21" i="1"/>
  <c r="K15" i="1"/>
  <c r="K10" i="1"/>
  <c r="P25" i="11" l="1"/>
  <c r="P26" i="11"/>
  <c r="P19" i="11"/>
  <c r="P24" i="11"/>
  <c r="P28" i="11"/>
  <c r="P23" i="11"/>
  <c r="P30" i="11"/>
  <c r="P17" i="11"/>
  <c r="P20" i="11"/>
  <c r="P18" i="11"/>
  <c r="P29" i="11"/>
  <c r="P21" i="11"/>
  <c r="P27" i="11"/>
  <c r="P22" i="11"/>
  <c r="P48" i="11"/>
  <c r="P38" i="11"/>
  <c r="P49" i="11"/>
  <c r="P36" i="11"/>
  <c r="P34" i="11"/>
  <c r="P50" i="11"/>
  <c r="P37" i="11"/>
  <c r="P43" i="11"/>
  <c r="P33" i="11"/>
  <c r="P47" i="11"/>
  <c r="P46" i="11"/>
  <c r="P45" i="11"/>
  <c r="P39" i="11"/>
  <c r="P32" i="11"/>
  <c r="P42" i="11"/>
  <c r="P44" i="11"/>
  <c r="P35" i="11"/>
  <c r="P40" i="11"/>
  <c r="P41" i="11"/>
  <c r="P5" i="11"/>
  <c r="P13" i="11"/>
  <c r="P14" i="11"/>
  <c r="P2" i="11"/>
  <c r="P6" i="11"/>
  <c r="P3" i="11"/>
  <c r="P9" i="11"/>
  <c r="P7" i="11"/>
  <c r="P4" i="11"/>
  <c r="P8" i="11"/>
  <c r="P12" i="11"/>
  <c r="P11" i="11"/>
  <c r="P10" i="11"/>
  <c r="P15" i="11"/>
  <c r="L16" i="1"/>
  <c r="N16" i="1"/>
  <c r="K16" i="1"/>
  <c r="M16" i="1"/>
  <c r="N21" i="1"/>
  <c r="B62" i="4" s="1"/>
  <c r="M21" i="1"/>
  <c r="M20" i="1"/>
  <c r="M18" i="1"/>
  <c r="K18" i="1"/>
  <c r="N18" i="1"/>
  <c r="B50" i="4" s="1"/>
  <c r="L18" i="1"/>
  <c r="L20" i="1"/>
  <c r="L21" i="1"/>
  <c r="N20" i="1"/>
  <c r="M10" i="1"/>
  <c r="L10" i="1"/>
  <c r="N10" i="1"/>
  <c r="M15" i="1"/>
  <c r="L15" i="1"/>
  <c r="N15" i="1"/>
  <c r="AB50" i="4" l="1"/>
  <c r="S50" i="4"/>
  <c r="F50" i="4"/>
  <c r="Z50" i="4"/>
  <c r="V50" i="4"/>
  <c r="AC50" i="4"/>
  <c r="E50" i="4"/>
  <c r="P50" i="4"/>
  <c r="W50" i="4"/>
  <c r="O50" i="4"/>
  <c r="R50" i="4"/>
  <c r="AA50" i="4"/>
  <c r="X50" i="4"/>
  <c r="Y50" i="4"/>
  <c r="H50" i="4"/>
  <c r="K50" i="4"/>
  <c r="AD50" i="4"/>
  <c r="U50" i="4"/>
  <c r="L50" i="4"/>
  <c r="M50" i="4"/>
  <c r="N50" i="4"/>
  <c r="G50" i="4"/>
  <c r="AF50" i="4"/>
  <c r="D50" i="4"/>
  <c r="AE50" i="4"/>
  <c r="J50" i="4"/>
  <c r="AG50" i="4"/>
  <c r="Q50" i="4"/>
  <c r="I50" i="4"/>
  <c r="T50" i="4"/>
  <c r="B45" i="4"/>
  <c r="B41" i="4"/>
  <c r="AF41" i="4"/>
  <c r="O41" i="4"/>
  <c r="J41" i="4"/>
  <c r="Z41" i="4"/>
  <c r="S41" i="4"/>
  <c r="Y41" i="4"/>
  <c r="U41" i="4"/>
  <c r="M41" i="4"/>
  <c r="T41" i="4"/>
  <c r="W41" i="4"/>
  <c r="D41" i="4"/>
  <c r="V41" i="4"/>
  <c r="P41" i="4"/>
  <c r="K41" i="4"/>
  <c r="AG41" i="4"/>
  <c r="E41" i="4"/>
  <c r="AA41" i="4"/>
  <c r="AB41" i="4"/>
  <c r="AD41" i="4"/>
  <c r="AC41" i="4"/>
  <c r="H41" i="4"/>
  <c r="N41" i="4"/>
  <c r="F41" i="4"/>
  <c r="Q41" i="4"/>
  <c r="I41" i="4"/>
  <c r="AE41" i="4"/>
  <c r="R41" i="4"/>
  <c r="X41" i="4"/>
  <c r="L41" i="4"/>
  <c r="G41" i="4"/>
  <c r="L62" i="4"/>
  <c r="Z62" i="4"/>
  <c r="AB62" i="4"/>
  <c r="T62" i="4"/>
  <c r="X62" i="4"/>
  <c r="AA62" i="4"/>
  <c r="S62" i="4"/>
  <c r="K62" i="4"/>
  <c r="R62" i="4"/>
  <c r="I62" i="4"/>
  <c r="F62" i="4"/>
  <c r="U62" i="4"/>
  <c r="Q62" i="4"/>
  <c r="H62" i="4"/>
  <c r="P62" i="4"/>
  <c r="AD62" i="4"/>
  <c r="O62" i="4"/>
  <c r="G62" i="4"/>
  <c r="D62" i="4"/>
  <c r="E62" i="4"/>
  <c r="AC62" i="4"/>
  <c r="AG62" i="4"/>
  <c r="Y62" i="4"/>
  <c r="AF62" i="4"/>
  <c r="N62" i="4"/>
  <c r="AE62" i="4"/>
  <c r="W62" i="4"/>
  <c r="V62" i="4"/>
  <c r="M62" i="4"/>
  <c r="J62" i="4"/>
  <c r="AD45" i="4"/>
  <c r="Z45" i="4"/>
  <c r="V45" i="4"/>
  <c r="R45" i="4"/>
  <c r="N45" i="4"/>
  <c r="J45" i="4"/>
  <c r="F45" i="4"/>
  <c r="AG45" i="4"/>
  <c r="AC45" i="4"/>
  <c r="Y45" i="4"/>
  <c r="U45" i="4"/>
  <c r="Q45" i="4"/>
  <c r="M45" i="4"/>
  <c r="I45" i="4"/>
  <c r="E45" i="4"/>
  <c r="AF45" i="4"/>
  <c r="AB45" i="4"/>
  <c r="X45" i="4"/>
  <c r="T45" i="4"/>
  <c r="P45" i="4"/>
  <c r="L45" i="4"/>
  <c r="H45" i="4"/>
  <c r="D45" i="4"/>
  <c r="AE45" i="4"/>
  <c r="AA45" i="4"/>
  <c r="W45" i="4"/>
  <c r="S45" i="4"/>
  <c r="O45" i="4"/>
  <c r="K45" i="4"/>
  <c r="G45" i="4"/>
  <c r="K12" i="1"/>
  <c r="O2" i="11" l="1"/>
  <c r="O3" i="11"/>
  <c r="O11" i="11"/>
  <c r="O10" i="11"/>
  <c r="O6" i="11"/>
  <c r="O9" i="11"/>
  <c r="O7" i="11"/>
  <c r="O14" i="11"/>
  <c r="O15" i="11"/>
  <c r="O12" i="11"/>
  <c r="O5" i="11"/>
  <c r="O4" i="11"/>
  <c r="O8" i="11"/>
  <c r="O13" i="11"/>
  <c r="O27" i="11"/>
  <c r="O23" i="11"/>
  <c r="O21" i="11"/>
  <c r="O19" i="11"/>
  <c r="O30" i="11"/>
  <c r="O17" i="11"/>
  <c r="O28" i="11"/>
  <c r="O25" i="11"/>
  <c r="O22" i="11"/>
  <c r="O18" i="11"/>
  <c r="O24" i="11"/>
  <c r="O20" i="11"/>
  <c r="O26" i="11"/>
  <c r="O29" i="11"/>
  <c r="O46" i="11"/>
  <c r="O34" i="11"/>
  <c r="O41" i="11"/>
  <c r="O49" i="11"/>
  <c r="O48" i="11"/>
  <c r="O37" i="11"/>
  <c r="O39" i="11"/>
  <c r="O45" i="11"/>
  <c r="O36" i="11"/>
  <c r="O38" i="11"/>
  <c r="O47" i="11"/>
  <c r="O35" i="11"/>
  <c r="O44" i="11"/>
  <c r="O32" i="11"/>
  <c r="O43" i="11"/>
  <c r="O50" i="11"/>
  <c r="O33" i="11"/>
  <c r="O42" i="11"/>
  <c r="O40" i="11"/>
  <c r="M21" i="11"/>
  <c r="M30" i="11"/>
  <c r="M17" i="11"/>
  <c r="M20" i="11"/>
  <c r="M26" i="11"/>
  <c r="M27" i="11"/>
  <c r="M19" i="11"/>
  <c r="M24" i="11"/>
  <c r="M29" i="11"/>
  <c r="M25" i="11"/>
  <c r="M28" i="11"/>
  <c r="M23" i="11"/>
  <c r="M22" i="11"/>
  <c r="M18" i="11"/>
  <c r="M35" i="11"/>
  <c r="M46" i="11"/>
  <c r="M48" i="11"/>
  <c r="M40" i="11"/>
  <c r="M37" i="11"/>
  <c r="M42" i="11"/>
  <c r="M49" i="11"/>
  <c r="M36" i="11"/>
  <c r="M43" i="11"/>
  <c r="M39" i="11"/>
  <c r="M50" i="11"/>
  <c r="M32" i="11"/>
  <c r="M41" i="11"/>
  <c r="M33" i="11"/>
  <c r="M38" i="11"/>
  <c r="M44" i="11"/>
  <c r="M45" i="11"/>
  <c r="M47" i="11"/>
  <c r="M34" i="11"/>
  <c r="M2" i="11"/>
  <c r="M3" i="11"/>
  <c r="M7" i="11"/>
  <c r="M6" i="11"/>
  <c r="M15" i="11"/>
  <c r="M9" i="11"/>
  <c r="M11" i="11"/>
  <c r="M13" i="11"/>
  <c r="M5" i="11"/>
  <c r="M10" i="11"/>
  <c r="M8" i="11"/>
  <c r="M4" i="11"/>
  <c r="M14" i="11"/>
  <c r="M12" i="11"/>
  <c r="R9" i="11"/>
  <c r="R4" i="11"/>
  <c r="R6" i="11"/>
  <c r="R12" i="11"/>
  <c r="R5" i="11"/>
  <c r="R10" i="11"/>
  <c r="R13" i="11"/>
  <c r="R7" i="11"/>
  <c r="R8" i="11"/>
  <c r="R2" i="11"/>
  <c r="R11" i="11"/>
  <c r="R15" i="11"/>
  <c r="R3" i="11"/>
  <c r="R14" i="11"/>
  <c r="R27" i="11"/>
  <c r="R29" i="11"/>
  <c r="R30" i="11"/>
  <c r="R21" i="11"/>
  <c r="R19" i="11"/>
  <c r="R26" i="11"/>
  <c r="R28" i="11"/>
  <c r="R24" i="11"/>
  <c r="R20" i="11"/>
  <c r="R25" i="11"/>
  <c r="R17" i="11"/>
  <c r="R23" i="11"/>
  <c r="R22" i="11"/>
  <c r="R18" i="11"/>
  <c r="R42" i="11"/>
  <c r="R32" i="11"/>
  <c r="R39" i="11"/>
  <c r="R49" i="11"/>
  <c r="R41" i="11"/>
  <c r="R47" i="11"/>
  <c r="R35" i="11"/>
  <c r="R37" i="11"/>
  <c r="R36" i="11"/>
  <c r="R33" i="11"/>
  <c r="R50" i="11"/>
  <c r="R38" i="11"/>
  <c r="R45" i="11"/>
  <c r="R40" i="11"/>
  <c r="R44" i="11"/>
  <c r="R34" i="11"/>
  <c r="R43" i="11"/>
  <c r="R48" i="11"/>
  <c r="R46" i="11"/>
  <c r="N14" i="11"/>
  <c r="N42" i="11"/>
  <c r="N47" i="11"/>
  <c r="N50" i="11"/>
  <c r="N34" i="11"/>
  <c r="N39" i="11"/>
  <c r="N32" i="11"/>
  <c r="N37" i="11"/>
  <c r="N40" i="11"/>
  <c r="N45" i="11"/>
  <c r="N48" i="11"/>
  <c r="N35" i="11"/>
  <c r="N38" i="11"/>
  <c r="N43" i="11"/>
  <c r="N41" i="11"/>
  <c r="N44" i="11"/>
  <c r="N49" i="11"/>
  <c r="N33" i="11"/>
  <c r="N36" i="11"/>
  <c r="N46" i="11"/>
  <c r="N2" i="11"/>
  <c r="N6" i="11"/>
  <c r="N7" i="11"/>
  <c r="N9" i="11"/>
  <c r="N8" i="11"/>
  <c r="N5" i="11"/>
  <c r="N11" i="11"/>
  <c r="N4" i="11"/>
  <c r="N13" i="11"/>
  <c r="N12" i="11"/>
  <c r="N3" i="11"/>
  <c r="N10" i="11"/>
  <c r="N15" i="11"/>
  <c r="N20" i="11"/>
  <c r="N29" i="11"/>
  <c r="N28" i="11"/>
  <c r="N21" i="11"/>
  <c r="N17" i="11"/>
  <c r="N18" i="11"/>
  <c r="N19" i="11"/>
  <c r="N26" i="11"/>
  <c r="N22" i="11"/>
  <c r="N24" i="11"/>
  <c r="N25" i="11"/>
  <c r="N23" i="11"/>
  <c r="N30" i="11"/>
  <c r="N27" i="11"/>
  <c r="N12" i="1"/>
  <c r="L12" i="1"/>
  <c r="M12" i="1"/>
  <c r="K24" i="1" l="1"/>
  <c r="K25" i="1"/>
  <c r="M24" i="1" l="1"/>
  <c r="N24" i="1"/>
  <c r="L24" i="1"/>
  <c r="N25" i="1"/>
  <c r="L25" i="1"/>
  <c r="M25" i="1"/>
  <c r="K23" i="1"/>
  <c r="K6" i="1" l="1"/>
  <c r="K5" i="1"/>
  <c r="K11" i="1"/>
  <c r="K9" i="1"/>
  <c r="K4" i="1"/>
  <c r="L23" i="1"/>
  <c r="N23" i="1"/>
  <c r="M23" i="1"/>
  <c r="L11" i="1"/>
  <c r="L9" i="1"/>
  <c r="M5" i="1"/>
  <c r="J7" i="4" l="1"/>
  <c r="F7" i="4"/>
  <c r="M7" i="4"/>
  <c r="I7" i="4"/>
  <c r="E7" i="4"/>
  <c r="L7" i="4"/>
  <c r="H7" i="4"/>
  <c r="D7" i="4"/>
  <c r="K7" i="4"/>
  <c r="G7" i="4"/>
  <c r="M6" i="1"/>
  <c r="N9" i="1"/>
  <c r="N5" i="1"/>
  <c r="B7" i="4" s="1"/>
  <c r="N6" i="1"/>
  <c r="B11" i="4" s="1"/>
  <c r="L5" i="1"/>
  <c r="AD7" i="4" s="1"/>
  <c r="L6" i="1"/>
  <c r="M9" i="1"/>
  <c r="M11" i="1"/>
  <c r="N11" i="1"/>
  <c r="M4" i="1"/>
  <c r="L4" i="1"/>
  <c r="N4" i="1"/>
  <c r="B3" i="4" s="1"/>
  <c r="O7" i="4" l="1"/>
  <c r="AG7" i="4"/>
  <c r="P7" i="4"/>
  <c r="AE7" i="4"/>
  <c r="AF7" i="4"/>
  <c r="Q7" i="4"/>
  <c r="R7" i="4"/>
  <c r="AF3" i="4"/>
  <c r="AB3" i="4"/>
  <c r="X3" i="4"/>
  <c r="T3" i="4"/>
  <c r="P3" i="4"/>
  <c r="L3" i="4"/>
  <c r="H3" i="4"/>
  <c r="D3" i="4"/>
  <c r="AE3" i="4"/>
  <c r="AA3" i="4"/>
  <c r="W3" i="4"/>
  <c r="S3" i="4"/>
  <c r="O3" i="4"/>
  <c r="K3" i="4"/>
  <c r="G3" i="4"/>
  <c r="AD3" i="4"/>
  <c r="Z3" i="4"/>
  <c r="V3" i="4"/>
  <c r="R3" i="4"/>
  <c r="N3" i="4"/>
  <c r="J3" i="4"/>
  <c r="F3" i="4"/>
  <c r="AG3" i="4"/>
  <c r="AC3" i="4"/>
  <c r="Y3" i="4"/>
  <c r="U3" i="4"/>
  <c r="Q3" i="4"/>
  <c r="M3" i="4"/>
  <c r="I3" i="4"/>
  <c r="E3" i="4"/>
  <c r="AF11" i="4"/>
  <c r="AB11" i="4"/>
  <c r="X11" i="4"/>
  <c r="T11" i="4"/>
  <c r="P11" i="4"/>
  <c r="L11" i="4"/>
  <c r="H11" i="4"/>
  <c r="D11" i="4"/>
  <c r="AE11" i="4"/>
  <c r="AA11" i="4"/>
  <c r="W11" i="4"/>
  <c r="S11" i="4"/>
  <c r="O11" i="4"/>
  <c r="K11" i="4"/>
  <c r="G11" i="4"/>
  <c r="AD11" i="4"/>
  <c r="Z11" i="4"/>
  <c r="V11" i="4"/>
  <c r="R11" i="4"/>
  <c r="N11" i="4"/>
  <c r="J11" i="4"/>
  <c r="F11" i="4"/>
  <c r="AG11" i="4"/>
  <c r="AC11" i="4"/>
  <c r="Y11" i="4"/>
  <c r="U11" i="4"/>
  <c r="Q11" i="4"/>
  <c r="M11" i="4"/>
  <c r="I11" i="4"/>
  <c r="E11" i="4"/>
  <c r="S7" i="4"/>
  <c r="E3" i="11"/>
  <c r="E7" i="11"/>
  <c r="E11" i="11"/>
  <c r="E13" i="11"/>
  <c r="E14" i="11"/>
  <c r="E2" i="11"/>
  <c r="E8" i="11"/>
  <c r="E12" i="11"/>
  <c r="E9" i="11"/>
  <c r="E5" i="11"/>
  <c r="E10" i="11"/>
  <c r="E15" i="11"/>
  <c r="E4" i="11"/>
  <c r="E6" i="11"/>
  <c r="T7" i="4"/>
  <c r="U7" i="4"/>
  <c r="V7" i="4"/>
  <c r="W7" i="4"/>
  <c r="X7" i="4"/>
  <c r="Y7" i="4"/>
  <c r="Z7" i="4"/>
  <c r="AA7" i="4"/>
  <c r="AB7" i="4"/>
  <c r="AC7" i="4"/>
  <c r="N7" i="4"/>
  <c r="D26" i="11" l="1"/>
  <c r="D23" i="11"/>
  <c r="D29" i="11"/>
  <c r="D19" i="11"/>
  <c r="D18" i="11"/>
  <c r="D24" i="11"/>
  <c r="D27" i="11"/>
  <c r="D21" i="11"/>
  <c r="D22" i="11"/>
  <c r="D30" i="11"/>
  <c r="D25" i="11"/>
  <c r="D28" i="11"/>
  <c r="D17" i="11"/>
  <c r="D8" i="11"/>
  <c r="D3" i="11"/>
  <c r="D15" i="11"/>
  <c r="D2" i="11"/>
  <c r="D6" i="11"/>
  <c r="D12" i="11"/>
  <c r="D14" i="11"/>
  <c r="D7" i="11"/>
  <c r="D9" i="11"/>
  <c r="D11" i="11"/>
  <c r="D10" i="11"/>
  <c r="D4" i="11"/>
  <c r="D5" i="11"/>
  <c r="D13" i="11"/>
  <c r="D20" i="11"/>
  <c r="D40" i="11"/>
  <c r="D36" i="11"/>
  <c r="D41" i="11"/>
  <c r="D37" i="11"/>
  <c r="D49" i="11"/>
  <c r="D33" i="11"/>
  <c r="D50" i="11"/>
  <c r="D34" i="11"/>
  <c r="D39" i="11"/>
  <c r="D35" i="11"/>
  <c r="D45" i="11"/>
  <c r="D48" i="11"/>
  <c r="D44" i="11"/>
  <c r="D38" i="11"/>
  <c r="D43" i="11"/>
  <c r="D46" i="11"/>
  <c r="D42" i="11"/>
  <c r="D32" i="11"/>
  <c r="D47" i="11"/>
  <c r="F18" i="11"/>
  <c r="G28" i="11"/>
  <c r="F30" i="11"/>
  <c r="G29" i="11"/>
  <c r="G21" i="11"/>
  <c r="F17" i="11"/>
  <c r="F22" i="11"/>
  <c r="G26" i="11"/>
  <c r="F28" i="11"/>
  <c r="G27" i="11"/>
  <c r="F23" i="11"/>
  <c r="F25" i="11"/>
  <c r="G24" i="11"/>
  <c r="F26" i="11"/>
  <c r="G25" i="11"/>
  <c r="F21" i="11"/>
  <c r="F27" i="11"/>
  <c r="F19" i="11"/>
  <c r="F20" i="11"/>
  <c r="G30" i="11"/>
  <c r="G22" i="11"/>
  <c r="F24" i="11"/>
  <c r="G23" i="11"/>
  <c r="F29" i="11"/>
  <c r="F11" i="11"/>
  <c r="F3" i="11"/>
  <c r="F10" i="11"/>
  <c r="F7" i="11"/>
  <c r="F13" i="11"/>
  <c r="F5" i="11"/>
  <c r="F4" i="11"/>
  <c r="F6" i="11"/>
  <c r="F12" i="11"/>
  <c r="F15" i="11"/>
  <c r="F9" i="11"/>
  <c r="F2" i="11"/>
  <c r="F8" i="11"/>
  <c r="F14" i="11"/>
  <c r="F35" i="11"/>
  <c r="F38" i="11"/>
  <c r="F36" i="11"/>
  <c r="F41" i="11"/>
  <c r="F39" i="11"/>
  <c r="F44" i="11"/>
  <c r="F49" i="11"/>
  <c r="F50" i="11"/>
  <c r="F34" i="11"/>
  <c r="F32" i="11"/>
  <c r="F42" i="11"/>
  <c r="F47" i="11"/>
  <c r="F45" i="11"/>
  <c r="F33" i="11"/>
  <c r="F46" i="11"/>
  <c r="F37" i="11"/>
  <c r="F40" i="11"/>
  <c r="F43" i="11"/>
  <c r="F48" i="11"/>
  <c r="E48" i="11"/>
  <c r="E44" i="11"/>
  <c r="E49" i="11"/>
  <c r="E45" i="11"/>
  <c r="E36" i="11"/>
  <c r="E46" i="11"/>
  <c r="E42" i="11"/>
  <c r="E47" i="11"/>
  <c r="E32" i="11"/>
  <c r="E34" i="11"/>
  <c r="E41" i="11"/>
  <c r="E37" i="11"/>
  <c r="E40" i="11"/>
  <c r="E50" i="11"/>
  <c r="E33" i="11"/>
  <c r="E39" i="11"/>
  <c r="E35" i="11"/>
  <c r="E38" i="11"/>
  <c r="E43" i="11"/>
  <c r="E18" i="11"/>
  <c r="E23" i="11"/>
  <c r="E26" i="11"/>
  <c r="E29" i="11"/>
  <c r="E21" i="11"/>
  <c r="E24" i="11"/>
  <c r="E19" i="11"/>
  <c r="E27" i="11"/>
  <c r="E30" i="11"/>
  <c r="E22" i="11"/>
  <c r="E17" i="11"/>
  <c r="E25" i="11"/>
  <c r="E28" i="11"/>
  <c r="E20" i="11"/>
  <c r="B13" i="11" l="1"/>
  <c r="B11" i="11"/>
  <c r="B6" i="11"/>
  <c r="B8" i="11"/>
  <c r="B2" i="11"/>
  <c r="B50" i="11"/>
  <c r="B10" i="11"/>
  <c r="B15" i="11"/>
  <c r="B12" i="11"/>
  <c r="B9" i="11"/>
  <c r="B33" i="11"/>
  <c r="B5" i="11"/>
  <c r="B24" i="11"/>
  <c r="B23" i="11"/>
  <c r="B35" i="11"/>
  <c r="B32" i="11"/>
  <c r="B36" i="11"/>
  <c r="B22" i="11"/>
  <c r="B40" i="11"/>
  <c r="B7" i="11"/>
  <c r="B18" i="11"/>
  <c r="B4" i="11"/>
  <c r="B25" i="11"/>
  <c r="B27" i="11"/>
  <c r="B29" i="11"/>
  <c r="B43" i="11"/>
  <c r="B41" i="11"/>
  <c r="B42" i="11"/>
  <c r="B49" i="11"/>
  <c r="B20" i="11"/>
  <c r="B48" i="11"/>
  <c r="B3" i="11"/>
  <c r="B28" i="11"/>
  <c r="B37" i="11"/>
  <c r="B47" i="11"/>
  <c r="B14" i="11"/>
  <c r="B30" i="11"/>
  <c r="B21" i="11"/>
  <c r="B39" i="11"/>
  <c r="B45" i="11"/>
  <c r="B17" i="11"/>
  <c r="B19" i="11"/>
  <c r="B26" i="11"/>
  <c r="B38" i="11"/>
  <c r="B34" i="11"/>
  <c r="B46" i="11"/>
  <c r="B44" i="11"/>
</calcChain>
</file>

<file path=xl/sharedStrings.xml><?xml version="1.0" encoding="utf-8"?>
<sst xmlns="http://schemas.openxmlformats.org/spreadsheetml/2006/main" count="1229" uniqueCount="176">
  <si>
    <t>Probleem</t>
  </si>
  <si>
    <t>Oorzaak</t>
  </si>
  <si>
    <t>Gevolgen</t>
  </si>
  <si>
    <t>Esthetica</t>
  </si>
  <si>
    <t>Mechanisch</t>
  </si>
  <si>
    <t>Corrosie wapening</t>
  </si>
  <si>
    <t>Scheurvorming</t>
  </si>
  <si>
    <t>Treksterkte</t>
  </si>
  <si>
    <t>Krimp</t>
  </si>
  <si>
    <t>Kruip</t>
  </si>
  <si>
    <t>ASR</t>
  </si>
  <si>
    <t>Vries-/dooi bestendigheid</t>
  </si>
  <si>
    <t>Type maatregel</t>
  </si>
  <si>
    <t>Carbonatatie</t>
  </si>
  <si>
    <t>Chloride aantasting</t>
  </si>
  <si>
    <t>Oplossen beton</t>
  </si>
  <si>
    <t>Zuren</t>
  </si>
  <si>
    <t>Krachtsverlies beton</t>
  </si>
  <si>
    <t>Vermoeiing</t>
  </si>
  <si>
    <t>Wisselende belastingen</t>
  </si>
  <si>
    <t>Kosten</t>
  </si>
  <si>
    <t>Uitvoering</t>
  </si>
  <si>
    <t>Levensduur verlenging</t>
  </si>
  <si>
    <t>1-3</t>
  </si>
  <si>
    <t>Schadegetal</t>
  </si>
  <si>
    <t>Sulfaat aantasting ESA</t>
  </si>
  <si>
    <t>Sulfaat aantasting ISA</t>
  </si>
  <si>
    <t>Kans op herhaling probleem</t>
  </si>
  <si>
    <t>Belasting verlagen</t>
  </si>
  <si>
    <t>Score</t>
  </si>
  <si>
    <t>Geen invloed op esthetische eigenschappen</t>
  </si>
  <si>
    <t>Nauwelijks invloed op esthetische eigenschappen</t>
  </si>
  <si>
    <t>Kleine invloed op esthetische eigenschappen</t>
  </si>
  <si>
    <t>Invloed op esthetische eigenschappen</t>
  </si>
  <si>
    <t>Geen invloed op de constructie van het kunstwerk</t>
  </si>
  <si>
    <t xml:space="preserve">Heeft invloed op het uiterlijk van het kunstwerk. Mogelijke problemen zijn: Vervorming; Zichtbare scheuren; Uitbloeiingen; Betonkleur of de Vlakheid van de beton. </t>
  </si>
  <si>
    <t>De mechanische eigenschappen zijn voornamelijk constructief. De constructie moet voldoen aan bepaalde belastingseisen, deze zijn afhankelijk van: Treksterkte wapening; Druksterkte beton en de vermoeiingsgevoeligheid.</t>
  </si>
  <si>
    <t>Aandachtspunt</t>
  </si>
  <si>
    <t>Geen kosten</t>
  </si>
  <si>
    <t>Geen kans op herhaling</t>
  </si>
  <si>
    <t>Geen levensduur verlenging</t>
  </si>
  <si>
    <t>Kost weinig tijd en werkzaamheden</t>
  </si>
  <si>
    <t>Kost veel tijd en werkzaamheden</t>
  </si>
  <si>
    <t>Kost geen tijd en werkzaamheden</t>
  </si>
  <si>
    <t>Kost wel tijd en werkzaamheden</t>
  </si>
  <si>
    <t>Kleine kans op herhaling &lt;10%</t>
  </si>
  <si>
    <t>Kans op herhaling &gt;50%</t>
  </si>
  <si>
    <t>Kast op herhaling 10-50%</t>
  </si>
  <si>
    <t>&lt; 5 jaar verlenging</t>
  </si>
  <si>
    <t>5 - 10 jaar verlenging</t>
  </si>
  <si>
    <t>&gt; 10 jaar verlenging</t>
  </si>
  <si>
    <t>PVO</t>
  </si>
  <si>
    <t>CRO</t>
  </si>
  <si>
    <t>NWB</t>
  </si>
  <si>
    <t>Vermoeiing beton</t>
  </si>
  <si>
    <t>Nieuwbouw</t>
  </si>
  <si>
    <t>GO</t>
  </si>
  <si>
    <t>Lage kosten</t>
  </si>
  <si>
    <t>Hoge kosten</t>
  </si>
  <si>
    <t>Dwarskracht</t>
  </si>
  <si>
    <t>Vorst</t>
  </si>
  <si>
    <t>Krachtsverlies betonstaal</t>
  </si>
  <si>
    <t>Chemische aantasting</t>
  </si>
  <si>
    <t>Depassivering beton</t>
  </si>
  <si>
    <t>Degradering beton</t>
  </si>
  <si>
    <t>Fysische aantasting</t>
  </si>
  <si>
    <t>Gevolg</t>
  </si>
  <si>
    <t xml:space="preserve">Oorzaak </t>
  </si>
  <si>
    <t>Scheurvorming; afdrukken beton</t>
  </si>
  <si>
    <t>Brandbestendigheid</t>
  </si>
  <si>
    <t>Spatten beton; krachtsverlies</t>
  </si>
  <si>
    <t>VERMOEIING</t>
  </si>
  <si>
    <t>CORROSIE WAPENING</t>
  </si>
  <si>
    <t>DEGRADERING BETON</t>
  </si>
  <si>
    <t>Spatten beton; krachtsverlies beton</t>
  </si>
  <si>
    <t>Brand</t>
  </si>
  <si>
    <t>Omgeving neutraliseren</t>
  </si>
  <si>
    <t>Risico niveau; 'Bepalen type onderhoud'</t>
  </si>
  <si>
    <t>Wapeningscorrosie</t>
  </si>
  <si>
    <t>Scheurvorming;        Afdrukken beton</t>
  </si>
  <si>
    <t>Pop-outs;                        Scaling</t>
  </si>
  <si>
    <t>Handmatig repareren (epoxylaag)</t>
  </si>
  <si>
    <t>Handmatig repareren (PCC mortel)</t>
  </si>
  <si>
    <t>Kathodische bescherming (opgedrukte stroom)</t>
  </si>
  <si>
    <t xml:space="preserve">Beton dechloreren </t>
  </si>
  <si>
    <t>De beton onder vacuüm behandelen met siliciumtetrafluoridegas (SiF4)</t>
  </si>
  <si>
    <t>De beton behandelen met natriumsilicaat of magnesiumfluorsilicaat</t>
  </si>
  <si>
    <t>Injectie scheuren met epoxy</t>
  </si>
  <si>
    <t>Injectie scheuren met poly-urethaan</t>
  </si>
  <si>
    <t>Hogedruk injectie scheuren met epoxy</t>
  </si>
  <si>
    <t>Hogedruk injectie scheuren met poly-urethaan</t>
  </si>
  <si>
    <t>Handmatig repareren (epoxytroffelmassa)</t>
  </si>
  <si>
    <t>Aanbrengen brandwerende laag</t>
  </si>
  <si>
    <t>Aanbrengen hittewerende bekleding</t>
  </si>
  <si>
    <t>Constructief</t>
  </si>
  <si>
    <t>Handmatig repareren (epoxymassa's)</t>
  </si>
  <si>
    <t>Handmatig repareren (cementgebonden gietmortel)</t>
  </si>
  <si>
    <t>Hogedrukinjectie beton met lithium nitraat</t>
  </si>
  <si>
    <t xml:space="preserve">Lijmwapening toepassen </t>
  </si>
  <si>
    <t>Aantastingsmechanismen</t>
  </si>
  <si>
    <t>Bezwijkmechanismen</t>
  </si>
  <si>
    <t>Snelheid verkeer verlagen (frequentie)</t>
  </si>
  <si>
    <t>Kolomwrap aanbrengen (kolom)</t>
  </si>
  <si>
    <t>Lijmwapening toepassen;</t>
  </si>
  <si>
    <t>Sedimentatie</t>
  </si>
  <si>
    <t>Mechanisme</t>
  </si>
  <si>
    <t>Aantastingsmechanisme</t>
  </si>
  <si>
    <t>Wapeningsaantasting</t>
  </si>
  <si>
    <t>Sulfaat aantasting (ESA)</t>
  </si>
  <si>
    <t>Sulfaat aantasting (ISA)</t>
  </si>
  <si>
    <t>Realkaliseren (elektrochemisch)</t>
  </si>
  <si>
    <t>JA</t>
  </si>
  <si>
    <t>NEE</t>
  </si>
  <si>
    <t>Risico niveau brug</t>
  </si>
  <si>
    <t>Esthetisch aangetast</t>
  </si>
  <si>
    <t>Mechanisch aangetast</t>
  </si>
  <si>
    <t>JA/NEE</t>
  </si>
  <si>
    <t>Pop-outs; Scaling</t>
  </si>
  <si>
    <t>Mechanische schade is de komende periode nog niet verwacht</t>
  </si>
  <si>
    <t>Kenmerkende schade</t>
  </si>
  <si>
    <t>Geen kenmerkend probleem in kunstwerk</t>
  </si>
  <si>
    <t>Beginnende schade. Meer schade verwacht.</t>
  </si>
  <si>
    <t>Bruikbaarheidsgrenstoestand bereikt in constructie</t>
  </si>
  <si>
    <t>Nadert bruikbaarheidsgrenstoestand in constructie</t>
  </si>
  <si>
    <t>Maatregel verbeterd de uitstraling van het kunstwerk</t>
  </si>
  <si>
    <t>Maatregel brengt de constructie terug in zijn waarde</t>
  </si>
  <si>
    <t>Maatregel zichtbaar beter dan het was, maar niet tot oorspronkelijke waarde teruggebracht</t>
  </si>
  <si>
    <t>Maatregel heeft negatieve invloed op esthetische waarde van het kunstwerk.</t>
  </si>
  <si>
    <t>(Zie Handleiding)</t>
  </si>
  <si>
    <t>0-3</t>
  </si>
  <si>
    <t>5-1</t>
  </si>
  <si>
    <t>Correctieve Versterkingstechnieken</t>
  </si>
  <si>
    <t>Preventieve Reparatiemaatregelen</t>
  </si>
  <si>
    <t>Versterkinstechnieken</t>
  </si>
  <si>
    <t>Reparatie technieken</t>
  </si>
  <si>
    <t>Waarde %</t>
  </si>
  <si>
    <t>Waarde % maatregel</t>
  </si>
  <si>
    <t>Lijmwapening toepassen</t>
  </si>
  <si>
    <t>Vermoeiing betonstaal</t>
  </si>
  <si>
    <t>-</t>
  </si>
  <si>
    <t>Constructie overlagen met gewapend spuitbeton; Natte mortel</t>
  </si>
  <si>
    <t>Constructie overlagen met gewapend spuitbeton; Droge mortel</t>
  </si>
  <si>
    <t>Koolstofverzel versterking aanbrengen</t>
  </si>
  <si>
    <t>Uitwendige voorspanwapening toepassen</t>
  </si>
  <si>
    <t>Chloride indringing</t>
  </si>
  <si>
    <t>Extra laagdekking aanbrengen (opofferingslaag) met spuitbeton; Natte mortel</t>
  </si>
  <si>
    <t>Spatten beton; Krachtsverlies</t>
  </si>
  <si>
    <t>Scheurvorming; Afdrukken beton</t>
  </si>
  <si>
    <t>Reparatietechnieken</t>
  </si>
  <si>
    <t>Versterkingstechnieken</t>
  </si>
  <si>
    <t>Dampdoorlatende coating met een hoge diffusie weerstand aanbrengen die zuurstof buiten constructie houdt</t>
  </si>
  <si>
    <t>Beton impregneren (hydrofoberen) zodat vocht buiten de constructie blijft</t>
  </si>
  <si>
    <t>Het risico niveau van de brug wordt bepaald aan de hand van de grafiek. Er wordt een schatting gemaakt van de staat van het kunstwerk en hierbij hoort een risiconiveau.</t>
  </si>
  <si>
    <t>De kenmerkende schade is de schade die hoord bij het voorkomende probleem. De kenmerkende schades zijn in de handleiding uitgebreid beschreven.</t>
  </si>
  <si>
    <t>Criteria</t>
  </si>
  <si>
    <t>Omschrijving</t>
  </si>
  <si>
    <t>Wat doet de maatregel met de uitstraling van het kunstwerk. Het kan zo zijn dat het kunstwerk na het nemen van maatregelen weet terug op zijn oorspronkelijke waarde is, of dat het eigenlijk minder mooi is maar constructief wel een goede waarde heeft.</t>
  </si>
  <si>
    <t xml:space="preserve">De kosten van een maatregel moeten bekeken worden op life-cycle basis. Of de maatregel goedkoper is dan de andere maatregelen of zelfs dan nieuwbouw wordt geschat. </t>
  </si>
  <si>
    <t>Kost de maatregel veel tjid en verkeersmaatregelen, dan kan het wel eens negatief zijn voor de doorstroming van het verkeer. Over het algemeen wil de opdrachtgever zo min mogelijk hinder.</t>
  </si>
  <si>
    <t>De werkelijke opbrengst van de maatregel is de levensduur verlenging. Hier kan worden gekeken of de maatregel voldoet aan de gewenste levensduurverlenging.</t>
  </si>
  <si>
    <t xml:space="preserve">De constructie wordt  mechanisch aangetast </t>
  </si>
  <si>
    <t>De heoveelheid kans dat het  probleem terugkomt.</t>
  </si>
  <si>
    <t>Mechanische schade is tverwacht.</t>
  </si>
  <si>
    <t>Bezwijkmechanisme</t>
  </si>
  <si>
    <t>Preventieve Preserveringsmaatregelen</t>
  </si>
  <si>
    <t>Preserveringstechnieken</t>
  </si>
  <si>
    <t>Aantasten duurzaamheid constructie</t>
  </si>
  <si>
    <t>Mechanisch falen</t>
  </si>
  <si>
    <t>Doorbuiging</t>
  </si>
  <si>
    <t>Zettingen</t>
  </si>
  <si>
    <t>Zetting</t>
  </si>
  <si>
    <t>AANTASTEN DUURZAAMHEID CONSTRUCTIE</t>
  </si>
  <si>
    <t>AANTASTEN DUURZAAMHEID CONSTRUCTIE JONG BETON</t>
  </si>
  <si>
    <t>Druklaag vervangen door Hoge Sterkte Beton</t>
  </si>
  <si>
    <t>Overspanning verkorten dmv jukken</t>
  </si>
  <si>
    <t>Overspanning verkorten dmv tussensteunpunt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</si>
</sst>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0"/>
      <color theme="1"/>
      <name val="Arial"/>
      <family val="2"/>
    </font>
    <font>
      <b/>
      <sz val="10"/>
      <color theme="1"/>
      <name val="Arial"/>
      <family val="2"/>
    </font>
    <font>
      <sz val="11"/>
      <name val="Calibri"/>
      <family val="2"/>
      <scheme val="minor"/>
    </font>
    <font>
      <b/>
      <sz val="11"/>
      <name val="Calibri"/>
      <family val="2"/>
      <scheme val="minor"/>
    </font>
    <font>
      <sz val="10"/>
      <color rgb="FFFFC000"/>
      <name val="Arial"/>
      <family val="2"/>
    </font>
    <font>
      <sz val="10"/>
      <name val="Arial"/>
      <family val="2"/>
    </font>
    <font>
      <b/>
      <sz val="20"/>
      <color theme="1"/>
      <name val="Arial"/>
      <family val="2"/>
    </font>
    <font>
      <b/>
      <sz val="18"/>
      <color theme="1"/>
      <name val="Arial"/>
      <family val="2"/>
    </font>
    <font>
      <sz val="10"/>
      <color theme="0"/>
      <name val="Arial"/>
      <family val="2"/>
    </font>
    <font>
      <sz val="16"/>
      <color theme="1"/>
      <name val="Arial"/>
      <family val="2"/>
    </font>
    <font>
      <b/>
      <sz val="16"/>
      <color theme="1"/>
      <name val="Arial"/>
      <family val="2"/>
    </font>
    <font>
      <sz val="10"/>
      <color theme="0" tint="-0.499984740745262"/>
      <name val="Arial"/>
      <family val="2"/>
    </font>
    <font>
      <sz val="11"/>
      <color theme="1"/>
      <name val="Calibri"/>
      <family val="2"/>
      <scheme val="minor"/>
    </font>
    <font>
      <b/>
      <sz val="11"/>
      <color theme="1"/>
      <name val="Calibri"/>
      <family val="2"/>
      <scheme val="minor"/>
    </font>
    <font>
      <sz val="11"/>
      <color rgb="FFFFC000"/>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FFBD5D"/>
        <bgColor indexed="64"/>
      </patternFill>
    </fill>
    <fill>
      <patternFill patternType="solid">
        <fgColor rgb="FFFFD961"/>
        <bgColor indexed="64"/>
      </patternFill>
    </fill>
    <fill>
      <patternFill patternType="solid">
        <fgColor theme="7"/>
        <bgColor indexed="64"/>
      </patternFill>
    </fill>
    <fill>
      <patternFill patternType="solid">
        <fgColor theme="1"/>
        <bgColor indexed="64"/>
      </patternFill>
    </fill>
    <fill>
      <patternFill patternType="solid">
        <fgColor rgb="FFFFD757"/>
        <bgColor indexed="64"/>
      </patternFill>
    </fill>
    <fill>
      <patternFill patternType="solid">
        <fgColor rgb="FFF9BE2B"/>
        <bgColor indexed="64"/>
      </patternFill>
    </fill>
  </fills>
  <borders count="46">
    <border>
      <left/>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39">
    <xf numFmtId="0" fontId="0" fillId="0" borderId="0" xfId="0"/>
    <xf numFmtId="0" fontId="0" fillId="2" borderId="0" xfId="0" applyFill="1"/>
    <xf numFmtId="0" fontId="0" fillId="0" borderId="3" xfId="0" applyBorder="1"/>
    <xf numFmtId="0" fontId="0" fillId="0" borderId="3" xfId="0" applyBorder="1" applyAlignment="1">
      <alignment horizontal="center" textRotation="135"/>
    </xf>
    <xf numFmtId="0" fontId="0" fillId="0" borderId="4" xfId="0" applyBorder="1"/>
    <xf numFmtId="0" fontId="0" fillId="2" borderId="2" xfId="0" applyFill="1" applyBorder="1"/>
    <xf numFmtId="0" fontId="0" fillId="0" borderId="0" xfId="0" applyFill="1" applyBorder="1"/>
    <xf numFmtId="0" fontId="0" fillId="0" borderId="3" xfId="0" applyFill="1" applyBorder="1"/>
    <xf numFmtId="0" fontId="0" fillId="0" borderId="4" xfId="0" applyBorder="1" applyAlignment="1">
      <alignment horizontal="center" textRotation="135" wrapText="1"/>
    </xf>
    <xf numFmtId="0" fontId="0" fillId="0" borderId="8" xfId="0" applyBorder="1"/>
    <xf numFmtId="0" fontId="0" fillId="0" borderId="6" xfId="0" applyBorder="1"/>
    <xf numFmtId="0" fontId="0" fillId="0" borderId="4" xfId="0" applyFill="1" applyBorder="1"/>
    <xf numFmtId="1" fontId="0" fillId="0" borderId="6" xfId="0" applyNumberFormat="1" applyBorder="1"/>
    <xf numFmtId="0" fontId="0" fillId="0" borderId="0" xfId="0" applyFill="1"/>
    <xf numFmtId="0" fontId="0" fillId="0" borderId="12" xfId="0" applyBorder="1"/>
    <xf numFmtId="0" fontId="0" fillId="0" borderId="10" xfId="0" applyBorder="1"/>
    <xf numFmtId="0" fontId="0" fillId="0" borderId="3" xfId="0" applyFill="1" applyBorder="1" applyAlignment="1">
      <alignment horizontal="center" textRotation="135"/>
    </xf>
    <xf numFmtId="0" fontId="0" fillId="0" borderId="6" xfId="0" applyFont="1" applyFill="1" applyBorder="1" applyAlignment="1">
      <alignment horizontal="left" vertical="top" wrapText="1"/>
    </xf>
    <xf numFmtId="1" fontId="0" fillId="0" borderId="5" xfId="0" applyNumberFormat="1" applyBorder="1"/>
    <xf numFmtId="0" fontId="0" fillId="0" borderId="5" xfId="0" applyFont="1" applyFill="1" applyBorder="1" applyAlignment="1">
      <alignment horizontal="left" vertical="top" wrapText="1"/>
    </xf>
    <xf numFmtId="0" fontId="0" fillId="0" borderId="0" xfId="0" applyBorder="1"/>
    <xf numFmtId="0" fontId="0" fillId="0" borderId="16" xfId="0" applyBorder="1"/>
    <xf numFmtId="1" fontId="0" fillId="0" borderId="7" xfId="0" applyNumberFormat="1" applyBorder="1"/>
    <xf numFmtId="0" fontId="1" fillId="0" borderId="4" xfId="0" applyFont="1" applyFill="1" applyBorder="1" applyAlignment="1">
      <alignment horizontal="center" textRotation="135"/>
    </xf>
    <xf numFmtId="0" fontId="1" fillId="0" borderId="0" xfId="0" applyFont="1" applyFill="1" applyBorder="1"/>
    <xf numFmtId="0" fontId="1" fillId="0" borderId="0" xfId="0" applyFont="1"/>
    <xf numFmtId="1" fontId="0" fillId="2" borderId="5" xfId="0" applyNumberFormat="1" applyFill="1" applyBorder="1"/>
    <xf numFmtId="0" fontId="0" fillId="0" borderId="3" xfId="0" applyFill="1" applyBorder="1" applyAlignment="1">
      <alignment horizontal="center"/>
    </xf>
    <xf numFmtId="0" fontId="0" fillId="0" borderId="3" xfId="0" applyFont="1" applyFill="1" applyBorder="1" applyAlignment="1">
      <alignment horizontal="center" textRotation="135" wrapText="1"/>
    </xf>
    <xf numFmtId="0" fontId="0" fillId="0" borderId="0" xfId="0" applyAlignment="1">
      <alignment horizontal="center" vertical="center" wrapText="1"/>
    </xf>
    <xf numFmtId="0" fontId="4" fillId="0" borderId="0" xfId="0" applyFont="1"/>
    <xf numFmtId="0" fontId="7" fillId="0" borderId="0" xfId="0" applyFont="1" applyFill="1" applyBorder="1"/>
    <xf numFmtId="0" fontId="0" fillId="0" borderId="0" xfId="0" applyFont="1" applyFill="1" applyBorder="1" applyAlignment="1">
      <alignment horizontal="left" vertical="top" wrapText="1"/>
    </xf>
    <xf numFmtId="0" fontId="0" fillId="3" borderId="6" xfId="0" applyFont="1" applyFill="1" applyBorder="1" applyAlignment="1">
      <alignment vertical="top"/>
    </xf>
    <xf numFmtId="0" fontId="0" fillId="3" borderId="6" xfId="0" applyFont="1" applyFill="1" applyBorder="1" applyAlignment="1">
      <alignment horizontal="left" vertical="top" wrapText="1"/>
    </xf>
    <xf numFmtId="0" fontId="0" fillId="4" borderId="0" xfId="0" applyFill="1"/>
    <xf numFmtId="0" fontId="0" fillId="4" borderId="0" xfId="0" applyFill="1" applyBorder="1"/>
    <xf numFmtId="0" fontId="0" fillId="4" borderId="6" xfId="0" applyFill="1" applyBorder="1" applyAlignment="1">
      <alignment vertical="top"/>
    </xf>
    <xf numFmtId="0" fontId="0" fillId="4" borderId="6" xfId="0" applyFill="1" applyBorder="1" applyAlignment="1">
      <alignment vertical="center"/>
    </xf>
    <xf numFmtId="0" fontId="0" fillId="4" borderId="0" xfId="0" applyFill="1" applyBorder="1" applyAlignment="1">
      <alignment vertical="top"/>
    </xf>
    <xf numFmtId="0" fontId="0" fillId="4" borderId="0" xfId="0" applyFill="1" applyAlignment="1">
      <alignment horizontal="center" vertical="center" wrapText="1"/>
    </xf>
    <xf numFmtId="0" fontId="1" fillId="4" borderId="0" xfId="0" applyFont="1" applyFill="1" applyAlignment="1">
      <alignment horizontal="center" vertical="center" wrapText="1"/>
    </xf>
    <xf numFmtId="0" fontId="4" fillId="4" borderId="0" xfId="0" applyFont="1" applyFill="1" applyBorder="1"/>
    <xf numFmtId="0" fontId="4" fillId="4" borderId="0" xfId="0" applyFont="1" applyFill="1"/>
    <xf numFmtId="0" fontId="5" fillId="4" borderId="0" xfId="0" applyFont="1" applyFill="1" applyBorder="1"/>
    <xf numFmtId="0" fontId="2" fillId="4" borderId="6" xfId="0" applyFont="1" applyFill="1" applyBorder="1" applyAlignment="1">
      <alignment horizontal="left" vertical="top" wrapText="1"/>
    </xf>
    <xf numFmtId="1" fontId="0" fillId="0" borderId="16" xfId="0" applyNumberFormat="1" applyBorder="1"/>
    <xf numFmtId="0" fontId="0" fillId="0" borderId="19" xfId="0" applyBorder="1"/>
    <xf numFmtId="0" fontId="0" fillId="0" borderId="0" xfId="0"/>
    <xf numFmtId="0" fontId="0" fillId="0" borderId="0" xfId="0" applyAlignment="1"/>
    <xf numFmtId="0" fontId="0" fillId="0" borderId="0" xfId="0" applyFill="1" applyBorder="1" applyAlignment="1"/>
    <xf numFmtId="0" fontId="0" fillId="0" borderId="6" xfId="0" applyBorder="1" applyAlignment="1"/>
    <xf numFmtId="49" fontId="0" fillId="0" borderId="0" xfId="0" applyNumberFormat="1" applyFill="1" applyBorder="1" applyAlignment="1">
      <alignment horizontal="center"/>
    </xf>
    <xf numFmtId="0" fontId="0" fillId="0" borderId="16" xfId="0" applyBorder="1" applyAlignment="1"/>
    <xf numFmtId="1" fontId="0" fillId="0" borderId="0" xfId="0" applyNumberFormat="1" applyFill="1" applyBorder="1"/>
    <xf numFmtId="0" fontId="0" fillId="0" borderId="16" xfId="0" applyBorder="1" applyAlignment="1">
      <alignment horizontal="right" vertical="center" textRotation="135"/>
    </xf>
    <xf numFmtId="0" fontId="0" fillId="0" borderId="5" xfId="0" applyBorder="1" applyAlignment="1"/>
    <xf numFmtId="0" fontId="0" fillId="5" borderId="20" xfId="0" applyFill="1" applyBorder="1" applyAlignment="1"/>
    <xf numFmtId="0" fontId="0" fillId="2" borderId="21" xfId="0" applyFill="1" applyBorder="1"/>
    <xf numFmtId="49" fontId="0" fillId="2" borderId="22" xfId="0" applyNumberFormat="1" applyFill="1" applyBorder="1" applyAlignment="1">
      <alignment horizontal="center"/>
    </xf>
    <xf numFmtId="49" fontId="0" fillId="2" borderId="21" xfId="0" applyNumberFormat="1" applyFill="1" applyBorder="1" applyAlignment="1">
      <alignment horizontal="center"/>
    </xf>
    <xf numFmtId="0" fontId="0" fillId="2" borderId="22" xfId="0" applyFill="1" applyBorder="1"/>
    <xf numFmtId="49" fontId="0" fillId="2" borderId="23" xfId="0" applyNumberFormat="1" applyFill="1" applyBorder="1" applyAlignment="1">
      <alignment horizontal="center"/>
    </xf>
    <xf numFmtId="0" fontId="0" fillId="5" borderId="21" xfId="0" applyFill="1" applyBorder="1" applyAlignment="1"/>
    <xf numFmtId="0" fontId="0" fillId="5" borderId="21" xfId="0" applyFill="1" applyBorder="1"/>
    <xf numFmtId="0" fontId="0" fillId="5" borderId="22" xfId="0" applyFill="1" applyBorder="1"/>
    <xf numFmtId="0" fontId="0" fillId="5" borderId="24" xfId="0" applyFill="1" applyBorder="1"/>
    <xf numFmtId="0" fontId="0" fillId="5" borderId="23" xfId="0" applyFill="1" applyBorder="1"/>
    <xf numFmtId="0" fontId="0" fillId="2" borderId="24" xfId="0" applyFill="1" applyBorder="1"/>
    <xf numFmtId="0" fontId="0" fillId="0" borderId="14" xfId="0" applyFill="1" applyBorder="1"/>
    <xf numFmtId="0" fontId="0" fillId="5" borderId="26" xfId="0" applyFill="1" applyBorder="1"/>
    <xf numFmtId="0" fontId="0" fillId="2" borderId="22" xfId="0" applyFill="1" applyBorder="1" applyAlignment="1">
      <alignment horizontal="center"/>
    </xf>
    <xf numFmtId="0" fontId="0" fillId="2" borderId="18" xfId="0" applyFill="1" applyBorder="1"/>
    <xf numFmtId="0" fontId="0" fillId="2" borderId="27" xfId="0" applyFill="1" applyBorder="1"/>
    <xf numFmtId="0" fontId="0" fillId="5" borderId="18" xfId="0" applyFill="1" applyBorder="1"/>
    <xf numFmtId="0" fontId="0" fillId="2" borderId="28" xfId="0" applyFill="1" applyBorder="1"/>
    <xf numFmtId="49" fontId="1" fillId="2" borderId="23" xfId="0" applyNumberFormat="1" applyFont="1" applyFill="1" applyBorder="1" applyAlignment="1">
      <alignment horizontal="center"/>
    </xf>
    <xf numFmtId="0" fontId="0" fillId="2" borderId="21" xfId="0" applyFont="1" applyFill="1" applyBorder="1" applyAlignment="1">
      <alignment horizontal="left" vertical="top" wrapText="1"/>
    </xf>
    <xf numFmtId="1" fontId="0" fillId="2" borderId="21" xfId="0" applyNumberFormat="1" applyFill="1" applyBorder="1"/>
    <xf numFmtId="1" fontId="0" fillId="2" borderId="23" xfId="0" applyNumberFormat="1" applyFill="1" applyBorder="1"/>
    <xf numFmtId="1" fontId="0" fillId="0" borderId="0" xfId="0" applyNumberFormat="1" applyFill="1" applyBorder="1" applyAlignment="1"/>
    <xf numFmtId="0" fontId="0" fillId="0" borderId="29" xfId="0" applyFill="1" applyBorder="1" applyAlignment="1"/>
    <xf numFmtId="0" fontId="0" fillId="0" borderId="30" xfId="0" applyFill="1" applyBorder="1"/>
    <xf numFmtId="0" fontId="0" fillId="0" borderId="10" xfId="0" applyFill="1" applyBorder="1"/>
    <xf numFmtId="0" fontId="0" fillId="0" borderId="13" xfId="0" applyFill="1" applyBorder="1"/>
    <xf numFmtId="0" fontId="0" fillId="0" borderId="31" xfId="0" applyFill="1" applyBorder="1"/>
    <xf numFmtId="0" fontId="0" fillId="0" borderId="32" xfId="0" applyFill="1" applyBorder="1"/>
    <xf numFmtId="0" fontId="0" fillId="0" borderId="7" xfId="0" applyBorder="1" applyAlignment="1"/>
    <xf numFmtId="0" fontId="0" fillId="0" borderId="9" xfId="0" applyBorder="1" applyAlignment="1"/>
    <xf numFmtId="0" fontId="0" fillId="0" borderId="9" xfId="0" applyBorder="1"/>
    <xf numFmtId="0" fontId="0" fillId="0" borderId="17" xfId="0" applyBorder="1"/>
    <xf numFmtId="0" fontId="0" fillId="0" borderId="7" xfId="0" applyBorder="1"/>
    <xf numFmtId="0" fontId="0" fillId="0" borderId="11" xfId="0" applyFill="1" applyBorder="1" applyAlignment="1"/>
    <xf numFmtId="0" fontId="6" fillId="4" borderId="0" xfId="0" applyFont="1" applyFill="1"/>
    <xf numFmtId="0" fontId="3" fillId="3" borderId="6" xfId="0" applyFont="1" applyFill="1" applyBorder="1" applyAlignment="1">
      <alignment vertical="top" wrapText="1"/>
    </xf>
    <xf numFmtId="1" fontId="0" fillId="6" borderId="5" xfId="0" applyNumberFormat="1" applyFill="1" applyBorder="1"/>
    <xf numFmtId="49" fontId="0" fillId="6" borderId="21" xfId="0" applyNumberFormat="1" applyFill="1" applyBorder="1" applyAlignment="1">
      <alignment horizontal="center"/>
    </xf>
    <xf numFmtId="1" fontId="0" fillId="6" borderId="6" xfId="0" applyNumberFormat="1" applyFill="1" applyBorder="1"/>
    <xf numFmtId="1" fontId="0" fillId="6" borderId="16" xfId="0" applyNumberFormat="1" applyFill="1" applyBorder="1"/>
    <xf numFmtId="1" fontId="0" fillId="6" borderId="21" xfId="0" applyNumberFormat="1" applyFill="1" applyBorder="1"/>
    <xf numFmtId="0" fontId="0" fillId="6" borderId="21" xfId="0" applyFill="1" applyBorder="1"/>
    <xf numFmtId="0" fontId="0" fillId="0" borderId="0" xfId="0" applyFill="1" applyBorder="1" applyAlignment="1">
      <alignment horizontal="center" textRotation="135" wrapText="1"/>
    </xf>
    <xf numFmtId="0" fontId="0" fillId="0" borderId="0" xfId="0" applyFill="1" applyBorder="1" applyAlignment="1">
      <alignment horizontal="center" textRotation="135"/>
    </xf>
    <xf numFmtId="0" fontId="1" fillId="0" borderId="0" xfId="0" applyFont="1" applyFill="1" applyBorder="1" applyAlignment="1">
      <alignment horizontal="center" textRotation="135"/>
    </xf>
    <xf numFmtId="49" fontId="1" fillId="0" borderId="0" xfId="0" applyNumberFormat="1" applyFont="1" applyFill="1" applyBorder="1" applyAlignment="1">
      <alignment horizontal="center"/>
    </xf>
    <xf numFmtId="0" fontId="0" fillId="0" borderId="0" xfId="0" applyFill="1" applyBorder="1" applyAlignment="1">
      <alignment horizontal="left" vertical="top"/>
    </xf>
    <xf numFmtId="0" fontId="0" fillId="0" borderId="0" xfId="0" applyFill="1" applyBorder="1" applyAlignment="1">
      <alignment wrapText="1"/>
    </xf>
    <xf numFmtId="0" fontId="0" fillId="0" borderId="0" xfId="0"/>
    <xf numFmtId="0" fontId="0" fillId="0" borderId="0" xfId="0"/>
    <xf numFmtId="0" fontId="0" fillId="0" borderId="0" xfId="0" applyBorder="1"/>
    <xf numFmtId="0" fontId="0" fillId="0" borderId="0" xfId="0"/>
    <xf numFmtId="0" fontId="0" fillId="6" borderId="3" xfId="0" applyFill="1" applyBorder="1" applyAlignment="1">
      <alignment horizontal="center" textRotation="135"/>
    </xf>
    <xf numFmtId="0" fontId="0" fillId="6" borderId="4" xfId="0" applyFill="1" applyBorder="1" applyAlignment="1">
      <alignment horizontal="center" textRotation="135" wrapText="1"/>
    </xf>
    <xf numFmtId="0" fontId="0" fillId="6" borderId="3" xfId="0" applyFont="1" applyFill="1" applyBorder="1" applyAlignment="1">
      <alignment horizontal="center" textRotation="135" wrapText="1"/>
    </xf>
    <xf numFmtId="0" fontId="0" fillId="6" borderId="3" xfId="0" applyFill="1" applyBorder="1" applyAlignment="1">
      <alignment horizontal="center"/>
    </xf>
    <xf numFmtId="0" fontId="1" fillId="6" borderId="1" xfId="0" applyFont="1" applyFill="1" applyBorder="1" applyAlignment="1">
      <alignment horizontal="center" textRotation="135"/>
    </xf>
    <xf numFmtId="0" fontId="8" fillId="6" borderId="0" xfId="0" applyFont="1" applyFill="1"/>
    <xf numFmtId="0" fontId="5" fillId="2" borderId="28" xfId="0" applyFont="1" applyFill="1" applyBorder="1"/>
    <xf numFmtId="0" fontId="8" fillId="6" borderId="34" xfId="0" applyFont="1" applyFill="1" applyBorder="1" applyAlignment="1"/>
    <xf numFmtId="0" fontId="8" fillId="6" borderId="3" xfId="0" applyFont="1" applyFill="1" applyBorder="1"/>
    <xf numFmtId="0" fontId="8" fillId="6" borderId="4" xfId="0" applyFont="1" applyFill="1" applyBorder="1"/>
    <xf numFmtId="1" fontId="8" fillId="6" borderId="3" xfId="0" applyNumberFormat="1" applyFont="1" applyFill="1" applyBorder="1"/>
    <xf numFmtId="1" fontId="8" fillId="6" borderId="4" xfId="0" applyNumberFormat="1" applyFont="1" applyFill="1" applyBorder="1"/>
    <xf numFmtId="0" fontId="8" fillId="6" borderId="1" xfId="0" applyFont="1" applyFill="1" applyBorder="1"/>
    <xf numFmtId="0" fontId="8" fillId="6" borderId="36" xfId="0" applyFont="1" applyFill="1" applyBorder="1"/>
    <xf numFmtId="0" fontId="8" fillId="6" borderId="0" xfId="0" applyFont="1" applyFill="1" applyBorder="1"/>
    <xf numFmtId="0" fontId="8" fillId="6" borderId="31" xfId="0" applyFont="1" applyFill="1" applyBorder="1"/>
    <xf numFmtId="0" fontId="0" fillId="0" borderId="0" xfId="0"/>
    <xf numFmtId="0" fontId="0" fillId="0" borderId="0" xfId="0" applyBorder="1"/>
    <xf numFmtId="1" fontId="0" fillId="0" borderId="5" xfId="0" applyNumberFormat="1" applyBorder="1" applyAlignment="1">
      <alignment horizontal="right"/>
    </xf>
    <xf numFmtId="0" fontId="0" fillId="7" borderId="0" xfId="0" applyFill="1"/>
    <xf numFmtId="0" fontId="0" fillId="0" borderId="0" xfId="0" applyAlignment="1">
      <alignment horizontal="center"/>
    </xf>
    <xf numFmtId="0" fontId="0" fillId="2" borderId="30" xfId="0" applyFill="1" applyBorder="1"/>
    <xf numFmtId="0" fontId="0" fillId="4" borderId="6" xfId="0" applyFill="1" applyBorder="1" applyAlignment="1">
      <alignment horizontal="center" vertical="center"/>
    </xf>
    <xf numFmtId="0" fontId="0" fillId="4" borderId="0" xfId="0" applyFill="1" applyBorder="1" applyAlignment="1">
      <alignment horizontal="center" vertical="center"/>
    </xf>
    <xf numFmtId="0" fontId="1" fillId="4" borderId="0" xfId="0" applyFont="1" applyFill="1"/>
    <xf numFmtId="0" fontId="0" fillId="0" borderId="0" xfId="0"/>
    <xf numFmtId="1" fontId="0" fillId="0" borderId="13" xfId="0" applyNumberFormat="1" applyBorder="1" applyAlignment="1">
      <alignment horizontal="right"/>
    </xf>
    <xf numFmtId="1" fontId="0" fillId="6" borderId="13" xfId="0" applyNumberFormat="1" applyFill="1" applyBorder="1"/>
    <xf numFmtId="1" fontId="0" fillId="2" borderId="13" xfId="0" applyNumberFormat="1" applyFill="1" applyBorder="1"/>
    <xf numFmtId="0" fontId="0" fillId="0" borderId="38" xfId="0" applyFont="1" applyFill="1" applyBorder="1" applyAlignment="1">
      <alignment horizontal="left" vertical="top" wrapText="1"/>
    </xf>
    <xf numFmtId="1" fontId="0" fillId="0" borderId="38" xfId="0" applyNumberFormat="1" applyBorder="1" applyAlignment="1">
      <alignment horizontal="right"/>
    </xf>
    <xf numFmtId="1" fontId="0" fillId="0" borderId="38" xfId="0" applyNumberFormat="1" applyBorder="1"/>
    <xf numFmtId="1" fontId="0" fillId="6" borderId="38" xfId="0" applyNumberFormat="1" applyFill="1" applyBorder="1"/>
    <xf numFmtId="0" fontId="0" fillId="0" borderId="29" xfId="0" applyFont="1" applyFill="1" applyBorder="1" applyAlignment="1">
      <alignment horizontal="left" vertical="top" wrapText="1"/>
    </xf>
    <xf numFmtId="1" fontId="0" fillId="6" borderId="29" xfId="0" applyNumberFormat="1" applyFill="1" applyBorder="1"/>
    <xf numFmtId="1" fontId="0" fillId="6" borderId="4" xfId="0" applyNumberFormat="1" applyFill="1" applyBorder="1"/>
    <xf numFmtId="1" fontId="0" fillId="6" borderId="15" xfId="0" applyNumberFormat="1" applyFill="1" applyBorder="1"/>
    <xf numFmtId="1" fontId="0" fillId="0" borderId="29" xfId="0" applyNumberFormat="1" applyBorder="1"/>
    <xf numFmtId="0" fontId="0" fillId="2" borderId="13" xfId="0" applyFill="1" applyBorder="1"/>
    <xf numFmtId="49" fontId="0" fillId="2" borderId="13" xfId="0" applyNumberFormat="1" applyFill="1" applyBorder="1" applyAlignment="1">
      <alignment horizontal="center"/>
    </xf>
    <xf numFmtId="0" fontId="0" fillId="0" borderId="38" xfId="0" applyFill="1" applyBorder="1"/>
    <xf numFmtId="1" fontId="0" fillId="0" borderId="15" xfId="0" applyNumberFormat="1" applyBorder="1"/>
    <xf numFmtId="0" fontId="0" fillId="0" borderId="0" xfId="0"/>
    <xf numFmtId="0" fontId="0" fillId="0" borderId="4" xfId="0" applyFont="1" applyFill="1" applyBorder="1" applyAlignment="1">
      <alignment horizontal="left" vertical="top" wrapText="1"/>
    </xf>
    <xf numFmtId="1" fontId="0" fillId="0" borderId="4" xfId="0" applyNumberFormat="1" applyBorder="1" applyAlignment="1">
      <alignment horizontal="right"/>
    </xf>
    <xf numFmtId="1" fontId="0" fillId="0" borderId="4" xfId="0" applyNumberFormat="1" applyBorder="1"/>
    <xf numFmtId="1" fontId="0" fillId="6" borderId="14" xfId="0" applyNumberFormat="1" applyFill="1" applyBorder="1"/>
    <xf numFmtId="49" fontId="1" fillId="2" borderId="18" xfId="0" applyNumberFormat="1" applyFont="1" applyFill="1" applyBorder="1" applyAlignment="1">
      <alignment horizontal="center"/>
    </xf>
    <xf numFmtId="1" fontId="0" fillId="2" borderId="29" xfId="0" applyNumberFormat="1" applyFill="1" applyBorder="1"/>
    <xf numFmtId="0" fontId="0" fillId="3" borderId="9" xfId="0" applyFont="1" applyFill="1" applyBorder="1" applyAlignment="1">
      <alignment vertical="top"/>
    </xf>
    <xf numFmtId="0" fontId="0" fillId="4" borderId="9" xfId="0" applyFill="1" applyBorder="1" applyAlignment="1">
      <alignment horizontal="center" vertical="center"/>
    </xf>
    <xf numFmtId="1" fontId="0" fillId="0" borderId="15" xfId="0" applyNumberFormat="1" applyBorder="1" applyAlignment="1">
      <alignment horizontal="right"/>
    </xf>
    <xf numFmtId="1" fontId="0" fillId="0" borderId="6" xfId="0" applyNumberFormat="1" applyBorder="1" applyAlignment="1">
      <alignment horizontal="right"/>
    </xf>
    <xf numFmtId="1" fontId="0" fillId="0" borderId="29" xfId="0" applyNumberFormat="1" applyBorder="1" applyAlignment="1">
      <alignment horizontal="right"/>
    </xf>
    <xf numFmtId="0" fontId="0" fillId="0" borderId="15" xfId="0" applyFont="1" applyFill="1" applyBorder="1" applyAlignment="1">
      <alignment horizontal="left" vertical="top" wrapText="1"/>
    </xf>
    <xf numFmtId="0" fontId="0" fillId="6" borderId="0" xfId="0" applyFill="1" applyBorder="1" applyAlignment="1">
      <alignment vertical="center"/>
    </xf>
    <xf numFmtId="0" fontId="0" fillId="6" borderId="0" xfId="0" applyFill="1" applyBorder="1" applyAlignment="1">
      <alignment vertical="top"/>
    </xf>
    <xf numFmtId="0" fontId="0" fillId="6" borderId="0" xfId="0" applyFill="1" applyBorder="1" applyAlignment="1">
      <alignment horizontal="center" vertical="top"/>
    </xf>
    <xf numFmtId="0" fontId="0" fillId="6" borderId="0" xfId="0" applyFill="1"/>
    <xf numFmtId="0" fontId="0" fillId="0" borderId="16" xfId="0" applyFont="1" applyFill="1" applyBorder="1" applyAlignment="1">
      <alignment horizontal="left" vertical="top" wrapText="1"/>
    </xf>
    <xf numFmtId="0" fontId="0" fillId="6" borderId="0" xfId="0" applyFill="1" applyBorder="1"/>
    <xf numFmtId="1" fontId="0" fillId="6" borderId="3" xfId="0" applyNumberFormat="1" applyFill="1" applyBorder="1"/>
    <xf numFmtId="1" fontId="0" fillId="6" borderId="1" xfId="0" applyNumberFormat="1" applyFill="1" applyBorder="1"/>
    <xf numFmtId="0" fontId="0" fillId="0" borderId="25" xfId="0" applyFont="1" applyFill="1" applyBorder="1" applyAlignment="1">
      <alignment horizontal="left" vertical="top" wrapText="1"/>
    </xf>
    <xf numFmtId="0" fontId="0" fillId="0" borderId="15" xfId="0" applyFill="1" applyBorder="1"/>
    <xf numFmtId="0" fontId="0" fillId="0" borderId="16" xfId="0" applyFill="1" applyBorder="1"/>
    <xf numFmtId="0" fontId="0" fillId="0" borderId="16" xfId="0" applyFont="1" applyFill="1" applyBorder="1" applyAlignment="1">
      <alignment horizontal="left" wrapText="1"/>
    </xf>
    <xf numFmtId="0" fontId="9" fillId="4" borderId="0" xfId="0" applyFont="1" applyFill="1" applyAlignment="1">
      <alignment horizontal="left"/>
    </xf>
    <xf numFmtId="0" fontId="10" fillId="3" borderId="6" xfId="0" applyFont="1" applyFill="1" applyBorder="1" applyAlignment="1">
      <alignment horizontal="left"/>
    </xf>
    <xf numFmtId="0" fontId="9" fillId="3" borderId="6" xfId="0" applyFont="1" applyFill="1" applyBorder="1" applyAlignment="1">
      <alignment horizontal="left"/>
    </xf>
    <xf numFmtId="0" fontId="9" fillId="6" borderId="16" xfId="0" applyFont="1" applyFill="1" applyBorder="1" applyAlignment="1">
      <alignment horizontal="left"/>
    </xf>
    <xf numFmtId="0" fontId="9" fillId="4" borderId="0" xfId="0" applyFont="1" applyFill="1"/>
    <xf numFmtId="0" fontId="9" fillId="0" borderId="0" xfId="0" applyFont="1"/>
    <xf numFmtId="0" fontId="2" fillId="4" borderId="25" xfId="0" applyFont="1" applyFill="1" applyBorder="1" applyAlignment="1">
      <alignment horizontal="left" vertical="top" wrapText="1"/>
    </xf>
    <xf numFmtId="0" fontId="0" fillId="0" borderId="0" xfId="0"/>
    <xf numFmtId="49" fontId="0" fillId="6" borderId="26" xfId="0" applyNumberFormat="1" applyFill="1" applyBorder="1" applyAlignment="1">
      <alignment horizontal="center"/>
    </xf>
    <xf numFmtId="49" fontId="1" fillId="2" borderId="32" xfId="0" applyNumberFormat="1" applyFont="1" applyFill="1" applyBorder="1" applyAlignment="1">
      <alignment horizontal="center"/>
    </xf>
    <xf numFmtId="0" fontId="0" fillId="6" borderId="0" xfId="0" applyFill="1" applyBorder="1" applyAlignment="1">
      <alignment horizontal="center"/>
    </xf>
    <xf numFmtId="0" fontId="1" fillId="6" borderId="40" xfId="0" applyFont="1" applyFill="1" applyBorder="1" applyAlignment="1">
      <alignment horizontal="center" textRotation="135"/>
    </xf>
    <xf numFmtId="1" fontId="0" fillId="6" borderId="26" xfId="0" applyNumberFormat="1" applyFill="1" applyBorder="1"/>
    <xf numFmtId="1" fontId="0" fillId="2" borderId="18" xfId="0" applyNumberFormat="1" applyFill="1" applyBorder="1"/>
    <xf numFmtId="0" fontId="0" fillId="6" borderId="26" xfId="0" applyFill="1" applyBorder="1"/>
    <xf numFmtId="0" fontId="0" fillId="8" borderId="0" xfId="0" applyFill="1"/>
    <xf numFmtId="0" fontId="0" fillId="4" borderId="6" xfId="0" applyFill="1" applyBorder="1"/>
    <xf numFmtId="0" fontId="0" fillId="0" borderId="6" xfId="0" applyFill="1" applyBorder="1"/>
    <xf numFmtId="0" fontId="0" fillId="0" borderId="6" xfId="0" applyFont="1" applyFill="1" applyBorder="1" applyAlignment="1">
      <alignment horizontal="left" wrapText="1"/>
    </xf>
    <xf numFmtId="0" fontId="5" fillId="6" borderId="0" xfId="0" applyFont="1" applyFill="1"/>
    <xf numFmtId="0" fontId="5" fillId="8" borderId="6" xfId="0" applyFont="1" applyFill="1" applyBorder="1"/>
    <xf numFmtId="0" fontId="5" fillId="8" borderId="0" xfId="0" applyFont="1" applyFill="1"/>
    <xf numFmtId="0" fontId="0" fillId="8" borderId="6" xfId="0" applyFill="1" applyBorder="1"/>
    <xf numFmtId="0" fontId="11" fillId="8" borderId="0" xfId="0" applyFont="1" applyFill="1"/>
    <xf numFmtId="0" fontId="11" fillId="4" borderId="0" xfId="0" applyFont="1" applyFill="1"/>
    <xf numFmtId="0" fontId="1" fillId="4" borderId="0" xfId="0" applyFont="1" applyFill="1" applyBorder="1" applyAlignment="1">
      <alignment horizontal="center" vertical="center" wrapText="1"/>
    </xf>
    <xf numFmtId="0" fontId="2" fillId="4" borderId="0" xfId="0" applyFont="1" applyFill="1" applyBorder="1" applyAlignment="1">
      <alignment horizontal="left" vertical="top"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left" vertical="top" wrapText="1"/>
    </xf>
    <xf numFmtId="0" fontId="3" fillId="3" borderId="6" xfId="0"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6" xfId="0" applyFont="1" applyFill="1" applyBorder="1" applyAlignment="1">
      <alignment vertical="center" wrapText="1"/>
    </xf>
    <xf numFmtId="0" fontId="13" fillId="3" borderId="6" xfId="0" applyFont="1" applyFill="1" applyBorder="1" applyAlignment="1">
      <alignment horizontal="center" vertical="center" wrapText="1"/>
    </xf>
    <xf numFmtId="164" fontId="13" fillId="3" borderId="25" xfId="0" applyNumberFormat="1" applyFont="1" applyFill="1" applyBorder="1" applyAlignment="1">
      <alignment horizontal="center" vertical="center" wrapText="1"/>
    </xf>
    <xf numFmtId="164" fontId="13" fillId="3" borderId="6" xfId="0" applyNumberFormat="1" applyFont="1" applyFill="1" applyBorder="1" applyAlignment="1">
      <alignment horizontal="center" vertical="center" wrapText="1"/>
    </xf>
    <xf numFmtId="0" fontId="13" fillId="3" borderId="6" xfId="0" applyFont="1" applyFill="1" applyBorder="1" applyAlignment="1">
      <alignment vertical="top"/>
    </xf>
    <xf numFmtId="0" fontId="12" fillId="4" borderId="6" xfId="0" applyFont="1" applyFill="1" applyBorder="1" applyAlignment="1">
      <alignment horizontal="left" vertical="top" wrapText="1"/>
    </xf>
    <xf numFmtId="0" fontId="12" fillId="4" borderId="6" xfId="0" applyFont="1" applyFill="1" applyBorder="1" applyAlignment="1">
      <alignment horizontal="left" vertical="top"/>
    </xf>
    <xf numFmtId="0" fontId="12" fillId="4" borderId="0" xfId="0" applyFont="1" applyFill="1"/>
    <xf numFmtId="0" fontId="13" fillId="3" borderId="6" xfId="0" applyFont="1" applyFill="1" applyBorder="1" applyAlignment="1">
      <alignment vertical="top" wrapText="1"/>
    </xf>
    <xf numFmtId="0" fontId="13" fillId="3" borderId="25" xfId="0"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0" fontId="14" fillId="4" borderId="0" xfId="0" applyFont="1" applyFill="1" applyBorder="1"/>
    <xf numFmtId="0" fontId="0" fillId="4" borderId="0" xfId="0" applyFill="1" applyBorder="1" applyAlignment="1"/>
    <xf numFmtId="0" fontId="0" fillId="4" borderId="0" xfId="0" applyFill="1" applyBorder="1" applyAlignment="1">
      <alignment horizontal="center"/>
    </xf>
    <xf numFmtId="49" fontId="0" fillId="4" borderId="0" xfId="0" applyNumberFormat="1" applyFill="1" applyBorder="1" applyAlignment="1">
      <alignment horizontal="center"/>
    </xf>
    <xf numFmtId="1" fontId="0" fillId="4" borderId="0" xfId="0" applyNumberFormat="1" applyFill="1" applyBorder="1"/>
    <xf numFmtId="0" fontId="0" fillId="4" borderId="0" xfId="0" applyFill="1" applyAlignment="1"/>
    <xf numFmtId="0" fontId="0" fillId="4" borderId="0" xfId="0" applyFont="1" applyFill="1" applyBorder="1" applyAlignment="1">
      <alignment horizontal="left" vertical="top" wrapText="1"/>
    </xf>
    <xf numFmtId="1" fontId="0" fillId="0" borderId="13" xfId="0" applyNumberFormat="1" applyBorder="1"/>
    <xf numFmtId="0" fontId="0" fillId="0" borderId="41" xfId="0" applyFill="1" applyBorder="1"/>
    <xf numFmtId="0" fontId="0" fillId="4" borderId="0" xfId="0" applyFill="1" applyBorder="1"/>
    <xf numFmtId="0" fontId="0" fillId="4" borderId="0" xfId="0" applyFill="1"/>
    <xf numFmtId="1" fontId="0" fillId="2" borderId="4" xfId="0" applyNumberFormat="1" applyFill="1" applyBorder="1"/>
    <xf numFmtId="1" fontId="0" fillId="0" borderId="16" xfId="0" applyNumberFormat="1" applyBorder="1" applyAlignment="1">
      <alignment horizontal="right"/>
    </xf>
    <xf numFmtId="1" fontId="0" fillId="6" borderId="42" xfId="0" applyNumberFormat="1" applyFill="1" applyBorder="1"/>
    <xf numFmtId="1" fontId="0" fillId="0" borderId="42" xfId="0" applyNumberFormat="1" applyBorder="1" applyAlignment="1">
      <alignment horizontal="right"/>
    </xf>
    <xf numFmtId="1" fontId="0" fillId="0" borderId="12" xfId="0" applyNumberFormat="1" applyBorder="1" applyAlignment="1">
      <alignment horizontal="right"/>
    </xf>
    <xf numFmtId="1" fontId="0" fillId="6" borderId="12" xfId="0" applyNumberFormat="1" applyFill="1" applyBorder="1"/>
    <xf numFmtId="1" fontId="0" fillId="2" borderId="11" xfId="0" applyNumberFormat="1" applyFill="1" applyBorder="1"/>
    <xf numFmtId="9" fontId="0" fillId="4" borderId="0" xfId="0" applyNumberFormat="1" applyFill="1"/>
    <xf numFmtId="0" fontId="12" fillId="4" borderId="0" xfId="0" applyFont="1" applyFill="1" applyBorder="1" applyAlignment="1">
      <alignment horizontal="left" vertical="top"/>
    </xf>
    <xf numFmtId="0" fontId="0" fillId="4" borderId="0" xfId="0" applyFill="1" applyBorder="1" applyAlignment="1">
      <alignment horizontal="center" vertical="center" wrapText="1"/>
    </xf>
    <xf numFmtId="0" fontId="0" fillId="6" borderId="14" xfId="0" applyFill="1" applyBorder="1"/>
    <xf numFmtId="0" fontId="13" fillId="3" borderId="25"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2" fillId="4" borderId="25" xfId="0" applyFont="1" applyFill="1" applyBorder="1" applyAlignment="1">
      <alignment vertical="top" wrapText="1"/>
    </xf>
    <xf numFmtId="0" fontId="2" fillId="4" borderId="8" xfId="0" applyFont="1" applyFill="1" applyBorder="1" applyAlignment="1">
      <alignment vertical="top" wrapText="1"/>
    </xf>
    <xf numFmtId="0" fontId="2" fillId="4" borderId="25"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12" fillId="4" borderId="25"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9" xfId="0" applyFont="1" applyFill="1" applyBorder="1" applyAlignment="1">
      <alignment horizontal="left" vertical="top" wrapText="1"/>
    </xf>
    <xf numFmtId="0" fontId="13" fillId="3" borderId="6" xfId="0" applyFont="1" applyFill="1" applyBorder="1" applyAlignment="1">
      <alignment horizontal="center" vertical="top" wrapText="1"/>
    </xf>
    <xf numFmtId="0" fontId="2" fillId="4" borderId="9" xfId="0" applyFont="1" applyFill="1" applyBorder="1" applyAlignment="1">
      <alignment vertical="top" wrapText="1"/>
    </xf>
    <xf numFmtId="0" fontId="12" fillId="4" borderId="6" xfId="0" applyFont="1" applyFill="1" applyBorder="1" applyAlignment="1">
      <alignment vertical="top" wrapText="1"/>
    </xf>
    <xf numFmtId="0" fontId="2" fillId="4" borderId="6" xfId="0" applyFont="1" applyFill="1" applyBorder="1" applyAlignment="1">
      <alignment vertical="top" wrapText="1"/>
    </xf>
    <xf numFmtId="0" fontId="0" fillId="0" borderId="37" xfId="0" applyFill="1" applyBorder="1" applyAlignment="1">
      <alignment horizontal="center"/>
    </xf>
    <xf numFmtId="0" fontId="0" fillId="0" borderId="34" xfId="0" applyFill="1" applyBorder="1" applyAlignment="1">
      <alignment horizontal="center"/>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4" borderId="0" xfId="0" applyFill="1"/>
    <xf numFmtId="0" fontId="0" fillId="4" borderId="0" xfId="0" applyFill="1" applyBorder="1"/>
    <xf numFmtId="0" fontId="0" fillId="0" borderId="37" xfId="0" applyBorder="1" applyAlignment="1">
      <alignment horizontal="center"/>
    </xf>
    <xf numFmtId="0" fontId="0" fillId="0" borderId="33" xfId="0" applyBorder="1" applyAlignment="1">
      <alignment horizontal="center"/>
    </xf>
    <xf numFmtId="0" fontId="0" fillId="0" borderId="15" xfId="0" applyBorder="1" applyAlignment="1">
      <alignment horizontal="left" vertical="top"/>
    </xf>
    <xf numFmtId="0" fontId="0" fillId="0" borderId="13" xfId="0"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0" fillId="0" borderId="34" xfId="0" applyBorder="1" applyAlignment="1">
      <alignment horizontal="left" vertical="top"/>
    </xf>
    <xf numFmtId="0" fontId="0" fillId="0" borderId="33" xfId="0" applyBorder="1" applyAlignment="1">
      <alignment horizontal="left" vertical="top"/>
    </xf>
    <xf numFmtId="0" fontId="0" fillId="0" borderId="15" xfId="0" applyFill="1" applyBorder="1" applyAlignment="1">
      <alignment horizontal="left" vertical="top" wrapText="1"/>
    </xf>
    <xf numFmtId="0" fontId="0" fillId="0" borderId="4" xfId="0" applyFill="1" applyBorder="1" applyAlignment="1">
      <alignment horizontal="left" vertical="top" wrapText="1"/>
    </xf>
    <xf numFmtId="0" fontId="0" fillId="0" borderId="13" xfId="0" applyBorder="1" applyAlignment="1">
      <alignment horizontal="left" vertical="top" wrapText="1"/>
    </xf>
    <xf numFmtId="0" fontId="0" fillId="0" borderId="13"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center" vertical="top"/>
    </xf>
    <xf numFmtId="0" fontId="0" fillId="0" borderId="35" xfId="0" applyFill="1" applyBorder="1" applyAlignment="1">
      <alignment horizontal="left" vertical="top" wrapText="1"/>
    </xf>
    <xf numFmtId="0" fontId="0" fillId="0" borderId="3" xfId="0" applyFill="1" applyBorder="1" applyAlignment="1">
      <alignment horizontal="left" vertical="top" wrapText="1"/>
    </xf>
    <xf numFmtId="0" fontId="0" fillId="0" borderId="3" xfId="0" applyBorder="1" applyAlignment="1">
      <alignment horizontal="left" vertical="top" wrapText="1"/>
    </xf>
    <xf numFmtId="0" fontId="0" fillId="0" borderId="30" xfId="0" applyBorder="1" applyAlignment="1">
      <alignment horizontal="left" vertical="top" wrapText="1"/>
    </xf>
    <xf numFmtId="0" fontId="0" fillId="0" borderId="4" xfId="0" applyFill="1" applyBorder="1" applyAlignment="1">
      <alignment horizontal="left" vertical="top"/>
    </xf>
    <xf numFmtId="0" fontId="0" fillId="0" borderId="3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3" xfId="0" applyFill="1" applyBorder="1" applyAlignment="1">
      <alignment horizontal="left" vertical="top"/>
    </xf>
    <xf numFmtId="0" fontId="0" fillId="0" borderId="15" xfId="0" applyFill="1" applyBorder="1" applyAlignment="1">
      <alignment horizontal="left" vertical="top"/>
    </xf>
    <xf numFmtId="0" fontId="0" fillId="0" borderId="15" xfId="0" applyFill="1" applyBorder="1" applyAlignment="1">
      <alignment vertical="top" wrapText="1"/>
    </xf>
    <xf numFmtId="0" fontId="0" fillId="0" borderId="4" xfId="0" applyFill="1" applyBorder="1" applyAlignment="1">
      <alignment vertical="top" wrapText="1"/>
    </xf>
    <xf numFmtId="0" fontId="0" fillId="0" borderId="13" xfId="0" applyFill="1" applyBorder="1" applyAlignment="1">
      <alignment vertical="top" wrapText="1"/>
    </xf>
    <xf numFmtId="0" fontId="0" fillId="0" borderId="39"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35" xfId="0" applyFill="1" applyBorder="1" applyAlignment="1">
      <alignment horizontal="left" vertical="top"/>
    </xf>
    <xf numFmtId="0" fontId="0" fillId="0" borderId="3" xfId="0" applyFill="1" applyBorder="1" applyAlignment="1">
      <alignment horizontal="left" vertical="top"/>
    </xf>
    <xf numFmtId="0" fontId="0" fillId="0" borderId="30" xfId="0" applyFill="1" applyBorder="1" applyAlignment="1">
      <alignment horizontal="left" vertical="top"/>
    </xf>
    <xf numFmtId="0" fontId="0" fillId="0" borderId="39" xfId="0" applyBorder="1" applyAlignment="1">
      <alignment horizontal="center" vertical="top"/>
    </xf>
    <xf numFmtId="0" fontId="0" fillId="0" borderId="0" xfId="0" applyBorder="1" applyAlignment="1">
      <alignment horizontal="center" vertical="top"/>
    </xf>
    <xf numFmtId="0" fontId="0" fillId="0" borderId="39" xfId="0" applyFill="1" applyBorder="1" applyAlignment="1">
      <alignment horizontal="left" vertical="top"/>
    </xf>
    <xf numFmtId="0" fontId="0" fillId="0" borderId="38" xfId="0" applyFill="1" applyBorder="1" applyAlignment="1">
      <alignment horizontal="left" vertical="top" wrapText="1"/>
    </xf>
    <xf numFmtId="0" fontId="0" fillId="0" borderId="6" xfId="0" applyFill="1" applyBorder="1" applyAlignment="1">
      <alignment horizontal="left" vertical="top" wrapText="1"/>
    </xf>
    <xf numFmtId="0" fontId="0" fillId="0" borderId="29" xfId="0" applyFill="1" applyBorder="1" applyAlignment="1">
      <alignment horizontal="left" vertical="top" wrapText="1"/>
    </xf>
    <xf numFmtId="0" fontId="0" fillId="0" borderId="5" xfId="0" applyBorder="1" applyAlignment="1">
      <alignment horizontal="left" vertical="top" wrapText="1"/>
    </xf>
    <xf numFmtId="0" fontId="0" fillId="0" borderId="39"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16" xfId="0" applyBorder="1" applyAlignment="1">
      <alignment horizontal="left" vertical="top" wrapText="1"/>
    </xf>
    <xf numFmtId="0" fontId="0" fillId="0" borderId="39" xfId="0" applyFill="1" applyBorder="1" applyAlignment="1">
      <alignment horizontal="left"/>
    </xf>
    <xf numFmtId="0" fontId="0" fillId="0" borderId="0" xfId="0" applyFill="1" applyBorder="1" applyAlignment="1">
      <alignment horizontal="left"/>
    </xf>
    <xf numFmtId="0" fontId="0" fillId="0" borderId="10" xfId="0" applyFill="1" applyBorder="1" applyAlignment="1">
      <alignment horizontal="left"/>
    </xf>
    <xf numFmtId="0" fontId="10" fillId="3" borderId="16" xfId="0" applyFont="1" applyFill="1" applyBorder="1" applyAlignment="1">
      <alignment horizontal="left" wrapText="1"/>
    </xf>
    <xf numFmtId="0" fontId="10" fillId="3" borderId="4" xfId="0" applyFont="1" applyFill="1" applyBorder="1" applyAlignment="1">
      <alignment horizontal="left" wrapText="1"/>
    </xf>
    <xf numFmtId="0" fontId="10" fillId="3" borderId="5" xfId="0" applyFont="1" applyFill="1" applyBorder="1" applyAlignment="1">
      <alignment horizontal="left" wrapText="1"/>
    </xf>
    <xf numFmtId="0" fontId="10" fillId="3" borderId="16" xfId="0" applyFont="1" applyFill="1" applyBorder="1" applyAlignment="1">
      <alignment horizontal="left"/>
    </xf>
    <xf numFmtId="0" fontId="10" fillId="3" borderId="4" xfId="0" applyFont="1" applyFill="1" applyBorder="1" applyAlignment="1">
      <alignment horizontal="left"/>
    </xf>
    <xf numFmtId="0" fontId="10" fillId="3" borderId="5" xfId="0" applyFont="1" applyFill="1" applyBorder="1" applyAlignment="1">
      <alignment horizontal="left"/>
    </xf>
    <xf numFmtId="0" fontId="0" fillId="2" borderId="43" xfId="0" applyFill="1" applyBorder="1"/>
    <xf numFmtId="0" fontId="0" fillId="0" borderId="16" xfId="0" applyBorder="1" applyAlignment="1">
      <alignment horizontal="right" vertical="center" textRotation="135" wrapText="1"/>
    </xf>
    <xf numFmtId="0" fontId="0" fillId="0" borderId="16" xfId="0" applyFill="1" applyBorder="1" applyAlignment="1">
      <alignment horizontal="right" vertical="center" textRotation="135" wrapText="1"/>
    </xf>
    <xf numFmtId="0" fontId="0" fillId="0" borderId="17" xfId="0" applyBorder="1" applyAlignment="1">
      <alignment horizontal="right" vertical="center" textRotation="135" wrapText="1"/>
    </xf>
    <xf numFmtId="0" fontId="0" fillId="0" borderId="17" xfId="0" applyFill="1" applyBorder="1" applyAlignment="1">
      <alignment horizontal="right" vertical="center" textRotation="135"/>
    </xf>
    <xf numFmtId="0" fontId="0" fillId="2" borderId="17" xfId="0" applyFill="1" applyBorder="1" applyAlignment="1">
      <alignment horizontal="right" vertical="center" textRotation="135"/>
    </xf>
    <xf numFmtId="0" fontId="0" fillId="0" borderId="19" xfId="0" applyFill="1" applyBorder="1" applyAlignment="1">
      <alignment horizontal="right" vertical="center" textRotation="135"/>
    </xf>
    <xf numFmtId="0" fontId="0" fillId="0" borderId="19" xfId="0" applyBorder="1" applyAlignment="1">
      <alignment horizontal="right"/>
    </xf>
    <xf numFmtId="0" fontId="8" fillId="6" borderId="44" xfId="0" applyFont="1" applyFill="1" applyBorder="1" applyAlignment="1"/>
    <xf numFmtId="0" fontId="8" fillId="6" borderId="11" xfId="0" applyFont="1" applyFill="1" applyBorder="1"/>
    <xf numFmtId="0" fontId="8" fillId="6" borderId="29" xfId="0" applyFont="1" applyFill="1" applyBorder="1"/>
    <xf numFmtId="1" fontId="8" fillId="6" borderId="11" xfId="0" applyNumberFormat="1" applyFont="1" applyFill="1" applyBorder="1"/>
    <xf numFmtId="1" fontId="8" fillId="6" borderId="42" xfId="0" applyNumberFormat="1" applyFont="1" applyFill="1" applyBorder="1"/>
    <xf numFmtId="1" fontId="8" fillId="6" borderId="29" xfId="0" applyNumberFormat="1" applyFont="1" applyFill="1" applyBorder="1"/>
    <xf numFmtId="0" fontId="8" fillId="6" borderId="42" xfId="0" applyFont="1" applyFill="1" applyBorder="1"/>
    <xf numFmtId="0" fontId="8" fillId="6" borderId="43" xfId="0" applyFont="1" applyFill="1" applyBorder="1"/>
    <xf numFmtId="0" fontId="8" fillId="6" borderId="12" xfId="0" applyFont="1" applyFill="1" applyBorder="1"/>
    <xf numFmtId="0" fontId="8" fillId="6" borderId="45" xfId="0" applyFont="1" applyFill="1" applyBorder="1"/>
    <xf numFmtId="0" fontId="0" fillId="2" borderId="29" xfId="0" applyFill="1" applyBorder="1"/>
    <xf numFmtId="49" fontId="0" fillId="2" borderId="29" xfId="0" applyNumberFormat="1" applyFill="1" applyBorder="1" applyAlignment="1">
      <alignment horizontal="center"/>
    </xf>
    <xf numFmtId="49" fontId="0" fillId="6" borderId="42" xfId="0" applyNumberFormat="1" applyFill="1" applyBorder="1" applyAlignment="1">
      <alignment horizontal="center"/>
    </xf>
    <xf numFmtId="49" fontId="1" fillId="2" borderId="43" xfId="0" applyNumberFormat="1" applyFont="1" applyFill="1" applyBorder="1" applyAlignment="1">
      <alignment horizontal="center"/>
    </xf>
  </cellXfs>
  <cellStyles count="1">
    <cellStyle name="Standaard" xfId="0" builtinId="0"/>
  </cellStyles>
  <dxfs count="587">
    <dxf>
      <font>
        <strike val="0"/>
      </font>
      <fill>
        <patternFill>
          <bgColor rgb="FF48D416"/>
        </patternFill>
      </fill>
    </dxf>
    <dxf>
      <font>
        <strike val="0"/>
      </font>
      <fill>
        <patternFill>
          <bgColor rgb="FF48D416"/>
        </patternFill>
      </fill>
    </dxf>
    <dxf>
      <font>
        <strike val="0"/>
      </font>
      <fill>
        <patternFill>
          <bgColor rgb="FF48D416"/>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font>
        <color auto="1"/>
      </font>
      <numFmt numFmtId="30" formatCode="@"/>
      <fill>
        <patternFill>
          <bgColor rgb="FF26FF21"/>
        </patternFill>
      </fill>
    </dxf>
    <dxf>
      <numFmt numFmtId="30" formatCode="@"/>
      <fill>
        <patternFill>
          <bgColor rgb="FFFF0000"/>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font>
        <color auto="1"/>
      </font>
      <numFmt numFmtId="30" formatCode="@"/>
      <fill>
        <patternFill>
          <bgColor rgb="FF26FF21"/>
        </patternFill>
      </fill>
    </dxf>
    <dxf>
      <numFmt numFmtId="30" formatCode="@"/>
      <fill>
        <patternFill>
          <bgColor rgb="FFFF0000"/>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color auto="1"/>
      </font>
      <numFmt numFmtId="30" formatCode="@"/>
      <fill>
        <patternFill>
          <bgColor rgb="FF26FF21"/>
        </patternFill>
      </fill>
    </dxf>
    <dxf>
      <numFmt numFmtId="30" formatCode="@"/>
      <fill>
        <patternFill>
          <bgColor rgb="FFFF0000"/>
        </patternFill>
      </fill>
    </dxf>
    <dxf>
      <font>
        <strike val="0"/>
      </font>
      <fill>
        <patternFill>
          <bgColor rgb="FFFFFF00"/>
        </patternFill>
      </fill>
    </dxf>
    <dxf>
      <font>
        <strike val="0"/>
      </font>
      <fill>
        <patternFill>
          <bgColor rgb="FFFFFF00"/>
        </patternFill>
      </fill>
    </dxf>
  </dxfs>
  <tableStyles count="0" defaultTableStyle="TableStyleMedium2" defaultPivotStyle="PivotStyleLight16"/>
  <colors>
    <mruColors>
      <color rgb="FFFFD961"/>
      <color rgb="FF48D416"/>
      <color rgb="FFFFBD5D"/>
      <color rgb="FFF9BE2B"/>
      <color rgb="FF26FF21"/>
      <color rgb="FFFFD757"/>
      <color rgb="FF0CF400"/>
      <color rgb="FF60FA50"/>
      <color rgb="FFFF5757"/>
      <color rgb="FFA7D9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87085</xdr:colOff>
      <xdr:row>2</xdr:row>
      <xdr:rowOff>119742</xdr:rowOff>
    </xdr:from>
    <xdr:to>
      <xdr:col>8</xdr:col>
      <xdr:colOff>398418</xdr:colOff>
      <xdr:row>12</xdr:row>
      <xdr:rowOff>265414</xdr:rowOff>
    </xdr:to>
    <xdr:pic>
      <xdr:nvPicPr>
        <xdr:cNvPr id="4" name="Afbeelding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8085" y="859971"/>
          <a:ext cx="5710646" cy="3833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5"/>
  <sheetViews>
    <sheetView zoomScale="55" zoomScaleNormal="55" workbookViewId="0">
      <selection activeCell="B23" sqref="B23"/>
    </sheetView>
  </sheetViews>
  <sheetFormatPr defaultRowHeight="13.2" x14ac:dyDescent="0.25"/>
  <cols>
    <col min="1" max="1" width="31.6640625" customWidth="1"/>
    <col min="2" max="5" width="30.77734375" customWidth="1"/>
    <col min="6" max="6" width="35.21875" style="48" customWidth="1"/>
    <col min="7" max="7" width="10.33203125" customWidth="1"/>
    <col min="8" max="8" width="78.6640625" customWidth="1"/>
  </cols>
  <sheetData>
    <row r="1" spans="1:31" s="29" customFormat="1" ht="30" customHeight="1" x14ac:dyDescent="0.25">
      <c r="A1" s="209" t="s">
        <v>37</v>
      </c>
      <c r="B1" s="242" t="s">
        <v>1</v>
      </c>
      <c r="C1" s="243"/>
      <c r="D1" s="243"/>
      <c r="E1" s="205"/>
      <c r="F1" s="40"/>
      <c r="G1" s="40"/>
      <c r="H1" s="40"/>
      <c r="I1" s="40"/>
      <c r="J1" s="203"/>
      <c r="K1" s="224"/>
      <c r="L1" s="224"/>
      <c r="M1" s="224"/>
      <c r="N1" s="224"/>
      <c r="O1" s="224"/>
      <c r="P1" s="224"/>
      <c r="Q1" s="224"/>
      <c r="R1" s="240"/>
      <c r="S1" s="40"/>
      <c r="T1" s="40"/>
      <c r="U1" s="40"/>
      <c r="V1" s="40"/>
      <c r="W1" s="40"/>
      <c r="X1" s="40"/>
      <c r="Y1" s="40"/>
      <c r="Z1" s="40"/>
      <c r="AA1" s="40"/>
      <c r="AB1" s="40"/>
      <c r="AC1" s="40"/>
      <c r="AD1" s="40"/>
      <c r="AE1" s="40"/>
    </row>
    <row r="2" spans="1:31" s="29" customFormat="1" ht="30" customHeight="1" x14ac:dyDescent="0.4">
      <c r="A2" s="208" t="s">
        <v>113</v>
      </c>
      <c r="B2" s="249" t="s">
        <v>152</v>
      </c>
      <c r="C2" s="250"/>
      <c r="D2" s="251"/>
      <c r="E2" s="205"/>
      <c r="F2" s="40"/>
      <c r="G2" s="40"/>
      <c r="H2" s="93" t="s">
        <v>77</v>
      </c>
      <c r="I2" s="35"/>
      <c r="J2" s="203"/>
      <c r="K2" s="224"/>
      <c r="L2" s="224"/>
      <c r="M2" s="224"/>
      <c r="N2" s="224"/>
      <c r="O2" s="224"/>
      <c r="P2" s="224"/>
      <c r="Q2" s="224"/>
      <c r="R2" s="240"/>
      <c r="S2" s="40"/>
      <c r="T2" s="40"/>
      <c r="U2" s="40"/>
      <c r="V2" s="40"/>
      <c r="W2" s="40"/>
      <c r="X2" s="40"/>
      <c r="Y2" s="40"/>
      <c r="Z2" s="40"/>
      <c r="AA2" s="40"/>
      <c r="AB2" s="40"/>
      <c r="AC2" s="40"/>
      <c r="AD2" s="40"/>
      <c r="AE2" s="40"/>
    </row>
    <row r="3" spans="1:31" s="29" customFormat="1" ht="30" customHeight="1" x14ac:dyDescent="0.25">
      <c r="A3" s="208" t="s">
        <v>119</v>
      </c>
      <c r="B3" s="249" t="s">
        <v>153</v>
      </c>
      <c r="C3" s="250"/>
      <c r="D3" s="251"/>
      <c r="E3" s="205"/>
      <c r="F3" s="40"/>
      <c r="G3" s="40"/>
      <c r="H3" s="35"/>
      <c r="I3" s="35"/>
      <c r="J3" s="203"/>
      <c r="K3" s="240"/>
      <c r="L3" s="240"/>
      <c r="M3" s="240"/>
      <c r="N3" s="240"/>
      <c r="O3" s="240"/>
      <c r="P3" s="240"/>
      <c r="Q3" s="240"/>
      <c r="R3" s="240"/>
      <c r="S3" s="40"/>
      <c r="T3" s="40"/>
      <c r="U3" s="40"/>
      <c r="V3" s="40"/>
      <c r="W3" s="40"/>
      <c r="X3" s="40"/>
      <c r="Y3" s="40"/>
      <c r="Z3" s="40"/>
      <c r="AA3" s="40"/>
      <c r="AB3" s="40"/>
      <c r="AC3" s="40"/>
      <c r="AD3" s="40"/>
      <c r="AE3" s="40"/>
    </row>
    <row r="4" spans="1:31" ht="30" customHeight="1" x14ac:dyDescent="0.25">
      <c r="A4" s="207" t="s">
        <v>3</v>
      </c>
      <c r="B4" s="244" t="s">
        <v>35</v>
      </c>
      <c r="C4" s="245"/>
      <c r="D4" s="245"/>
      <c r="E4" s="206"/>
      <c r="F4" s="35"/>
      <c r="G4" s="35"/>
      <c r="H4" s="35"/>
      <c r="I4" s="35"/>
      <c r="J4" s="35"/>
      <c r="K4" s="35"/>
      <c r="L4" s="35"/>
      <c r="M4" s="238"/>
      <c r="N4" s="35"/>
      <c r="O4" s="35"/>
      <c r="P4" s="35"/>
      <c r="Q4" s="35"/>
      <c r="R4" s="35"/>
      <c r="S4" s="35"/>
      <c r="T4" s="35"/>
      <c r="U4" s="35"/>
      <c r="V4" s="35"/>
      <c r="W4" s="35"/>
      <c r="X4" s="35"/>
      <c r="Y4" s="35"/>
      <c r="Z4" s="35"/>
      <c r="AA4" s="35"/>
      <c r="AB4" s="35"/>
      <c r="AC4" s="35"/>
      <c r="AD4" s="35"/>
      <c r="AE4" s="35"/>
    </row>
    <row r="5" spans="1:31" ht="45" customHeight="1" x14ac:dyDescent="0.25">
      <c r="A5" s="94" t="s">
        <v>4</v>
      </c>
      <c r="B5" s="246" t="s">
        <v>36</v>
      </c>
      <c r="C5" s="247"/>
      <c r="D5" s="248"/>
      <c r="E5" s="206"/>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s="48" customFormat="1" ht="30" customHeight="1" x14ac:dyDescent="0.3">
      <c r="A6" s="216"/>
      <c r="B6" s="216"/>
      <c r="C6" s="216"/>
      <c r="D6" s="216"/>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1" ht="15" customHeight="1" x14ac:dyDescent="0.25">
      <c r="A7" s="217" t="s">
        <v>29</v>
      </c>
      <c r="B7" s="210" t="s">
        <v>3</v>
      </c>
      <c r="C7" s="218" t="s">
        <v>4</v>
      </c>
      <c r="D7" s="210" t="s">
        <v>119</v>
      </c>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1" ht="15" customHeight="1" x14ac:dyDescent="0.25">
      <c r="A8" s="217" t="s">
        <v>135</v>
      </c>
      <c r="B8" s="211">
        <v>0.33300000000000002</v>
      </c>
      <c r="C8" s="211">
        <v>1</v>
      </c>
      <c r="D8" s="219" t="s">
        <v>128</v>
      </c>
      <c r="E8" s="36"/>
      <c r="F8" s="35"/>
      <c r="G8" s="35"/>
      <c r="H8" s="35"/>
      <c r="I8" s="35"/>
      <c r="J8" s="35"/>
      <c r="K8" s="35"/>
      <c r="L8" s="35"/>
      <c r="M8" s="35"/>
      <c r="N8" s="35"/>
      <c r="O8" s="35"/>
      <c r="P8" s="35"/>
      <c r="Q8" s="35"/>
      <c r="R8" s="35"/>
      <c r="S8" s="35"/>
      <c r="T8" s="35"/>
      <c r="U8" s="35"/>
      <c r="V8" s="35"/>
      <c r="W8" s="35"/>
      <c r="X8" s="35"/>
      <c r="Y8" s="35"/>
      <c r="Z8" s="35"/>
      <c r="AA8" s="35"/>
      <c r="AB8" s="35"/>
      <c r="AC8" s="35"/>
      <c r="AD8" s="35"/>
    </row>
    <row r="9" spans="1:31" ht="30" customHeight="1" x14ac:dyDescent="0.25">
      <c r="A9" s="213">
        <v>0</v>
      </c>
      <c r="B9" s="45" t="s">
        <v>30</v>
      </c>
      <c r="C9" s="184" t="s">
        <v>34</v>
      </c>
      <c r="D9" s="45" t="s">
        <v>120</v>
      </c>
      <c r="E9" s="36"/>
      <c r="F9" s="35"/>
      <c r="G9" s="35"/>
      <c r="H9" s="43"/>
      <c r="I9" s="43"/>
      <c r="J9" s="35"/>
      <c r="K9" s="35"/>
      <c r="L9" s="35"/>
      <c r="M9" s="35"/>
      <c r="N9" s="35"/>
      <c r="O9" s="35"/>
      <c r="P9" s="35"/>
      <c r="Q9" s="35"/>
      <c r="R9" s="35"/>
      <c r="S9" s="35"/>
      <c r="T9" s="35"/>
      <c r="U9" s="35"/>
      <c r="V9" s="35"/>
      <c r="W9" s="35"/>
      <c r="X9" s="35"/>
      <c r="Y9" s="35"/>
      <c r="Z9" s="35"/>
      <c r="AA9" s="35"/>
      <c r="AB9" s="35"/>
      <c r="AC9" s="35"/>
      <c r="AD9" s="35"/>
    </row>
    <row r="10" spans="1:31" ht="30" customHeight="1" x14ac:dyDescent="0.25">
      <c r="A10" s="213">
        <v>1</v>
      </c>
      <c r="B10" s="45" t="s">
        <v>31</v>
      </c>
      <c r="C10" s="184" t="s">
        <v>118</v>
      </c>
      <c r="D10" s="45" t="s">
        <v>121</v>
      </c>
      <c r="E10" s="36"/>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31" s="30" customFormat="1" ht="30" customHeight="1" x14ac:dyDescent="0.25">
      <c r="A11" s="213">
        <v>2</v>
      </c>
      <c r="B11" s="45" t="s">
        <v>32</v>
      </c>
      <c r="C11" s="184" t="s">
        <v>162</v>
      </c>
      <c r="D11" s="45" t="s">
        <v>123</v>
      </c>
      <c r="E11" s="36"/>
      <c r="F11" s="42"/>
      <c r="G11" s="43"/>
      <c r="H11" s="35"/>
      <c r="I11" s="35"/>
      <c r="J11" s="43"/>
      <c r="K11" s="43"/>
      <c r="L11" s="43"/>
      <c r="M11" s="43"/>
      <c r="N11" s="43"/>
      <c r="O11" s="43"/>
      <c r="P11" s="43"/>
      <c r="Q11" s="43"/>
      <c r="R11" s="43"/>
      <c r="S11" s="43"/>
      <c r="T11" s="43"/>
      <c r="U11" s="43"/>
      <c r="V11" s="43"/>
      <c r="W11" s="43"/>
      <c r="X11" s="43"/>
      <c r="Y11" s="43"/>
      <c r="Z11" s="43"/>
      <c r="AA11" s="43"/>
      <c r="AB11" s="43"/>
      <c r="AC11" s="43"/>
      <c r="AD11" s="43"/>
    </row>
    <row r="12" spans="1:31" ht="30" customHeight="1" x14ac:dyDescent="0.25">
      <c r="A12" s="213">
        <v>3</v>
      </c>
      <c r="B12" s="45" t="s">
        <v>33</v>
      </c>
      <c r="C12" s="184" t="s">
        <v>160</v>
      </c>
      <c r="D12" s="45" t="s">
        <v>122</v>
      </c>
      <c r="E12" s="36"/>
      <c r="F12" s="36"/>
      <c r="G12" s="35"/>
      <c r="H12" s="40"/>
      <c r="I12" s="40"/>
      <c r="J12" s="35"/>
      <c r="K12" s="35"/>
      <c r="L12" s="35"/>
      <c r="M12" s="35"/>
      <c r="N12" s="35"/>
      <c r="O12" s="35"/>
      <c r="P12" s="35"/>
      <c r="Q12" s="35"/>
      <c r="R12" s="35"/>
      <c r="S12" s="35"/>
      <c r="T12" s="35"/>
      <c r="U12" s="35"/>
      <c r="V12" s="35"/>
      <c r="W12" s="35"/>
      <c r="X12" s="35"/>
      <c r="Y12" s="35"/>
      <c r="Z12" s="35"/>
      <c r="AA12" s="35"/>
      <c r="AB12" s="35"/>
      <c r="AC12" s="35"/>
      <c r="AD12" s="35"/>
    </row>
    <row r="13" spans="1:31" ht="30" customHeight="1" x14ac:dyDescent="0.3">
      <c r="A13" s="220"/>
      <c r="B13" s="220"/>
      <c r="C13" s="220"/>
      <c r="D13" s="220"/>
      <c r="E13" s="44"/>
      <c r="F13" s="36"/>
      <c r="G13" s="36"/>
      <c r="H13" s="40"/>
      <c r="I13" s="40"/>
      <c r="J13" s="35"/>
      <c r="K13" s="35"/>
      <c r="L13" s="35"/>
      <c r="M13" s="35"/>
      <c r="N13" s="35"/>
      <c r="O13" s="35"/>
      <c r="P13" s="35"/>
      <c r="Q13" s="35"/>
      <c r="R13" s="35"/>
      <c r="S13" s="35"/>
      <c r="T13" s="35"/>
      <c r="U13" s="35"/>
      <c r="V13" s="35"/>
      <c r="W13" s="35"/>
      <c r="X13" s="35"/>
      <c r="Y13" s="35"/>
      <c r="Z13" s="35"/>
      <c r="AA13" s="35"/>
      <c r="AB13" s="35"/>
      <c r="AC13" s="35"/>
      <c r="AD13" s="35"/>
      <c r="AE13" s="35"/>
    </row>
    <row r="14" spans="1:31" s="29" customFormat="1" ht="30" customHeight="1" x14ac:dyDescent="0.25">
      <c r="A14" s="217" t="s">
        <v>154</v>
      </c>
      <c r="B14" s="252" t="s">
        <v>155</v>
      </c>
      <c r="C14" s="252"/>
      <c r="D14" s="252"/>
      <c r="E14" s="203"/>
      <c r="F14" s="40"/>
      <c r="G14" s="40"/>
      <c r="H14" s="40"/>
      <c r="I14" s="40"/>
      <c r="J14" s="41"/>
      <c r="K14" s="40"/>
      <c r="L14" s="40"/>
      <c r="M14" s="40"/>
      <c r="N14" s="40"/>
      <c r="O14" s="40"/>
      <c r="P14" s="40"/>
      <c r="Q14" s="40"/>
      <c r="R14" s="40"/>
      <c r="S14" s="40"/>
      <c r="T14" s="40"/>
      <c r="U14" s="40"/>
      <c r="V14" s="40"/>
      <c r="W14" s="40"/>
      <c r="X14" s="40"/>
      <c r="Y14" s="40"/>
      <c r="Z14" s="40"/>
      <c r="AA14" s="40"/>
      <c r="AB14" s="40"/>
      <c r="AC14" s="40"/>
      <c r="AD14" s="40"/>
      <c r="AE14" s="40"/>
    </row>
    <row r="15" spans="1:31" s="29" customFormat="1" ht="30" customHeight="1" x14ac:dyDescent="0.25">
      <c r="A15" s="208" t="s">
        <v>3</v>
      </c>
      <c r="B15" s="254" t="s">
        <v>156</v>
      </c>
      <c r="C15" s="254"/>
      <c r="D15" s="254"/>
      <c r="E15" s="203"/>
      <c r="F15" s="40"/>
      <c r="G15" s="40"/>
      <c r="H15" s="40"/>
      <c r="I15" s="40"/>
      <c r="J15" s="41"/>
      <c r="K15" s="40"/>
      <c r="L15" s="40"/>
      <c r="M15" s="40"/>
      <c r="N15" s="40"/>
      <c r="O15" s="40"/>
      <c r="P15" s="40"/>
      <c r="Q15" s="40"/>
      <c r="R15" s="40"/>
      <c r="S15" s="40"/>
      <c r="T15" s="40"/>
      <c r="U15" s="40"/>
      <c r="V15" s="40"/>
      <c r="W15" s="40"/>
      <c r="X15" s="40"/>
      <c r="Y15" s="40"/>
      <c r="Z15" s="40"/>
      <c r="AA15" s="40"/>
      <c r="AB15" s="40"/>
      <c r="AC15" s="40"/>
      <c r="AD15" s="40"/>
      <c r="AE15" s="40"/>
    </row>
    <row r="16" spans="1:31" s="29" customFormat="1" ht="30" customHeight="1" x14ac:dyDescent="0.25">
      <c r="A16" s="208" t="s">
        <v>20</v>
      </c>
      <c r="B16" s="254" t="s">
        <v>157</v>
      </c>
      <c r="C16" s="254"/>
      <c r="D16" s="254"/>
      <c r="E16" s="203"/>
      <c r="F16" s="40"/>
      <c r="G16" s="40"/>
      <c r="H16" s="40"/>
      <c r="I16" s="40"/>
      <c r="J16" s="41"/>
      <c r="K16" s="40"/>
      <c r="L16" s="40"/>
      <c r="M16" s="40"/>
      <c r="N16" s="40"/>
      <c r="O16" s="40"/>
      <c r="P16" s="40"/>
      <c r="Q16" s="40"/>
      <c r="R16" s="40"/>
      <c r="S16" s="40"/>
      <c r="T16" s="40"/>
      <c r="U16" s="40"/>
      <c r="V16" s="40"/>
      <c r="W16" s="40"/>
      <c r="X16" s="40"/>
      <c r="Y16" s="40"/>
      <c r="Z16" s="40"/>
      <c r="AA16" s="40"/>
      <c r="AB16" s="40"/>
      <c r="AC16" s="40"/>
      <c r="AD16" s="40"/>
      <c r="AE16" s="40"/>
    </row>
    <row r="17" spans="1:31" s="185" customFormat="1" ht="30" customHeight="1" x14ac:dyDescent="0.4">
      <c r="A17" s="208" t="s">
        <v>21</v>
      </c>
      <c r="B17" s="255" t="s">
        <v>158</v>
      </c>
      <c r="C17" s="255"/>
      <c r="D17" s="255"/>
      <c r="E17" s="204"/>
      <c r="F17" s="35"/>
      <c r="G17" s="35"/>
      <c r="H17" s="93"/>
      <c r="I17" s="35"/>
      <c r="J17" s="35"/>
      <c r="K17" s="35"/>
      <c r="L17" s="35"/>
      <c r="M17" s="35"/>
      <c r="N17" s="35"/>
      <c r="O17" s="35"/>
      <c r="P17" s="35"/>
      <c r="Q17" s="35"/>
      <c r="R17" s="35"/>
      <c r="S17" s="35"/>
      <c r="T17" s="35"/>
      <c r="U17" s="35"/>
      <c r="V17" s="35"/>
      <c r="W17" s="35"/>
      <c r="X17" s="35"/>
      <c r="Y17" s="35"/>
      <c r="Z17" s="35"/>
      <c r="AA17" s="35"/>
      <c r="AB17" s="35"/>
      <c r="AC17" s="35"/>
      <c r="AD17" s="35"/>
      <c r="AE17" s="35"/>
    </row>
    <row r="18" spans="1:31" s="185" customFormat="1" ht="30" customHeight="1" x14ac:dyDescent="0.25">
      <c r="A18" s="208" t="s">
        <v>22</v>
      </c>
      <c r="B18" s="255" t="s">
        <v>159</v>
      </c>
      <c r="C18" s="255"/>
      <c r="D18" s="255"/>
      <c r="E18" s="20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row>
    <row r="19" spans="1:31" s="185" customFormat="1" ht="30" customHeight="1" x14ac:dyDescent="0.25">
      <c r="A19" s="208" t="s">
        <v>27</v>
      </c>
      <c r="B19" s="244" t="s">
        <v>161</v>
      </c>
      <c r="C19" s="245"/>
      <c r="D19" s="253"/>
      <c r="E19" s="20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row>
    <row r="20" spans="1:31" s="185" customFormat="1" ht="30" customHeight="1" x14ac:dyDescent="0.25">
      <c r="A20" s="42"/>
      <c r="B20" s="42"/>
      <c r="C20" s="42"/>
      <c r="D20" s="42"/>
      <c r="E20" s="44"/>
      <c r="F20" s="36"/>
      <c r="G20" s="36"/>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5" customHeight="1" x14ac:dyDescent="0.25">
      <c r="A21" s="210" t="s">
        <v>29</v>
      </c>
      <c r="B21" s="210" t="s">
        <v>3</v>
      </c>
      <c r="C21" s="210" t="s">
        <v>20</v>
      </c>
      <c r="D21" s="210" t="s">
        <v>21</v>
      </c>
      <c r="E21" s="210" t="s">
        <v>22</v>
      </c>
      <c r="F21" s="210" t="s">
        <v>27</v>
      </c>
      <c r="G21" s="36"/>
      <c r="H21" s="36"/>
      <c r="I21" s="35"/>
      <c r="J21" s="35"/>
      <c r="K21" s="35"/>
      <c r="L21" s="35"/>
      <c r="M21" s="35"/>
      <c r="N21" s="35"/>
      <c r="O21" s="35"/>
      <c r="P21" s="35"/>
      <c r="Q21" s="35"/>
      <c r="R21" s="35"/>
      <c r="S21" s="35"/>
      <c r="T21" s="35"/>
      <c r="U21" s="35"/>
      <c r="V21" s="35"/>
      <c r="W21" s="35"/>
      <c r="X21" s="35"/>
      <c r="Y21" s="35"/>
      <c r="Z21" s="35"/>
      <c r="AA21" s="35"/>
      <c r="AB21" s="35"/>
      <c r="AC21" s="35"/>
      <c r="AD21" s="35"/>
      <c r="AE21" s="35"/>
    </row>
    <row r="22" spans="1:31" ht="15" customHeight="1" x14ac:dyDescent="0.25">
      <c r="A22" s="208" t="s">
        <v>135</v>
      </c>
      <c r="B22" s="211">
        <v>0.25</v>
      </c>
      <c r="C22" s="211">
        <v>0.75</v>
      </c>
      <c r="D22" s="211">
        <v>0.5</v>
      </c>
      <c r="E22" s="211">
        <v>1</v>
      </c>
      <c r="F22" s="212">
        <v>0.5</v>
      </c>
      <c r="G22" s="36"/>
      <c r="H22" s="36"/>
      <c r="I22" s="35"/>
      <c r="J22" s="35"/>
      <c r="K22" s="35"/>
      <c r="L22" s="35"/>
      <c r="M22" s="35"/>
      <c r="N22" s="35"/>
      <c r="O22" s="35"/>
      <c r="P22" s="35"/>
      <c r="Q22" s="35"/>
      <c r="R22" s="35"/>
      <c r="S22" s="35"/>
      <c r="T22" s="35"/>
      <c r="U22" s="35"/>
      <c r="V22" s="35"/>
      <c r="W22" s="35"/>
      <c r="X22" s="35"/>
      <c r="Y22" s="35"/>
      <c r="Z22" s="35"/>
      <c r="AA22" s="35"/>
      <c r="AB22" s="35"/>
      <c r="AC22" s="35"/>
      <c r="AD22" s="35"/>
      <c r="AE22" s="35"/>
    </row>
    <row r="23" spans="1:31" ht="30" customHeight="1" x14ac:dyDescent="0.25">
      <c r="A23" s="213">
        <v>0</v>
      </c>
      <c r="B23" s="214" t="s">
        <v>124</v>
      </c>
      <c r="C23" s="215" t="s">
        <v>38</v>
      </c>
      <c r="D23" s="214" t="s">
        <v>43</v>
      </c>
      <c r="E23" s="215" t="s">
        <v>40</v>
      </c>
      <c r="F23" s="215" t="s">
        <v>39</v>
      </c>
      <c r="G23" s="35"/>
      <c r="H23" s="36"/>
      <c r="I23" s="35"/>
      <c r="J23" s="35"/>
      <c r="K23" s="35"/>
      <c r="L23" s="35"/>
      <c r="M23" s="35"/>
      <c r="N23" s="35"/>
      <c r="O23" s="35"/>
      <c r="P23" s="35"/>
      <c r="Q23" s="35"/>
      <c r="R23" s="35"/>
      <c r="S23" s="35"/>
      <c r="T23" s="35"/>
      <c r="U23" s="35"/>
      <c r="V23" s="35"/>
      <c r="W23" s="35"/>
      <c r="X23" s="35"/>
      <c r="Y23" s="35"/>
      <c r="Z23" s="35"/>
      <c r="AA23" s="35"/>
      <c r="AB23" s="35"/>
      <c r="AC23" s="35"/>
      <c r="AD23" s="35"/>
      <c r="AE23" s="35"/>
    </row>
    <row r="24" spans="1:31" ht="30" customHeight="1" x14ac:dyDescent="0.25">
      <c r="A24" s="213">
        <v>1</v>
      </c>
      <c r="B24" s="214" t="s">
        <v>125</v>
      </c>
      <c r="C24" s="215" t="s">
        <v>57</v>
      </c>
      <c r="D24" s="214" t="s">
        <v>41</v>
      </c>
      <c r="E24" s="215" t="s">
        <v>50</v>
      </c>
      <c r="F24" s="215" t="s">
        <v>45</v>
      </c>
      <c r="G24" s="36"/>
      <c r="H24" s="239"/>
      <c r="I24" s="35"/>
      <c r="J24" s="35"/>
      <c r="K24" s="35"/>
      <c r="L24" s="35"/>
      <c r="M24" s="35"/>
      <c r="N24" s="35"/>
      <c r="O24" s="35"/>
      <c r="P24" s="35"/>
      <c r="Q24" s="35"/>
      <c r="R24" s="35"/>
      <c r="S24" s="35"/>
      <c r="T24" s="35"/>
      <c r="U24" s="35"/>
      <c r="V24" s="35"/>
      <c r="W24" s="35"/>
      <c r="X24" s="35"/>
      <c r="Y24" s="35"/>
      <c r="Z24" s="35"/>
      <c r="AA24" s="35"/>
      <c r="AB24" s="35"/>
      <c r="AC24" s="35"/>
      <c r="AD24" s="35"/>
      <c r="AE24" s="35"/>
    </row>
    <row r="25" spans="1:31" ht="30" customHeight="1" x14ac:dyDescent="0.25">
      <c r="A25" s="213">
        <v>2</v>
      </c>
      <c r="B25" s="214" t="s">
        <v>126</v>
      </c>
      <c r="C25" s="45" t="s">
        <v>20</v>
      </c>
      <c r="D25" s="214" t="s">
        <v>44</v>
      </c>
      <c r="E25" s="215" t="s">
        <v>49</v>
      </c>
      <c r="F25" s="215" t="s">
        <v>47</v>
      </c>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1" ht="30" customHeight="1" x14ac:dyDescent="0.25">
      <c r="A26" s="213">
        <v>3</v>
      </c>
      <c r="B26" s="214" t="s">
        <v>127</v>
      </c>
      <c r="C26" s="215" t="s">
        <v>58</v>
      </c>
      <c r="D26" s="214" t="s">
        <v>42</v>
      </c>
      <c r="E26" s="215" t="s">
        <v>48</v>
      </c>
      <c r="F26" s="215" t="s">
        <v>46</v>
      </c>
      <c r="G26" s="35"/>
      <c r="H26" s="36"/>
      <c r="I26" s="35"/>
      <c r="J26" s="35"/>
      <c r="K26" s="35"/>
      <c r="L26" s="35"/>
      <c r="M26" s="35"/>
      <c r="N26" s="35"/>
      <c r="O26" s="35"/>
      <c r="P26" s="35"/>
      <c r="Q26" s="35"/>
      <c r="R26" s="35"/>
      <c r="S26" s="35"/>
      <c r="T26" s="35"/>
      <c r="U26" s="35"/>
      <c r="V26" s="35"/>
      <c r="W26" s="35"/>
      <c r="X26" s="35"/>
      <c r="Y26" s="35"/>
      <c r="Z26" s="35"/>
      <c r="AA26" s="35"/>
      <c r="AB26" s="35"/>
      <c r="AC26" s="35"/>
      <c r="AD26" s="35"/>
      <c r="AE26" s="35"/>
    </row>
    <row r="27" spans="1:31" x14ac:dyDescent="0.25">
      <c r="A27" s="35"/>
      <c r="B27" s="35"/>
      <c r="C27" s="35"/>
      <c r="D27" s="35"/>
      <c r="E27" s="35"/>
      <c r="F27" s="130"/>
      <c r="G27" s="35"/>
      <c r="H27" s="36"/>
      <c r="I27" s="35"/>
      <c r="J27" s="35"/>
      <c r="K27" s="35"/>
      <c r="L27" s="35"/>
      <c r="M27" s="35"/>
      <c r="N27" s="35"/>
      <c r="O27" s="35"/>
      <c r="P27" s="35"/>
      <c r="Q27" s="35"/>
      <c r="R27" s="35"/>
      <c r="S27" s="35"/>
      <c r="T27" s="35"/>
      <c r="U27" s="35"/>
      <c r="V27" s="35"/>
      <c r="W27" s="35"/>
      <c r="X27" s="35"/>
      <c r="Y27" s="35"/>
      <c r="Z27" s="35"/>
      <c r="AA27" s="35"/>
      <c r="AB27" s="35"/>
      <c r="AC27" s="35"/>
      <c r="AD27" s="35"/>
      <c r="AE27" s="35"/>
    </row>
    <row r="28" spans="1:31"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row>
    <row r="29" spans="1:31" x14ac:dyDescent="0.25">
      <c r="A29" s="35"/>
      <c r="B29" s="35"/>
      <c r="C29" s="35"/>
      <c r="D29" s="35"/>
      <c r="E29" s="35"/>
      <c r="F29" s="35"/>
      <c r="G29" s="35"/>
      <c r="H29" s="36"/>
      <c r="I29" s="35"/>
      <c r="J29" s="35"/>
      <c r="K29" s="35"/>
      <c r="L29" s="35"/>
      <c r="M29" s="35"/>
      <c r="N29" s="35"/>
      <c r="O29" s="35"/>
      <c r="P29" s="35"/>
      <c r="Q29" s="35"/>
      <c r="R29" s="35"/>
      <c r="S29" s="35"/>
      <c r="T29" s="35"/>
      <c r="U29" s="35"/>
      <c r="V29" s="35"/>
      <c r="W29" s="35"/>
      <c r="X29" s="35"/>
      <c r="Y29" s="35"/>
      <c r="Z29" s="35"/>
      <c r="AA29" s="35"/>
      <c r="AB29" s="35"/>
      <c r="AC29" s="35"/>
      <c r="AD29" s="35"/>
      <c r="AE29" s="35"/>
    </row>
    <row r="30" spans="1:31" x14ac:dyDescent="0.25">
      <c r="A30" s="35"/>
      <c r="B30" s="35"/>
      <c r="C30" s="35"/>
      <c r="D30" s="35"/>
      <c r="E30" s="35"/>
      <c r="F30" s="35"/>
      <c r="G30" s="35"/>
      <c r="H30" s="36"/>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x14ac:dyDescent="0.25">
      <c r="A31" s="35"/>
      <c r="B31" s="35"/>
      <c r="C31" s="35"/>
      <c r="D31" s="35"/>
      <c r="E31" s="35"/>
      <c r="F31" s="35"/>
      <c r="G31" s="35"/>
      <c r="H31" s="36"/>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31"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row>
    <row r="34" spans="1:3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1:31"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1:31"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1"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row>
    <row r="38" spans="1:31"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row>
    <row r="39" spans="1:31" x14ac:dyDescent="0.25">
      <c r="A39" s="36"/>
      <c r="B39" s="36"/>
      <c r="C39" s="36"/>
      <c r="D39" s="36"/>
      <c r="E39" s="36"/>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row>
    <row r="40" spans="1:31" x14ac:dyDescent="0.25">
      <c r="A40" s="36"/>
      <c r="B40" s="36"/>
      <c r="C40" s="36"/>
      <c r="D40" s="36"/>
      <c r="E40" s="36"/>
      <c r="F40" s="36"/>
      <c r="G40" s="36"/>
      <c r="H40" s="35"/>
      <c r="I40" s="35"/>
      <c r="J40" s="35"/>
      <c r="K40" s="35"/>
      <c r="L40" s="35"/>
      <c r="M40" s="35"/>
      <c r="N40" s="35"/>
      <c r="O40" s="35"/>
      <c r="P40" s="35"/>
      <c r="Q40" s="35"/>
      <c r="R40" s="35"/>
      <c r="S40" s="35"/>
      <c r="T40" s="35"/>
      <c r="U40" s="35"/>
      <c r="V40" s="35"/>
      <c r="W40" s="35"/>
      <c r="X40" s="35"/>
      <c r="Y40" s="35"/>
      <c r="Z40" s="35"/>
      <c r="AA40" s="35"/>
      <c r="AB40" s="35"/>
      <c r="AC40" s="35"/>
      <c r="AD40" s="35"/>
      <c r="AE40" s="35"/>
    </row>
    <row r="41" spans="1:31" x14ac:dyDescent="0.25">
      <c r="A41" s="36"/>
      <c r="B41" s="36"/>
      <c r="C41" s="36"/>
      <c r="D41" s="36"/>
      <c r="E41" s="36"/>
      <c r="F41" s="36"/>
      <c r="G41" s="36"/>
      <c r="H41" s="35"/>
      <c r="I41" s="35"/>
      <c r="J41" s="35"/>
      <c r="K41" s="35"/>
      <c r="L41" s="35"/>
      <c r="M41" s="35"/>
      <c r="N41" s="35"/>
      <c r="O41" s="35"/>
      <c r="P41" s="35"/>
      <c r="Q41" s="35"/>
      <c r="R41" s="35"/>
      <c r="S41" s="35"/>
      <c r="T41" s="35"/>
      <c r="U41" s="35"/>
      <c r="V41" s="35"/>
      <c r="W41" s="35"/>
      <c r="X41" s="35"/>
      <c r="Y41" s="35"/>
      <c r="Z41" s="35"/>
      <c r="AA41" s="35"/>
      <c r="AB41" s="35"/>
      <c r="AC41" s="35"/>
      <c r="AD41" s="35"/>
      <c r="AE41" s="35"/>
    </row>
    <row r="42" spans="1:31" x14ac:dyDescent="0.25">
      <c r="A42" s="36"/>
      <c r="B42" s="36"/>
      <c r="C42" s="36"/>
      <c r="D42" s="36"/>
      <c r="E42" s="36"/>
      <c r="F42" s="36"/>
      <c r="G42" s="36"/>
      <c r="H42" s="35"/>
      <c r="I42" s="35"/>
      <c r="J42" s="35"/>
      <c r="K42" s="35"/>
      <c r="L42" s="35"/>
      <c r="M42" s="35"/>
      <c r="N42" s="35"/>
      <c r="O42" s="35"/>
      <c r="P42" s="35"/>
      <c r="Q42" s="35"/>
      <c r="R42" s="35"/>
      <c r="S42" s="35"/>
      <c r="T42" s="35"/>
      <c r="U42" s="35"/>
      <c r="V42" s="35"/>
      <c r="W42" s="35"/>
      <c r="X42" s="35"/>
      <c r="Y42" s="35"/>
      <c r="Z42" s="35"/>
      <c r="AA42" s="35"/>
      <c r="AB42" s="35"/>
      <c r="AC42" s="35"/>
      <c r="AD42" s="35"/>
      <c r="AE42" s="35"/>
    </row>
    <row r="43" spans="1:31" x14ac:dyDescent="0.25">
      <c r="A43" s="36"/>
      <c r="B43" s="36"/>
      <c r="C43" s="36"/>
      <c r="D43" s="36"/>
      <c r="E43" s="36"/>
      <c r="F43" s="36"/>
      <c r="G43" s="36"/>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x14ac:dyDescent="0.25">
      <c r="A44" s="36"/>
      <c r="B44" s="36"/>
      <c r="C44" s="36"/>
      <c r="D44" s="36"/>
      <c r="E44" s="36"/>
      <c r="F44" s="36"/>
      <c r="G44" s="36"/>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x14ac:dyDescent="0.25">
      <c r="A45" s="36"/>
      <c r="B45" s="36"/>
      <c r="C45" s="36"/>
      <c r="D45" s="36"/>
      <c r="E45" s="36"/>
      <c r="F45" s="36"/>
      <c r="G45" s="36"/>
      <c r="H45" s="35"/>
      <c r="I45" s="35"/>
      <c r="J45" s="35"/>
      <c r="K45" s="35"/>
      <c r="L45" s="35"/>
      <c r="M45" s="35"/>
      <c r="N45" s="35"/>
      <c r="O45" s="35"/>
      <c r="P45" s="35"/>
      <c r="Q45" s="35"/>
      <c r="R45" s="35"/>
      <c r="S45" s="35"/>
      <c r="T45" s="35"/>
      <c r="U45" s="35"/>
      <c r="V45" s="35"/>
      <c r="W45" s="35"/>
      <c r="X45" s="35"/>
      <c r="Y45" s="35"/>
      <c r="Z45" s="35"/>
      <c r="AA45" s="35"/>
      <c r="AB45" s="35"/>
      <c r="AC45" s="35"/>
      <c r="AD45" s="35"/>
      <c r="AE45" s="35"/>
    </row>
    <row r="46" spans="1:31" x14ac:dyDescent="0.25">
      <c r="A46" s="36"/>
      <c r="B46" s="36"/>
      <c r="C46" s="36"/>
      <c r="D46" s="36"/>
      <c r="E46" s="36"/>
      <c r="F46" s="36"/>
      <c r="G46" s="36"/>
      <c r="H46" s="35"/>
      <c r="I46" s="35"/>
      <c r="J46" s="35"/>
      <c r="K46" s="35"/>
      <c r="L46" s="35"/>
      <c r="M46" s="35"/>
      <c r="N46" s="35"/>
      <c r="O46" s="35"/>
      <c r="P46" s="35"/>
      <c r="Q46" s="35"/>
      <c r="R46" s="35"/>
      <c r="S46" s="35"/>
      <c r="T46" s="35"/>
      <c r="U46" s="35"/>
      <c r="V46" s="35"/>
      <c r="W46" s="35"/>
      <c r="X46" s="35"/>
      <c r="Y46" s="35"/>
      <c r="Z46" s="35"/>
      <c r="AA46" s="35"/>
      <c r="AB46" s="35"/>
      <c r="AC46" s="35"/>
      <c r="AD46" s="35"/>
      <c r="AE46" s="35"/>
    </row>
    <row r="47" spans="1:31" x14ac:dyDescent="0.25">
      <c r="A47" s="36"/>
      <c r="B47" s="36"/>
      <c r="C47" s="36"/>
      <c r="D47" s="36"/>
      <c r="E47" s="36"/>
      <c r="F47" s="36"/>
      <c r="G47" s="36"/>
      <c r="H47" s="35"/>
      <c r="I47" s="35"/>
      <c r="J47" s="35"/>
      <c r="K47" s="35"/>
      <c r="L47" s="35"/>
      <c r="M47" s="35"/>
      <c r="N47" s="35"/>
      <c r="O47" s="35"/>
      <c r="P47" s="35"/>
      <c r="Q47" s="35"/>
      <c r="R47" s="35"/>
      <c r="S47" s="35"/>
      <c r="T47" s="35"/>
      <c r="U47" s="35"/>
      <c r="V47" s="35"/>
      <c r="W47" s="35"/>
      <c r="X47" s="35"/>
      <c r="Y47" s="35"/>
      <c r="Z47" s="35"/>
      <c r="AA47" s="35"/>
      <c r="AB47" s="35"/>
      <c r="AC47" s="35"/>
      <c r="AD47" s="35"/>
      <c r="AE47" s="35"/>
    </row>
    <row r="48" spans="1:31" x14ac:dyDescent="0.25">
      <c r="A48" s="36"/>
      <c r="B48" s="36"/>
      <c r="C48" s="36"/>
      <c r="D48" s="36"/>
      <c r="E48" s="36"/>
      <c r="F48" s="36"/>
      <c r="G48" s="36"/>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x14ac:dyDescent="0.25">
      <c r="A49" s="36"/>
      <c r="B49" s="36"/>
      <c r="C49" s="36"/>
      <c r="D49" s="36"/>
      <c r="E49" s="36"/>
      <c r="F49" s="36"/>
      <c r="G49" s="36"/>
      <c r="H49" s="35"/>
      <c r="I49" s="35"/>
      <c r="J49" s="35"/>
      <c r="K49" s="35"/>
      <c r="L49" s="35"/>
      <c r="M49" s="35"/>
      <c r="N49" s="35"/>
      <c r="O49" s="35"/>
      <c r="P49" s="35"/>
      <c r="Q49" s="35"/>
      <c r="R49" s="35"/>
      <c r="S49" s="35"/>
      <c r="T49" s="35"/>
      <c r="U49" s="35"/>
      <c r="V49" s="35"/>
      <c r="W49" s="35"/>
      <c r="X49" s="35"/>
      <c r="Y49" s="35"/>
      <c r="Z49" s="35"/>
      <c r="AA49" s="35"/>
      <c r="AB49" s="35"/>
      <c r="AC49" s="35"/>
      <c r="AD49" s="35"/>
      <c r="AE49" s="35"/>
    </row>
    <row r="50" spans="1:31" x14ac:dyDescent="0.25">
      <c r="A50" s="36"/>
      <c r="B50" s="36"/>
      <c r="C50" s="36"/>
      <c r="D50" s="36"/>
      <c r="E50" s="36"/>
      <c r="F50" s="36"/>
      <c r="G50" s="36"/>
      <c r="H50" s="35"/>
      <c r="I50" s="35"/>
      <c r="J50" s="35"/>
      <c r="K50" s="35"/>
      <c r="L50" s="35"/>
      <c r="M50" s="35"/>
      <c r="N50" s="35"/>
      <c r="O50" s="35"/>
      <c r="P50" s="35"/>
      <c r="Q50" s="35"/>
      <c r="R50" s="35"/>
      <c r="S50" s="35"/>
      <c r="T50" s="35"/>
      <c r="U50" s="35"/>
      <c r="V50" s="35"/>
      <c r="W50" s="35"/>
      <c r="X50" s="35"/>
      <c r="Y50" s="35"/>
      <c r="Z50" s="35"/>
      <c r="AA50" s="35"/>
      <c r="AB50" s="35"/>
      <c r="AC50" s="35"/>
      <c r="AD50" s="35"/>
      <c r="AE50" s="35"/>
    </row>
    <row r="51" spans="1:31" ht="17.399999999999999" customHeight="1" x14ac:dyDescent="0.25">
      <c r="A51" s="36"/>
      <c r="B51" s="36"/>
      <c r="C51" s="36"/>
      <c r="D51" s="36"/>
      <c r="E51" s="36"/>
      <c r="F51" s="36"/>
      <c r="G51" s="36"/>
      <c r="H51" s="35"/>
      <c r="I51" s="35"/>
      <c r="J51" s="35"/>
      <c r="K51" s="35"/>
      <c r="L51" s="35"/>
      <c r="M51" s="35"/>
      <c r="N51" s="35"/>
      <c r="O51" s="35"/>
      <c r="P51" s="35"/>
      <c r="Q51" s="35"/>
      <c r="R51" s="35"/>
      <c r="S51" s="35"/>
      <c r="T51" s="35"/>
      <c r="U51" s="35"/>
      <c r="V51" s="35"/>
      <c r="W51" s="35"/>
      <c r="X51" s="35"/>
      <c r="Y51" s="35"/>
      <c r="Z51" s="35"/>
      <c r="AA51" s="35"/>
      <c r="AB51" s="35"/>
      <c r="AC51" s="35"/>
      <c r="AD51" s="35"/>
      <c r="AE51" s="35"/>
    </row>
    <row r="52" spans="1:31" x14ac:dyDescent="0.25">
      <c r="A52" s="35"/>
      <c r="B52" s="35"/>
      <c r="C52" s="35"/>
      <c r="D52" s="35"/>
      <c r="E52" s="35"/>
      <c r="F52" s="36"/>
      <c r="G52" s="36"/>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row>
    <row r="55" spans="1:31"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row>
    <row r="56" spans="1:31"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row>
    <row r="57" spans="1:31"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row>
    <row r="58" spans="1:31"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row r="59" spans="1:31" ht="15.6" customHeight="1"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row>
    <row r="60" spans="1:31"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row>
    <row r="61" spans="1:31"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row>
    <row r="62" spans="1:31"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row>
    <row r="63" spans="1:31"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row>
    <row r="64" spans="1:31"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row>
    <row r="65" spans="1:31"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row>
    <row r="66" spans="1:31"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row>
    <row r="67" spans="1:31"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row>
    <row r="68" spans="1:31"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row>
    <row r="69" spans="1:31"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row>
    <row r="70" spans="1:31" ht="16.2" customHeight="1"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row>
    <row r="71" spans="1:31"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row>
    <row r="72" spans="1:31"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1:31"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row>
    <row r="74" spans="1:31"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row>
    <row r="75" spans="1:31"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row>
    <row r="76" spans="1:31"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row>
    <row r="77" spans="1:31"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row>
    <row r="78" spans="1:31" ht="16.2" customHeight="1"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row>
    <row r="79" spans="1:31"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row>
    <row r="80" spans="1:31"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1:31"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row>
    <row r="82" spans="1:31"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row>
    <row r="83" spans="1:31"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row>
    <row r="84" spans="1:31"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row>
    <row r="85" spans="1:31"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row>
    <row r="86" spans="1:31"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row>
    <row r="87" spans="1:3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row>
    <row r="88" spans="1:31"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row>
    <row r="89" spans="1:31" ht="17.399999999999999" customHeight="1"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row>
    <row r="90" spans="1:31"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row>
    <row r="91" spans="1:31"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row>
    <row r="92" spans="1:31"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row>
    <row r="93" spans="1:31"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row>
    <row r="94" spans="1:31"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row>
    <row r="95" spans="1:31"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row>
    <row r="96" spans="1:31"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row>
    <row r="97" spans="1:31"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row>
    <row r="98" spans="1:31" ht="16.2" customHeight="1"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row>
    <row r="99" spans="1:31"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row>
    <row r="100" spans="1:3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row>
    <row r="101" spans="1:31"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row>
    <row r="102" spans="1:31"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row>
    <row r="103" spans="1:3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row>
    <row r="104" spans="1:3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row>
    <row r="105" spans="1:3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row>
    <row r="106" spans="1:3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row>
    <row r="107" spans="1:3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row>
    <row r="108" spans="1:3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row>
    <row r="109" spans="1:3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row>
    <row r="110" spans="1:3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row>
    <row r="111" spans="1:3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row>
    <row r="112" spans="1:3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row>
    <row r="113" spans="1:3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1:3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row>
    <row r="115" spans="1:3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1:3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row>
    <row r="117" spans="1:3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1:3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row>
    <row r="119" spans="1:3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1:3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row>
    <row r="121" spans="1:3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1:3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row>
    <row r="123" spans="1:3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row>
    <row r="124" spans="1:3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row>
    <row r="125" spans="1:3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row>
    <row r="126" spans="1:3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1:3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1:3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1:3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1:3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1:3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1:3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1:3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1:3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1:3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sheetData>
  <mergeCells count="11">
    <mergeCell ref="B14:D14"/>
    <mergeCell ref="B19:D19"/>
    <mergeCell ref="B15:D15"/>
    <mergeCell ref="B16:D16"/>
    <mergeCell ref="B17:D17"/>
    <mergeCell ref="B18:D18"/>
    <mergeCell ref="B1:D1"/>
    <mergeCell ref="B4:D4"/>
    <mergeCell ref="B5:D5"/>
    <mergeCell ref="B2:D2"/>
    <mergeCell ref="B3:D3"/>
  </mergeCells>
  <conditionalFormatting sqref="B8:D8">
    <cfRule type="cellIs" dxfId="586" priority="7" operator="equal">
      <formula>"?"</formula>
    </cfRule>
  </conditionalFormatting>
  <conditionalFormatting sqref="B22:F22">
    <cfRule type="cellIs" dxfId="585" priority="3" operator="equal">
      <formula>"?"</formula>
    </cfRule>
  </conditionalFormatting>
  <pageMargins left="0.70866141732283472" right="0.70866141732283472" top="0.74803149606299213" bottom="0.74803149606299213" header="0.31496062992125984" footer="0.31496062992125984"/>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527"/>
  <sheetViews>
    <sheetView zoomScale="70" zoomScaleNormal="70" workbookViewId="0">
      <pane ySplit="1" topLeftCell="A2" activePane="bottomLeft" state="frozen"/>
      <selection pane="bottomLeft" activeCell="B32" sqref="B32"/>
    </sheetView>
  </sheetViews>
  <sheetFormatPr defaultRowHeight="13.2" x14ac:dyDescent="0.25"/>
  <cols>
    <col min="1" max="1" width="24.109375" customWidth="1"/>
    <col min="2" max="2" width="20.77734375" style="2" customWidth="1"/>
    <col min="3" max="3" width="38.88671875" style="2" customWidth="1"/>
    <col min="4" max="4" width="23.5546875" style="4" customWidth="1"/>
    <col min="5" max="5" width="11.33203125" style="11" customWidth="1"/>
    <col min="6" max="6" width="10.77734375" style="2" customWidth="1"/>
    <col min="7" max="7" width="10.77734375" style="4" customWidth="1"/>
    <col min="8" max="8" width="10.77734375" style="2" customWidth="1"/>
    <col min="9" max="9" width="10.6640625" style="7" bestFit="1" customWidth="1"/>
    <col min="10" max="10" width="10.88671875" style="1" bestFit="1" customWidth="1"/>
    <col min="11" max="11" width="10.88671875" style="13" customWidth="1"/>
    <col min="12" max="14" width="9.44140625" bestFit="1" customWidth="1"/>
    <col min="15" max="26" width="8.88671875" style="35"/>
    <col min="87" max="87" width="8.88671875" customWidth="1"/>
  </cols>
  <sheetData>
    <row r="1" spans="1:88" ht="66.599999999999994" customHeight="1" x14ac:dyDescent="0.25">
      <c r="A1" s="318" t="s">
        <v>105</v>
      </c>
      <c r="B1" s="55" t="s">
        <v>66</v>
      </c>
      <c r="C1" s="55" t="s">
        <v>0</v>
      </c>
      <c r="D1" s="55" t="s">
        <v>67</v>
      </c>
      <c r="E1" s="319" t="s">
        <v>113</v>
      </c>
      <c r="F1" s="320" t="s">
        <v>119</v>
      </c>
      <c r="G1" s="318" t="s">
        <v>114</v>
      </c>
      <c r="H1" s="320" t="s">
        <v>115</v>
      </c>
      <c r="I1" s="321" t="s">
        <v>24</v>
      </c>
      <c r="J1" s="322" t="s">
        <v>12</v>
      </c>
      <c r="K1" s="323"/>
      <c r="L1" s="324"/>
      <c r="M1" s="47"/>
      <c r="N1" s="47"/>
    </row>
    <row r="2" spans="1:88" s="9" customFormat="1" ht="13.2" customHeight="1" thickBot="1" x14ac:dyDescent="0.3">
      <c r="A2" s="325" t="s">
        <v>163</v>
      </c>
      <c r="B2" s="326"/>
      <c r="C2" s="326"/>
      <c r="D2" s="327"/>
      <c r="E2" s="328"/>
      <c r="F2" s="329"/>
      <c r="G2" s="330"/>
      <c r="H2" s="330"/>
      <c r="I2" s="331"/>
      <c r="J2" s="332"/>
      <c r="K2" s="326"/>
      <c r="L2" s="327"/>
      <c r="M2" s="333"/>
      <c r="N2" s="334"/>
      <c r="O2" s="36"/>
      <c r="P2" s="36"/>
      <c r="Q2" s="36"/>
      <c r="R2" s="36"/>
      <c r="S2" s="36"/>
      <c r="T2" s="36"/>
      <c r="U2" s="36"/>
      <c r="V2" s="36"/>
      <c r="W2" s="36"/>
      <c r="X2" s="36"/>
      <c r="Y2" s="36"/>
      <c r="Z2" s="3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row>
    <row r="3" spans="1:88" s="5" customFormat="1" ht="13.8" thickBot="1" x14ac:dyDescent="0.3">
      <c r="A3" s="57" t="s">
        <v>167</v>
      </c>
      <c r="B3" s="58"/>
      <c r="C3" s="58"/>
      <c r="D3" s="58"/>
      <c r="E3" s="59" t="s">
        <v>130</v>
      </c>
      <c r="F3" s="60" t="s">
        <v>129</v>
      </c>
      <c r="G3" s="60" t="s">
        <v>129</v>
      </c>
      <c r="H3" s="60" t="s">
        <v>129</v>
      </c>
      <c r="I3" s="68"/>
      <c r="J3" s="72"/>
      <c r="K3" s="71" t="s">
        <v>56</v>
      </c>
      <c r="L3" s="60" t="s">
        <v>51</v>
      </c>
      <c r="M3" s="60" t="s">
        <v>52</v>
      </c>
      <c r="N3" s="62" t="s">
        <v>53</v>
      </c>
      <c r="O3" s="36"/>
      <c r="P3" s="36"/>
      <c r="Q3" s="36"/>
      <c r="R3" s="36"/>
      <c r="S3" s="36"/>
      <c r="T3" s="36"/>
      <c r="U3" s="36"/>
      <c r="V3" s="36"/>
      <c r="W3" s="36"/>
      <c r="X3" s="36"/>
      <c r="Y3" s="36"/>
      <c r="Z3" s="3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row>
    <row r="4" spans="1:88" s="9" customFormat="1" ht="13.2" customHeight="1" x14ac:dyDescent="0.25">
      <c r="A4" s="256"/>
      <c r="B4" s="258" t="s">
        <v>166</v>
      </c>
      <c r="C4" s="87" t="s">
        <v>6</v>
      </c>
      <c r="D4" s="56" t="s">
        <v>168</v>
      </c>
      <c r="E4" s="22">
        <v>5</v>
      </c>
      <c r="F4" s="18">
        <v>0</v>
      </c>
      <c r="G4" s="18">
        <v>0</v>
      </c>
      <c r="H4" s="18">
        <v>0</v>
      </c>
      <c r="I4" s="69">
        <f>(1/E4)*(F4)*MAX((G4*(Kwantificatie!$B$8)),H4*(Kwantificatie!$C$8))</f>
        <v>0</v>
      </c>
      <c r="J4" s="73" t="str">
        <f t="shared" ref="J4:J12" si="0">IF(AND(I4=0),"GO",IF(AND(I4&gt;0,I4&lt;=1.34),"PVO",IF(AND(I4&gt;1.34,I4&lt;4.5),"CRO","NWB")))</f>
        <v>GO</v>
      </c>
      <c r="K4" s="7" t="b">
        <f>(J4="GO")</f>
        <v>1</v>
      </c>
      <c r="L4" s="11" t="b">
        <f>(J4="PVO")</f>
        <v>0</v>
      </c>
      <c r="M4" s="6" t="b">
        <f>(J4="CRO")</f>
        <v>0</v>
      </c>
      <c r="N4" s="85" t="b">
        <f>(J4="NWB")</f>
        <v>0</v>
      </c>
      <c r="O4" s="36"/>
      <c r="P4" s="36"/>
      <c r="Q4" s="36"/>
      <c r="R4" s="36"/>
      <c r="S4" s="36"/>
      <c r="T4" s="36"/>
      <c r="U4" s="36"/>
      <c r="V4" s="36"/>
      <c r="W4" s="36"/>
      <c r="X4" s="36"/>
      <c r="Y4" s="36"/>
      <c r="Z4" s="3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row>
    <row r="5" spans="1:88" s="9" customFormat="1" ht="13.8" customHeight="1" x14ac:dyDescent="0.25">
      <c r="A5" s="257"/>
      <c r="B5" s="259"/>
      <c r="C5" s="88" t="s">
        <v>6</v>
      </c>
      <c r="D5" s="56" t="s">
        <v>7</v>
      </c>
      <c r="E5" s="22">
        <v>5</v>
      </c>
      <c r="F5" s="18">
        <v>0</v>
      </c>
      <c r="G5" s="18">
        <v>0</v>
      </c>
      <c r="H5" s="18">
        <v>0</v>
      </c>
      <c r="I5" s="69">
        <f>(1/E5)*(F5)*MAX((G5*(Kwantificatie!$B$8)),H5*(Kwantificatie!$C$8))</f>
        <v>0</v>
      </c>
      <c r="J5" s="73" t="str">
        <f t="shared" si="0"/>
        <v>GO</v>
      </c>
      <c r="K5" s="7" t="b">
        <f>(J5="GO")</f>
        <v>1</v>
      </c>
      <c r="L5" s="11" t="b">
        <f>(J5="PVO")</f>
        <v>0</v>
      </c>
      <c r="M5" s="6" t="b">
        <f>(J5="CRO")</f>
        <v>0</v>
      </c>
      <c r="N5" s="85" t="b">
        <f>(J5="NWB")</f>
        <v>0</v>
      </c>
      <c r="O5" s="36"/>
      <c r="P5" s="36"/>
      <c r="Q5" s="36"/>
      <c r="R5" s="36"/>
      <c r="S5" s="36"/>
      <c r="T5" s="36"/>
      <c r="U5" s="36"/>
      <c r="V5" s="36"/>
      <c r="W5" s="36"/>
      <c r="X5" s="36"/>
      <c r="Y5" s="36"/>
      <c r="Z5" s="3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row>
    <row r="6" spans="1:88" s="9" customFormat="1" x14ac:dyDescent="0.25">
      <c r="A6" s="257"/>
      <c r="B6" s="259"/>
      <c r="C6" s="88" t="s">
        <v>6</v>
      </c>
      <c r="D6" s="51" t="s">
        <v>59</v>
      </c>
      <c r="E6" s="22">
        <v>5</v>
      </c>
      <c r="F6" s="18">
        <v>0</v>
      </c>
      <c r="G6" s="18">
        <v>0</v>
      </c>
      <c r="H6" s="18">
        <v>0</v>
      </c>
      <c r="I6" s="69">
        <f>(1/E6)*(F6)*MAX((G6*(Kwantificatie!$B$8)),H6*(Kwantificatie!$C$8))</f>
        <v>0</v>
      </c>
      <c r="J6" s="73" t="str">
        <f t="shared" si="0"/>
        <v>GO</v>
      </c>
      <c r="K6" s="7" t="b">
        <f t="shared" ref="K6:K12" si="1">(J6="GO")</f>
        <v>1</v>
      </c>
      <c r="L6" s="11" t="b">
        <f t="shared" ref="L6:L12" si="2">(J6="PVO")</f>
        <v>0</v>
      </c>
      <c r="M6" s="6" t="b">
        <f t="shared" ref="M6:M12" si="3">(J6="CRO")</f>
        <v>0</v>
      </c>
      <c r="N6" s="85" t="b">
        <f t="shared" ref="N6:N12" si="4">(J6="NWB")</f>
        <v>0</v>
      </c>
      <c r="O6" s="36"/>
      <c r="P6" s="36"/>
      <c r="Q6" s="36"/>
      <c r="R6" s="36"/>
      <c r="S6" s="36"/>
      <c r="T6" s="36"/>
      <c r="U6" s="36"/>
      <c r="V6" s="36"/>
      <c r="W6" s="36"/>
      <c r="X6" s="36"/>
      <c r="Y6" s="36"/>
      <c r="Z6" s="3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row>
    <row r="7" spans="1:88" s="9" customFormat="1" x14ac:dyDescent="0.25">
      <c r="A7" s="257"/>
      <c r="B7" s="259"/>
      <c r="C7" s="88" t="s">
        <v>6</v>
      </c>
      <c r="D7" s="51" t="s">
        <v>169</v>
      </c>
      <c r="E7" s="22">
        <v>5</v>
      </c>
      <c r="F7" s="18">
        <v>0</v>
      </c>
      <c r="G7" s="18">
        <v>0</v>
      </c>
      <c r="H7" s="18">
        <v>0</v>
      </c>
      <c r="I7" s="69">
        <f>(1/E7)*(F7)*MAX((G7*(Kwantificatie!$B$8)),H7*(Kwantificatie!$C$8))</f>
        <v>0</v>
      </c>
      <c r="J7" s="73" t="str">
        <f t="shared" ref="J7" si="5">IF(AND(I7=0),"GO",IF(AND(I7&gt;0,I7&lt;=1.34),"PVO",IF(AND(I7&gt;1.34,I7&lt;4.5),"CRO","NWB")))</f>
        <v>GO</v>
      </c>
      <c r="K7" s="7" t="b">
        <f t="shared" ref="K7" si="6">(J7="GO")</f>
        <v>1</v>
      </c>
      <c r="L7" s="11" t="b">
        <f t="shared" ref="L7" si="7">(J7="PVO")</f>
        <v>0</v>
      </c>
      <c r="M7" s="6" t="b">
        <f t="shared" ref="M7" si="8">(J7="CRO")</f>
        <v>0</v>
      </c>
      <c r="N7" s="85" t="b">
        <f t="shared" ref="N7" si="9">(J7="NWB")</f>
        <v>0</v>
      </c>
      <c r="O7" s="229"/>
      <c r="P7" s="229"/>
      <c r="Q7" s="229"/>
      <c r="R7" s="229"/>
      <c r="S7" s="229"/>
      <c r="T7" s="229"/>
      <c r="U7" s="229"/>
      <c r="V7" s="229"/>
      <c r="W7" s="229"/>
      <c r="X7" s="229"/>
      <c r="Y7" s="229"/>
      <c r="Z7" s="229"/>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row>
    <row r="8" spans="1:88" s="9" customFormat="1" ht="13.2" customHeight="1" x14ac:dyDescent="0.25">
      <c r="A8" s="257"/>
      <c r="B8" s="259"/>
      <c r="C8" s="88" t="s">
        <v>6</v>
      </c>
      <c r="D8" s="51" t="s">
        <v>104</v>
      </c>
      <c r="E8" s="22">
        <v>5</v>
      </c>
      <c r="F8" s="18">
        <v>0</v>
      </c>
      <c r="G8" s="18">
        <v>0</v>
      </c>
      <c r="H8" s="18">
        <v>0</v>
      </c>
      <c r="I8" s="69">
        <f>(1/E8)*(F8)*MAX((G8*(Kwantificatie!$B$8)),H8*(Kwantificatie!$C$8))</f>
        <v>0</v>
      </c>
      <c r="J8" s="73" t="str">
        <f t="shared" si="0"/>
        <v>GO</v>
      </c>
      <c r="K8" s="7" t="b">
        <f t="shared" si="1"/>
        <v>1</v>
      </c>
      <c r="L8" s="11" t="b">
        <f t="shared" si="2"/>
        <v>0</v>
      </c>
      <c r="M8" s="6" t="b">
        <f t="shared" si="3"/>
        <v>0</v>
      </c>
      <c r="N8" s="85" t="b">
        <f t="shared" si="4"/>
        <v>0</v>
      </c>
      <c r="O8" s="36"/>
      <c r="P8" s="36"/>
      <c r="Q8" s="36"/>
      <c r="R8" s="36"/>
      <c r="S8" s="36"/>
      <c r="T8" s="36"/>
      <c r="U8" s="36"/>
      <c r="V8" s="36"/>
      <c r="W8" s="36"/>
      <c r="X8" s="36"/>
      <c r="Y8" s="36"/>
      <c r="Z8" s="3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row>
    <row r="9" spans="1:88" s="9" customFormat="1" ht="13.2" customHeight="1" x14ac:dyDescent="0.25">
      <c r="A9" s="257"/>
      <c r="B9" s="259"/>
      <c r="C9" s="88" t="s">
        <v>6</v>
      </c>
      <c r="D9" s="51" t="s">
        <v>8</v>
      </c>
      <c r="E9" s="22">
        <v>5</v>
      </c>
      <c r="F9" s="18">
        <v>0</v>
      </c>
      <c r="G9" s="18">
        <v>0</v>
      </c>
      <c r="H9" s="18">
        <v>0</v>
      </c>
      <c r="I9" s="69">
        <f>(1/E9)*(F9)*MAX((G9*(Kwantificatie!$B$8)),H9*(Kwantificatie!$C$8))</f>
        <v>0</v>
      </c>
      <c r="J9" s="73" t="str">
        <f>IF(AND(I9=0),"GO",IF(AND(I9&gt;0,I9&lt;=1.34),"PVO",IF(AND(I9&gt;1.34,I9&lt;4.5),"CRO","NWB")))</f>
        <v>GO</v>
      </c>
      <c r="K9" s="7" t="b">
        <f t="shared" si="1"/>
        <v>1</v>
      </c>
      <c r="L9" s="11" t="b">
        <f t="shared" si="2"/>
        <v>0</v>
      </c>
      <c r="M9" s="6" t="b">
        <f t="shared" si="3"/>
        <v>0</v>
      </c>
      <c r="N9" s="85" t="b">
        <f t="shared" si="4"/>
        <v>0</v>
      </c>
      <c r="O9" s="36"/>
      <c r="P9" s="36"/>
      <c r="Q9" s="36"/>
      <c r="R9" s="36"/>
      <c r="S9" s="36"/>
      <c r="T9" s="36"/>
      <c r="U9" s="36"/>
      <c r="V9" s="36"/>
      <c r="W9" s="36"/>
      <c r="X9" s="36"/>
      <c r="Y9" s="36"/>
      <c r="Z9" s="3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row>
    <row r="10" spans="1:88" s="9" customFormat="1" x14ac:dyDescent="0.25">
      <c r="A10" s="257"/>
      <c r="B10" s="259"/>
      <c r="C10" s="88" t="s">
        <v>6</v>
      </c>
      <c r="D10" s="51" t="s">
        <v>9</v>
      </c>
      <c r="E10" s="22">
        <v>5</v>
      </c>
      <c r="F10" s="18">
        <v>0</v>
      </c>
      <c r="G10" s="18">
        <v>0</v>
      </c>
      <c r="H10" s="18">
        <v>0</v>
      </c>
      <c r="I10" s="69">
        <f>(1/E10)*(F10)*MAX((G10*(Kwantificatie!$B$8)),H10*(Kwantificatie!$C$8))</f>
        <v>0</v>
      </c>
      <c r="J10" s="73" t="str">
        <f t="shared" si="0"/>
        <v>GO</v>
      </c>
      <c r="K10" s="7" t="b">
        <f t="shared" si="1"/>
        <v>1</v>
      </c>
      <c r="L10" s="11" t="b">
        <f t="shared" si="2"/>
        <v>0</v>
      </c>
      <c r="M10" s="6" t="b">
        <f t="shared" si="3"/>
        <v>0</v>
      </c>
      <c r="N10" s="85" t="b">
        <f t="shared" si="4"/>
        <v>0</v>
      </c>
      <c r="O10" s="36"/>
      <c r="P10" s="36"/>
      <c r="Q10" s="36"/>
      <c r="R10" s="36"/>
      <c r="S10" s="36"/>
      <c r="T10" s="36"/>
      <c r="U10" s="36"/>
      <c r="V10" s="36"/>
      <c r="W10" s="36"/>
      <c r="X10" s="36"/>
      <c r="Y10" s="36"/>
      <c r="Z10" s="3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row>
    <row r="11" spans="1:88" s="9" customFormat="1" ht="13.2" customHeight="1" x14ac:dyDescent="0.25">
      <c r="A11" s="257"/>
      <c r="B11" s="259"/>
      <c r="C11" s="89" t="s">
        <v>17</v>
      </c>
      <c r="D11" s="10" t="s">
        <v>18</v>
      </c>
      <c r="E11" s="22">
        <v>5</v>
      </c>
      <c r="F11" s="18">
        <v>0</v>
      </c>
      <c r="G11" s="18">
        <v>0</v>
      </c>
      <c r="H11" s="18">
        <v>0</v>
      </c>
      <c r="I11" s="69">
        <f>(1/E11)*(F11)*MAX((G11*(Kwantificatie!$B$8)),H11*(Kwantificatie!$C$8))</f>
        <v>0</v>
      </c>
      <c r="J11" s="73" t="str">
        <f t="shared" si="0"/>
        <v>GO</v>
      </c>
      <c r="K11" s="7" t="b">
        <f t="shared" si="1"/>
        <v>1</v>
      </c>
      <c r="L11" s="11" t="b">
        <f t="shared" si="2"/>
        <v>0</v>
      </c>
      <c r="M11" s="6" t="b">
        <f t="shared" si="3"/>
        <v>0</v>
      </c>
      <c r="N11" s="85" t="b">
        <f t="shared" si="4"/>
        <v>0</v>
      </c>
      <c r="O11" s="36"/>
      <c r="P11" s="36"/>
      <c r="Q11" s="36"/>
      <c r="R11" s="36"/>
      <c r="S11" s="36"/>
      <c r="T11" s="36"/>
      <c r="U11" s="36"/>
      <c r="V11" s="36"/>
      <c r="W11" s="36"/>
      <c r="X11" s="36"/>
      <c r="Y11" s="36"/>
      <c r="Z11" s="3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row>
    <row r="12" spans="1:88" s="9" customFormat="1" ht="13.2" customHeight="1" x14ac:dyDescent="0.25">
      <c r="A12" s="257"/>
      <c r="B12" s="259"/>
      <c r="C12" s="90" t="s">
        <v>61</v>
      </c>
      <c r="D12" s="21" t="s">
        <v>18</v>
      </c>
      <c r="E12" s="22">
        <v>5</v>
      </c>
      <c r="F12" s="18">
        <v>0</v>
      </c>
      <c r="G12" s="18">
        <v>0</v>
      </c>
      <c r="H12" s="18">
        <v>0</v>
      </c>
      <c r="I12" s="69">
        <f>(1/E12)*(F12)*MAX((G12*(Kwantificatie!$B$8)),H12*(Kwantificatie!$C$8))</f>
        <v>0</v>
      </c>
      <c r="J12" s="73" t="str">
        <f t="shared" si="0"/>
        <v>GO</v>
      </c>
      <c r="K12" s="7" t="b">
        <f t="shared" si="1"/>
        <v>1</v>
      </c>
      <c r="L12" s="11" t="b">
        <f t="shared" si="2"/>
        <v>0</v>
      </c>
      <c r="M12" s="6" t="b">
        <f t="shared" si="3"/>
        <v>0</v>
      </c>
      <c r="N12" s="85" t="b">
        <f t="shared" si="4"/>
        <v>0</v>
      </c>
      <c r="O12" s="36"/>
      <c r="P12" s="36"/>
      <c r="Q12" s="36"/>
      <c r="R12" s="36"/>
      <c r="S12" s="36"/>
      <c r="T12" s="36"/>
      <c r="U12" s="36"/>
      <c r="V12" s="36"/>
      <c r="W12" s="36"/>
      <c r="X12" s="36"/>
      <c r="Y12" s="36"/>
      <c r="Z12" s="3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row>
    <row r="13" spans="1:88" s="9" customFormat="1" ht="13.2" customHeight="1" thickBot="1" x14ac:dyDescent="0.3">
      <c r="A13" s="118" t="s">
        <v>106</v>
      </c>
      <c r="B13" s="119"/>
      <c r="C13" s="119"/>
      <c r="D13" s="120"/>
      <c r="E13" s="121"/>
      <c r="F13" s="122"/>
      <c r="G13" s="122"/>
      <c r="H13" s="122"/>
      <c r="I13" s="123"/>
      <c r="J13" s="124"/>
      <c r="K13" s="119"/>
      <c r="L13" s="120"/>
      <c r="M13" s="125"/>
      <c r="N13" s="126"/>
      <c r="O13" s="36"/>
      <c r="P13" s="36"/>
      <c r="Q13" s="36"/>
      <c r="R13" s="36"/>
      <c r="S13" s="36"/>
      <c r="T13" s="36"/>
      <c r="U13" s="36"/>
      <c r="V13" s="36"/>
      <c r="W13" s="36"/>
      <c r="X13" s="36"/>
      <c r="Y13" s="36"/>
      <c r="Z13" s="3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1:88" s="9" customFormat="1" ht="13.2" customHeight="1" thickBot="1" x14ac:dyDescent="0.3">
      <c r="A14" s="57" t="s">
        <v>107</v>
      </c>
      <c r="B14" s="63"/>
      <c r="C14" s="63"/>
      <c r="D14" s="63"/>
      <c r="E14" s="59" t="s">
        <v>130</v>
      </c>
      <c r="F14" s="60" t="s">
        <v>129</v>
      </c>
      <c r="G14" s="60" t="s">
        <v>129</v>
      </c>
      <c r="H14" s="60" t="s">
        <v>129</v>
      </c>
      <c r="I14" s="70"/>
      <c r="J14" s="74"/>
      <c r="K14" s="65"/>
      <c r="L14" s="64"/>
      <c r="M14" s="66"/>
      <c r="N14" s="67"/>
      <c r="O14" s="36"/>
      <c r="P14" s="36"/>
      <c r="Q14" s="36"/>
      <c r="R14" s="36"/>
      <c r="S14" s="36"/>
      <c r="T14" s="36"/>
      <c r="U14" s="36"/>
      <c r="V14" s="36"/>
      <c r="W14" s="36"/>
      <c r="X14" s="36"/>
      <c r="Y14" s="36"/>
      <c r="Z14" s="3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row>
    <row r="15" spans="1:88" s="47" customFormat="1" ht="13.8" customHeight="1" x14ac:dyDescent="0.25">
      <c r="A15" s="262"/>
      <c r="B15" s="264" t="s">
        <v>5</v>
      </c>
      <c r="C15" s="87" t="s">
        <v>63</v>
      </c>
      <c r="D15" s="56" t="s">
        <v>13</v>
      </c>
      <c r="E15" s="22">
        <v>5</v>
      </c>
      <c r="F15" s="18">
        <v>0</v>
      </c>
      <c r="G15" s="18">
        <v>0</v>
      </c>
      <c r="H15" s="18">
        <v>0</v>
      </c>
      <c r="I15" s="69">
        <f>(1/E15)*(F15)*MAX((G15*(Kwantificatie!$B$8)),H15*(Kwantificatie!$C$8))</f>
        <v>0</v>
      </c>
      <c r="J15" s="73" t="str">
        <f>IF(AND(I15=0),"GO",IF(AND(I15&gt;0,I15&lt;=1.34),"PVO",IF(AND(I15&gt;1.34,I15&lt;4.5),"CRO","NWB")))</f>
        <v>GO</v>
      </c>
      <c r="K15" s="7" t="b">
        <f>(J15="GO")</f>
        <v>1</v>
      </c>
      <c r="L15" s="11" t="b">
        <f>(J15="PVO")</f>
        <v>0</v>
      </c>
      <c r="M15" s="6" t="b">
        <f>(J15="CRO")</f>
        <v>0</v>
      </c>
      <c r="N15" s="85" t="b">
        <f>(J15="NWB")</f>
        <v>0</v>
      </c>
      <c r="O15" s="36"/>
      <c r="P15" s="36"/>
      <c r="Q15" s="36"/>
      <c r="R15" s="36"/>
      <c r="S15" s="36"/>
      <c r="T15" s="36"/>
      <c r="U15" s="36"/>
      <c r="V15" s="36"/>
      <c r="W15" s="36"/>
      <c r="X15" s="36"/>
      <c r="Y15" s="36"/>
      <c r="Z15" s="3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row>
    <row r="16" spans="1:88" s="14" customFormat="1" ht="13.8" thickBot="1" x14ac:dyDescent="0.3">
      <c r="A16" s="263"/>
      <c r="B16" s="265"/>
      <c r="C16" s="88" t="s">
        <v>63</v>
      </c>
      <c r="D16" s="51" t="s">
        <v>14</v>
      </c>
      <c r="E16" s="22">
        <v>5</v>
      </c>
      <c r="F16" s="18">
        <v>0</v>
      </c>
      <c r="G16" s="18">
        <v>0</v>
      </c>
      <c r="H16" s="18">
        <v>0</v>
      </c>
      <c r="I16" s="69">
        <f>(1/E16)*(F16)*MAX((G16*(Kwantificatie!$B$8)),H16*(Kwantificatie!$C$8))</f>
        <v>0</v>
      </c>
      <c r="J16" s="73" t="str">
        <f>IF(AND(I16=0),"GO",IF(AND(I16&gt;0,I16&lt;=1.34),"PVO",IF(AND(I16&gt;1.34,I16&lt;4.5),"CRO","NWB")))</f>
        <v>GO</v>
      </c>
      <c r="K16" s="7" t="b">
        <f t="shared" ref="K16:K21" si="10">(J16="GO")</f>
        <v>1</v>
      </c>
      <c r="L16" s="11" t="b">
        <f t="shared" ref="L16:L21" si="11">(J16="PVO")</f>
        <v>0</v>
      </c>
      <c r="M16" s="6" t="b">
        <f t="shared" ref="M16:M21" si="12">(J16="CRO")</f>
        <v>0</v>
      </c>
      <c r="N16" s="85" t="b">
        <f t="shared" ref="N16:N21" si="13">(J16="NWB")</f>
        <v>0</v>
      </c>
      <c r="O16" s="36"/>
      <c r="P16" s="36"/>
      <c r="Q16" s="36"/>
      <c r="R16" s="36"/>
      <c r="S16" s="36"/>
      <c r="T16" s="36"/>
      <c r="U16" s="36"/>
      <c r="V16" s="36"/>
      <c r="W16" s="36"/>
      <c r="X16" s="36"/>
      <c r="Y16" s="36"/>
      <c r="Z16" s="3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row>
    <row r="17" spans="1:88" s="9" customFormat="1" ht="13.2" customHeight="1" thickBot="1" x14ac:dyDescent="0.3">
      <c r="A17" s="57" t="s">
        <v>62</v>
      </c>
      <c r="B17" s="63"/>
      <c r="C17" s="63"/>
      <c r="D17" s="63"/>
      <c r="E17" s="59"/>
      <c r="F17" s="60"/>
      <c r="G17" s="60"/>
      <c r="H17" s="60"/>
      <c r="I17" s="70"/>
      <c r="J17" s="74"/>
      <c r="K17" s="65"/>
      <c r="L17" s="64"/>
      <c r="M17" s="66"/>
      <c r="N17" s="67"/>
      <c r="O17" s="36"/>
      <c r="P17" s="36"/>
      <c r="Q17" s="36"/>
      <c r="R17" s="36"/>
      <c r="S17" s="36"/>
      <c r="T17" s="36"/>
      <c r="U17" s="36"/>
      <c r="V17" s="36"/>
      <c r="W17" s="36"/>
      <c r="X17" s="36"/>
      <c r="Y17" s="36"/>
      <c r="Z17" s="3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row>
    <row r="18" spans="1:88" s="13" customFormat="1" x14ac:dyDescent="0.25">
      <c r="A18" s="267"/>
      <c r="B18" s="264" t="s">
        <v>64</v>
      </c>
      <c r="C18" s="88" t="s">
        <v>15</v>
      </c>
      <c r="D18" s="51" t="s">
        <v>16</v>
      </c>
      <c r="E18" s="22">
        <v>5</v>
      </c>
      <c r="F18" s="18">
        <v>0</v>
      </c>
      <c r="G18" s="18">
        <v>0</v>
      </c>
      <c r="H18" s="18">
        <v>0</v>
      </c>
      <c r="I18" s="69">
        <f>(1/E18)*(F18)*MAX((G18*(Kwantificatie!$B$8)),H18*(Kwantificatie!$C$8))</f>
        <v>0</v>
      </c>
      <c r="J18" s="73" t="str">
        <f>IF(AND(I18=0),"GO",IF(AND(I18&gt;0,I18&lt;=1.34),"PVO",IF(AND(I18&gt;1.34,I18&lt;4.5),"CRO","NWB")))</f>
        <v>GO</v>
      </c>
      <c r="K18" s="7" t="b">
        <f t="shared" si="10"/>
        <v>1</v>
      </c>
      <c r="L18" s="11" t="b">
        <f t="shared" si="11"/>
        <v>0</v>
      </c>
      <c r="M18" s="6" t="b">
        <f t="shared" si="12"/>
        <v>0</v>
      </c>
      <c r="N18" s="85" t="b">
        <f t="shared" si="13"/>
        <v>0</v>
      </c>
      <c r="O18" s="36"/>
      <c r="P18" s="36"/>
      <c r="Q18" s="36"/>
      <c r="R18" s="36"/>
      <c r="S18" s="36"/>
      <c r="T18" s="36"/>
      <c r="U18" s="36"/>
      <c r="V18" s="36"/>
      <c r="W18" s="36"/>
      <c r="X18" s="36"/>
      <c r="Y18" s="36"/>
      <c r="Z18" s="3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row>
    <row r="19" spans="1:88" s="110" customFormat="1" x14ac:dyDescent="0.25">
      <c r="A19" s="268"/>
      <c r="B19" s="266"/>
      <c r="C19" s="88" t="s">
        <v>17</v>
      </c>
      <c r="D19" s="51" t="s">
        <v>108</v>
      </c>
      <c r="E19" s="22">
        <v>5</v>
      </c>
      <c r="F19" s="18">
        <v>0</v>
      </c>
      <c r="G19" s="18">
        <v>0</v>
      </c>
      <c r="H19" s="18">
        <v>0</v>
      </c>
      <c r="I19" s="69">
        <f>(1/E19)*(F19)*MAX((G19*(Kwantificatie!$B$8)),H19*(Kwantificatie!$C$8))</f>
        <v>0</v>
      </c>
      <c r="J19" s="73" t="str">
        <f t="shared" ref="J19:J21" si="14">IF(AND(I19=0),"GO",IF(AND(I19&gt;0,I19&lt;=1.34),"PVO",IF(AND(I19&gt;1.34,I19&lt;4.5),"CRO","NWB")))</f>
        <v>GO</v>
      </c>
      <c r="K19" s="7" t="b">
        <f>(J19="GO")</f>
        <v>1</v>
      </c>
      <c r="L19" s="11" t="b">
        <f>(J19="PVO")</f>
        <v>0</v>
      </c>
      <c r="M19" s="6" t="b">
        <f>(J19="CRO")</f>
        <v>0</v>
      </c>
      <c r="N19" s="85" t="b">
        <f>(J19="NWB")</f>
        <v>0</v>
      </c>
      <c r="O19" s="36"/>
      <c r="P19" s="36"/>
      <c r="Q19" s="36"/>
      <c r="R19" s="36"/>
      <c r="S19" s="36"/>
      <c r="T19" s="36"/>
      <c r="U19" s="36"/>
      <c r="V19" s="36"/>
      <c r="W19" s="36"/>
      <c r="X19" s="36"/>
      <c r="Y19" s="36"/>
      <c r="Z19" s="3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row>
    <row r="20" spans="1:88" x14ac:dyDescent="0.25">
      <c r="A20" s="268"/>
      <c r="B20" s="266"/>
      <c r="C20" s="88" t="s">
        <v>17</v>
      </c>
      <c r="D20" s="51" t="s">
        <v>109</v>
      </c>
      <c r="E20" s="22">
        <v>5</v>
      </c>
      <c r="F20" s="18">
        <v>0</v>
      </c>
      <c r="G20" s="18">
        <v>0</v>
      </c>
      <c r="H20" s="18">
        <v>0</v>
      </c>
      <c r="I20" s="69">
        <f>(1/E20)*(F20)*MAX((G20*(Kwantificatie!$B$8)),H20*(Kwantificatie!$C$8))</f>
        <v>0</v>
      </c>
      <c r="J20" s="73" t="str">
        <f t="shared" si="14"/>
        <v>GO</v>
      </c>
      <c r="K20" s="7" t="b">
        <f t="shared" si="10"/>
        <v>1</v>
      </c>
      <c r="L20" s="11" t="b">
        <f t="shared" si="11"/>
        <v>0</v>
      </c>
      <c r="M20" s="6" t="b">
        <f t="shared" si="12"/>
        <v>0</v>
      </c>
      <c r="N20" s="85" t="b">
        <f t="shared" si="13"/>
        <v>0</v>
      </c>
      <c r="O20" s="36"/>
      <c r="P20" s="36"/>
      <c r="Q20" s="36"/>
      <c r="R20" s="36"/>
      <c r="S20" s="36"/>
      <c r="T20" s="36"/>
      <c r="U20" s="36"/>
      <c r="V20" s="36"/>
      <c r="W20" s="36"/>
      <c r="X20" s="36"/>
      <c r="Y20" s="36"/>
      <c r="Z20" s="3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row>
    <row r="21" spans="1:88" s="5" customFormat="1" ht="13.8" thickBot="1" x14ac:dyDescent="0.3">
      <c r="A21" s="269"/>
      <c r="B21" s="265"/>
      <c r="C21" s="90" t="s">
        <v>68</v>
      </c>
      <c r="D21" s="53" t="s">
        <v>10</v>
      </c>
      <c r="E21" s="22">
        <v>5</v>
      </c>
      <c r="F21" s="18">
        <v>0</v>
      </c>
      <c r="G21" s="18">
        <v>0</v>
      </c>
      <c r="H21" s="18">
        <v>0</v>
      </c>
      <c r="I21" s="69">
        <f>(1/E21)*(F21)*MAX((G21*(Kwantificatie!$B$8)),H21*(Kwantificatie!$C$8))</f>
        <v>0</v>
      </c>
      <c r="J21" s="73" t="str">
        <f t="shared" si="14"/>
        <v>GO</v>
      </c>
      <c r="K21" s="7" t="b">
        <f t="shared" si="10"/>
        <v>1</v>
      </c>
      <c r="L21" s="11" t="b">
        <f t="shared" si="11"/>
        <v>0</v>
      </c>
      <c r="M21" s="6" t="b">
        <f t="shared" si="12"/>
        <v>0</v>
      </c>
      <c r="N21" s="85" t="b">
        <f t="shared" si="13"/>
        <v>0</v>
      </c>
      <c r="O21" s="36"/>
      <c r="P21" s="36"/>
      <c r="Q21" s="36"/>
      <c r="R21" s="36"/>
      <c r="S21" s="36"/>
      <c r="T21" s="36"/>
      <c r="U21" s="36"/>
      <c r="V21" s="36"/>
      <c r="W21" s="36"/>
      <c r="X21" s="36"/>
      <c r="Y21" s="36"/>
      <c r="Z21" s="3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row>
    <row r="22" spans="1:88" s="15" customFormat="1" ht="13.8" thickBot="1" x14ac:dyDescent="0.3">
      <c r="A22" s="57" t="s">
        <v>65</v>
      </c>
      <c r="B22" s="63"/>
      <c r="C22" s="64"/>
      <c r="D22" s="64"/>
      <c r="E22" s="59"/>
      <c r="F22" s="60"/>
      <c r="G22" s="60"/>
      <c r="H22" s="60"/>
      <c r="I22" s="67"/>
      <c r="J22" s="74"/>
      <c r="K22" s="65"/>
      <c r="L22" s="64"/>
      <c r="M22" s="66"/>
      <c r="N22" s="67"/>
      <c r="O22" s="36"/>
      <c r="P22" s="36"/>
      <c r="Q22" s="36"/>
      <c r="R22" s="36"/>
      <c r="S22" s="36"/>
      <c r="T22" s="36"/>
      <c r="U22" s="36"/>
      <c r="V22" s="36"/>
      <c r="W22" s="36"/>
      <c r="X22" s="36"/>
      <c r="Y22" s="36"/>
      <c r="Z22" s="3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row>
    <row r="23" spans="1:88" x14ac:dyDescent="0.25">
      <c r="A23" s="267"/>
      <c r="B23" s="264" t="s">
        <v>64</v>
      </c>
      <c r="C23" s="91" t="s">
        <v>68</v>
      </c>
      <c r="D23" s="56" t="s">
        <v>60</v>
      </c>
      <c r="E23" s="22">
        <v>5</v>
      </c>
      <c r="F23" s="18">
        <v>0</v>
      </c>
      <c r="G23" s="18">
        <v>0</v>
      </c>
      <c r="H23" s="18">
        <v>0</v>
      </c>
      <c r="I23" s="69">
        <f>(1/E23)*(F23)*MAX((G23*(Kwantificatie!$B$8)),H23*(Kwantificatie!$C$8))</f>
        <v>0</v>
      </c>
      <c r="J23" s="73" t="str">
        <f>IF(AND(I23=0),"GO",IF(AND(I23&gt;0,I23&lt;=1.34),"PVO",IF(AND(I23&gt;1.34,I23&lt;4.5),"CRO","NWB")))</f>
        <v>GO</v>
      </c>
      <c r="K23" s="7" t="b">
        <f>(J23="GO")</f>
        <v>1</v>
      </c>
      <c r="L23" s="11" t="b">
        <f>(J23="PVO")</f>
        <v>0</v>
      </c>
      <c r="M23" s="6" t="b">
        <f>(J23="CRO")</f>
        <v>0</v>
      </c>
      <c r="N23" s="85" t="b">
        <f>(J23="NWB")</f>
        <v>0</v>
      </c>
      <c r="O23" s="36"/>
      <c r="P23" s="36"/>
      <c r="Q23" s="36"/>
      <c r="R23" s="36"/>
      <c r="S23" s="36"/>
      <c r="T23" s="36"/>
      <c r="U23" s="36"/>
      <c r="V23" s="36"/>
      <c r="W23" s="36"/>
      <c r="X23" s="36"/>
      <c r="Y23" s="36"/>
      <c r="Z23" s="3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row>
    <row r="24" spans="1:88" x14ac:dyDescent="0.25">
      <c r="A24" s="268"/>
      <c r="B24" s="266"/>
      <c r="C24" s="88" t="s">
        <v>117</v>
      </c>
      <c r="D24" s="51" t="s">
        <v>11</v>
      </c>
      <c r="E24" s="22">
        <v>5</v>
      </c>
      <c r="F24" s="18">
        <v>0</v>
      </c>
      <c r="G24" s="18">
        <v>0</v>
      </c>
      <c r="H24" s="18">
        <v>0</v>
      </c>
      <c r="I24" s="69">
        <f>(1/E24)*(F24)*MAX((G24*(Kwantificatie!$B$8)),H24*(Kwantificatie!$C$8))</f>
        <v>0</v>
      </c>
      <c r="J24" s="73" t="str">
        <f t="shared" ref="J24:J25" si="15">IF(AND(I24=0),"GO",IF(AND(I24&gt;0,I24&lt;=1.34),"PVO",IF(AND(I24&gt;1.34,I24&lt;4.5),"CRO","NWB")))</f>
        <v>GO</v>
      </c>
      <c r="K24" s="7" t="b">
        <f>(J24="GO")</f>
        <v>1</v>
      </c>
      <c r="L24" s="11" t="b">
        <f>(J24="PVO")</f>
        <v>0</v>
      </c>
      <c r="M24" s="6" t="b">
        <f>(J24="CRO")</f>
        <v>0</v>
      </c>
      <c r="N24" s="85" t="b">
        <f>(J24="NWB")</f>
        <v>0</v>
      </c>
      <c r="O24" s="36"/>
      <c r="P24" s="36"/>
      <c r="Q24" s="36"/>
      <c r="R24" s="36"/>
      <c r="S24" s="36"/>
      <c r="T24" s="36"/>
      <c r="U24" s="36"/>
      <c r="V24" s="36"/>
      <c r="W24" s="36"/>
      <c r="X24" s="36"/>
      <c r="Y24" s="36"/>
      <c r="Z24" s="3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row>
    <row r="25" spans="1:88" s="20" customFormat="1" ht="13.8" thickBot="1" x14ac:dyDescent="0.3">
      <c r="A25" s="269"/>
      <c r="B25" s="265"/>
      <c r="C25" s="92" t="s">
        <v>70</v>
      </c>
      <c r="D25" s="81" t="s">
        <v>69</v>
      </c>
      <c r="E25" s="227">
        <v>5</v>
      </c>
      <c r="F25" s="227">
        <v>0</v>
      </c>
      <c r="G25" s="227">
        <v>0</v>
      </c>
      <c r="H25" s="227">
        <v>0</v>
      </c>
      <c r="I25" s="228">
        <f>(1/E25)*(F25)*MAX((G25*(Kwantificatie!$B$8)),H25*(Kwantificatie!$C$8))</f>
        <v>0</v>
      </c>
      <c r="J25" s="317" t="str">
        <f t="shared" si="15"/>
        <v>GO</v>
      </c>
      <c r="K25" s="82" t="b">
        <f>(J25="GO")</f>
        <v>1</v>
      </c>
      <c r="L25" s="84" t="b">
        <f>(J25="PVO")</f>
        <v>0</v>
      </c>
      <c r="M25" s="83" t="b">
        <f>(J25="CRO")</f>
        <v>0</v>
      </c>
      <c r="N25" s="86" t="b">
        <f>(J25="NWB")</f>
        <v>0</v>
      </c>
      <c r="O25" s="36"/>
      <c r="P25" s="36"/>
      <c r="Q25" s="36"/>
      <c r="R25" s="36"/>
      <c r="S25" s="36"/>
      <c r="T25" s="36"/>
      <c r="U25" s="36"/>
      <c r="V25" s="36"/>
      <c r="W25" s="36"/>
      <c r="X25" s="36"/>
      <c r="Y25" s="36"/>
      <c r="Z25" s="3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row>
    <row r="26" spans="1:88" s="36" customFormat="1" x14ac:dyDescent="0.25">
      <c r="A26" s="221"/>
      <c r="E26" s="222"/>
      <c r="F26" s="223"/>
      <c r="G26" s="223"/>
      <c r="H26" s="223"/>
    </row>
    <row r="27" spans="1:88" s="36" customFormat="1" ht="13.8" customHeight="1" x14ac:dyDescent="0.25">
      <c r="A27" s="221"/>
      <c r="B27" s="221"/>
      <c r="C27" s="221"/>
      <c r="D27" s="221"/>
      <c r="E27" s="224"/>
      <c r="F27" s="224"/>
      <c r="G27" s="224"/>
      <c r="H27" s="224"/>
    </row>
    <row r="28" spans="1:88" s="36" customFormat="1" x14ac:dyDescent="0.25">
      <c r="A28" s="221"/>
      <c r="B28" s="221"/>
      <c r="C28" s="221"/>
      <c r="D28" s="221"/>
      <c r="E28" s="224"/>
      <c r="F28" s="224"/>
      <c r="G28" s="224"/>
      <c r="H28" s="224"/>
    </row>
    <row r="29" spans="1:88" s="36" customFormat="1" x14ac:dyDescent="0.25">
      <c r="A29" s="221"/>
    </row>
    <row r="30" spans="1:88" s="36" customFormat="1" x14ac:dyDescent="0.25">
      <c r="A30" s="221"/>
      <c r="B30" s="221"/>
      <c r="C30" s="221"/>
      <c r="D30" s="221"/>
    </row>
    <row r="31" spans="1:88" s="35" customFormat="1" x14ac:dyDescent="0.25">
      <c r="A31" s="225"/>
      <c r="B31" s="221"/>
      <c r="C31" s="221"/>
      <c r="D31" s="221"/>
      <c r="E31" s="22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row>
    <row r="32" spans="1:88" s="35" customFormat="1" x14ac:dyDescent="0.25">
      <c r="A32" s="225"/>
      <c r="B32" s="221"/>
      <c r="C32" s="221"/>
      <c r="D32" s="221"/>
      <c r="E32" s="22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row>
    <row r="33" spans="1:88" s="35" customFormat="1" x14ac:dyDescent="0.25">
      <c r="A33" s="225"/>
      <c r="B33" s="221"/>
      <c r="C33" s="221"/>
      <c r="D33" s="221"/>
      <c r="E33" s="22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row>
    <row r="34" spans="1:88" s="35" customFormat="1" x14ac:dyDescent="0.25">
      <c r="A34" s="225"/>
      <c r="B34" s="221"/>
      <c r="C34" s="36"/>
      <c r="D34" s="36"/>
      <c r="E34" s="22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row>
    <row r="35" spans="1:88" s="35" customFormat="1" x14ac:dyDescent="0.25">
      <c r="A35" s="225"/>
      <c r="B35" s="221"/>
      <c r="C35" s="221"/>
      <c r="D35" s="221"/>
      <c r="E35" s="226"/>
      <c r="F35" s="36"/>
      <c r="G35" s="36"/>
      <c r="H35" s="36"/>
      <c r="I35" s="36"/>
      <c r="J35" s="36"/>
      <c r="K35" s="36"/>
      <c r="L35" s="36"/>
      <c r="M35" s="36"/>
      <c r="N35" s="36"/>
      <c r="O35" s="36"/>
      <c r="P35" s="36"/>
      <c r="Q35" s="36"/>
      <c r="R35" s="36"/>
    </row>
    <row r="36" spans="1:88" s="35" customFormat="1" x14ac:dyDescent="0.25">
      <c r="A36" s="225"/>
      <c r="B36" s="221"/>
      <c r="C36" s="221"/>
      <c r="D36" s="221"/>
      <c r="E36" s="226"/>
      <c r="F36" s="36"/>
      <c r="G36" s="36"/>
      <c r="H36" s="36"/>
      <c r="I36" s="36"/>
      <c r="J36" s="36"/>
      <c r="K36" s="36"/>
      <c r="L36" s="36"/>
      <c r="M36" s="36"/>
      <c r="N36" s="36"/>
      <c r="O36" s="36"/>
      <c r="P36" s="36"/>
      <c r="Q36" s="36"/>
      <c r="R36" s="36"/>
    </row>
    <row r="37" spans="1:88" s="35" customFormat="1" x14ac:dyDescent="0.25">
      <c r="A37" s="225"/>
      <c r="B37" s="221"/>
      <c r="C37" s="36"/>
      <c r="D37" s="36"/>
      <c r="E37" s="226"/>
      <c r="F37" s="36"/>
      <c r="G37" s="36"/>
      <c r="H37" s="36"/>
      <c r="I37" s="36"/>
      <c r="J37" s="36"/>
      <c r="K37" s="36"/>
      <c r="L37" s="36"/>
      <c r="M37" s="36"/>
      <c r="N37" s="36"/>
      <c r="O37" s="36"/>
      <c r="P37" s="36"/>
      <c r="Q37" s="36"/>
      <c r="R37" s="36"/>
    </row>
    <row r="38" spans="1:88" s="35" customFormat="1" x14ac:dyDescent="0.25">
      <c r="A38" s="225"/>
      <c r="B38" s="221"/>
      <c r="C38" s="36"/>
      <c r="D38" s="221"/>
      <c r="E38" s="226"/>
      <c r="F38" s="36"/>
      <c r="G38" s="36"/>
      <c r="H38" s="36"/>
      <c r="I38" s="36"/>
      <c r="J38" s="36"/>
      <c r="K38" s="36"/>
      <c r="L38" s="36"/>
      <c r="M38" s="36"/>
      <c r="N38" s="36"/>
      <c r="O38" s="36"/>
      <c r="P38" s="36"/>
      <c r="Q38" s="36"/>
      <c r="R38" s="36"/>
    </row>
    <row r="39" spans="1:88" s="35" customFormat="1" x14ac:dyDescent="0.25">
      <c r="A39" s="225"/>
      <c r="B39" s="221"/>
      <c r="C39" s="36"/>
      <c r="D39" s="221"/>
      <c r="E39" s="226"/>
      <c r="F39" s="36"/>
      <c r="G39" s="36"/>
      <c r="H39" s="36"/>
      <c r="I39" s="36"/>
      <c r="J39" s="36"/>
      <c r="K39" s="36"/>
      <c r="L39" s="36"/>
      <c r="M39" s="36"/>
      <c r="N39" s="36"/>
      <c r="O39" s="36"/>
      <c r="P39" s="36"/>
      <c r="Q39" s="36"/>
      <c r="R39" s="36"/>
    </row>
    <row r="40" spans="1:88" s="35" customFormat="1" x14ac:dyDescent="0.25">
      <c r="B40" s="36"/>
      <c r="C40" s="36"/>
      <c r="D40" s="36"/>
      <c r="E40" s="226"/>
      <c r="F40" s="36"/>
      <c r="G40" s="226"/>
      <c r="H40" s="36"/>
      <c r="I40" s="36"/>
      <c r="J40" s="36"/>
      <c r="K40" s="36"/>
      <c r="L40" s="36"/>
      <c r="M40" s="36"/>
      <c r="N40" s="36"/>
      <c r="O40" s="36"/>
      <c r="P40" s="36"/>
      <c r="Q40" s="36"/>
      <c r="R40" s="36"/>
    </row>
    <row r="41" spans="1:88" s="35" customFormat="1" ht="13.8" customHeight="1" x14ac:dyDescent="0.25">
      <c r="A41" s="225"/>
      <c r="B41" s="221"/>
      <c r="C41" s="36"/>
      <c r="D41" s="221"/>
      <c r="E41" s="36"/>
      <c r="F41" s="36"/>
      <c r="G41" s="36"/>
      <c r="H41" s="36"/>
      <c r="I41" s="36"/>
      <c r="J41" s="36"/>
      <c r="K41" s="36"/>
      <c r="L41" s="36"/>
      <c r="M41" s="36"/>
      <c r="N41" s="36"/>
      <c r="O41" s="36"/>
      <c r="P41" s="36"/>
      <c r="Q41" s="36"/>
      <c r="R41" s="36"/>
    </row>
    <row r="42" spans="1:88" s="35" customFormat="1" x14ac:dyDescent="0.25">
      <c r="A42" s="225"/>
      <c r="B42" s="221"/>
      <c r="C42" s="36"/>
      <c r="D42" s="221"/>
      <c r="E42" s="36"/>
      <c r="F42" s="36"/>
      <c r="G42" s="36"/>
      <c r="H42" s="36"/>
      <c r="I42" s="36"/>
      <c r="J42" s="36"/>
      <c r="K42" s="36"/>
      <c r="L42" s="36"/>
      <c r="M42" s="36"/>
      <c r="N42" s="36"/>
      <c r="O42" s="36"/>
      <c r="P42" s="36"/>
      <c r="Q42" s="36"/>
      <c r="R42" s="36"/>
    </row>
    <row r="43" spans="1:88" s="35" customFormat="1" x14ac:dyDescent="0.25">
      <c r="A43" s="225"/>
      <c r="B43" s="221"/>
      <c r="C43" s="36"/>
      <c r="D43" s="36"/>
      <c r="E43" s="36"/>
      <c r="F43" s="36"/>
      <c r="G43" s="36"/>
      <c r="H43" s="36"/>
      <c r="I43" s="36"/>
      <c r="J43" s="36"/>
      <c r="K43" s="36"/>
      <c r="L43" s="36"/>
      <c r="M43" s="36"/>
      <c r="N43" s="36"/>
      <c r="O43" s="36"/>
      <c r="P43" s="36"/>
      <c r="Q43" s="36"/>
      <c r="R43" s="36"/>
    </row>
    <row r="44" spans="1:88" s="35" customFormat="1" x14ac:dyDescent="0.25">
      <c r="A44" s="225"/>
      <c r="B44" s="221"/>
      <c r="C44" s="221"/>
      <c r="D44" s="221"/>
      <c r="E44" s="36"/>
      <c r="F44" s="36"/>
      <c r="G44" s="36"/>
      <c r="H44" s="36"/>
      <c r="I44" s="36"/>
      <c r="J44" s="36"/>
      <c r="K44" s="36"/>
      <c r="L44" s="36"/>
      <c r="M44" s="36"/>
      <c r="N44" s="36"/>
      <c r="O44" s="36"/>
      <c r="P44" s="36"/>
      <c r="Q44" s="36"/>
      <c r="R44" s="36"/>
    </row>
    <row r="45" spans="1:88" s="36" customFormat="1" ht="97.2" hidden="1" customHeight="1" x14ac:dyDescent="0.25">
      <c r="A45" s="225"/>
      <c r="B45" s="221"/>
      <c r="C45" s="221"/>
      <c r="D45" s="221"/>
    </row>
    <row r="46" spans="1:88" s="36" customFormat="1" ht="13.2" hidden="1" customHeight="1" x14ac:dyDescent="0.25">
      <c r="A46" s="260"/>
      <c r="B46" s="261"/>
      <c r="D46" s="261"/>
    </row>
    <row r="47" spans="1:88" s="36" customFormat="1" ht="13.2" hidden="1" customHeight="1" x14ac:dyDescent="0.25">
      <c r="A47" s="260"/>
      <c r="B47" s="261"/>
      <c r="D47" s="261"/>
    </row>
    <row r="48" spans="1:88" s="36" customFormat="1" ht="13.2" hidden="1" customHeight="1" x14ac:dyDescent="0.25">
      <c r="A48" s="260"/>
      <c r="B48" s="261"/>
      <c r="D48" s="261"/>
    </row>
    <row r="49" spans="2:21" s="36" customFormat="1" ht="13.2" hidden="1" customHeight="1" x14ac:dyDescent="0.25"/>
    <row r="50" spans="2:21" s="35" customFormat="1" x14ac:dyDescent="0.25">
      <c r="B50" s="36"/>
      <c r="C50" s="36"/>
      <c r="D50" s="36"/>
      <c r="E50" s="36"/>
      <c r="F50" s="36"/>
      <c r="G50" s="36"/>
      <c r="H50" s="36"/>
      <c r="I50" s="36"/>
      <c r="J50" s="36"/>
      <c r="K50" s="36"/>
      <c r="L50" s="36"/>
      <c r="M50" s="36"/>
      <c r="N50" s="36"/>
      <c r="O50" s="36"/>
      <c r="P50" s="36"/>
      <c r="Q50" s="36"/>
      <c r="R50" s="36"/>
    </row>
    <row r="51" spans="2:21" s="35" customFormat="1" x14ac:dyDescent="0.25">
      <c r="B51" s="36"/>
      <c r="C51" s="36"/>
      <c r="D51" s="36"/>
      <c r="E51" s="36"/>
      <c r="F51" s="36"/>
      <c r="G51" s="36"/>
      <c r="H51" s="36"/>
      <c r="I51" s="36"/>
      <c r="J51" s="36"/>
      <c r="K51" s="36"/>
      <c r="L51" s="36"/>
      <c r="M51" s="36"/>
      <c r="N51" s="36"/>
      <c r="O51" s="36"/>
      <c r="P51" s="36"/>
      <c r="Q51" s="36"/>
      <c r="R51" s="36"/>
    </row>
    <row r="52" spans="2:21" x14ac:dyDescent="0.25">
      <c r="B52" s="6"/>
      <c r="C52" s="6"/>
      <c r="D52" s="6"/>
      <c r="E52" s="6"/>
      <c r="F52" s="6"/>
      <c r="G52" s="6"/>
      <c r="H52" s="6"/>
      <c r="I52" s="6"/>
      <c r="J52" s="6"/>
      <c r="K52" s="6"/>
      <c r="L52" s="6"/>
      <c r="M52" s="6"/>
      <c r="N52" s="6"/>
      <c r="O52" s="36"/>
      <c r="P52" s="36"/>
      <c r="Q52" s="36"/>
      <c r="R52" s="36"/>
    </row>
    <row r="53" spans="2:21" x14ac:dyDescent="0.25">
      <c r="B53" s="6"/>
      <c r="C53" s="32"/>
      <c r="D53" s="6"/>
      <c r="E53" s="6"/>
      <c r="F53" s="6"/>
      <c r="G53" s="6"/>
      <c r="H53" s="6"/>
      <c r="I53" s="6"/>
      <c r="J53" s="6"/>
      <c r="K53" s="6"/>
      <c r="L53" s="6"/>
      <c r="M53" s="6"/>
      <c r="N53" s="6"/>
      <c r="O53" s="36"/>
      <c r="P53" s="36"/>
      <c r="Q53" s="36"/>
      <c r="R53" s="36"/>
    </row>
    <row r="54" spans="2:21" x14ac:dyDescent="0.25">
      <c r="B54" s="6"/>
      <c r="C54" s="32"/>
      <c r="D54" s="6"/>
      <c r="E54" s="6"/>
      <c r="F54" s="6"/>
      <c r="G54" s="6"/>
      <c r="H54" s="6"/>
      <c r="I54" s="6"/>
      <c r="J54" s="6"/>
      <c r="K54" s="6"/>
      <c r="L54" s="6"/>
      <c r="M54" s="6"/>
      <c r="N54" s="6"/>
      <c r="O54" s="36"/>
      <c r="P54" s="36"/>
      <c r="Q54" s="36"/>
      <c r="R54" s="36"/>
    </row>
    <row r="55" spans="2:21" x14ac:dyDescent="0.25">
      <c r="B55" s="6"/>
      <c r="C55" s="32"/>
      <c r="D55" s="6"/>
      <c r="E55" s="6"/>
      <c r="F55" s="6"/>
      <c r="G55" s="6"/>
      <c r="H55" s="6"/>
      <c r="I55" s="6"/>
      <c r="J55" s="6"/>
      <c r="K55" s="6"/>
      <c r="L55" s="6"/>
      <c r="M55" s="6"/>
      <c r="N55" s="6"/>
      <c r="O55" s="36"/>
      <c r="P55" s="36"/>
      <c r="Q55" s="36"/>
      <c r="R55" s="36"/>
    </row>
    <row r="56" spans="2:21" x14ac:dyDescent="0.25">
      <c r="B56" s="6"/>
      <c r="C56" s="32"/>
      <c r="D56" s="6"/>
      <c r="E56" s="6"/>
      <c r="F56" s="6"/>
      <c r="G56" s="6"/>
      <c r="H56" s="6"/>
      <c r="I56" s="6"/>
      <c r="J56" s="6"/>
      <c r="K56" s="6"/>
      <c r="L56" s="6"/>
      <c r="M56" s="6"/>
      <c r="N56" s="6"/>
      <c r="O56" s="36"/>
      <c r="P56" s="36"/>
      <c r="Q56" s="36"/>
      <c r="R56" s="36"/>
    </row>
    <row r="57" spans="2:21" x14ac:dyDescent="0.25">
      <c r="B57" s="6"/>
      <c r="C57" s="32"/>
      <c r="D57" s="6"/>
      <c r="E57" s="6"/>
      <c r="F57" s="6"/>
      <c r="G57" s="6"/>
      <c r="H57" s="6"/>
      <c r="I57" s="6"/>
      <c r="J57" s="6"/>
      <c r="K57" s="6"/>
      <c r="L57" s="6"/>
      <c r="M57" s="6"/>
      <c r="N57" s="6"/>
      <c r="O57" s="36"/>
      <c r="P57" s="36"/>
      <c r="Q57" s="36"/>
      <c r="R57" s="36"/>
    </row>
    <row r="58" spans="2:21" x14ac:dyDescent="0.25">
      <c r="B58" s="6"/>
      <c r="C58" s="32"/>
      <c r="D58" s="6"/>
      <c r="E58" s="6"/>
      <c r="F58" s="6"/>
      <c r="G58" s="6"/>
      <c r="H58" s="6"/>
      <c r="I58" s="6"/>
      <c r="J58" s="6"/>
      <c r="K58" s="6"/>
      <c r="L58" s="6"/>
      <c r="M58" s="6"/>
      <c r="N58" s="6"/>
      <c r="O58" s="36"/>
      <c r="P58" s="36"/>
      <c r="Q58" s="36"/>
      <c r="R58" s="36"/>
    </row>
    <row r="59" spans="2:21" x14ac:dyDescent="0.25">
      <c r="B59" s="6"/>
      <c r="C59" s="32"/>
      <c r="D59" s="6"/>
      <c r="E59" s="6"/>
      <c r="F59" s="6"/>
      <c r="G59" s="6"/>
      <c r="H59" s="6"/>
      <c r="I59" s="6"/>
      <c r="J59" s="6"/>
      <c r="K59" s="6"/>
      <c r="L59" s="6"/>
      <c r="M59" s="6"/>
      <c r="N59" s="6"/>
      <c r="O59" s="36"/>
      <c r="P59" s="36"/>
      <c r="Q59" s="36"/>
      <c r="R59" s="36"/>
    </row>
    <row r="60" spans="2:21" x14ac:dyDescent="0.25">
      <c r="B60" s="6"/>
      <c r="C60" s="32"/>
      <c r="D60" s="6"/>
      <c r="E60" s="6"/>
      <c r="F60" s="6"/>
      <c r="G60" s="6"/>
      <c r="H60" s="6"/>
      <c r="I60" s="6"/>
      <c r="J60" s="6"/>
      <c r="K60" s="6"/>
      <c r="L60" s="6"/>
      <c r="M60" s="6"/>
      <c r="N60" s="6"/>
      <c r="O60" s="36"/>
      <c r="P60" s="36"/>
      <c r="Q60" s="36"/>
      <c r="R60" s="36"/>
    </row>
    <row r="61" spans="2:21" x14ac:dyDescent="0.25">
      <c r="B61" s="6"/>
      <c r="C61" s="32"/>
      <c r="D61" s="6"/>
      <c r="E61" s="6"/>
      <c r="F61" s="6"/>
      <c r="G61" s="6"/>
      <c r="H61" s="6"/>
      <c r="I61" s="6"/>
      <c r="J61" s="6"/>
      <c r="K61" s="6"/>
      <c r="L61" s="6"/>
      <c r="M61" s="6"/>
      <c r="N61" s="6"/>
      <c r="O61" s="36"/>
      <c r="P61" s="36"/>
      <c r="Q61" s="36"/>
      <c r="R61" s="36"/>
    </row>
    <row r="62" spans="2:21" x14ac:dyDescent="0.25">
      <c r="B62" s="6"/>
      <c r="C62" s="32"/>
      <c r="D62" s="6"/>
      <c r="E62" s="6"/>
      <c r="F62" s="6"/>
      <c r="G62" s="6"/>
      <c r="H62" s="6"/>
      <c r="I62" s="6"/>
      <c r="J62" s="6"/>
      <c r="K62" s="6"/>
      <c r="L62" s="6"/>
      <c r="M62" s="6"/>
      <c r="N62" s="6"/>
      <c r="O62" s="36"/>
      <c r="P62" s="36"/>
      <c r="Q62" s="36"/>
      <c r="R62" s="36"/>
    </row>
    <row r="63" spans="2:21" x14ac:dyDescent="0.25">
      <c r="B63" s="6"/>
      <c r="C63" s="32"/>
      <c r="D63" s="6"/>
      <c r="E63" s="6"/>
      <c r="F63" s="6"/>
      <c r="G63" s="6"/>
      <c r="H63" s="6"/>
      <c r="I63" s="6"/>
      <c r="J63" s="6"/>
      <c r="K63" s="6"/>
      <c r="L63" s="6"/>
      <c r="M63" s="6"/>
      <c r="N63" s="6"/>
      <c r="O63" s="36"/>
      <c r="P63" s="36"/>
      <c r="Q63" s="36"/>
      <c r="R63" s="36"/>
      <c r="S63" s="36"/>
      <c r="T63" s="36"/>
      <c r="U63" s="36"/>
    </row>
    <row r="64" spans="2:21" x14ac:dyDescent="0.25">
      <c r="B64" s="6"/>
      <c r="C64" s="32"/>
      <c r="D64" s="6"/>
      <c r="E64" s="6"/>
      <c r="F64" s="6"/>
      <c r="G64" s="6"/>
      <c r="H64" s="6"/>
      <c r="I64" s="6"/>
      <c r="J64" s="6"/>
      <c r="K64" s="6"/>
      <c r="L64" s="6"/>
      <c r="M64" s="6"/>
      <c r="N64" s="6"/>
      <c r="O64" s="36"/>
      <c r="P64" s="36"/>
      <c r="Q64" s="36"/>
      <c r="R64" s="36"/>
      <c r="S64" s="36"/>
      <c r="T64" s="36"/>
      <c r="U64" s="36"/>
    </row>
    <row r="65" spans="2:21" x14ac:dyDescent="0.25">
      <c r="B65" s="6"/>
      <c r="C65" s="32"/>
      <c r="D65" s="6"/>
      <c r="E65" s="6"/>
      <c r="F65" s="6"/>
      <c r="G65" s="6"/>
      <c r="H65" s="6"/>
      <c r="I65" s="6"/>
      <c r="J65" s="6"/>
      <c r="K65" s="6"/>
      <c r="L65" s="6"/>
      <c r="M65" s="6"/>
      <c r="N65" s="6"/>
      <c r="O65" s="36"/>
      <c r="P65" s="36"/>
      <c r="Q65" s="36"/>
      <c r="R65" s="36"/>
      <c r="S65" s="36"/>
      <c r="T65" s="36"/>
      <c r="U65" s="36"/>
    </row>
    <row r="66" spans="2:21" x14ac:dyDescent="0.25">
      <c r="B66" s="6"/>
      <c r="C66" s="32"/>
      <c r="D66" s="6"/>
      <c r="E66" s="6"/>
      <c r="F66" s="6"/>
      <c r="G66" s="6"/>
      <c r="H66" s="6"/>
      <c r="I66" s="6"/>
      <c r="J66" s="6"/>
      <c r="K66" s="6"/>
      <c r="L66" s="6"/>
      <c r="M66" s="6"/>
      <c r="N66" s="6"/>
      <c r="O66" s="36"/>
      <c r="P66" s="36"/>
      <c r="Q66" s="36"/>
      <c r="R66" s="36"/>
      <c r="S66" s="36"/>
      <c r="T66" s="36"/>
      <c r="U66" s="36"/>
    </row>
    <row r="67" spans="2:21" x14ac:dyDescent="0.25">
      <c r="B67" s="6"/>
      <c r="C67" s="32"/>
      <c r="D67" s="6"/>
      <c r="E67" s="6"/>
      <c r="F67" s="6"/>
      <c r="G67" s="6"/>
      <c r="H67" s="6"/>
      <c r="I67" s="6"/>
      <c r="J67" s="6"/>
      <c r="K67" s="6"/>
      <c r="L67" s="6"/>
      <c r="M67" s="6"/>
      <c r="N67" s="6"/>
      <c r="O67" s="36"/>
      <c r="P67" s="36"/>
      <c r="Q67" s="36"/>
      <c r="R67" s="36"/>
      <c r="S67" s="36"/>
      <c r="T67" s="36"/>
      <c r="U67" s="36"/>
    </row>
    <row r="68" spans="2:21" x14ac:dyDescent="0.25">
      <c r="B68" s="6"/>
      <c r="C68" s="32"/>
      <c r="D68" s="6"/>
      <c r="E68" s="6"/>
      <c r="F68" s="6"/>
      <c r="G68" s="6"/>
      <c r="H68" s="6"/>
      <c r="I68" s="6"/>
      <c r="J68" s="6"/>
      <c r="K68" s="6"/>
      <c r="L68" s="6"/>
      <c r="M68" s="6"/>
      <c r="N68" s="6"/>
      <c r="O68" s="36"/>
      <c r="P68" s="36"/>
      <c r="Q68" s="36"/>
      <c r="R68" s="36"/>
      <c r="S68" s="36"/>
      <c r="T68" s="36"/>
      <c r="U68" s="36"/>
    </row>
    <row r="69" spans="2:21" x14ac:dyDescent="0.25">
      <c r="B69" s="6"/>
      <c r="C69" s="32"/>
      <c r="D69" s="6"/>
      <c r="E69" s="6"/>
      <c r="F69" s="6"/>
      <c r="G69" s="6"/>
      <c r="H69" s="6"/>
      <c r="I69" s="6"/>
      <c r="J69" s="6"/>
      <c r="K69" s="6"/>
      <c r="L69" s="6"/>
      <c r="M69" s="6"/>
      <c r="N69" s="6"/>
      <c r="O69" s="36"/>
      <c r="P69" s="36"/>
      <c r="Q69" s="36"/>
      <c r="R69" s="36"/>
      <c r="S69" s="36"/>
      <c r="T69" s="36"/>
      <c r="U69" s="36"/>
    </row>
    <row r="70" spans="2:21" x14ac:dyDescent="0.25">
      <c r="B70" s="6"/>
      <c r="C70" s="32"/>
      <c r="D70" s="6"/>
      <c r="E70" s="6"/>
      <c r="F70" s="6"/>
      <c r="G70" s="6"/>
      <c r="H70" s="6"/>
      <c r="I70" s="6"/>
      <c r="J70" s="6"/>
      <c r="K70" s="6"/>
      <c r="L70" s="6"/>
      <c r="M70" s="6"/>
      <c r="N70" s="6"/>
      <c r="O70" s="36"/>
      <c r="P70" s="36"/>
      <c r="Q70" s="36"/>
      <c r="R70" s="36"/>
      <c r="S70" s="36"/>
      <c r="T70" s="36"/>
      <c r="U70" s="36"/>
    </row>
    <row r="71" spans="2:21" x14ac:dyDescent="0.25">
      <c r="B71" s="6"/>
      <c r="C71" s="32"/>
      <c r="D71" s="6"/>
      <c r="E71" s="6"/>
      <c r="F71" s="6"/>
      <c r="G71" s="6"/>
      <c r="H71" s="6"/>
      <c r="I71" s="6"/>
      <c r="J71" s="6"/>
      <c r="K71" s="6"/>
      <c r="L71" s="6"/>
      <c r="M71" s="6"/>
      <c r="N71" s="6"/>
      <c r="O71" s="36"/>
      <c r="P71" s="36"/>
      <c r="Q71" s="36"/>
      <c r="R71" s="36"/>
      <c r="S71" s="36"/>
      <c r="T71" s="36"/>
      <c r="U71" s="36"/>
    </row>
    <row r="72" spans="2:21" x14ac:dyDescent="0.25">
      <c r="B72" s="6"/>
      <c r="C72" s="6"/>
      <c r="D72" s="6"/>
      <c r="E72" s="6"/>
      <c r="F72" s="6"/>
      <c r="G72" s="6"/>
      <c r="H72" s="6"/>
      <c r="I72" s="6"/>
      <c r="J72" s="6"/>
      <c r="K72" s="6"/>
      <c r="L72" s="6"/>
      <c r="M72" s="6"/>
      <c r="N72" s="6"/>
      <c r="O72" s="36"/>
      <c r="P72" s="36"/>
      <c r="Q72" s="36"/>
      <c r="R72" s="36"/>
      <c r="S72" s="36"/>
      <c r="T72" s="36"/>
      <c r="U72" s="36"/>
    </row>
    <row r="73" spans="2:21" x14ac:dyDescent="0.25">
      <c r="B73" s="6"/>
      <c r="C73" s="6"/>
      <c r="D73" s="6"/>
      <c r="E73" s="6"/>
      <c r="F73" s="6"/>
      <c r="G73" s="6"/>
      <c r="H73" s="6"/>
      <c r="I73" s="6"/>
      <c r="J73" s="6"/>
      <c r="K73" s="6"/>
      <c r="L73" s="6"/>
      <c r="M73" s="6"/>
      <c r="N73" s="6"/>
      <c r="O73" s="36"/>
      <c r="P73" s="36"/>
      <c r="Q73" s="36"/>
      <c r="R73" s="36"/>
      <c r="S73" s="36"/>
      <c r="T73" s="36"/>
      <c r="U73" s="36"/>
    </row>
    <row r="74" spans="2:21" x14ac:dyDescent="0.25">
      <c r="B74" s="6"/>
      <c r="C74" s="32"/>
      <c r="D74" s="6"/>
      <c r="E74" s="6"/>
      <c r="F74" s="6"/>
      <c r="G74" s="6"/>
      <c r="H74" s="6"/>
      <c r="I74" s="6"/>
      <c r="J74" s="6"/>
      <c r="K74" s="6"/>
      <c r="L74" s="6"/>
      <c r="M74" s="6"/>
      <c r="N74" s="6"/>
      <c r="O74" s="36"/>
      <c r="P74" s="36"/>
      <c r="Q74" s="36"/>
      <c r="R74" s="36"/>
      <c r="S74" s="36"/>
      <c r="T74" s="36"/>
      <c r="U74" s="36"/>
    </row>
    <row r="75" spans="2:21" x14ac:dyDescent="0.25">
      <c r="B75" s="6"/>
      <c r="C75" s="32"/>
      <c r="D75" s="6"/>
      <c r="E75" s="6"/>
      <c r="F75" s="6"/>
      <c r="G75" s="6"/>
      <c r="H75" s="6"/>
      <c r="I75" s="6"/>
      <c r="J75" s="6"/>
      <c r="K75" s="6"/>
      <c r="L75" s="6"/>
      <c r="M75" s="6"/>
      <c r="N75" s="6"/>
      <c r="O75" s="36"/>
      <c r="P75" s="36"/>
      <c r="Q75" s="36"/>
      <c r="R75" s="36"/>
      <c r="S75" s="36"/>
      <c r="T75" s="36"/>
      <c r="U75" s="36"/>
    </row>
    <row r="76" spans="2:21" x14ac:dyDescent="0.25">
      <c r="B76" s="6"/>
      <c r="C76" s="32"/>
      <c r="D76" s="6"/>
      <c r="E76" s="6"/>
      <c r="F76" s="6"/>
      <c r="G76" s="6"/>
      <c r="H76" s="6"/>
      <c r="I76" s="6"/>
      <c r="J76" s="6"/>
      <c r="K76" s="6"/>
      <c r="L76" s="6"/>
      <c r="M76" s="6"/>
      <c r="N76" s="6"/>
      <c r="O76" s="36"/>
      <c r="P76" s="36"/>
      <c r="Q76" s="36"/>
      <c r="R76" s="36"/>
      <c r="S76" s="36"/>
      <c r="T76" s="36"/>
      <c r="U76" s="36"/>
    </row>
    <row r="77" spans="2:21" x14ac:dyDescent="0.25">
      <c r="B77" s="6"/>
      <c r="C77" s="32"/>
      <c r="D77" s="6"/>
      <c r="E77" s="6"/>
      <c r="F77" s="6"/>
      <c r="G77" s="6"/>
      <c r="H77" s="6"/>
      <c r="I77" s="6"/>
      <c r="J77" s="6"/>
      <c r="K77" s="6"/>
      <c r="L77" s="6"/>
      <c r="M77" s="6"/>
      <c r="N77" s="6"/>
      <c r="O77" s="36"/>
      <c r="P77" s="36"/>
      <c r="Q77" s="36"/>
      <c r="R77" s="36"/>
      <c r="S77" s="36"/>
      <c r="T77" s="36"/>
      <c r="U77" s="36"/>
    </row>
    <row r="78" spans="2:21" x14ac:dyDescent="0.25">
      <c r="B78" s="6"/>
      <c r="C78" s="32"/>
      <c r="D78" s="6"/>
      <c r="E78" s="6"/>
      <c r="F78" s="6"/>
      <c r="G78" s="6"/>
      <c r="H78" s="6"/>
      <c r="I78" s="6"/>
      <c r="J78" s="6"/>
      <c r="K78" s="6"/>
      <c r="L78" s="6"/>
      <c r="M78" s="6"/>
      <c r="N78" s="6"/>
      <c r="O78" s="36"/>
      <c r="P78" s="36"/>
      <c r="Q78" s="36"/>
      <c r="R78" s="36"/>
      <c r="S78" s="36"/>
      <c r="T78" s="36"/>
      <c r="U78" s="36"/>
    </row>
    <row r="79" spans="2:21" x14ac:dyDescent="0.25">
      <c r="B79" s="6"/>
      <c r="C79" s="6"/>
      <c r="D79" s="6"/>
      <c r="E79" s="6"/>
      <c r="F79" s="6"/>
      <c r="G79" s="6"/>
      <c r="H79" s="6"/>
      <c r="I79" s="6"/>
      <c r="J79" s="6"/>
      <c r="K79" s="6"/>
      <c r="L79" s="6"/>
      <c r="M79" s="6"/>
      <c r="N79" s="6"/>
      <c r="O79" s="36"/>
      <c r="P79" s="36"/>
      <c r="Q79" s="36"/>
      <c r="R79" s="36"/>
      <c r="S79" s="36"/>
      <c r="T79" s="36"/>
      <c r="U79" s="36"/>
    </row>
    <row r="80" spans="2:21" x14ac:dyDescent="0.25">
      <c r="B80" s="6"/>
      <c r="C80" s="6"/>
      <c r="D80" s="6"/>
      <c r="E80" s="6"/>
      <c r="F80" s="6"/>
      <c r="G80" s="6"/>
      <c r="H80" s="6"/>
      <c r="I80" s="6"/>
      <c r="J80" s="6"/>
      <c r="K80" s="6"/>
      <c r="L80" s="6"/>
      <c r="M80" s="6"/>
      <c r="N80" s="6"/>
      <c r="O80" s="36"/>
      <c r="P80" s="36"/>
      <c r="Q80" s="36"/>
      <c r="R80" s="36"/>
      <c r="S80" s="36"/>
      <c r="T80" s="36"/>
      <c r="U80" s="36"/>
    </row>
    <row r="81" spans="2:21" x14ac:dyDescent="0.25">
      <c r="B81" s="6"/>
      <c r="C81" s="6"/>
      <c r="D81" s="6"/>
      <c r="E81" s="6"/>
      <c r="F81" s="6"/>
      <c r="G81" s="6"/>
      <c r="H81" s="6"/>
      <c r="I81" s="6"/>
      <c r="J81" s="6"/>
      <c r="K81" s="6"/>
      <c r="L81" s="6"/>
      <c r="M81" s="6"/>
      <c r="N81" s="6"/>
      <c r="O81" s="36"/>
      <c r="P81" s="36"/>
      <c r="Q81" s="36"/>
      <c r="R81" s="36"/>
      <c r="S81" s="36"/>
      <c r="T81" s="36"/>
      <c r="U81" s="36"/>
    </row>
    <row r="82" spans="2:21" x14ac:dyDescent="0.25">
      <c r="B82" s="6"/>
      <c r="C82" s="6"/>
      <c r="D82" s="6"/>
      <c r="E82" s="6"/>
      <c r="F82" s="6"/>
      <c r="G82" s="6"/>
      <c r="H82" s="6"/>
      <c r="I82" s="6"/>
      <c r="J82" s="6"/>
      <c r="K82" s="6"/>
      <c r="L82" s="6"/>
      <c r="M82" s="6"/>
      <c r="N82" s="6"/>
      <c r="O82" s="36"/>
      <c r="P82" s="36"/>
      <c r="Q82" s="36"/>
      <c r="R82" s="36"/>
      <c r="S82" s="36"/>
      <c r="T82" s="36"/>
      <c r="U82" s="36"/>
    </row>
    <row r="83" spans="2:21" x14ac:dyDescent="0.25">
      <c r="B83" s="6"/>
      <c r="C83" s="6"/>
      <c r="D83" s="6"/>
      <c r="E83" s="6"/>
      <c r="F83" s="6"/>
      <c r="G83" s="6"/>
      <c r="H83" s="6"/>
      <c r="I83" s="6"/>
      <c r="J83" s="6"/>
      <c r="K83" s="6"/>
      <c r="L83" s="6"/>
      <c r="M83" s="6"/>
      <c r="N83" s="6"/>
      <c r="O83" s="36"/>
      <c r="P83" s="36"/>
      <c r="Q83" s="36"/>
      <c r="R83" s="36"/>
      <c r="S83" s="36"/>
      <c r="T83" s="36"/>
      <c r="U83" s="36"/>
    </row>
    <row r="84" spans="2:21" x14ac:dyDescent="0.25">
      <c r="B84" s="6"/>
      <c r="C84" s="6"/>
      <c r="D84" s="6"/>
      <c r="E84" s="6"/>
      <c r="F84" s="6"/>
      <c r="G84" s="6"/>
      <c r="H84" s="6"/>
      <c r="I84" s="6"/>
      <c r="J84" s="6"/>
      <c r="K84" s="6"/>
      <c r="L84" s="6"/>
      <c r="M84" s="6"/>
      <c r="N84" s="6"/>
      <c r="O84" s="36"/>
      <c r="P84" s="36"/>
      <c r="Q84" s="36"/>
      <c r="R84" s="36"/>
      <c r="S84" s="36"/>
      <c r="T84" s="36"/>
      <c r="U84" s="36"/>
    </row>
    <row r="85" spans="2:21" x14ac:dyDescent="0.25">
      <c r="B85" s="6"/>
      <c r="C85" s="32"/>
      <c r="D85" s="6"/>
      <c r="E85" s="6"/>
      <c r="F85" s="6"/>
      <c r="G85" s="6"/>
      <c r="H85" s="6"/>
      <c r="I85" s="6"/>
      <c r="J85" s="6"/>
      <c r="K85" s="6"/>
      <c r="L85" s="6"/>
      <c r="M85" s="6"/>
      <c r="N85" s="6"/>
      <c r="O85" s="36"/>
      <c r="P85" s="36"/>
      <c r="Q85" s="36"/>
      <c r="R85" s="36"/>
      <c r="S85" s="36"/>
      <c r="T85" s="36"/>
      <c r="U85" s="36"/>
    </row>
    <row r="86" spans="2:21" x14ac:dyDescent="0.25">
      <c r="B86" s="6"/>
      <c r="C86" s="32"/>
      <c r="D86" s="6"/>
      <c r="E86" s="6"/>
      <c r="F86" s="6"/>
      <c r="G86" s="6"/>
      <c r="H86" s="6"/>
      <c r="I86" s="6"/>
      <c r="J86" s="6"/>
      <c r="K86" s="6"/>
      <c r="L86" s="6"/>
      <c r="M86" s="6"/>
      <c r="N86" s="6"/>
      <c r="O86" s="36"/>
      <c r="P86" s="36"/>
      <c r="Q86" s="36"/>
      <c r="R86" s="36"/>
      <c r="S86" s="36"/>
      <c r="T86" s="36"/>
      <c r="U86" s="36"/>
    </row>
    <row r="87" spans="2:21" x14ac:dyDescent="0.25">
      <c r="B87" s="6"/>
      <c r="C87" s="32"/>
      <c r="D87" s="6"/>
      <c r="E87" s="6"/>
      <c r="F87" s="6"/>
      <c r="G87" s="6"/>
      <c r="H87" s="6"/>
      <c r="I87" s="6"/>
      <c r="J87" s="6"/>
      <c r="K87" s="6"/>
      <c r="L87" s="6"/>
      <c r="M87" s="6"/>
      <c r="N87" s="6"/>
      <c r="O87" s="36"/>
      <c r="P87" s="36"/>
      <c r="Q87" s="36"/>
      <c r="R87" s="36"/>
      <c r="S87" s="36"/>
      <c r="T87" s="36"/>
      <c r="U87" s="36"/>
    </row>
    <row r="88" spans="2:21" x14ac:dyDescent="0.25">
      <c r="B88" s="6"/>
      <c r="C88" s="32"/>
      <c r="D88" s="6"/>
      <c r="E88" s="6"/>
      <c r="F88" s="6"/>
      <c r="G88" s="6"/>
      <c r="H88" s="6"/>
      <c r="I88" s="6"/>
      <c r="J88" s="6"/>
      <c r="K88" s="6"/>
      <c r="L88" s="6"/>
      <c r="M88" s="6"/>
      <c r="N88" s="6"/>
      <c r="O88" s="36"/>
      <c r="P88" s="36"/>
      <c r="Q88" s="36"/>
      <c r="R88" s="36"/>
      <c r="S88" s="36"/>
      <c r="T88" s="36"/>
      <c r="U88" s="36"/>
    </row>
    <row r="89" spans="2:21" x14ac:dyDescent="0.25">
      <c r="B89" s="6"/>
      <c r="C89" s="32"/>
      <c r="D89" s="6"/>
      <c r="E89" s="6"/>
      <c r="F89" s="6"/>
      <c r="G89" s="6"/>
      <c r="H89" s="6"/>
      <c r="I89" s="6"/>
      <c r="J89" s="6"/>
      <c r="K89" s="6"/>
      <c r="L89" s="6"/>
      <c r="M89" s="6"/>
      <c r="N89" s="6"/>
      <c r="O89" s="36"/>
      <c r="P89" s="36"/>
      <c r="Q89" s="36"/>
      <c r="R89" s="36"/>
      <c r="S89" s="36"/>
      <c r="T89" s="36"/>
      <c r="U89" s="36"/>
    </row>
    <row r="90" spans="2:21" x14ac:dyDescent="0.25">
      <c r="B90" s="6"/>
      <c r="C90" s="32"/>
      <c r="D90" s="6"/>
      <c r="E90" s="6"/>
      <c r="F90" s="6"/>
      <c r="G90" s="6"/>
      <c r="H90" s="6"/>
      <c r="I90" s="6"/>
      <c r="J90" s="6"/>
      <c r="K90" s="6"/>
      <c r="L90" s="6"/>
      <c r="M90" s="6"/>
      <c r="N90" s="6"/>
      <c r="O90" s="36"/>
      <c r="P90" s="36"/>
      <c r="Q90" s="36"/>
      <c r="R90" s="36"/>
      <c r="S90" s="36"/>
      <c r="T90" s="36"/>
      <c r="U90" s="36"/>
    </row>
    <row r="91" spans="2:21" x14ac:dyDescent="0.25">
      <c r="B91" s="6"/>
      <c r="C91" s="32"/>
      <c r="D91" s="6"/>
      <c r="E91" s="6"/>
      <c r="F91" s="6"/>
      <c r="G91" s="6"/>
      <c r="H91" s="6"/>
      <c r="I91" s="6"/>
      <c r="J91" s="6"/>
      <c r="K91" s="6"/>
      <c r="L91" s="6"/>
      <c r="M91" s="6"/>
      <c r="N91" s="6"/>
      <c r="O91" s="36"/>
      <c r="P91" s="36"/>
      <c r="Q91" s="36"/>
      <c r="R91" s="36"/>
      <c r="S91" s="36"/>
      <c r="T91" s="36"/>
      <c r="U91" s="36"/>
    </row>
    <row r="92" spans="2:21" x14ac:dyDescent="0.25">
      <c r="B92" s="6"/>
      <c r="C92" s="32"/>
      <c r="D92" s="6"/>
      <c r="E92" s="6"/>
      <c r="F92" s="6"/>
      <c r="G92" s="6"/>
      <c r="H92" s="6"/>
      <c r="I92" s="6"/>
      <c r="J92" s="6"/>
      <c r="K92" s="6"/>
      <c r="L92" s="6"/>
      <c r="M92" s="6"/>
      <c r="N92" s="6"/>
      <c r="O92" s="36"/>
      <c r="P92" s="36"/>
      <c r="Q92" s="36"/>
      <c r="R92" s="36"/>
      <c r="S92" s="36"/>
      <c r="T92" s="36"/>
      <c r="U92" s="36"/>
    </row>
    <row r="93" spans="2:21" x14ac:dyDescent="0.25">
      <c r="B93" s="6"/>
      <c r="C93" s="32"/>
      <c r="D93" s="6"/>
      <c r="E93" s="6"/>
      <c r="F93" s="6"/>
      <c r="G93" s="6"/>
      <c r="H93" s="6"/>
      <c r="I93" s="6"/>
      <c r="J93" s="6"/>
      <c r="K93" s="6"/>
      <c r="L93" s="6"/>
      <c r="M93" s="6"/>
      <c r="N93" s="6"/>
      <c r="O93" s="36"/>
      <c r="P93" s="36"/>
      <c r="Q93" s="36"/>
      <c r="R93" s="36"/>
      <c r="S93" s="36"/>
      <c r="T93" s="36"/>
      <c r="U93" s="36"/>
    </row>
    <row r="94" spans="2:21" x14ac:dyDescent="0.25">
      <c r="B94" s="6"/>
      <c r="C94" s="32"/>
      <c r="D94" s="6"/>
      <c r="E94" s="6"/>
      <c r="F94" s="6"/>
      <c r="G94" s="6"/>
      <c r="H94" s="6"/>
      <c r="I94" s="6"/>
      <c r="J94" s="6"/>
      <c r="K94" s="6"/>
      <c r="L94" s="6"/>
      <c r="M94" s="6"/>
      <c r="N94" s="6"/>
      <c r="O94" s="36"/>
      <c r="P94" s="36"/>
      <c r="Q94" s="36"/>
      <c r="R94" s="36"/>
      <c r="S94" s="36"/>
      <c r="T94" s="36"/>
      <c r="U94" s="36"/>
    </row>
    <row r="95" spans="2:21" x14ac:dyDescent="0.25">
      <c r="B95" s="6"/>
      <c r="C95" s="32"/>
      <c r="D95" s="6"/>
      <c r="E95" s="6"/>
      <c r="F95" s="6"/>
      <c r="G95" s="6"/>
      <c r="H95" s="6"/>
      <c r="I95" s="6"/>
      <c r="J95" s="6"/>
      <c r="K95" s="6"/>
      <c r="L95" s="6"/>
      <c r="M95" s="6"/>
      <c r="N95" s="6"/>
      <c r="O95" s="36"/>
      <c r="P95" s="36"/>
      <c r="Q95" s="36"/>
      <c r="R95" s="36"/>
      <c r="S95" s="36"/>
      <c r="T95" s="36"/>
      <c r="U95" s="36"/>
    </row>
    <row r="96" spans="2:21" x14ac:dyDescent="0.25">
      <c r="B96" s="6"/>
      <c r="C96" s="32"/>
      <c r="D96" s="6"/>
      <c r="E96" s="6"/>
      <c r="F96" s="6"/>
      <c r="G96" s="6"/>
      <c r="H96" s="6"/>
      <c r="I96" s="6"/>
      <c r="J96" s="6"/>
      <c r="K96" s="6"/>
      <c r="L96" s="6"/>
      <c r="M96" s="6"/>
      <c r="N96" s="6"/>
      <c r="O96" s="36"/>
      <c r="P96" s="36"/>
      <c r="Q96" s="36"/>
      <c r="R96" s="36"/>
      <c r="S96" s="36"/>
      <c r="T96" s="36"/>
      <c r="U96" s="36"/>
    </row>
    <row r="97" spans="2:21" x14ac:dyDescent="0.25">
      <c r="B97" s="6"/>
      <c r="C97" s="32"/>
      <c r="D97" s="6"/>
      <c r="E97" s="6"/>
      <c r="F97" s="6"/>
      <c r="G97" s="6"/>
      <c r="H97" s="6"/>
      <c r="I97" s="6"/>
      <c r="J97" s="6"/>
      <c r="K97" s="6"/>
      <c r="L97" s="6"/>
      <c r="M97" s="6"/>
      <c r="N97" s="6"/>
      <c r="O97" s="36"/>
      <c r="P97" s="36"/>
      <c r="Q97" s="36"/>
      <c r="R97" s="36"/>
      <c r="S97" s="36"/>
      <c r="T97" s="36"/>
      <c r="U97" s="36"/>
    </row>
    <row r="98" spans="2:21" x14ac:dyDescent="0.25">
      <c r="B98" s="6"/>
      <c r="C98" s="32"/>
      <c r="D98" s="6"/>
      <c r="E98" s="6"/>
      <c r="F98" s="6"/>
      <c r="G98" s="6"/>
      <c r="H98" s="6"/>
      <c r="I98" s="6"/>
      <c r="J98" s="6"/>
      <c r="K98" s="6"/>
      <c r="L98" s="6"/>
      <c r="M98" s="6"/>
      <c r="N98" s="6"/>
      <c r="O98" s="36"/>
      <c r="P98" s="36"/>
      <c r="Q98" s="36"/>
      <c r="R98" s="36"/>
      <c r="S98" s="36"/>
      <c r="T98" s="36"/>
      <c r="U98" s="36"/>
    </row>
    <row r="99" spans="2:21" x14ac:dyDescent="0.25">
      <c r="B99" s="6"/>
      <c r="C99" s="32"/>
      <c r="D99" s="6"/>
      <c r="E99" s="6"/>
      <c r="F99" s="6"/>
      <c r="G99" s="6"/>
      <c r="H99" s="6"/>
      <c r="I99" s="6"/>
      <c r="J99" s="6"/>
      <c r="K99" s="6"/>
      <c r="L99" s="6"/>
      <c r="M99" s="6"/>
      <c r="N99" s="6"/>
      <c r="O99" s="36"/>
      <c r="P99" s="36"/>
      <c r="Q99" s="36"/>
      <c r="R99" s="36"/>
      <c r="S99" s="36"/>
      <c r="T99" s="36"/>
      <c r="U99" s="36"/>
    </row>
    <row r="100" spans="2:21" x14ac:dyDescent="0.25">
      <c r="B100" s="6"/>
      <c r="C100" s="32"/>
      <c r="D100" s="6"/>
      <c r="E100" s="6"/>
      <c r="F100" s="6"/>
      <c r="G100" s="6"/>
      <c r="H100" s="6"/>
      <c r="I100" s="6"/>
      <c r="J100" s="6"/>
      <c r="K100" s="6"/>
      <c r="L100" s="6"/>
      <c r="M100" s="6"/>
      <c r="N100" s="6"/>
      <c r="O100" s="36"/>
      <c r="P100" s="36"/>
      <c r="Q100" s="36"/>
      <c r="R100" s="36"/>
      <c r="S100" s="36"/>
      <c r="T100" s="36"/>
      <c r="U100" s="36"/>
    </row>
    <row r="101" spans="2:21" x14ac:dyDescent="0.25">
      <c r="B101" s="6"/>
      <c r="C101" s="32"/>
      <c r="D101" s="6"/>
      <c r="E101" s="6"/>
      <c r="F101" s="6"/>
      <c r="G101" s="6"/>
      <c r="H101" s="6"/>
      <c r="I101" s="6"/>
      <c r="J101" s="6"/>
      <c r="K101" s="6"/>
      <c r="L101" s="6"/>
      <c r="M101" s="6"/>
      <c r="N101" s="6"/>
      <c r="O101" s="36"/>
      <c r="P101" s="36"/>
      <c r="Q101" s="36"/>
      <c r="R101" s="36"/>
      <c r="S101" s="36"/>
      <c r="T101" s="36"/>
      <c r="U101" s="36"/>
    </row>
    <row r="102" spans="2:21" x14ac:dyDescent="0.25">
      <c r="B102" s="6"/>
      <c r="C102" s="32"/>
      <c r="D102" s="6"/>
      <c r="E102" s="6"/>
      <c r="F102" s="6"/>
      <c r="G102" s="6"/>
      <c r="H102" s="6"/>
      <c r="I102" s="6"/>
      <c r="J102" s="6"/>
      <c r="K102" s="6"/>
      <c r="L102" s="6"/>
      <c r="M102" s="6"/>
      <c r="N102" s="6"/>
      <c r="O102" s="36"/>
      <c r="P102" s="36"/>
      <c r="Q102" s="36"/>
      <c r="R102" s="36"/>
      <c r="S102" s="36"/>
      <c r="T102" s="36"/>
      <c r="U102" s="36"/>
    </row>
    <row r="103" spans="2:21" x14ac:dyDescent="0.25">
      <c r="B103" s="6"/>
      <c r="C103" s="32"/>
      <c r="D103" s="6"/>
      <c r="E103" s="6"/>
      <c r="F103" s="6"/>
      <c r="G103" s="6"/>
      <c r="H103" s="6"/>
      <c r="I103" s="6"/>
      <c r="J103" s="6"/>
      <c r="K103" s="6"/>
      <c r="L103" s="6"/>
      <c r="M103" s="6"/>
      <c r="N103" s="6"/>
      <c r="O103" s="36"/>
      <c r="P103" s="36"/>
      <c r="Q103" s="36"/>
      <c r="R103" s="36"/>
      <c r="S103" s="36"/>
      <c r="T103" s="36"/>
      <c r="U103" s="36"/>
    </row>
    <row r="104" spans="2:21" x14ac:dyDescent="0.25">
      <c r="B104" s="6"/>
      <c r="C104" s="32"/>
      <c r="D104" s="6"/>
      <c r="E104" s="6"/>
      <c r="F104" s="6"/>
      <c r="G104" s="6"/>
      <c r="H104" s="6"/>
      <c r="I104" s="6"/>
      <c r="J104" s="6"/>
      <c r="K104" s="6"/>
      <c r="L104" s="6"/>
      <c r="M104" s="6"/>
      <c r="N104" s="6"/>
      <c r="O104" s="36"/>
      <c r="P104" s="36"/>
      <c r="Q104" s="36"/>
      <c r="R104" s="36"/>
      <c r="S104" s="36"/>
      <c r="T104" s="36"/>
      <c r="U104" s="36"/>
    </row>
    <row r="105" spans="2:21" x14ac:dyDescent="0.25">
      <c r="B105" s="6"/>
      <c r="C105" s="32"/>
      <c r="D105" s="6"/>
      <c r="E105" s="6"/>
      <c r="F105" s="6"/>
      <c r="G105" s="6"/>
      <c r="H105" s="6"/>
      <c r="I105" s="6"/>
      <c r="J105" s="6"/>
      <c r="K105" s="6"/>
      <c r="L105" s="6"/>
      <c r="M105" s="6"/>
      <c r="N105" s="6"/>
      <c r="O105" s="36"/>
      <c r="P105" s="36"/>
      <c r="Q105" s="36"/>
      <c r="R105" s="36"/>
      <c r="S105" s="36"/>
      <c r="T105" s="36"/>
      <c r="U105" s="36"/>
    </row>
    <row r="106" spans="2:21" x14ac:dyDescent="0.25">
      <c r="B106" s="6"/>
      <c r="C106" s="32"/>
      <c r="D106" s="6"/>
      <c r="E106" s="6"/>
      <c r="F106" s="6"/>
      <c r="G106" s="6"/>
      <c r="H106" s="6"/>
      <c r="I106" s="6"/>
      <c r="J106" s="6"/>
      <c r="K106" s="6"/>
      <c r="L106" s="6"/>
      <c r="M106" s="6"/>
      <c r="N106" s="6"/>
      <c r="O106" s="36"/>
      <c r="P106" s="36"/>
      <c r="Q106" s="36"/>
      <c r="R106" s="36"/>
      <c r="S106" s="36"/>
      <c r="T106" s="36"/>
      <c r="U106" s="36"/>
    </row>
    <row r="107" spans="2:21" x14ac:dyDescent="0.25">
      <c r="B107" s="6"/>
      <c r="C107" s="6"/>
      <c r="D107" s="6"/>
      <c r="E107" s="6"/>
      <c r="F107" s="6"/>
      <c r="G107" s="6"/>
      <c r="H107" s="6"/>
      <c r="I107" s="6"/>
      <c r="J107" s="6"/>
      <c r="K107" s="6"/>
      <c r="L107" s="6"/>
      <c r="M107" s="6"/>
      <c r="N107" s="6"/>
      <c r="O107" s="36"/>
      <c r="P107" s="36"/>
      <c r="Q107" s="36"/>
      <c r="R107" s="36"/>
      <c r="S107" s="36"/>
      <c r="T107" s="36"/>
      <c r="U107" s="36"/>
    </row>
    <row r="108" spans="2:21" x14ac:dyDescent="0.25">
      <c r="B108" s="6"/>
      <c r="C108" s="32"/>
      <c r="D108" s="6"/>
      <c r="E108" s="6"/>
      <c r="F108" s="6"/>
      <c r="G108" s="6"/>
      <c r="H108" s="6"/>
      <c r="I108" s="6"/>
      <c r="J108" s="6"/>
      <c r="K108" s="6"/>
      <c r="L108" s="6"/>
      <c r="M108" s="6"/>
      <c r="N108" s="6"/>
      <c r="O108" s="36"/>
      <c r="P108" s="36"/>
      <c r="Q108" s="36"/>
      <c r="R108" s="36"/>
      <c r="S108" s="36"/>
      <c r="T108" s="36"/>
      <c r="U108" s="36"/>
    </row>
    <row r="109" spans="2:21" x14ac:dyDescent="0.25">
      <c r="B109" s="6"/>
      <c r="C109" s="32"/>
      <c r="D109" s="6"/>
      <c r="E109" s="6"/>
      <c r="F109" s="6"/>
      <c r="G109" s="6"/>
      <c r="H109" s="6"/>
      <c r="I109" s="6"/>
      <c r="J109" s="6"/>
      <c r="K109" s="6"/>
      <c r="L109" s="6"/>
      <c r="M109" s="6"/>
      <c r="N109" s="6"/>
      <c r="O109" s="36"/>
      <c r="P109" s="36"/>
      <c r="Q109" s="36"/>
      <c r="R109" s="36"/>
      <c r="S109" s="36"/>
      <c r="T109" s="36"/>
      <c r="U109" s="36"/>
    </row>
    <row r="110" spans="2:21" x14ac:dyDescent="0.25">
      <c r="B110" s="6"/>
      <c r="C110" s="32"/>
      <c r="D110" s="6"/>
      <c r="E110" s="6"/>
      <c r="F110" s="6"/>
      <c r="G110" s="6"/>
      <c r="H110" s="6"/>
      <c r="I110" s="6"/>
      <c r="J110" s="6"/>
      <c r="K110" s="6"/>
      <c r="L110" s="6"/>
      <c r="M110" s="6"/>
      <c r="N110" s="6"/>
      <c r="O110" s="36"/>
      <c r="P110" s="36"/>
      <c r="Q110" s="36"/>
      <c r="R110" s="36"/>
      <c r="S110" s="36"/>
      <c r="T110" s="36"/>
      <c r="U110" s="36"/>
    </row>
    <row r="111" spans="2:21" x14ac:dyDescent="0.25">
      <c r="B111" s="6"/>
      <c r="C111" s="32"/>
      <c r="D111" s="6"/>
      <c r="E111" s="6"/>
      <c r="F111" s="6"/>
      <c r="G111" s="6"/>
      <c r="H111" s="6"/>
      <c r="I111" s="6"/>
      <c r="J111" s="6"/>
      <c r="K111" s="6"/>
      <c r="L111" s="6"/>
      <c r="M111" s="6"/>
      <c r="N111" s="6"/>
      <c r="O111" s="36"/>
      <c r="P111" s="36"/>
      <c r="Q111" s="36"/>
      <c r="R111" s="36"/>
      <c r="S111" s="36"/>
      <c r="T111" s="36"/>
      <c r="U111" s="36"/>
    </row>
    <row r="112" spans="2:21" x14ac:dyDescent="0.25">
      <c r="B112" s="6"/>
      <c r="C112" s="32"/>
      <c r="D112" s="6"/>
      <c r="E112" s="6"/>
      <c r="F112" s="6"/>
      <c r="G112" s="6"/>
      <c r="H112" s="6"/>
      <c r="I112" s="6"/>
      <c r="J112" s="6"/>
      <c r="K112" s="6"/>
      <c r="L112" s="6"/>
      <c r="M112" s="6"/>
      <c r="N112" s="6"/>
      <c r="O112" s="36"/>
      <c r="P112" s="36"/>
      <c r="Q112" s="36"/>
      <c r="R112" s="36"/>
      <c r="S112" s="36"/>
      <c r="T112" s="36"/>
      <c r="U112" s="36"/>
    </row>
    <row r="113" spans="2:21" x14ac:dyDescent="0.25">
      <c r="B113" s="6"/>
      <c r="C113" s="32"/>
      <c r="D113" s="6"/>
      <c r="E113" s="6"/>
      <c r="F113" s="6"/>
      <c r="G113" s="6"/>
      <c r="H113" s="6"/>
      <c r="I113" s="6"/>
      <c r="J113" s="6"/>
      <c r="K113" s="6"/>
      <c r="L113" s="6"/>
      <c r="M113" s="6"/>
      <c r="N113" s="6"/>
      <c r="O113" s="36"/>
      <c r="P113" s="36"/>
      <c r="Q113" s="36"/>
      <c r="R113" s="36"/>
      <c r="S113" s="36"/>
      <c r="T113" s="36"/>
      <c r="U113" s="36"/>
    </row>
    <row r="114" spans="2:21" x14ac:dyDescent="0.25">
      <c r="B114" s="6"/>
      <c r="C114" s="6"/>
      <c r="D114" s="6"/>
      <c r="E114" s="6"/>
      <c r="F114" s="6"/>
      <c r="G114" s="6"/>
      <c r="H114" s="6"/>
      <c r="I114" s="6"/>
      <c r="J114" s="6"/>
      <c r="K114" s="6"/>
      <c r="L114" s="6"/>
      <c r="M114" s="6"/>
      <c r="N114" s="6"/>
      <c r="O114" s="36"/>
      <c r="P114" s="36"/>
      <c r="Q114" s="36"/>
      <c r="R114" s="36"/>
      <c r="S114" s="36"/>
      <c r="T114" s="36"/>
      <c r="U114" s="36"/>
    </row>
    <row r="115" spans="2:21" x14ac:dyDescent="0.25">
      <c r="B115" s="6"/>
      <c r="C115" s="32"/>
      <c r="D115" s="6"/>
      <c r="E115" s="6"/>
      <c r="F115" s="6"/>
      <c r="G115" s="6"/>
      <c r="H115" s="6"/>
      <c r="I115" s="6"/>
      <c r="J115" s="6"/>
      <c r="K115" s="6"/>
      <c r="L115" s="6"/>
      <c r="M115" s="6"/>
      <c r="N115" s="6"/>
      <c r="O115" s="36"/>
      <c r="P115" s="36"/>
      <c r="Q115" s="36"/>
      <c r="R115" s="36"/>
      <c r="S115" s="36"/>
      <c r="T115" s="36"/>
      <c r="U115" s="36"/>
    </row>
    <row r="116" spans="2:21" x14ac:dyDescent="0.25">
      <c r="B116" s="6"/>
      <c r="C116" s="32"/>
      <c r="D116" s="6"/>
      <c r="E116" s="6"/>
      <c r="F116" s="6"/>
      <c r="G116" s="6"/>
      <c r="H116" s="6"/>
      <c r="I116" s="6"/>
      <c r="J116" s="6"/>
      <c r="K116" s="6"/>
      <c r="L116" s="6"/>
      <c r="M116" s="6"/>
      <c r="N116" s="6"/>
      <c r="O116" s="36"/>
      <c r="P116" s="36"/>
      <c r="Q116" s="36"/>
      <c r="R116" s="36"/>
      <c r="S116" s="36"/>
      <c r="T116" s="36"/>
      <c r="U116" s="36"/>
    </row>
    <row r="117" spans="2:21" x14ac:dyDescent="0.25">
      <c r="B117" s="6"/>
      <c r="C117" s="6"/>
      <c r="D117" s="6"/>
      <c r="E117" s="6"/>
      <c r="F117" s="6"/>
      <c r="G117" s="6"/>
      <c r="H117" s="6"/>
      <c r="I117" s="6"/>
      <c r="J117" s="6"/>
      <c r="K117" s="6"/>
      <c r="L117" s="6"/>
      <c r="M117" s="6"/>
      <c r="N117" s="6"/>
      <c r="O117" s="36"/>
      <c r="P117" s="36"/>
      <c r="Q117" s="36"/>
      <c r="R117" s="36"/>
      <c r="S117" s="36"/>
      <c r="T117" s="36"/>
      <c r="U117" s="36"/>
    </row>
    <row r="118" spans="2:21" x14ac:dyDescent="0.25">
      <c r="B118" s="6"/>
      <c r="C118" s="6"/>
      <c r="D118" s="6"/>
      <c r="E118" s="6"/>
      <c r="F118" s="6"/>
      <c r="G118" s="6"/>
      <c r="H118" s="6"/>
      <c r="I118" s="6"/>
      <c r="J118" s="6"/>
      <c r="K118" s="6"/>
      <c r="L118" s="6"/>
      <c r="M118" s="6"/>
      <c r="N118" s="6"/>
      <c r="O118" s="36"/>
      <c r="P118" s="36"/>
      <c r="Q118" s="36"/>
      <c r="R118" s="36"/>
      <c r="S118" s="36"/>
      <c r="T118" s="36"/>
      <c r="U118" s="36"/>
    </row>
    <row r="119" spans="2:21" x14ac:dyDescent="0.25">
      <c r="B119" s="6"/>
      <c r="C119" s="6"/>
      <c r="D119" s="6"/>
      <c r="E119" s="6"/>
      <c r="F119" s="6"/>
      <c r="G119" s="6"/>
      <c r="H119" s="6"/>
      <c r="I119" s="6"/>
      <c r="J119" s="6"/>
      <c r="K119" s="6"/>
      <c r="L119" s="6"/>
      <c r="M119" s="6"/>
      <c r="N119" s="6"/>
      <c r="O119" s="36"/>
      <c r="P119" s="36"/>
      <c r="Q119" s="36"/>
      <c r="R119" s="36"/>
      <c r="S119" s="36"/>
      <c r="T119" s="36"/>
      <c r="U119" s="36"/>
    </row>
    <row r="120" spans="2:21" x14ac:dyDescent="0.25">
      <c r="B120" s="6"/>
      <c r="C120" s="6"/>
      <c r="D120" s="6"/>
      <c r="E120" s="6"/>
      <c r="F120" s="6"/>
      <c r="G120" s="6"/>
      <c r="H120" s="6"/>
      <c r="I120" s="6"/>
      <c r="J120" s="6"/>
      <c r="K120" s="6"/>
      <c r="L120" s="6"/>
      <c r="M120" s="6"/>
      <c r="N120" s="6"/>
      <c r="O120" s="36"/>
      <c r="P120" s="36"/>
      <c r="Q120" s="36"/>
      <c r="R120" s="36"/>
      <c r="S120" s="36"/>
      <c r="T120" s="36"/>
      <c r="U120" s="36"/>
    </row>
    <row r="121" spans="2:21" x14ac:dyDescent="0.25">
      <c r="B121" s="6"/>
      <c r="C121" s="6"/>
      <c r="D121" s="6"/>
      <c r="E121" s="6"/>
      <c r="F121" s="6"/>
      <c r="G121" s="6"/>
      <c r="H121" s="6"/>
      <c r="I121" s="6"/>
      <c r="J121" s="6"/>
      <c r="K121" s="6"/>
      <c r="L121" s="6"/>
      <c r="M121" s="6"/>
      <c r="N121" s="6"/>
      <c r="O121" s="36"/>
      <c r="P121" s="36"/>
      <c r="Q121" s="36"/>
      <c r="R121" s="36"/>
      <c r="S121" s="36"/>
      <c r="T121" s="36"/>
      <c r="U121" s="36"/>
    </row>
    <row r="122" spans="2:21" x14ac:dyDescent="0.25">
      <c r="B122" s="6"/>
      <c r="C122" s="6"/>
      <c r="D122" s="6"/>
      <c r="E122" s="6"/>
      <c r="F122" s="6"/>
      <c r="G122" s="6"/>
      <c r="H122" s="6"/>
      <c r="I122" s="6"/>
      <c r="J122" s="6"/>
      <c r="K122" s="6"/>
      <c r="L122" s="6"/>
      <c r="M122" s="6"/>
      <c r="N122" s="6"/>
      <c r="O122" s="36"/>
      <c r="P122" s="36"/>
      <c r="Q122" s="36"/>
      <c r="R122" s="36"/>
      <c r="S122" s="36"/>
      <c r="T122" s="36"/>
      <c r="U122" s="36"/>
    </row>
    <row r="123" spans="2:21" x14ac:dyDescent="0.25">
      <c r="B123" s="6"/>
      <c r="C123" s="6"/>
      <c r="D123" s="6"/>
      <c r="E123" s="6"/>
      <c r="F123" s="6"/>
      <c r="G123" s="6"/>
      <c r="H123" s="6"/>
      <c r="I123" s="6"/>
      <c r="J123" s="6"/>
      <c r="K123" s="6"/>
      <c r="L123" s="6"/>
      <c r="M123" s="6"/>
      <c r="N123" s="6"/>
      <c r="O123" s="36"/>
      <c r="P123" s="36"/>
      <c r="Q123" s="36"/>
      <c r="R123" s="36"/>
      <c r="S123" s="36"/>
      <c r="T123" s="36"/>
      <c r="U123" s="36"/>
    </row>
    <row r="124" spans="2:21" x14ac:dyDescent="0.25">
      <c r="B124" s="6"/>
      <c r="C124" s="6"/>
      <c r="D124" s="6"/>
      <c r="E124" s="6"/>
      <c r="F124" s="6"/>
      <c r="G124" s="6"/>
      <c r="H124" s="6"/>
      <c r="I124" s="6"/>
      <c r="J124" s="6"/>
      <c r="K124" s="6"/>
      <c r="L124" s="6"/>
      <c r="M124" s="6"/>
      <c r="N124" s="6"/>
      <c r="O124" s="36"/>
      <c r="P124" s="36"/>
      <c r="Q124" s="36"/>
      <c r="R124" s="36"/>
      <c r="S124" s="36"/>
      <c r="T124" s="36"/>
      <c r="U124" s="36"/>
    </row>
    <row r="125" spans="2:21" x14ac:dyDescent="0.25">
      <c r="B125" s="6"/>
      <c r="C125" s="6"/>
      <c r="D125" s="6"/>
      <c r="E125" s="6"/>
      <c r="F125" s="6"/>
      <c r="G125" s="6"/>
      <c r="H125" s="6"/>
      <c r="I125" s="6"/>
      <c r="J125" s="6"/>
      <c r="K125" s="6"/>
      <c r="L125" s="6"/>
      <c r="M125" s="6"/>
      <c r="N125" s="6"/>
      <c r="O125" s="36"/>
      <c r="P125" s="36"/>
      <c r="Q125" s="36"/>
      <c r="R125" s="36"/>
      <c r="S125" s="36"/>
      <c r="T125" s="36"/>
      <c r="U125" s="36"/>
    </row>
    <row r="126" spans="2:21" x14ac:dyDescent="0.25">
      <c r="B126" s="6"/>
      <c r="C126" s="6"/>
      <c r="D126" s="6"/>
      <c r="E126" s="6"/>
      <c r="F126" s="6"/>
      <c r="G126" s="6"/>
      <c r="H126" s="6"/>
      <c r="I126" s="6"/>
      <c r="J126" s="6"/>
      <c r="K126" s="6"/>
      <c r="L126" s="6"/>
      <c r="M126" s="6"/>
      <c r="N126" s="6"/>
      <c r="O126" s="36"/>
      <c r="P126" s="36"/>
      <c r="Q126" s="36"/>
      <c r="R126" s="36"/>
      <c r="S126" s="36"/>
      <c r="T126" s="36"/>
      <c r="U126" s="36"/>
    </row>
    <row r="127" spans="2:21" x14ac:dyDescent="0.25">
      <c r="B127" s="6"/>
      <c r="C127" s="6"/>
      <c r="D127" s="6"/>
      <c r="E127" s="6"/>
      <c r="F127" s="6"/>
      <c r="G127" s="6"/>
      <c r="H127" s="6"/>
      <c r="I127" s="6"/>
      <c r="J127" s="6"/>
      <c r="K127" s="6"/>
      <c r="L127" s="6"/>
      <c r="M127" s="6"/>
      <c r="N127" s="6"/>
      <c r="O127" s="36"/>
      <c r="P127" s="36"/>
      <c r="Q127" s="36"/>
      <c r="R127" s="36"/>
      <c r="S127" s="36"/>
      <c r="T127" s="36"/>
      <c r="U127" s="36"/>
    </row>
    <row r="128" spans="2:21" x14ac:dyDescent="0.25">
      <c r="B128" s="6"/>
      <c r="C128" s="6"/>
      <c r="D128" s="6"/>
      <c r="E128" s="6"/>
      <c r="F128" s="6"/>
      <c r="G128" s="6"/>
      <c r="H128" s="6"/>
      <c r="I128" s="6"/>
      <c r="J128" s="6"/>
      <c r="K128" s="6"/>
      <c r="L128" s="6"/>
      <c r="M128" s="6"/>
      <c r="N128" s="6"/>
      <c r="O128" s="36"/>
      <c r="P128" s="36"/>
      <c r="Q128" s="36"/>
      <c r="R128" s="36"/>
      <c r="S128" s="36"/>
      <c r="T128" s="36"/>
      <c r="U128" s="36"/>
    </row>
    <row r="129" spans="2:21" x14ac:dyDescent="0.25">
      <c r="B129" s="6"/>
      <c r="C129" s="6"/>
      <c r="D129" s="6"/>
      <c r="E129" s="6"/>
      <c r="F129" s="6"/>
      <c r="G129" s="6"/>
      <c r="H129" s="6"/>
      <c r="I129" s="6"/>
      <c r="J129" s="6"/>
      <c r="K129" s="6"/>
      <c r="L129" s="6"/>
      <c r="M129" s="6"/>
      <c r="N129" s="6"/>
      <c r="O129" s="36"/>
      <c r="P129" s="36"/>
      <c r="Q129" s="36"/>
      <c r="R129" s="36"/>
      <c r="S129" s="36"/>
      <c r="T129" s="36"/>
      <c r="U129" s="36"/>
    </row>
    <row r="130" spans="2:21" x14ac:dyDescent="0.25">
      <c r="B130" s="6"/>
      <c r="C130" s="6"/>
      <c r="D130" s="6"/>
      <c r="E130" s="6"/>
      <c r="F130" s="6"/>
      <c r="G130" s="6"/>
      <c r="H130" s="6"/>
      <c r="I130" s="6"/>
      <c r="J130" s="6"/>
      <c r="K130" s="6"/>
      <c r="L130" s="6"/>
      <c r="M130" s="6"/>
      <c r="N130" s="6"/>
      <c r="O130" s="36"/>
      <c r="P130" s="36"/>
      <c r="Q130" s="36"/>
      <c r="R130" s="36"/>
      <c r="S130" s="36"/>
      <c r="T130" s="36"/>
      <c r="U130" s="36"/>
    </row>
    <row r="131" spans="2:21" x14ac:dyDescent="0.25">
      <c r="B131" s="6"/>
      <c r="C131" s="6"/>
      <c r="D131" s="6"/>
      <c r="E131" s="6"/>
      <c r="F131" s="6"/>
      <c r="G131" s="6"/>
      <c r="H131" s="6"/>
      <c r="I131" s="6"/>
      <c r="J131" s="6"/>
      <c r="K131" s="6"/>
      <c r="L131" s="6"/>
      <c r="M131" s="6"/>
      <c r="N131" s="6"/>
      <c r="O131" s="36"/>
      <c r="P131" s="36"/>
      <c r="Q131" s="36"/>
      <c r="R131" s="36"/>
      <c r="S131" s="36"/>
      <c r="T131" s="36"/>
      <c r="U131" s="36"/>
    </row>
    <row r="132" spans="2:21" x14ac:dyDescent="0.25">
      <c r="B132" s="6"/>
      <c r="C132" s="6"/>
      <c r="D132" s="6"/>
      <c r="E132" s="6"/>
      <c r="F132" s="6"/>
      <c r="G132" s="6"/>
      <c r="H132" s="6"/>
      <c r="I132" s="6"/>
      <c r="J132" s="6"/>
      <c r="K132" s="6"/>
      <c r="L132" s="6"/>
      <c r="M132" s="6"/>
      <c r="N132" s="6"/>
      <c r="O132" s="36"/>
      <c r="P132" s="36"/>
      <c r="Q132" s="36"/>
      <c r="R132" s="36"/>
      <c r="S132" s="36"/>
      <c r="T132" s="36"/>
      <c r="U132" s="36"/>
    </row>
    <row r="133" spans="2:21" x14ac:dyDescent="0.25">
      <c r="B133" s="6"/>
      <c r="C133" s="6"/>
      <c r="D133" s="6"/>
      <c r="E133" s="6"/>
      <c r="F133" s="6"/>
      <c r="G133" s="6"/>
      <c r="H133" s="6"/>
      <c r="I133" s="6"/>
      <c r="J133" s="6"/>
      <c r="K133" s="6"/>
      <c r="L133" s="6"/>
      <c r="M133" s="6"/>
      <c r="N133" s="6"/>
      <c r="O133" s="36"/>
      <c r="P133" s="36"/>
      <c r="Q133" s="36"/>
      <c r="R133" s="36"/>
      <c r="S133" s="36"/>
      <c r="T133" s="36"/>
      <c r="U133" s="36"/>
    </row>
    <row r="134" spans="2:21" x14ac:dyDescent="0.25">
      <c r="B134" s="6"/>
      <c r="C134" s="6"/>
      <c r="D134" s="6"/>
      <c r="E134" s="6"/>
      <c r="F134" s="6"/>
      <c r="G134" s="6"/>
      <c r="H134" s="6"/>
      <c r="I134" s="6"/>
      <c r="J134" s="6"/>
      <c r="K134" s="6"/>
      <c r="L134" s="6"/>
      <c r="M134" s="6"/>
      <c r="N134" s="6"/>
      <c r="O134" s="36"/>
      <c r="P134" s="36"/>
      <c r="Q134" s="36"/>
      <c r="R134" s="36"/>
      <c r="S134" s="36"/>
      <c r="T134" s="36"/>
      <c r="U134" s="36"/>
    </row>
    <row r="135" spans="2:21" x14ac:dyDescent="0.25">
      <c r="B135" s="6"/>
      <c r="C135" s="6"/>
      <c r="D135" s="6"/>
      <c r="E135" s="6"/>
      <c r="F135" s="6"/>
      <c r="G135" s="6"/>
      <c r="H135" s="6"/>
      <c r="I135" s="6"/>
      <c r="J135" s="6"/>
      <c r="K135" s="6"/>
      <c r="L135" s="6"/>
      <c r="M135" s="6"/>
      <c r="N135" s="6"/>
      <c r="O135" s="36"/>
      <c r="P135" s="36"/>
      <c r="Q135" s="36"/>
      <c r="R135" s="36"/>
      <c r="S135" s="36"/>
      <c r="T135" s="36"/>
      <c r="U135" s="36"/>
    </row>
    <row r="136" spans="2:21" x14ac:dyDescent="0.25">
      <c r="B136" s="6"/>
      <c r="C136" s="6"/>
      <c r="D136" s="6"/>
      <c r="E136" s="6"/>
      <c r="F136" s="6"/>
      <c r="G136" s="6"/>
      <c r="H136" s="6"/>
      <c r="I136" s="6"/>
      <c r="J136" s="6"/>
      <c r="K136" s="6"/>
      <c r="L136" s="6"/>
      <c r="M136" s="6"/>
      <c r="N136" s="6"/>
      <c r="O136" s="36"/>
      <c r="P136" s="36"/>
      <c r="Q136" s="36"/>
      <c r="R136" s="36"/>
      <c r="S136" s="36"/>
      <c r="T136" s="36"/>
      <c r="U136" s="36"/>
    </row>
    <row r="137" spans="2:21" x14ac:dyDescent="0.25">
      <c r="B137" s="6"/>
      <c r="C137" s="6"/>
      <c r="D137" s="6"/>
      <c r="E137" s="6"/>
      <c r="F137" s="6"/>
      <c r="G137" s="6"/>
      <c r="H137" s="6"/>
      <c r="I137" s="6"/>
      <c r="J137" s="6"/>
      <c r="K137" s="6"/>
      <c r="L137" s="6"/>
      <c r="M137" s="6"/>
      <c r="N137" s="6"/>
      <c r="O137" s="36"/>
      <c r="P137" s="36"/>
      <c r="Q137" s="36"/>
      <c r="R137" s="36"/>
      <c r="S137" s="36"/>
      <c r="T137" s="36"/>
      <c r="U137" s="36"/>
    </row>
    <row r="138" spans="2:21" x14ac:dyDescent="0.25">
      <c r="B138" s="6"/>
      <c r="C138" s="6"/>
      <c r="D138" s="6"/>
      <c r="E138" s="6"/>
      <c r="F138" s="6"/>
      <c r="G138" s="6"/>
      <c r="H138" s="6"/>
      <c r="I138" s="6"/>
      <c r="J138" s="6"/>
      <c r="K138" s="6"/>
      <c r="L138" s="6"/>
      <c r="M138" s="6"/>
      <c r="N138" s="6"/>
      <c r="O138" s="36"/>
      <c r="P138" s="36"/>
      <c r="Q138" s="36"/>
      <c r="R138" s="36"/>
      <c r="S138" s="36"/>
      <c r="T138" s="36"/>
      <c r="U138" s="36"/>
    </row>
    <row r="139" spans="2:21" x14ac:dyDescent="0.25">
      <c r="B139" s="6"/>
      <c r="C139" s="6"/>
      <c r="D139" s="6"/>
      <c r="E139" s="6"/>
      <c r="F139" s="6"/>
      <c r="G139" s="6"/>
      <c r="H139" s="6"/>
      <c r="I139" s="6"/>
      <c r="J139" s="6"/>
      <c r="K139" s="6"/>
      <c r="L139" s="6"/>
      <c r="M139" s="6"/>
      <c r="N139" s="6"/>
      <c r="O139" s="36"/>
      <c r="P139" s="36"/>
      <c r="Q139" s="36"/>
      <c r="R139" s="36"/>
      <c r="S139" s="36"/>
      <c r="T139" s="36"/>
      <c r="U139" s="36"/>
    </row>
    <row r="140" spans="2:21" x14ac:dyDescent="0.25">
      <c r="B140" s="6"/>
      <c r="C140" s="6"/>
      <c r="D140" s="6"/>
      <c r="E140" s="6"/>
      <c r="F140" s="6"/>
      <c r="G140" s="6"/>
      <c r="H140" s="6"/>
      <c r="I140" s="6"/>
      <c r="J140" s="6"/>
      <c r="K140" s="6"/>
      <c r="L140" s="6"/>
      <c r="M140" s="6"/>
      <c r="N140" s="6"/>
      <c r="O140" s="36"/>
      <c r="P140" s="36"/>
      <c r="Q140" s="36"/>
      <c r="R140" s="36"/>
      <c r="S140" s="36"/>
      <c r="T140" s="36"/>
      <c r="U140" s="36"/>
    </row>
    <row r="141" spans="2:21" x14ac:dyDescent="0.25">
      <c r="B141" s="6"/>
      <c r="C141" s="6"/>
      <c r="D141" s="6"/>
      <c r="E141" s="6"/>
      <c r="F141" s="6"/>
      <c r="G141" s="6"/>
      <c r="H141" s="6"/>
      <c r="I141" s="6"/>
      <c r="J141" s="6"/>
      <c r="K141" s="6"/>
      <c r="L141" s="6"/>
      <c r="M141" s="6"/>
      <c r="N141" s="6"/>
      <c r="O141" s="36"/>
      <c r="P141" s="36"/>
      <c r="Q141" s="36"/>
      <c r="R141" s="36"/>
      <c r="S141" s="36"/>
      <c r="T141" s="36"/>
      <c r="U141" s="36"/>
    </row>
    <row r="142" spans="2:21" x14ac:dyDescent="0.25">
      <c r="B142" s="6"/>
      <c r="C142" s="6"/>
      <c r="D142" s="6"/>
      <c r="E142" s="6"/>
      <c r="F142" s="6"/>
      <c r="G142" s="6"/>
      <c r="H142" s="6"/>
      <c r="I142" s="6"/>
      <c r="J142" s="6"/>
      <c r="K142" s="6"/>
      <c r="L142" s="6"/>
      <c r="M142" s="6"/>
      <c r="N142" s="6"/>
      <c r="O142" s="36"/>
      <c r="P142" s="36"/>
      <c r="Q142" s="36"/>
      <c r="R142" s="36"/>
      <c r="S142" s="36"/>
      <c r="T142" s="36"/>
      <c r="U142" s="36"/>
    </row>
    <row r="143" spans="2:21" x14ac:dyDescent="0.25">
      <c r="B143" s="6"/>
      <c r="C143" s="6"/>
      <c r="D143" s="6"/>
      <c r="E143" s="6"/>
      <c r="F143" s="6"/>
      <c r="G143" s="6"/>
      <c r="H143" s="6"/>
      <c r="I143" s="6"/>
      <c r="J143" s="6"/>
      <c r="K143" s="6"/>
      <c r="L143" s="6"/>
      <c r="M143" s="6"/>
      <c r="N143" s="6"/>
      <c r="O143" s="36"/>
      <c r="P143" s="36"/>
      <c r="Q143" s="36"/>
      <c r="R143" s="36"/>
      <c r="S143" s="36"/>
      <c r="T143" s="36"/>
      <c r="U143" s="36"/>
    </row>
    <row r="144" spans="2:21" x14ac:dyDescent="0.25">
      <c r="B144" s="6"/>
      <c r="C144" s="6"/>
      <c r="D144" s="6"/>
      <c r="E144" s="6"/>
      <c r="F144" s="6"/>
      <c r="G144" s="6"/>
      <c r="H144" s="6"/>
      <c r="I144" s="6"/>
      <c r="J144" s="6"/>
      <c r="K144" s="6"/>
      <c r="L144" s="6"/>
      <c r="M144" s="6"/>
      <c r="N144" s="6"/>
      <c r="O144" s="36"/>
      <c r="P144" s="36"/>
      <c r="Q144" s="36"/>
      <c r="R144" s="36"/>
      <c r="S144" s="36"/>
      <c r="T144" s="36"/>
      <c r="U144" s="36"/>
    </row>
    <row r="145" spans="2:21" x14ac:dyDescent="0.25">
      <c r="B145" s="6"/>
      <c r="C145" s="6"/>
      <c r="D145" s="6"/>
      <c r="E145" s="6"/>
      <c r="F145" s="6"/>
      <c r="G145" s="6"/>
      <c r="H145" s="6"/>
      <c r="I145" s="6"/>
      <c r="J145" s="6"/>
      <c r="K145" s="6"/>
      <c r="L145" s="6"/>
      <c r="M145" s="6"/>
      <c r="N145" s="6"/>
      <c r="O145" s="36"/>
      <c r="P145" s="36"/>
      <c r="Q145" s="36"/>
      <c r="R145" s="36"/>
      <c r="S145" s="36"/>
      <c r="T145" s="36"/>
      <c r="U145" s="36"/>
    </row>
    <row r="146" spans="2:21" x14ac:dyDescent="0.25">
      <c r="B146" s="6"/>
      <c r="C146" s="6"/>
      <c r="D146" s="6"/>
      <c r="E146" s="6"/>
      <c r="F146" s="6"/>
      <c r="G146" s="6"/>
      <c r="H146" s="6"/>
      <c r="I146" s="6"/>
      <c r="J146" s="6"/>
      <c r="K146" s="6"/>
      <c r="L146" s="6"/>
      <c r="M146" s="6"/>
      <c r="N146" s="6"/>
      <c r="O146" s="36"/>
      <c r="P146" s="36"/>
      <c r="Q146" s="36"/>
      <c r="R146" s="36"/>
      <c r="S146" s="36"/>
      <c r="T146" s="36"/>
      <c r="U146" s="36"/>
    </row>
    <row r="147" spans="2:21" x14ac:dyDescent="0.25">
      <c r="B147" s="6"/>
      <c r="C147" s="6"/>
      <c r="D147" s="6"/>
      <c r="E147" s="6"/>
      <c r="F147" s="6"/>
      <c r="G147" s="6"/>
      <c r="H147" s="6"/>
      <c r="I147" s="6"/>
      <c r="J147" s="6"/>
      <c r="K147" s="6"/>
      <c r="L147" s="6"/>
      <c r="M147" s="6"/>
      <c r="N147" s="6"/>
      <c r="O147" s="36"/>
      <c r="P147" s="36"/>
      <c r="Q147" s="36"/>
      <c r="R147" s="36"/>
      <c r="S147" s="36"/>
      <c r="T147" s="36"/>
      <c r="U147" s="36"/>
    </row>
    <row r="148" spans="2:21" x14ac:dyDescent="0.25">
      <c r="B148" s="6"/>
      <c r="C148" s="6"/>
      <c r="D148" s="6"/>
      <c r="E148" s="6"/>
      <c r="F148" s="6"/>
      <c r="G148" s="6"/>
      <c r="H148" s="6"/>
      <c r="I148" s="6"/>
      <c r="J148" s="6"/>
      <c r="K148" s="6"/>
      <c r="L148" s="6"/>
      <c r="M148" s="6"/>
      <c r="N148" s="6"/>
      <c r="O148" s="36"/>
      <c r="P148" s="36"/>
      <c r="Q148" s="36"/>
      <c r="R148" s="36"/>
      <c r="S148" s="36"/>
      <c r="T148" s="36"/>
      <c r="U148" s="36"/>
    </row>
    <row r="149" spans="2:21" x14ac:dyDescent="0.25">
      <c r="B149" s="6"/>
      <c r="C149" s="6"/>
      <c r="D149" s="6"/>
      <c r="E149" s="6"/>
      <c r="F149" s="6"/>
      <c r="G149" s="6"/>
      <c r="H149" s="6"/>
      <c r="I149" s="6"/>
      <c r="J149" s="6"/>
      <c r="K149" s="6"/>
      <c r="L149" s="6"/>
      <c r="M149" s="6"/>
      <c r="N149" s="6"/>
      <c r="O149" s="36"/>
      <c r="P149" s="36"/>
      <c r="Q149" s="36"/>
      <c r="R149" s="36"/>
      <c r="S149" s="36"/>
      <c r="T149" s="36"/>
      <c r="U149" s="36"/>
    </row>
    <row r="150" spans="2:21" x14ac:dyDescent="0.25">
      <c r="B150" s="6"/>
      <c r="C150" s="6"/>
      <c r="D150" s="6"/>
      <c r="E150" s="6"/>
      <c r="F150" s="6"/>
      <c r="G150" s="6"/>
      <c r="H150" s="6"/>
      <c r="I150" s="6"/>
      <c r="J150" s="6"/>
      <c r="K150" s="6"/>
      <c r="L150" s="6"/>
      <c r="M150" s="6"/>
      <c r="N150" s="6"/>
      <c r="O150" s="36"/>
      <c r="P150" s="36"/>
      <c r="Q150" s="36"/>
      <c r="R150" s="36"/>
      <c r="S150" s="36"/>
      <c r="T150" s="36"/>
      <c r="U150" s="36"/>
    </row>
    <row r="151" spans="2:21" x14ac:dyDescent="0.25">
      <c r="B151" s="6"/>
      <c r="C151" s="6"/>
      <c r="D151" s="6"/>
      <c r="E151" s="6"/>
      <c r="F151" s="6"/>
      <c r="G151" s="6"/>
      <c r="H151" s="6"/>
      <c r="I151" s="6"/>
      <c r="J151" s="6"/>
      <c r="K151" s="6"/>
      <c r="L151" s="6"/>
      <c r="M151" s="6"/>
      <c r="N151" s="6"/>
      <c r="O151" s="36"/>
      <c r="P151" s="36"/>
      <c r="Q151" s="36"/>
      <c r="R151" s="36"/>
      <c r="S151" s="36"/>
      <c r="T151" s="36"/>
      <c r="U151" s="36"/>
    </row>
    <row r="152" spans="2:21" x14ac:dyDescent="0.25">
      <c r="B152" s="6"/>
      <c r="C152" s="6"/>
      <c r="D152" s="6"/>
      <c r="E152" s="6"/>
      <c r="F152" s="6"/>
      <c r="G152" s="6"/>
      <c r="H152" s="6"/>
      <c r="I152" s="6"/>
      <c r="J152" s="6"/>
      <c r="K152" s="6"/>
      <c r="L152" s="6"/>
      <c r="M152" s="6"/>
      <c r="N152" s="6"/>
      <c r="O152" s="36"/>
      <c r="P152" s="36"/>
      <c r="Q152" s="36"/>
      <c r="R152" s="36"/>
      <c r="S152" s="36"/>
      <c r="T152" s="36"/>
      <c r="U152" s="36"/>
    </row>
    <row r="153" spans="2:21" x14ac:dyDescent="0.25">
      <c r="B153" s="6"/>
      <c r="C153" s="6"/>
      <c r="D153" s="6"/>
      <c r="E153" s="6"/>
      <c r="F153" s="6"/>
      <c r="G153" s="6"/>
      <c r="H153" s="6"/>
      <c r="I153" s="6"/>
      <c r="J153" s="6"/>
      <c r="K153" s="6"/>
      <c r="L153" s="6"/>
      <c r="M153" s="6"/>
      <c r="N153" s="6"/>
      <c r="O153" s="36"/>
      <c r="P153" s="36"/>
      <c r="Q153" s="36"/>
      <c r="R153" s="36"/>
      <c r="S153" s="36"/>
      <c r="T153" s="36"/>
      <c r="U153" s="36"/>
    </row>
    <row r="154" spans="2:21" x14ac:dyDescent="0.25">
      <c r="B154" s="6"/>
      <c r="C154" s="6"/>
      <c r="D154" s="6"/>
      <c r="E154" s="6"/>
      <c r="F154" s="6"/>
      <c r="G154" s="6"/>
      <c r="H154" s="6"/>
      <c r="I154" s="6"/>
      <c r="J154" s="6"/>
      <c r="K154" s="6"/>
      <c r="L154" s="6"/>
      <c r="M154" s="6"/>
      <c r="N154" s="6"/>
      <c r="O154" s="36"/>
      <c r="P154" s="36"/>
      <c r="Q154" s="36"/>
      <c r="R154" s="36"/>
      <c r="S154" s="36"/>
      <c r="T154" s="36"/>
      <c r="U154" s="36"/>
    </row>
    <row r="155" spans="2:21" x14ac:dyDescent="0.25">
      <c r="B155" s="6"/>
      <c r="C155" s="6"/>
      <c r="D155" s="6"/>
      <c r="E155" s="6"/>
      <c r="F155" s="6"/>
      <c r="G155" s="6"/>
      <c r="H155" s="6"/>
      <c r="I155" s="6"/>
      <c r="J155" s="6"/>
      <c r="K155" s="6"/>
      <c r="L155" s="6"/>
      <c r="M155" s="6"/>
      <c r="N155" s="6"/>
      <c r="O155" s="36"/>
      <c r="P155" s="36"/>
      <c r="Q155" s="36"/>
      <c r="R155" s="36"/>
      <c r="S155" s="36"/>
      <c r="T155" s="36"/>
      <c r="U155" s="36"/>
    </row>
    <row r="156" spans="2:21" x14ac:dyDescent="0.25">
      <c r="B156" s="6"/>
      <c r="C156" s="6"/>
      <c r="D156" s="6"/>
      <c r="E156" s="6"/>
      <c r="F156" s="6"/>
      <c r="G156" s="6"/>
      <c r="H156" s="6"/>
      <c r="I156" s="6"/>
      <c r="J156" s="6"/>
      <c r="K156" s="6"/>
      <c r="L156" s="6"/>
      <c r="M156" s="6"/>
      <c r="N156" s="6"/>
      <c r="O156" s="36"/>
      <c r="P156" s="36"/>
      <c r="Q156" s="36"/>
      <c r="R156" s="36"/>
      <c r="S156" s="36"/>
      <c r="T156" s="36"/>
      <c r="U156" s="36"/>
    </row>
    <row r="157" spans="2:21" x14ac:dyDescent="0.25">
      <c r="B157" s="6"/>
      <c r="C157" s="6"/>
      <c r="D157" s="6"/>
      <c r="E157" s="6"/>
      <c r="F157" s="6"/>
      <c r="G157" s="6"/>
      <c r="H157" s="6"/>
      <c r="I157" s="6"/>
      <c r="J157" s="6"/>
      <c r="K157" s="6"/>
      <c r="L157" s="6"/>
      <c r="M157" s="6"/>
      <c r="N157" s="6"/>
      <c r="O157" s="36"/>
      <c r="P157" s="36"/>
      <c r="Q157" s="36"/>
      <c r="R157" s="36"/>
      <c r="S157" s="36"/>
      <c r="T157" s="36"/>
      <c r="U157" s="36"/>
    </row>
    <row r="158" spans="2:21" x14ac:dyDescent="0.25">
      <c r="B158" s="6"/>
      <c r="C158" s="6"/>
      <c r="D158" s="6"/>
      <c r="E158" s="6"/>
      <c r="F158" s="6"/>
      <c r="G158" s="6"/>
      <c r="H158" s="6"/>
      <c r="I158" s="6"/>
      <c r="J158" s="6"/>
      <c r="K158" s="6"/>
      <c r="L158" s="6"/>
      <c r="M158" s="6"/>
      <c r="N158" s="6"/>
      <c r="O158" s="36"/>
      <c r="P158" s="36"/>
      <c r="Q158" s="36"/>
      <c r="R158" s="36"/>
      <c r="S158" s="36"/>
      <c r="T158" s="36"/>
      <c r="U158" s="36"/>
    </row>
    <row r="159" spans="2:21" x14ac:dyDescent="0.25">
      <c r="B159" s="6"/>
      <c r="C159" s="6"/>
      <c r="D159" s="6"/>
      <c r="E159" s="6"/>
      <c r="F159" s="6"/>
      <c r="G159" s="6"/>
      <c r="H159" s="6"/>
      <c r="I159" s="6"/>
      <c r="J159" s="6"/>
      <c r="K159" s="6"/>
      <c r="L159" s="6"/>
      <c r="M159" s="6"/>
      <c r="N159" s="6"/>
      <c r="O159" s="36"/>
      <c r="P159" s="36"/>
      <c r="Q159" s="36"/>
      <c r="R159" s="36"/>
      <c r="S159" s="36"/>
      <c r="T159" s="36"/>
      <c r="U159" s="36"/>
    </row>
    <row r="160" spans="2:21" x14ac:dyDescent="0.25">
      <c r="B160" s="6"/>
      <c r="C160" s="6"/>
      <c r="D160" s="6"/>
      <c r="E160" s="6"/>
      <c r="F160" s="6"/>
      <c r="G160" s="6"/>
      <c r="H160" s="6"/>
      <c r="I160" s="6"/>
      <c r="J160" s="6"/>
      <c r="K160" s="6"/>
      <c r="L160" s="6"/>
      <c r="M160" s="6"/>
      <c r="N160" s="6"/>
      <c r="O160" s="36"/>
      <c r="P160" s="36"/>
      <c r="Q160" s="36"/>
      <c r="R160" s="36"/>
      <c r="S160" s="36"/>
      <c r="T160" s="36"/>
      <c r="U160" s="36"/>
    </row>
    <row r="161" spans="2:21" x14ac:dyDescent="0.25">
      <c r="B161" s="6"/>
      <c r="C161" s="6"/>
      <c r="D161" s="6"/>
      <c r="E161" s="6"/>
      <c r="F161" s="6"/>
      <c r="G161" s="6"/>
      <c r="H161" s="6"/>
      <c r="I161" s="6"/>
      <c r="J161" s="6"/>
      <c r="K161" s="6"/>
      <c r="L161" s="6"/>
      <c r="M161" s="6"/>
      <c r="N161" s="6"/>
      <c r="O161" s="36"/>
      <c r="P161" s="36"/>
      <c r="Q161" s="36"/>
      <c r="R161" s="36"/>
      <c r="S161" s="36"/>
      <c r="T161" s="36"/>
      <c r="U161" s="36"/>
    </row>
    <row r="162" spans="2:21" x14ac:dyDescent="0.25">
      <c r="B162" s="6"/>
      <c r="C162" s="6"/>
      <c r="D162" s="6"/>
      <c r="E162" s="6"/>
      <c r="F162" s="6"/>
      <c r="G162" s="6"/>
      <c r="H162" s="6"/>
      <c r="I162" s="6"/>
      <c r="J162" s="6"/>
      <c r="K162" s="6"/>
      <c r="L162" s="6"/>
      <c r="M162" s="6"/>
      <c r="N162" s="6"/>
      <c r="O162" s="36"/>
      <c r="P162" s="36"/>
      <c r="Q162" s="36"/>
      <c r="R162" s="36"/>
      <c r="S162" s="36"/>
      <c r="T162" s="36"/>
      <c r="U162" s="36"/>
    </row>
    <row r="163" spans="2:21" x14ac:dyDescent="0.25">
      <c r="B163" s="6"/>
      <c r="C163" s="6"/>
      <c r="D163" s="6"/>
      <c r="E163" s="6"/>
      <c r="F163" s="6"/>
      <c r="G163" s="6"/>
      <c r="H163" s="6"/>
      <c r="I163" s="6"/>
      <c r="J163" s="6"/>
      <c r="K163" s="6"/>
      <c r="L163" s="6"/>
      <c r="M163" s="6"/>
      <c r="N163" s="6"/>
      <c r="O163" s="36"/>
      <c r="P163" s="36"/>
      <c r="Q163" s="36"/>
      <c r="R163" s="36"/>
      <c r="S163" s="36"/>
      <c r="T163" s="36"/>
      <c r="U163" s="36"/>
    </row>
    <row r="164" spans="2:21" x14ac:dyDescent="0.25">
      <c r="B164" s="6"/>
      <c r="C164" s="6"/>
      <c r="D164" s="6"/>
      <c r="E164" s="6"/>
      <c r="F164" s="6"/>
      <c r="G164" s="6"/>
      <c r="H164" s="6"/>
      <c r="I164" s="6"/>
      <c r="J164" s="6"/>
      <c r="K164" s="6"/>
      <c r="L164" s="6"/>
      <c r="M164" s="6"/>
      <c r="N164" s="6"/>
      <c r="O164" s="36"/>
      <c r="P164" s="36"/>
      <c r="Q164" s="36"/>
      <c r="R164" s="36"/>
      <c r="S164" s="36"/>
      <c r="T164" s="36"/>
      <c r="U164" s="36"/>
    </row>
    <row r="165" spans="2:21" x14ac:dyDescent="0.25">
      <c r="B165" s="6"/>
      <c r="C165" s="6"/>
      <c r="D165" s="6"/>
      <c r="E165" s="6"/>
      <c r="F165" s="6"/>
      <c r="G165" s="6"/>
      <c r="H165" s="6"/>
      <c r="I165" s="6"/>
      <c r="J165" s="6"/>
      <c r="K165" s="6"/>
      <c r="L165" s="6"/>
      <c r="M165" s="6"/>
      <c r="N165" s="6"/>
      <c r="O165" s="36"/>
      <c r="P165" s="36"/>
      <c r="Q165" s="36"/>
      <c r="R165" s="36"/>
      <c r="S165" s="36"/>
      <c r="T165" s="36"/>
      <c r="U165" s="36"/>
    </row>
    <row r="166" spans="2:21" x14ac:dyDescent="0.25">
      <c r="B166" s="6"/>
      <c r="C166" s="6"/>
      <c r="D166" s="6"/>
      <c r="E166" s="6"/>
      <c r="F166" s="6"/>
      <c r="G166" s="6"/>
      <c r="H166" s="6"/>
      <c r="I166" s="6"/>
      <c r="J166" s="6"/>
      <c r="K166" s="6"/>
      <c r="L166" s="6"/>
      <c r="M166" s="6"/>
      <c r="N166" s="6"/>
      <c r="O166" s="36"/>
      <c r="P166" s="36"/>
      <c r="Q166" s="36"/>
      <c r="R166" s="36"/>
      <c r="S166" s="36"/>
      <c r="T166" s="36"/>
      <c r="U166" s="36"/>
    </row>
    <row r="167" spans="2:21" x14ac:dyDescent="0.25">
      <c r="B167" s="6"/>
      <c r="C167" s="6"/>
      <c r="D167" s="6"/>
      <c r="E167" s="6"/>
      <c r="F167" s="6"/>
      <c r="G167" s="6"/>
      <c r="H167" s="6"/>
      <c r="I167" s="6"/>
      <c r="J167" s="6"/>
      <c r="K167" s="6"/>
      <c r="L167" s="6"/>
      <c r="M167" s="6"/>
      <c r="N167" s="6"/>
      <c r="O167" s="36"/>
      <c r="P167" s="36"/>
      <c r="Q167" s="36"/>
      <c r="R167" s="36"/>
      <c r="S167" s="36"/>
      <c r="T167" s="36"/>
      <c r="U167" s="36"/>
    </row>
    <row r="168" spans="2:21" x14ac:dyDescent="0.25">
      <c r="B168" s="6"/>
      <c r="C168" s="6"/>
      <c r="D168" s="6"/>
      <c r="E168" s="6"/>
      <c r="F168" s="6"/>
      <c r="G168" s="6"/>
      <c r="H168" s="6"/>
      <c r="I168" s="6"/>
      <c r="J168" s="6"/>
      <c r="K168" s="6"/>
      <c r="L168" s="6"/>
      <c r="M168" s="6"/>
      <c r="N168" s="6"/>
      <c r="O168" s="36"/>
      <c r="P168" s="36"/>
      <c r="Q168" s="36"/>
      <c r="R168" s="36"/>
      <c r="S168" s="36"/>
      <c r="T168" s="36"/>
      <c r="U168" s="36"/>
    </row>
    <row r="169" spans="2:21" x14ac:dyDescent="0.25">
      <c r="B169" s="6"/>
      <c r="C169" s="6"/>
      <c r="D169" s="6"/>
      <c r="E169" s="6"/>
      <c r="F169" s="6"/>
      <c r="G169" s="6"/>
      <c r="H169" s="6"/>
      <c r="I169" s="6"/>
      <c r="J169" s="6"/>
      <c r="K169" s="6"/>
      <c r="L169" s="6"/>
      <c r="M169" s="6"/>
      <c r="N169" s="6"/>
      <c r="O169" s="36"/>
      <c r="P169" s="36"/>
      <c r="Q169" s="36"/>
      <c r="R169" s="36"/>
      <c r="S169" s="36"/>
      <c r="T169" s="36"/>
      <c r="U169" s="36"/>
    </row>
    <row r="170" spans="2:21" x14ac:dyDescent="0.25">
      <c r="B170" s="6"/>
      <c r="C170" s="6"/>
      <c r="D170" s="6"/>
      <c r="E170" s="6"/>
      <c r="F170" s="6"/>
      <c r="G170" s="6"/>
      <c r="H170" s="6"/>
      <c r="I170" s="6"/>
      <c r="J170" s="6"/>
      <c r="K170" s="6"/>
      <c r="L170" s="6"/>
      <c r="M170" s="6"/>
      <c r="N170" s="6"/>
      <c r="O170" s="36"/>
      <c r="P170" s="36"/>
      <c r="Q170" s="36"/>
      <c r="R170" s="36"/>
      <c r="S170" s="36"/>
      <c r="T170" s="36"/>
      <c r="U170" s="36"/>
    </row>
    <row r="171" spans="2:21" x14ac:dyDescent="0.25">
      <c r="B171" s="6"/>
      <c r="C171" s="6"/>
      <c r="D171" s="6"/>
      <c r="E171" s="6"/>
      <c r="F171" s="6"/>
      <c r="G171" s="6"/>
      <c r="H171" s="6"/>
      <c r="I171" s="6"/>
      <c r="J171" s="6"/>
      <c r="K171" s="6"/>
      <c r="L171" s="6"/>
      <c r="M171" s="6"/>
      <c r="N171" s="6"/>
      <c r="O171" s="36"/>
      <c r="P171" s="36"/>
      <c r="Q171" s="36"/>
      <c r="R171" s="36"/>
      <c r="S171" s="36"/>
      <c r="T171" s="36"/>
      <c r="U171" s="36"/>
    </row>
    <row r="172" spans="2:21" x14ac:dyDescent="0.25">
      <c r="B172" s="6"/>
      <c r="C172" s="6"/>
      <c r="D172" s="6"/>
      <c r="E172" s="6"/>
      <c r="F172" s="6"/>
      <c r="G172" s="6"/>
      <c r="H172" s="6"/>
      <c r="I172" s="6"/>
      <c r="J172" s="6"/>
      <c r="K172" s="6"/>
      <c r="L172" s="6"/>
      <c r="M172" s="6"/>
      <c r="N172" s="6"/>
      <c r="O172" s="36"/>
      <c r="P172" s="36"/>
      <c r="Q172" s="36"/>
      <c r="R172" s="36"/>
      <c r="S172" s="36"/>
      <c r="T172" s="36"/>
      <c r="U172" s="36"/>
    </row>
    <row r="173" spans="2:21" x14ac:dyDescent="0.25">
      <c r="B173" s="6"/>
      <c r="C173" s="6"/>
      <c r="D173" s="6"/>
      <c r="E173" s="6"/>
      <c r="F173" s="6"/>
      <c r="G173" s="6"/>
      <c r="H173" s="6"/>
      <c r="I173" s="6"/>
      <c r="J173" s="6"/>
      <c r="K173" s="6"/>
      <c r="L173" s="6"/>
      <c r="M173" s="6"/>
      <c r="N173" s="6"/>
      <c r="O173" s="36"/>
      <c r="P173" s="36"/>
      <c r="Q173" s="36"/>
      <c r="R173" s="36"/>
      <c r="S173" s="36"/>
      <c r="T173" s="36"/>
      <c r="U173" s="36"/>
    </row>
    <row r="174" spans="2:21" x14ac:dyDescent="0.25">
      <c r="B174" s="6"/>
      <c r="C174" s="6"/>
      <c r="D174" s="6"/>
      <c r="E174" s="6"/>
      <c r="F174" s="6"/>
      <c r="G174" s="6"/>
      <c r="H174" s="6"/>
      <c r="I174" s="6"/>
      <c r="J174" s="6"/>
      <c r="K174" s="6"/>
      <c r="L174" s="6"/>
      <c r="M174" s="6"/>
      <c r="N174" s="6"/>
      <c r="O174" s="36"/>
      <c r="P174" s="36"/>
      <c r="Q174" s="36"/>
      <c r="R174" s="36"/>
      <c r="S174" s="36"/>
      <c r="T174" s="36"/>
      <c r="U174" s="36"/>
    </row>
    <row r="175" spans="2:21" x14ac:dyDescent="0.25">
      <c r="B175" s="6"/>
      <c r="C175" s="6"/>
      <c r="D175" s="6"/>
      <c r="E175" s="6"/>
      <c r="F175" s="6"/>
      <c r="G175" s="6"/>
      <c r="H175" s="6"/>
      <c r="I175" s="6"/>
      <c r="J175" s="6"/>
      <c r="K175" s="6"/>
      <c r="L175" s="6"/>
      <c r="M175" s="6"/>
      <c r="N175" s="6"/>
      <c r="O175" s="36"/>
      <c r="P175" s="36"/>
      <c r="Q175" s="36"/>
      <c r="R175" s="36"/>
      <c r="S175" s="36"/>
      <c r="T175" s="36"/>
      <c r="U175" s="36"/>
    </row>
    <row r="176" spans="2:21" x14ac:dyDescent="0.25">
      <c r="B176" s="6"/>
      <c r="C176" s="6"/>
      <c r="D176" s="6"/>
      <c r="E176" s="6"/>
      <c r="F176" s="6"/>
      <c r="G176" s="6"/>
      <c r="H176" s="6"/>
      <c r="I176" s="6"/>
      <c r="J176" s="6"/>
      <c r="K176" s="6"/>
      <c r="L176" s="6"/>
      <c r="M176" s="6"/>
      <c r="N176" s="6"/>
      <c r="O176" s="36"/>
      <c r="P176" s="36"/>
      <c r="Q176" s="36"/>
      <c r="R176" s="36"/>
      <c r="S176" s="36"/>
      <c r="T176" s="36"/>
      <c r="U176" s="36"/>
    </row>
    <row r="177" spans="2:21" x14ac:dyDescent="0.25">
      <c r="B177" s="6"/>
      <c r="C177" s="6"/>
      <c r="D177" s="6"/>
      <c r="E177" s="6"/>
      <c r="F177" s="6"/>
      <c r="G177" s="6"/>
      <c r="H177" s="6"/>
      <c r="I177" s="6"/>
      <c r="J177" s="6"/>
      <c r="K177" s="6"/>
      <c r="L177" s="6"/>
      <c r="M177" s="6"/>
      <c r="N177" s="6"/>
      <c r="O177" s="36"/>
      <c r="P177" s="36"/>
      <c r="Q177" s="36"/>
      <c r="R177" s="36"/>
      <c r="S177" s="36"/>
      <c r="T177" s="36"/>
      <c r="U177" s="36"/>
    </row>
    <row r="178" spans="2:21" x14ac:dyDescent="0.25">
      <c r="B178" s="6"/>
      <c r="C178" s="6"/>
      <c r="D178" s="6"/>
      <c r="E178" s="6"/>
      <c r="F178" s="6"/>
      <c r="G178" s="6"/>
      <c r="H178" s="6"/>
      <c r="I178" s="6"/>
      <c r="J178" s="6"/>
      <c r="K178" s="6"/>
      <c r="L178" s="6"/>
      <c r="M178" s="6"/>
      <c r="N178" s="6"/>
      <c r="O178" s="36"/>
      <c r="P178" s="36"/>
      <c r="Q178" s="36"/>
      <c r="R178" s="36"/>
      <c r="S178" s="36"/>
      <c r="T178" s="36"/>
      <c r="U178" s="36"/>
    </row>
    <row r="179" spans="2:21" x14ac:dyDescent="0.25">
      <c r="B179" s="6"/>
      <c r="C179" s="6"/>
      <c r="D179" s="6"/>
      <c r="E179" s="6"/>
      <c r="F179" s="6"/>
      <c r="G179" s="6"/>
      <c r="H179" s="6"/>
      <c r="I179" s="6"/>
      <c r="J179" s="6"/>
      <c r="K179" s="6"/>
      <c r="L179" s="6"/>
      <c r="M179" s="6"/>
    </row>
    <row r="180" spans="2:21" x14ac:dyDescent="0.25">
      <c r="B180" s="6"/>
      <c r="C180" s="6"/>
      <c r="D180" s="6"/>
      <c r="E180" s="6"/>
      <c r="F180" s="6"/>
      <c r="G180" s="6"/>
      <c r="H180" s="6"/>
      <c r="I180" s="6"/>
      <c r="J180" s="6"/>
      <c r="K180" s="6"/>
      <c r="L180" s="6"/>
      <c r="M180" s="6"/>
    </row>
    <row r="181" spans="2:21" x14ac:dyDescent="0.25">
      <c r="B181" s="6"/>
      <c r="C181" s="6"/>
      <c r="D181" s="6"/>
      <c r="E181" s="6"/>
      <c r="F181" s="6"/>
      <c r="G181" s="6"/>
      <c r="H181" s="6"/>
      <c r="I181" s="6"/>
      <c r="J181" s="6"/>
      <c r="K181" s="6"/>
      <c r="L181" s="6"/>
      <c r="M181" s="6"/>
    </row>
    <row r="182" spans="2:21" x14ac:dyDescent="0.25">
      <c r="B182" s="6"/>
      <c r="C182" s="6"/>
      <c r="D182" s="6"/>
      <c r="E182" s="6"/>
      <c r="F182" s="6"/>
      <c r="G182" s="6"/>
      <c r="H182" s="6"/>
      <c r="I182" s="6"/>
      <c r="J182" s="6"/>
      <c r="K182" s="6"/>
      <c r="L182" s="6"/>
      <c r="M182" s="6"/>
    </row>
    <row r="183" spans="2:21" x14ac:dyDescent="0.25">
      <c r="B183" s="6"/>
      <c r="C183" s="6"/>
      <c r="D183" s="6"/>
      <c r="E183" s="6"/>
      <c r="F183" s="6"/>
      <c r="G183" s="6"/>
      <c r="H183" s="6"/>
      <c r="I183" s="6"/>
      <c r="J183" s="6"/>
      <c r="K183" s="6"/>
      <c r="L183" s="6"/>
      <c r="M183" s="6"/>
    </row>
    <row r="184" spans="2:21" x14ac:dyDescent="0.25">
      <c r="B184" s="6"/>
      <c r="C184" s="6"/>
      <c r="D184" s="6"/>
      <c r="E184" s="6"/>
      <c r="F184" s="6"/>
      <c r="G184" s="6"/>
      <c r="H184" s="6"/>
      <c r="I184" s="6"/>
      <c r="J184" s="6"/>
      <c r="K184" s="6"/>
      <c r="L184" s="6"/>
      <c r="M184" s="6"/>
    </row>
    <row r="185" spans="2:21" x14ac:dyDescent="0.25">
      <c r="B185" s="6"/>
      <c r="C185" s="6"/>
      <c r="D185" s="6"/>
      <c r="E185" s="6"/>
      <c r="F185" s="6"/>
      <c r="G185" s="6"/>
      <c r="H185" s="6"/>
      <c r="I185" s="6"/>
      <c r="J185" s="6"/>
      <c r="K185" s="6"/>
      <c r="L185" s="6"/>
      <c r="M185" s="6"/>
    </row>
    <row r="186" spans="2:21" x14ac:dyDescent="0.25">
      <c r="B186" s="6"/>
      <c r="C186" s="6"/>
      <c r="D186" s="6"/>
      <c r="E186" s="6"/>
      <c r="F186" s="6"/>
      <c r="G186" s="6"/>
      <c r="H186" s="6"/>
      <c r="I186" s="6"/>
      <c r="J186" s="6"/>
      <c r="K186" s="6"/>
      <c r="L186" s="6"/>
      <c r="M186" s="6"/>
    </row>
    <row r="187" spans="2:21" x14ac:dyDescent="0.25">
      <c r="B187" s="6"/>
      <c r="C187" s="6"/>
      <c r="D187" s="6"/>
      <c r="E187" s="6"/>
      <c r="F187" s="6"/>
      <c r="G187" s="6"/>
      <c r="H187" s="6"/>
      <c r="I187" s="6"/>
      <c r="J187" s="6"/>
      <c r="K187" s="6"/>
      <c r="L187" s="6"/>
      <c r="M187" s="6"/>
    </row>
    <row r="188" spans="2:21" x14ac:dyDescent="0.25">
      <c r="B188" s="6"/>
      <c r="C188" s="6"/>
      <c r="D188" s="6"/>
      <c r="E188" s="6"/>
      <c r="F188" s="6"/>
      <c r="G188" s="6"/>
      <c r="H188" s="6"/>
      <c r="I188" s="6"/>
      <c r="J188" s="6"/>
      <c r="K188" s="6"/>
      <c r="L188" s="6"/>
      <c r="M188" s="6"/>
    </row>
    <row r="189" spans="2:21" x14ac:dyDescent="0.25">
      <c r="B189" s="6"/>
      <c r="C189" s="6"/>
      <c r="D189" s="6"/>
      <c r="E189" s="6"/>
      <c r="F189" s="6"/>
      <c r="G189" s="6"/>
      <c r="H189" s="6"/>
      <c r="I189" s="6"/>
      <c r="J189" s="6"/>
      <c r="K189" s="6"/>
      <c r="L189" s="6"/>
      <c r="M189" s="6"/>
    </row>
    <row r="190" spans="2:21" x14ac:dyDescent="0.25">
      <c r="B190" s="6"/>
      <c r="C190" s="6"/>
      <c r="D190" s="6"/>
      <c r="E190" s="6"/>
      <c r="F190" s="6"/>
      <c r="G190" s="6"/>
      <c r="H190" s="6"/>
      <c r="I190" s="6"/>
      <c r="J190" s="6"/>
      <c r="K190" s="6"/>
      <c r="L190" s="6"/>
      <c r="M190" s="6"/>
    </row>
    <row r="191" spans="2:21" x14ac:dyDescent="0.25">
      <c r="B191" s="6"/>
      <c r="C191" s="6"/>
      <c r="D191" s="6"/>
      <c r="E191" s="6"/>
      <c r="F191" s="6"/>
      <c r="G191" s="6"/>
      <c r="H191" s="6"/>
      <c r="I191" s="6"/>
      <c r="J191" s="6"/>
      <c r="K191" s="6"/>
      <c r="L191" s="6"/>
      <c r="M191" s="6"/>
    </row>
    <row r="192" spans="2:21" x14ac:dyDescent="0.25">
      <c r="B192" s="6"/>
      <c r="C192" s="6"/>
      <c r="D192" s="6"/>
      <c r="E192" s="6"/>
      <c r="F192" s="6"/>
      <c r="G192" s="6"/>
      <c r="H192" s="6"/>
      <c r="I192" s="6"/>
      <c r="J192" s="6"/>
      <c r="K192" s="6"/>
      <c r="L192" s="6"/>
      <c r="M192" s="6"/>
    </row>
    <row r="193" spans="2:13" x14ac:dyDescent="0.25">
      <c r="B193" s="6"/>
      <c r="C193" s="6"/>
      <c r="D193" s="6"/>
      <c r="E193" s="6"/>
      <c r="F193" s="6"/>
      <c r="G193" s="6"/>
      <c r="H193" s="6"/>
      <c r="I193" s="6"/>
      <c r="J193" s="6"/>
      <c r="K193" s="6"/>
      <c r="L193" s="6"/>
      <c r="M193" s="6"/>
    </row>
    <row r="194" spans="2:13" x14ac:dyDescent="0.25">
      <c r="B194" s="6"/>
      <c r="C194" s="6"/>
      <c r="D194" s="6"/>
      <c r="E194" s="6"/>
      <c r="F194" s="6"/>
      <c r="G194" s="6"/>
      <c r="H194" s="6"/>
      <c r="I194" s="6"/>
      <c r="J194" s="6"/>
      <c r="K194" s="6"/>
      <c r="L194" s="6"/>
      <c r="M194" s="6"/>
    </row>
    <row r="195" spans="2:13" x14ac:dyDescent="0.25">
      <c r="B195" s="6"/>
      <c r="C195" s="6"/>
      <c r="D195" s="6"/>
      <c r="E195" s="6"/>
      <c r="F195" s="6"/>
      <c r="G195" s="6"/>
      <c r="H195" s="6"/>
      <c r="I195" s="6"/>
      <c r="J195" s="6"/>
      <c r="K195" s="6"/>
      <c r="L195" s="6"/>
      <c r="M195" s="6"/>
    </row>
    <row r="196" spans="2:13" x14ac:dyDescent="0.25">
      <c r="B196" s="6"/>
      <c r="C196" s="6"/>
      <c r="D196" s="6"/>
      <c r="E196" s="6"/>
      <c r="F196" s="6"/>
      <c r="G196" s="6"/>
      <c r="H196" s="6"/>
      <c r="I196" s="6"/>
      <c r="J196" s="6"/>
      <c r="K196" s="6"/>
      <c r="L196" s="6"/>
      <c r="M196" s="6"/>
    </row>
    <row r="197" spans="2:13" x14ac:dyDescent="0.25">
      <c r="B197" s="6"/>
      <c r="C197" s="6"/>
      <c r="D197" s="6"/>
      <c r="E197" s="6"/>
      <c r="F197" s="6"/>
      <c r="G197" s="6"/>
      <c r="H197" s="6"/>
      <c r="I197" s="6"/>
      <c r="J197" s="6"/>
      <c r="K197" s="6"/>
      <c r="L197" s="6"/>
      <c r="M197" s="6"/>
    </row>
    <row r="198" spans="2:13" x14ac:dyDescent="0.25">
      <c r="B198" s="6"/>
      <c r="C198" s="6"/>
      <c r="D198" s="6"/>
      <c r="E198" s="6"/>
      <c r="F198" s="6"/>
      <c r="G198" s="6"/>
      <c r="H198" s="6"/>
      <c r="I198" s="6"/>
      <c r="J198" s="6"/>
      <c r="K198" s="6"/>
      <c r="L198" s="6"/>
      <c r="M198" s="6"/>
    </row>
    <row r="199" spans="2:13" x14ac:dyDescent="0.25">
      <c r="B199" s="6"/>
      <c r="C199" s="6"/>
      <c r="D199" s="6"/>
      <c r="E199" s="6"/>
      <c r="F199" s="6"/>
      <c r="G199" s="6"/>
      <c r="H199" s="6"/>
      <c r="I199" s="6"/>
      <c r="J199" s="6"/>
      <c r="K199" s="6"/>
      <c r="L199" s="6"/>
      <c r="M199" s="6"/>
    </row>
    <row r="200" spans="2:13" x14ac:dyDescent="0.25">
      <c r="B200" s="6"/>
      <c r="C200" s="6"/>
      <c r="D200" s="6"/>
      <c r="E200" s="6"/>
      <c r="F200" s="6"/>
      <c r="G200" s="6"/>
      <c r="H200" s="6"/>
      <c r="I200" s="6"/>
      <c r="J200" s="6"/>
      <c r="K200" s="6"/>
      <c r="L200" s="6"/>
      <c r="M200" s="6"/>
    </row>
    <row r="201" spans="2:13" x14ac:dyDescent="0.25">
      <c r="B201" s="6"/>
      <c r="C201" s="6"/>
      <c r="D201" s="6"/>
      <c r="E201" s="6"/>
      <c r="F201" s="6"/>
      <c r="G201" s="6"/>
      <c r="H201" s="6"/>
      <c r="I201" s="6"/>
      <c r="J201" s="6"/>
      <c r="K201" s="6"/>
      <c r="L201" s="6"/>
      <c r="M201" s="6"/>
    </row>
    <row r="202" spans="2:13" x14ac:dyDescent="0.25">
      <c r="B202" s="6"/>
      <c r="C202" s="6"/>
      <c r="D202" s="6"/>
      <c r="E202" s="6"/>
      <c r="F202" s="6"/>
      <c r="G202" s="6"/>
      <c r="H202" s="6"/>
      <c r="I202" s="6"/>
      <c r="J202" s="6"/>
      <c r="K202" s="6"/>
      <c r="L202" s="6"/>
      <c r="M202" s="6"/>
    </row>
    <row r="203" spans="2:13" x14ac:dyDescent="0.25">
      <c r="B203" s="6"/>
      <c r="C203" s="6"/>
      <c r="D203" s="6"/>
      <c r="E203" s="6"/>
      <c r="F203" s="6"/>
      <c r="G203" s="6"/>
      <c r="H203" s="6"/>
      <c r="I203" s="6"/>
      <c r="J203" s="6"/>
      <c r="K203" s="6"/>
      <c r="L203" s="6"/>
      <c r="M203" s="6"/>
    </row>
    <row r="204" spans="2:13" x14ac:dyDescent="0.25">
      <c r="B204" s="6"/>
      <c r="C204" s="6"/>
      <c r="D204" s="6"/>
      <c r="E204" s="6"/>
      <c r="F204" s="6"/>
      <c r="G204" s="6"/>
      <c r="H204" s="6"/>
      <c r="I204" s="6"/>
      <c r="J204" s="6"/>
      <c r="K204" s="6"/>
      <c r="L204" s="6"/>
      <c r="M204" s="6"/>
    </row>
    <row r="205" spans="2:13" x14ac:dyDescent="0.25">
      <c r="B205" s="6"/>
      <c r="C205" s="6"/>
      <c r="D205" s="6"/>
      <c r="E205" s="6"/>
      <c r="F205" s="6"/>
      <c r="G205" s="6"/>
      <c r="H205" s="6"/>
      <c r="I205" s="6"/>
      <c r="J205" s="6"/>
      <c r="K205" s="6"/>
      <c r="L205" s="6"/>
      <c r="M205" s="6"/>
    </row>
    <row r="206" spans="2:13" x14ac:dyDescent="0.25">
      <c r="B206" s="6"/>
      <c r="C206" s="6"/>
      <c r="D206" s="6"/>
      <c r="E206" s="6"/>
      <c r="F206" s="6"/>
      <c r="G206" s="6"/>
      <c r="H206" s="6"/>
      <c r="I206" s="6"/>
      <c r="J206" s="6"/>
      <c r="K206" s="6"/>
      <c r="L206" s="6"/>
      <c r="M206" s="6"/>
    </row>
    <row r="207" spans="2:13" x14ac:dyDescent="0.25">
      <c r="B207" s="6"/>
      <c r="C207" s="6"/>
      <c r="D207" s="6"/>
      <c r="E207" s="6"/>
      <c r="F207" s="6"/>
      <c r="G207" s="6"/>
      <c r="H207" s="6"/>
      <c r="I207" s="6"/>
      <c r="J207" s="6"/>
      <c r="K207" s="6"/>
      <c r="L207" s="6"/>
      <c r="M207" s="6"/>
    </row>
    <row r="208" spans="2:13" x14ac:dyDescent="0.25">
      <c r="B208" s="6"/>
      <c r="C208" s="6"/>
      <c r="D208" s="6"/>
      <c r="E208" s="6"/>
      <c r="F208" s="6"/>
      <c r="G208" s="6"/>
      <c r="H208" s="6"/>
      <c r="I208" s="6"/>
      <c r="J208" s="6"/>
      <c r="K208" s="6"/>
      <c r="L208" s="6"/>
      <c r="M208" s="6"/>
    </row>
    <row r="209" spans="2:13" x14ac:dyDescent="0.25">
      <c r="B209" s="6"/>
      <c r="C209" s="6"/>
      <c r="D209" s="6"/>
      <c r="E209" s="6"/>
      <c r="F209" s="6"/>
      <c r="G209" s="6"/>
      <c r="H209" s="6"/>
      <c r="I209" s="6"/>
      <c r="J209" s="6"/>
      <c r="K209" s="6"/>
      <c r="L209" s="6"/>
      <c r="M209" s="6"/>
    </row>
    <row r="210" spans="2:13" x14ac:dyDescent="0.25">
      <c r="B210" s="6"/>
      <c r="C210" s="6"/>
      <c r="D210" s="6"/>
      <c r="E210" s="6"/>
      <c r="F210" s="6"/>
      <c r="G210" s="6"/>
      <c r="H210" s="6"/>
      <c r="I210" s="6"/>
      <c r="J210" s="6"/>
      <c r="K210" s="6"/>
      <c r="L210" s="6"/>
      <c r="M210" s="6"/>
    </row>
    <row r="211" spans="2:13" x14ac:dyDescent="0.25">
      <c r="B211" s="6"/>
      <c r="C211" s="6"/>
      <c r="D211" s="6"/>
      <c r="E211" s="6"/>
      <c r="F211" s="6"/>
      <c r="G211" s="6"/>
      <c r="H211" s="6"/>
      <c r="I211" s="6"/>
      <c r="J211" s="6"/>
      <c r="K211" s="6"/>
      <c r="L211" s="6"/>
      <c r="M211" s="6"/>
    </row>
    <row r="212" spans="2:13" x14ac:dyDescent="0.25">
      <c r="B212" s="6"/>
      <c r="C212" s="6"/>
      <c r="D212" s="6"/>
      <c r="E212" s="6"/>
      <c r="F212" s="6"/>
      <c r="G212" s="6"/>
      <c r="H212" s="6"/>
      <c r="I212" s="6"/>
      <c r="J212" s="6"/>
      <c r="K212" s="6"/>
      <c r="L212" s="6"/>
      <c r="M212" s="6"/>
    </row>
    <row r="213" spans="2:13" x14ac:dyDescent="0.25">
      <c r="B213" s="6"/>
      <c r="C213" s="6"/>
      <c r="D213" s="6"/>
      <c r="E213" s="6"/>
      <c r="F213" s="6"/>
      <c r="G213" s="6"/>
      <c r="H213" s="6"/>
      <c r="I213" s="6"/>
      <c r="J213" s="6"/>
      <c r="K213" s="6"/>
      <c r="L213" s="6"/>
      <c r="M213" s="6"/>
    </row>
    <row r="214" spans="2:13" x14ac:dyDescent="0.25">
      <c r="B214" s="6"/>
      <c r="C214" s="6"/>
      <c r="D214" s="6"/>
      <c r="E214" s="6"/>
      <c r="F214" s="6"/>
      <c r="G214" s="6"/>
      <c r="H214" s="6"/>
      <c r="I214" s="6"/>
      <c r="J214" s="6"/>
      <c r="K214" s="6"/>
      <c r="L214" s="6"/>
      <c r="M214" s="6"/>
    </row>
    <row r="215" spans="2:13" x14ac:dyDescent="0.25">
      <c r="B215" s="6"/>
      <c r="C215" s="6"/>
      <c r="D215" s="6"/>
      <c r="E215" s="6"/>
      <c r="F215" s="6"/>
      <c r="G215" s="6"/>
      <c r="H215" s="6"/>
      <c r="I215" s="6"/>
      <c r="J215" s="6"/>
      <c r="K215" s="6"/>
      <c r="L215" s="6"/>
      <c r="M215" s="6"/>
    </row>
    <row r="216" spans="2:13" x14ac:dyDescent="0.25">
      <c r="B216" s="6"/>
      <c r="C216" s="6"/>
      <c r="D216" s="6"/>
      <c r="E216" s="6"/>
      <c r="F216" s="6"/>
      <c r="G216" s="6"/>
      <c r="H216" s="6"/>
      <c r="I216" s="6"/>
      <c r="J216" s="6"/>
      <c r="K216" s="6"/>
      <c r="L216" s="6"/>
      <c r="M216" s="6"/>
    </row>
    <row r="217" spans="2:13" x14ac:dyDescent="0.25">
      <c r="B217" s="6"/>
      <c r="C217" s="6"/>
      <c r="D217" s="6"/>
      <c r="E217" s="6"/>
      <c r="F217" s="6"/>
      <c r="G217" s="6"/>
      <c r="H217" s="6"/>
      <c r="I217" s="6"/>
      <c r="J217" s="6"/>
      <c r="K217" s="6"/>
      <c r="L217" s="6"/>
      <c r="M217" s="6"/>
    </row>
    <row r="218" spans="2:13" x14ac:dyDescent="0.25">
      <c r="B218" s="6"/>
      <c r="C218" s="6"/>
      <c r="D218" s="6"/>
      <c r="E218" s="6"/>
      <c r="F218" s="6"/>
      <c r="G218" s="6"/>
      <c r="H218" s="6"/>
      <c r="I218" s="6"/>
      <c r="J218" s="6"/>
      <c r="K218" s="6"/>
      <c r="L218" s="6"/>
      <c r="M218" s="6"/>
    </row>
    <row r="219" spans="2:13" x14ac:dyDescent="0.25">
      <c r="B219" s="6"/>
      <c r="C219" s="6"/>
      <c r="D219" s="6"/>
      <c r="E219" s="6"/>
      <c r="F219" s="6"/>
      <c r="G219" s="6"/>
      <c r="H219" s="6"/>
      <c r="I219" s="6"/>
      <c r="J219" s="6"/>
      <c r="K219" s="6"/>
      <c r="L219" s="6"/>
      <c r="M219" s="6"/>
    </row>
    <row r="220" spans="2:13" x14ac:dyDescent="0.25">
      <c r="B220" s="6"/>
      <c r="C220" s="6"/>
      <c r="D220" s="6"/>
      <c r="E220" s="6"/>
      <c r="F220" s="6"/>
      <c r="G220" s="6"/>
      <c r="H220" s="6"/>
      <c r="I220" s="6"/>
      <c r="J220" s="6"/>
      <c r="K220" s="6"/>
      <c r="L220" s="6"/>
      <c r="M220" s="6"/>
    </row>
    <row r="221" spans="2:13" x14ac:dyDescent="0.25">
      <c r="B221" s="6"/>
      <c r="C221" s="6"/>
      <c r="D221" s="6"/>
      <c r="E221" s="6"/>
      <c r="F221" s="6"/>
      <c r="G221" s="6"/>
      <c r="H221" s="6"/>
      <c r="I221" s="6"/>
      <c r="J221" s="6"/>
      <c r="K221" s="6"/>
      <c r="L221" s="6"/>
      <c r="M221" s="6"/>
    </row>
    <row r="222" spans="2:13" x14ac:dyDescent="0.25">
      <c r="B222" s="6"/>
      <c r="C222" s="6"/>
      <c r="D222" s="6"/>
      <c r="E222" s="6"/>
      <c r="F222" s="6"/>
      <c r="G222" s="6"/>
      <c r="H222" s="6"/>
      <c r="I222" s="6"/>
      <c r="J222" s="6"/>
      <c r="K222" s="6"/>
      <c r="L222" s="6"/>
      <c r="M222" s="6"/>
    </row>
    <row r="223" spans="2:13" x14ac:dyDescent="0.25">
      <c r="B223" s="6"/>
      <c r="C223" s="6"/>
      <c r="D223" s="6"/>
      <c r="E223" s="6"/>
      <c r="F223" s="6"/>
      <c r="G223" s="6"/>
      <c r="H223" s="6"/>
      <c r="I223" s="6"/>
      <c r="J223" s="6"/>
      <c r="K223" s="6"/>
      <c r="L223" s="6"/>
      <c r="M223" s="6"/>
    </row>
    <row r="224" spans="2:13" x14ac:dyDescent="0.25">
      <c r="B224" s="6"/>
      <c r="C224" s="6"/>
      <c r="D224" s="6"/>
      <c r="E224" s="6"/>
      <c r="F224" s="6"/>
      <c r="G224" s="6"/>
      <c r="H224" s="6"/>
      <c r="I224" s="6"/>
      <c r="J224" s="6"/>
      <c r="K224" s="6"/>
      <c r="L224" s="6"/>
      <c r="M224" s="6"/>
    </row>
    <row r="225" spans="2:13" x14ac:dyDescent="0.25">
      <c r="B225" s="6"/>
      <c r="C225" s="6"/>
      <c r="D225" s="6"/>
      <c r="E225" s="6"/>
      <c r="F225" s="6"/>
      <c r="G225" s="6"/>
      <c r="H225" s="6"/>
      <c r="I225" s="6"/>
      <c r="J225" s="6"/>
      <c r="K225" s="6"/>
      <c r="L225" s="6"/>
      <c r="M225" s="6"/>
    </row>
    <row r="226" spans="2:13" x14ac:dyDescent="0.25">
      <c r="B226" s="6"/>
      <c r="C226" s="6"/>
      <c r="D226" s="6"/>
      <c r="E226" s="6"/>
      <c r="F226" s="6"/>
      <c r="G226" s="6"/>
      <c r="H226" s="6"/>
      <c r="I226" s="6"/>
      <c r="J226" s="6"/>
      <c r="K226" s="6"/>
      <c r="L226" s="6"/>
      <c r="M226" s="6"/>
    </row>
    <row r="227" spans="2:13" x14ac:dyDescent="0.25">
      <c r="B227" s="6"/>
      <c r="C227" s="6"/>
      <c r="D227" s="6"/>
      <c r="E227" s="6"/>
      <c r="F227" s="6"/>
      <c r="G227" s="6"/>
      <c r="H227" s="6"/>
      <c r="I227" s="6"/>
      <c r="J227" s="6"/>
      <c r="K227" s="6"/>
      <c r="L227" s="6"/>
      <c r="M227" s="6"/>
    </row>
    <row r="228" spans="2:13" x14ac:dyDescent="0.25">
      <c r="B228" s="6"/>
      <c r="C228" s="6"/>
      <c r="D228" s="6"/>
      <c r="E228" s="6"/>
      <c r="F228" s="6"/>
      <c r="G228" s="6"/>
      <c r="H228" s="6"/>
      <c r="I228" s="6"/>
      <c r="J228" s="6"/>
      <c r="K228" s="6"/>
      <c r="L228" s="6"/>
      <c r="M228" s="6"/>
    </row>
    <row r="229" spans="2:13" x14ac:dyDescent="0.25">
      <c r="B229" s="6"/>
      <c r="C229" s="6"/>
      <c r="D229" s="6"/>
      <c r="E229" s="6"/>
      <c r="F229" s="6"/>
      <c r="G229" s="6"/>
      <c r="H229" s="6"/>
      <c r="I229" s="6"/>
      <c r="J229" s="6"/>
      <c r="K229" s="6"/>
      <c r="L229" s="6"/>
      <c r="M229" s="6"/>
    </row>
    <row r="230" spans="2:13" x14ac:dyDescent="0.25">
      <c r="B230" s="6"/>
      <c r="C230" s="6"/>
      <c r="D230" s="6"/>
      <c r="E230" s="6"/>
      <c r="F230" s="6"/>
      <c r="G230" s="6"/>
      <c r="H230" s="6"/>
      <c r="I230" s="6"/>
      <c r="J230" s="6"/>
      <c r="K230" s="6"/>
      <c r="L230" s="6"/>
      <c r="M230" s="6"/>
    </row>
    <row r="231" spans="2:13" x14ac:dyDescent="0.25">
      <c r="B231" s="6"/>
      <c r="C231" s="6"/>
      <c r="D231" s="6"/>
      <c r="E231" s="6"/>
      <c r="F231" s="6"/>
      <c r="G231" s="6"/>
      <c r="H231" s="6"/>
      <c r="I231" s="6"/>
      <c r="J231" s="6"/>
      <c r="K231" s="6"/>
      <c r="L231" s="6"/>
      <c r="M231" s="6"/>
    </row>
    <row r="232" spans="2:13" x14ac:dyDescent="0.25">
      <c r="B232" s="6"/>
      <c r="C232" s="6"/>
      <c r="D232" s="6"/>
      <c r="E232" s="6"/>
      <c r="F232" s="6"/>
      <c r="G232" s="6"/>
      <c r="H232" s="6"/>
      <c r="I232" s="6"/>
      <c r="J232" s="6"/>
      <c r="K232" s="6"/>
      <c r="L232" s="6"/>
      <c r="M232" s="6"/>
    </row>
    <row r="233" spans="2:13" x14ac:dyDescent="0.25">
      <c r="B233" s="6"/>
      <c r="C233" s="6"/>
      <c r="D233" s="6"/>
      <c r="E233" s="6"/>
      <c r="F233" s="6"/>
      <c r="G233" s="6"/>
      <c r="H233" s="6"/>
      <c r="I233" s="6"/>
      <c r="J233" s="6"/>
      <c r="K233" s="6"/>
      <c r="L233" s="6"/>
      <c r="M233" s="6"/>
    </row>
    <row r="234" spans="2:13" x14ac:dyDescent="0.25">
      <c r="B234" s="6"/>
      <c r="C234" s="6"/>
      <c r="D234" s="6"/>
      <c r="E234" s="6"/>
      <c r="F234" s="6"/>
      <c r="G234" s="6"/>
      <c r="H234" s="6"/>
      <c r="I234" s="6"/>
      <c r="J234" s="6"/>
      <c r="K234" s="6"/>
      <c r="L234" s="6"/>
      <c r="M234" s="6"/>
    </row>
    <row r="235" spans="2:13" x14ac:dyDescent="0.25">
      <c r="B235" s="6"/>
      <c r="C235" s="6"/>
      <c r="D235" s="6"/>
      <c r="E235" s="6"/>
      <c r="F235" s="6"/>
      <c r="G235" s="6"/>
      <c r="H235" s="6"/>
      <c r="I235" s="6"/>
      <c r="J235" s="6"/>
      <c r="K235" s="6"/>
      <c r="L235" s="6"/>
      <c r="M235" s="6"/>
    </row>
    <row r="236" spans="2:13" x14ac:dyDescent="0.25">
      <c r="B236" s="6"/>
      <c r="C236" s="6"/>
      <c r="D236" s="6"/>
      <c r="E236" s="6"/>
      <c r="F236" s="6"/>
      <c r="G236" s="6"/>
      <c r="H236" s="6"/>
      <c r="I236" s="6"/>
      <c r="J236" s="6"/>
      <c r="K236" s="6"/>
      <c r="L236" s="6"/>
      <c r="M236" s="6"/>
    </row>
    <row r="237" spans="2:13" x14ac:dyDescent="0.25">
      <c r="B237" s="6"/>
      <c r="C237" s="6"/>
      <c r="D237" s="6"/>
      <c r="E237" s="6"/>
      <c r="F237" s="6"/>
      <c r="G237" s="6"/>
      <c r="H237" s="6"/>
      <c r="I237" s="6"/>
      <c r="J237" s="6"/>
      <c r="K237" s="6"/>
      <c r="L237" s="6"/>
      <c r="M237" s="6"/>
    </row>
    <row r="238" spans="2:13" x14ac:dyDescent="0.25">
      <c r="B238" s="6"/>
      <c r="C238" s="6"/>
      <c r="D238" s="6"/>
      <c r="E238" s="6"/>
      <c r="F238" s="6"/>
      <c r="G238" s="6"/>
      <c r="H238" s="6"/>
      <c r="I238" s="6"/>
      <c r="J238" s="6"/>
      <c r="K238" s="6"/>
      <c r="L238" s="6"/>
      <c r="M238" s="6"/>
    </row>
    <row r="239" spans="2:13" x14ac:dyDescent="0.25">
      <c r="B239" s="6"/>
      <c r="C239" s="6"/>
      <c r="D239" s="6"/>
      <c r="E239" s="6"/>
      <c r="F239" s="6"/>
      <c r="G239" s="6"/>
      <c r="H239" s="6"/>
      <c r="I239" s="6"/>
      <c r="J239" s="6"/>
      <c r="K239" s="6"/>
      <c r="L239" s="6"/>
      <c r="M239" s="6"/>
    </row>
    <row r="240" spans="2:13" x14ac:dyDescent="0.25">
      <c r="B240" s="6"/>
      <c r="C240" s="6"/>
      <c r="D240" s="6"/>
      <c r="E240" s="6"/>
      <c r="F240" s="6"/>
      <c r="G240" s="6"/>
      <c r="H240" s="6"/>
      <c r="I240" s="6"/>
      <c r="J240" s="6"/>
      <c r="K240" s="6"/>
      <c r="L240" s="6"/>
      <c r="M240" s="6"/>
    </row>
    <row r="241" spans="2:13" x14ac:dyDescent="0.25">
      <c r="B241" s="6"/>
      <c r="C241" s="6"/>
      <c r="D241" s="6"/>
      <c r="E241" s="6"/>
      <c r="F241" s="6"/>
      <c r="G241" s="6"/>
      <c r="H241" s="6"/>
      <c r="I241" s="6"/>
      <c r="J241" s="6"/>
      <c r="K241" s="6"/>
      <c r="L241" s="6"/>
      <c r="M241" s="6"/>
    </row>
    <row r="242" spans="2:13" x14ac:dyDescent="0.25">
      <c r="B242" s="6"/>
      <c r="C242" s="6"/>
      <c r="D242" s="6"/>
      <c r="E242" s="6"/>
      <c r="F242" s="6"/>
      <c r="G242" s="6"/>
      <c r="H242" s="6"/>
      <c r="I242" s="6"/>
      <c r="J242" s="6"/>
      <c r="K242" s="6"/>
      <c r="L242" s="6"/>
      <c r="M242" s="6"/>
    </row>
    <row r="243" spans="2:13" x14ac:dyDescent="0.25">
      <c r="B243" s="6"/>
      <c r="C243" s="6"/>
      <c r="D243" s="6"/>
      <c r="E243" s="6"/>
      <c r="F243" s="6"/>
      <c r="G243" s="6"/>
      <c r="H243" s="6"/>
      <c r="I243" s="6"/>
      <c r="J243" s="6"/>
      <c r="K243" s="6"/>
      <c r="L243" s="6"/>
      <c r="M243" s="6"/>
    </row>
    <row r="244" spans="2:13" x14ac:dyDescent="0.25">
      <c r="B244" s="6"/>
      <c r="C244" s="6"/>
      <c r="D244" s="6"/>
      <c r="E244" s="6"/>
      <c r="F244" s="6"/>
      <c r="G244" s="6"/>
      <c r="H244" s="6"/>
      <c r="I244" s="6"/>
      <c r="J244" s="6"/>
      <c r="K244" s="6"/>
      <c r="L244" s="6"/>
      <c r="M244" s="6"/>
    </row>
    <row r="245" spans="2:13" x14ac:dyDescent="0.25">
      <c r="B245" s="6"/>
      <c r="C245" s="6"/>
      <c r="D245" s="6"/>
      <c r="E245" s="6"/>
      <c r="F245" s="6"/>
      <c r="G245" s="6"/>
      <c r="H245" s="6"/>
      <c r="I245" s="6"/>
      <c r="J245" s="6"/>
      <c r="K245" s="6"/>
      <c r="L245" s="6"/>
      <c r="M245" s="6"/>
    </row>
    <row r="246" spans="2:13" x14ac:dyDescent="0.25">
      <c r="B246" s="6"/>
      <c r="C246" s="6"/>
      <c r="D246" s="6"/>
      <c r="E246" s="6"/>
      <c r="F246" s="6"/>
      <c r="G246" s="6"/>
      <c r="H246" s="6"/>
      <c r="I246" s="6"/>
      <c r="J246" s="6"/>
      <c r="K246" s="6"/>
      <c r="L246" s="6"/>
      <c r="M246" s="6"/>
    </row>
    <row r="247" spans="2:13" x14ac:dyDescent="0.25">
      <c r="B247" s="6"/>
      <c r="C247" s="6"/>
      <c r="D247" s="6"/>
      <c r="E247" s="6"/>
      <c r="F247" s="6"/>
      <c r="G247" s="6"/>
      <c r="H247" s="6"/>
      <c r="I247" s="6"/>
      <c r="J247" s="6"/>
      <c r="K247" s="6"/>
      <c r="L247" s="6"/>
      <c r="M247" s="6"/>
    </row>
    <row r="248" spans="2:13" x14ac:dyDescent="0.25">
      <c r="B248" s="6"/>
      <c r="C248" s="6"/>
      <c r="D248" s="6"/>
      <c r="E248" s="6"/>
      <c r="F248" s="6"/>
      <c r="G248" s="6"/>
      <c r="H248" s="6"/>
      <c r="I248" s="6"/>
      <c r="J248" s="6"/>
      <c r="K248" s="6"/>
      <c r="L248" s="6"/>
      <c r="M248" s="6"/>
    </row>
    <row r="249" spans="2:13" x14ac:dyDescent="0.25">
      <c r="B249" s="6"/>
      <c r="C249" s="6"/>
      <c r="D249" s="6"/>
      <c r="E249" s="6"/>
      <c r="F249" s="6"/>
      <c r="G249" s="6"/>
      <c r="H249" s="6"/>
      <c r="I249" s="6"/>
      <c r="J249" s="6"/>
      <c r="K249" s="6"/>
      <c r="L249" s="6"/>
      <c r="M249" s="6"/>
    </row>
    <row r="250" spans="2:13" x14ac:dyDescent="0.25">
      <c r="B250" s="6"/>
      <c r="C250" s="6"/>
      <c r="D250" s="6"/>
      <c r="E250" s="6"/>
      <c r="F250" s="6"/>
      <c r="G250" s="6"/>
      <c r="H250" s="6"/>
      <c r="I250" s="6"/>
      <c r="J250" s="6"/>
      <c r="K250" s="6"/>
      <c r="L250" s="6"/>
      <c r="M250" s="6"/>
    </row>
    <row r="251" spans="2:13" x14ac:dyDescent="0.25">
      <c r="B251" s="6"/>
      <c r="C251" s="6"/>
      <c r="D251" s="6"/>
      <c r="E251" s="6"/>
      <c r="F251" s="6"/>
      <c r="G251" s="6"/>
      <c r="H251" s="6"/>
      <c r="I251" s="6"/>
      <c r="J251" s="6"/>
      <c r="K251" s="6"/>
      <c r="L251" s="6"/>
      <c r="M251" s="6"/>
    </row>
    <row r="252" spans="2:13" x14ac:dyDescent="0.25">
      <c r="B252" s="6"/>
      <c r="C252" s="6"/>
      <c r="D252" s="6"/>
      <c r="E252" s="6"/>
      <c r="F252" s="6"/>
      <c r="G252" s="6"/>
      <c r="H252" s="6"/>
      <c r="I252" s="6"/>
      <c r="J252" s="6"/>
      <c r="K252" s="6"/>
      <c r="L252" s="6"/>
      <c r="M252" s="6"/>
    </row>
    <row r="253" spans="2:13" x14ac:dyDescent="0.25">
      <c r="B253" s="6"/>
      <c r="C253" s="6"/>
      <c r="D253" s="6"/>
      <c r="E253" s="6"/>
      <c r="F253" s="6"/>
      <c r="G253" s="6"/>
      <c r="H253" s="6"/>
      <c r="I253" s="6"/>
      <c r="J253" s="6"/>
      <c r="K253" s="6"/>
      <c r="L253" s="6"/>
      <c r="M253" s="6"/>
    </row>
    <row r="254" spans="2:13" x14ac:dyDescent="0.25">
      <c r="B254" s="6"/>
      <c r="C254" s="6"/>
      <c r="D254" s="6"/>
      <c r="E254" s="6"/>
      <c r="F254" s="6"/>
      <c r="G254" s="6"/>
      <c r="H254" s="6"/>
      <c r="I254" s="6"/>
      <c r="J254" s="6"/>
      <c r="K254" s="6"/>
      <c r="L254" s="6"/>
      <c r="M254" s="6"/>
    </row>
    <row r="255" spans="2:13" x14ac:dyDescent="0.25">
      <c r="B255" s="6"/>
      <c r="C255" s="6"/>
      <c r="D255" s="6"/>
      <c r="E255" s="6"/>
      <c r="F255" s="6"/>
      <c r="G255" s="6"/>
      <c r="H255" s="6"/>
      <c r="I255" s="6"/>
      <c r="J255" s="6"/>
      <c r="K255" s="6"/>
      <c r="L255" s="6"/>
      <c r="M255" s="6"/>
    </row>
    <row r="256" spans="2:13" x14ac:dyDescent="0.25">
      <c r="B256" s="6"/>
      <c r="C256" s="6"/>
      <c r="D256" s="6"/>
      <c r="E256" s="6"/>
      <c r="F256" s="6"/>
      <c r="G256" s="6"/>
      <c r="H256" s="6"/>
      <c r="I256" s="6"/>
      <c r="J256" s="6"/>
      <c r="K256" s="6"/>
      <c r="L256" s="6"/>
      <c r="M256" s="6"/>
    </row>
    <row r="257" spans="2:13" x14ac:dyDescent="0.25">
      <c r="B257" s="6"/>
      <c r="C257" s="6"/>
      <c r="D257" s="6"/>
      <c r="E257" s="6"/>
      <c r="F257" s="6"/>
      <c r="G257" s="6"/>
      <c r="H257" s="6"/>
      <c r="I257" s="6"/>
      <c r="J257" s="6"/>
      <c r="K257" s="6"/>
      <c r="L257" s="6"/>
      <c r="M257" s="6"/>
    </row>
    <row r="258" spans="2:13" x14ac:dyDescent="0.25">
      <c r="B258" s="6"/>
      <c r="C258" s="6"/>
      <c r="D258" s="6"/>
      <c r="E258" s="6"/>
      <c r="F258" s="6"/>
      <c r="G258" s="6"/>
      <c r="H258" s="6"/>
      <c r="I258" s="6"/>
      <c r="J258" s="6"/>
      <c r="K258" s="6"/>
      <c r="L258" s="6"/>
      <c r="M258" s="6"/>
    </row>
    <row r="259" spans="2:13" x14ac:dyDescent="0.25">
      <c r="B259" s="6"/>
      <c r="C259" s="6"/>
      <c r="D259" s="6"/>
      <c r="E259" s="6"/>
      <c r="F259" s="6"/>
      <c r="G259" s="6"/>
      <c r="H259" s="6"/>
      <c r="I259" s="6"/>
      <c r="J259" s="6"/>
      <c r="K259" s="6"/>
      <c r="L259" s="6"/>
      <c r="M259" s="6"/>
    </row>
    <row r="260" spans="2:13" x14ac:dyDescent="0.25">
      <c r="B260" s="6"/>
      <c r="C260" s="6"/>
      <c r="D260" s="6"/>
      <c r="E260" s="6"/>
      <c r="F260" s="6"/>
      <c r="G260" s="6"/>
      <c r="H260" s="6"/>
      <c r="I260" s="6"/>
      <c r="J260" s="6"/>
      <c r="K260" s="6"/>
      <c r="L260" s="6"/>
      <c r="M260" s="6"/>
    </row>
    <row r="261" spans="2:13" x14ac:dyDescent="0.25">
      <c r="B261" s="6"/>
      <c r="C261" s="6"/>
      <c r="D261" s="6"/>
      <c r="E261" s="6"/>
      <c r="F261" s="6"/>
      <c r="G261" s="6"/>
      <c r="H261" s="6"/>
      <c r="I261" s="6"/>
      <c r="J261" s="6"/>
      <c r="K261" s="6"/>
      <c r="L261" s="6"/>
      <c r="M261" s="6"/>
    </row>
    <row r="262" spans="2:13" x14ac:dyDescent="0.25">
      <c r="B262" s="6"/>
      <c r="C262" s="6"/>
      <c r="D262" s="6"/>
      <c r="E262" s="6"/>
      <c r="F262" s="6"/>
      <c r="G262" s="6"/>
      <c r="H262" s="6"/>
      <c r="I262" s="6"/>
      <c r="J262" s="6"/>
      <c r="K262" s="6"/>
      <c r="L262" s="6"/>
      <c r="M262" s="6"/>
    </row>
    <row r="263" spans="2:13" x14ac:dyDescent="0.25">
      <c r="B263" s="6"/>
      <c r="C263" s="6"/>
      <c r="D263" s="6"/>
      <c r="E263" s="6"/>
      <c r="F263" s="6"/>
      <c r="G263" s="6"/>
      <c r="H263" s="6"/>
      <c r="I263" s="6"/>
      <c r="J263" s="6"/>
      <c r="K263" s="6"/>
      <c r="L263" s="6"/>
      <c r="M263" s="6"/>
    </row>
    <row r="264" spans="2:13" x14ac:dyDescent="0.25">
      <c r="B264" s="6"/>
      <c r="C264" s="6"/>
      <c r="D264" s="6"/>
      <c r="E264" s="6"/>
      <c r="F264" s="6"/>
      <c r="G264" s="6"/>
      <c r="H264" s="6"/>
      <c r="I264" s="6"/>
      <c r="J264" s="6"/>
      <c r="K264" s="6"/>
      <c r="L264" s="6"/>
      <c r="M264" s="6"/>
    </row>
    <row r="265" spans="2:13" x14ac:dyDescent="0.25">
      <c r="B265" s="6"/>
      <c r="C265" s="6"/>
      <c r="D265" s="6"/>
      <c r="E265" s="6"/>
      <c r="F265" s="6"/>
      <c r="G265" s="6"/>
      <c r="H265" s="6"/>
      <c r="I265" s="6"/>
      <c r="J265" s="6"/>
      <c r="K265" s="6"/>
      <c r="L265" s="6"/>
      <c r="M265" s="6"/>
    </row>
    <row r="266" spans="2:13" x14ac:dyDescent="0.25">
      <c r="B266" s="6"/>
      <c r="C266" s="6"/>
      <c r="D266" s="6"/>
      <c r="E266" s="6"/>
      <c r="F266" s="6"/>
      <c r="G266" s="6"/>
      <c r="H266" s="6"/>
      <c r="I266" s="6"/>
      <c r="J266" s="6"/>
      <c r="K266" s="6"/>
      <c r="L266" s="6"/>
      <c r="M266" s="6"/>
    </row>
    <row r="267" spans="2:13" x14ac:dyDescent="0.25">
      <c r="B267" s="6"/>
      <c r="C267" s="6"/>
      <c r="D267" s="6"/>
      <c r="E267" s="6"/>
      <c r="F267" s="6"/>
      <c r="G267" s="6"/>
      <c r="H267" s="6"/>
      <c r="I267" s="6"/>
      <c r="J267" s="6"/>
      <c r="K267" s="6"/>
      <c r="L267" s="6"/>
      <c r="M267" s="6"/>
    </row>
    <row r="268" spans="2:13" x14ac:dyDescent="0.25">
      <c r="B268" s="6"/>
      <c r="C268" s="6"/>
      <c r="D268" s="6"/>
      <c r="E268" s="6"/>
      <c r="F268" s="6"/>
      <c r="G268" s="6"/>
      <c r="H268" s="6"/>
      <c r="I268" s="6"/>
      <c r="J268" s="6"/>
      <c r="K268" s="6"/>
      <c r="L268" s="6"/>
      <c r="M268" s="6"/>
    </row>
    <row r="269" spans="2:13" x14ac:dyDescent="0.25">
      <c r="B269" s="6"/>
      <c r="C269" s="6"/>
      <c r="D269" s="6"/>
      <c r="E269" s="6"/>
      <c r="F269" s="6"/>
      <c r="G269" s="6"/>
      <c r="H269" s="6"/>
      <c r="I269" s="6"/>
      <c r="J269" s="6"/>
      <c r="K269" s="6"/>
      <c r="L269" s="6"/>
      <c r="M269" s="6"/>
    </row>
    <row r="270" spans="2:13" x14ac:dyDescent="0.25">
      <c r="B270" s="6"/>
      <c r="C270" s="6"/>
      <c r="D270" s="6"/>
      <c r="E270" s="6"/>
      <c r="F270" s="6"/>
      <c r="G270" s="6"/>
      <c r="H270" s="6"/>
      <c r="I270" s="6"/>
      <c r="J270" s="6"/>
      <c r="K270" s="6"/>
      <c r="L270" s="6"/>
      <c r="M270" s="6"/>
    </row>
    <row r="271" spans="2:13" x14ac:dyDescent="0.25">
      <c r="B271" s="6"/>
      <c r="C271" s="6"/>
      <c r="D271" s="6"/>
      <c r="E271" s="6"/>
      <c r="F271" s="6"/>
      <c r="G271" s="6"/>
      <c r="H271" s="6"/>
      <c r="I271" s="6"/>
      <c r="J271" s="6"/>
      <c r="K271" s="6"/>
      <c r="L271" s="6"/>
      <c r="M271" s="6"/>
    </row>
    <row r="272" spans="2:13" x14ac:dyDescent="0.25">
      <c r="B272" s="6"/>
      <c r="C272" s="6"/>
      <c r="D272" s="6"/>
      <c r="E272" s="6"/>
      <c r="F272" s="6"/>
      <c r="G272" s="6"/>
      <c r="H272" s="6"/>
      <c r="I272" s="6"/>
      <c r="J272" s="6"/>
      <c r="K272" s="6"/>
      <c r="L272" s="6"/>
      <c r="M272" s="6"/>
    </row>
    <row r="273" spans="2:13" x14ac:dyDescent="0.25">
      <c r="B273" s="6"/>
      <c r="C273" s="6"/>
      <c r="D273" s="6"/>
      <c r="E273" s="6"/>
      <c r="F273" s="6"/>
      <c r="G273" s="6"/>
      <c r="H273" s="6"/>
      <c r="I273" s="6"/>
      <c r="J273" s="6"/>
      <c r="K273" s="6"/>
      <c r="L273" s="6"/>
      <c r="M273" s="6"/>
    </row>
    <row r="274" spans="2:13" x14ac:dyDescent="0.25">
      <c r="B274" s="6"/>
      <c r="C274" s="6"/>
      <c r="D274" s="6"/>
      <c r="E274" s="6"/>
      <c r="F274" s="6"/>
      <c r="G274" s="6"/>
      <c r="H274" s="6"/>
      <c r="I274" s="6"/>
      <c r="J274" s="6"/>
      <c r="K274" s="6"/>
      <c r="L274" s="6"/>
      <c r="M274" s="6"/>
    </row>
    <row r="275" spans="2:13" x14ac:dyDescent="0.25">
      <c r="B275" s="6"/>
      <c r="C275" s="6"/>
      <c r="D275" s="6"/>
      <c r="E275" s="6"/>
      <c r="F275" s="6"/>
      <c r="G275" s="6"/>
      <c r="H275" s="6"/>
      <c r="I275" s="6"/>
      <c r="J275" s="6"/>
      <c r="K275" s="6"/>
      <c r="L275" s="6"/>
      <c r="M275" s="6"/>
    </row>
    <row r="276" spans="2:13" x14ac:dyDescent="0.25">
      <c r="B276" s="6"/>
      <c r="C276" s="6"/>
      <c r="D276" s="6"/>
      <c r="E276" s="6"/>
      <c r="F276" s="6"/>
      <c r="G276" s="6"/>
      <c r="H276" s="6"/>
      <c r="I276" s="6"/>
      <c r="J276" s="6"/>
      <c r="K276" s="6"/>
      <c r="L276" s="6"/>
      <c r="M276" s="6"/>
    </row>
    <row r="277" spans="2:13" x14ac:dyDescent="0.25">
      <c r="B277" s="6"/>
      <c r="C277" s="6"/>
      <c r="D277" s="6"/>
      <c r="E277" s="6"/>
      <c r="F277" s="6"/>
      <c r="G277" s="6"/>
      <c r="H277" s="6"/>
      <c r="I277" s="6"/>
      <c r="J277" s="6"/>
      <c r="K277" s="6"/>
      <c r="L277" s="6"/>
      <c r="M277" s="6"/>
    </row>
    <row r="278" spans="2:13" x14ac:dyDescent="0.25">
      <c r="B278" s="6"/>
      <c r="C278" s="6"/>
      <c r="D278" s="6"/>
      <c r="E278" s="6"/>
      <c r="F278" s="6"/>
      <c r="G278" s="6"/>
      <c r="H278" s="6"/>
      <c r="I278" s="6"/>
      <c r="J278" s="6"/>
      <c r="K278" s="6"/>
      <c r="L278" s="6"/>
      <c r="M278" s="6"/>
    </row>
    <row r="279" spans="2:13" x14ac:dyDescent="0.25">
      <c r="B279" s="6"/>
      <c r="C279" s="6"/>
      <c r="D279" s="6"/>
      <c r="E279" s="6"/>
      <c r="F279" s="6"/>
      <c r="G279" s="6"/>
      <c r="H279" s="6"/>
      <c r="I279" s="6"/>
      <c r="J279" s="6"/>
      <c r="K279" s="6"/>
      <c r="L279" s="6"/>
      <c r="M279" s="6"/>
    </row>
    <row r="280" spans="2:13" x14ac:dyDescent="0.25">
      <c r="B280" s="6"/>
      <c r="C280" s="6"/>
      <c r="D280" s="6"/>
      <c r="E280" s="6"/>
      <c r="F280" s="6"/>
      <c r="G280" s="6"/>
      <c r="H280" s="6"/>
      <c r="I280" s="6"/>
      <c r="J280" s="6"/>
      <c r="K280" s="6"/>
      <c r="L280" s="6"/>
      <c r="M280" s="6"/>
    </row>
    <row r="281" spans="2:13" x14ac:dyDescent="0.25">
      <c r="B281" s="6"/>
      <c r="C281" s="6"/>
      <c r="D281" s="6"/>
      <c r="E281" s="6"/>
      <c r="F281" s="6"/>
      <c r="G281" s="6"/>
      <c r="H281" s="6"/>
      <c r="I281" s="6"/>
      <c r="J281" s="6"/>
      <c r="K281" s="6"/>
      <c r="L281" s="6"/>
      <c r="M281" s="6"/>
    </row>
    <row r="282" spans="2:13" x14ac:dyDescent="0.25">
      <c r="B282" s="6"/>
      <c r="C282" s="6"/>
      <c r="D282" s="6"/>
      <c r="E282" s="6"/>
      <c r="F282" s="6"/>
      <c r="G282" s="6"/>
      <c r="H282" s="6"/>
      <c r="I282" s="6"/>
      <c r="J282" s="6"/>
      <c r="K282" s="6"/>
      <c r="L282" s="6"/>
      <c r="M282" s="6"/>
    </row>
    <row r="283" spans="2:13" x14ac:dyDescent="0.25">
      <c r="B283" s="6"/>
      <c r="C283" s="6"/>
      <c r="D283" s="6"/>
      <c r="E283" s="6"/>
      <c r="F283" s="6"/>
      <c r="G283" s="6"/>
      <c r="H283" s="6"/>
      <c r="I283" s="6"/>
      <c r="J283" s="6"/>
      <c r="K283" s="6"/>
      <c r="L283" s="6"/>
      <c r="M283" s="6"/>
    </row>
    <row r="284" spans="2:13" x14ac:dyDescent="0.25">
      <c r="B284" s="6"/>
      <c r="C284" s="6"/>
      <c r="D284" s="6"/>
      <c r="E284" s="6"/>
      <c r="F284" s="6"/>
      <c r="G284" s="6"/>
      <c r="H284" s="6"/>
      <c r="I284" s="6"/>
      <c r="J284" s="6"/>
      <c r="K284" s="6"/>
      <c r="L284" s="6"/>
      <c r="M284" s="6"/>
    </row>
    <row r="285" spans="2:13" x14ac:dyDescent="0.25">
      <c r="B285" s="6"/>
      <c r="C285" s="6"/>
      <c r="D285" s="6"/>
      <c r="E285" s="6"/>
      <c r="F285" s="6"/>
      <c r="G285" s="6"/>
      <c r="H285" s="6"/>
      <c r="I285" s="6"/>
      <c r="J285" s="6"/>
      <c r="K285" s="6"/>
      <c r="L285" s="6"/>
      <c r="M285" s="6"/>
    </row>
    <row r="286" spans="2:13" x14ac:dyDescent="0.25">
      <c r="B286" s="6"/>
      <c r="C286" s="6"/>
      <c r="D286" s="6"/>
      <c r="E286" s="6"/>
      <c r="F286" s="6"/>
      <c r="G286" s="6"/>
      <c r="H286" s="6"/>
      <c r="I286" s="6"/>
      <c r="J286" s="6"/>
      <c r="K286" s="6"/>
      <c r="L286" s="6"/>
      <c r="M286" s="6"/>
    </row>
    <row r="287" spans="2:13" x14ac:dyDescent="0.25">
      <c r="B287" s="6"/>
      <c r="C287" s="6"/>
      <c r="D287" s="6"/>
      <c r="E287" s="6"/>
      <c r="F287" s="6"/>
      <c r="G287" s="6"/>
      <c r="H287" s="6"/>
      <c r="I287" s="6"/>
      <c r="J287" s="6"/>
      <c r="K287" s="6"/>
      <c r="L287" s="6"/>
      <c r="M287" s="6"/>
    </row>
    <row r="288" spans="2:13" x14ac:dyDescent="0.25">
      <c r="B288" s="6"/>
      <c r="C288" s="6"/>
      <c r="D288" s="6"/>
      <c r="E288" s="6"/>
      <c r="F288" s="6"/>
      <c r="G288" s="6"/>
      <c r="H288" s="6"/>
      <c r="I288" s="6"/>
      <c r="J288" s="6"/>
      <c r="K288" s="6"/>
      <c r="L288" s="6"/>
      <c r="M288" s="6"/>
    </row>
    <row r="289" spans="2:13" x14ac:dyDescent="0.25">
      <c r="B289" s="6"/>
      <c r="C289" s="6"/>
      <c r="D289" s="6"/>
      <c r="E289" s="6"/>
      <c r="F289" s="6"/>
      <c r="G289" s="6"/>
      <c r="H289" s="6"/>
      <c r="I289" s="6"/>
      <c r="J289" s="6"/>
      <c r="K289" s="6"/>
      <c r="L289" s="6"/>
      <c r="M289" s="6"/>
    </row>
    <row r="290" spans="2:13" x14ac:dyDescent="0.25">
      <c r="B290" s="6"/>
      <c r="C290" s="6"/>
      <c r="D290" s="6"/>
      <c r="E290" s="6"/>
      <c r="F290" s="6"/>
      <c r="G290" s="6"/>
      <c r="H290" s="6"/>
      <c r="I290" s="6"/>
      <c r="J290" s="6"/>
      <c r="K290" s="6"/>
      <c r="L290" s="6"/>
      <c r="M290" s="6"/>
    </row>
    <row r="291" spans="2:13" x14ac:dyDescent="0.25">
      <c r="B291" s="6"/>
      <c r="C291" s="6"/>
      <c r="D291" s="6"/>
      <c r="E291" s="6"/>
      <c r="F291" s="6"/>
      <c r="G291" s="6"/>
      <c r="H291" s="6"/>
      <c r="I291" s="6"/>
      <c r="J291" s="6"/>
      <c r="K291" s="6"/>
      <c r="L291" s="6"/>
      <c r="M291" s="6"/>
    </row>
    <row r="292" spans="2:13" x14ac:dyDescent="0.25">
      <c r="B292" s="6"/>
      <c r="C292" s="6"/>
      <c r="D292" s="6"/>
      <c r="E292" s="6"/>
      <c r="F292" s="6"/>
      <c r="G292" s="6"/>
      <c r="H292" s="6"/>
      <c r="I292" s="6"/>
      <c r="J292" s="6"/>
      <c r="K292" s="6"/>
      <c r="L292" s="6"/>
      <c r="M292" s="6"/>
    </row>
    <row r="293" spans="2:13" x14ac:dyDescent="0.25">
      <c r="B293" s="6"/>
      <c r="C293" s="6"/>
      <c r="D293" s="6"/>
      <c r="E293" s="6"/>
      <c r="F293" s="6"/>
      <c r="G293" s="6"/>
      <c r="H293" s="6"/>
      <c r="I293" s="6"/>
      <c r="J293" s="6"/>
      <c r="K293" s="6"/>
      <c r="L293" s="6"/>
      <c r="M293" s="6"/>
    </row>
    <row r="294" spans="2:13" x14ac:dyDescent="0.25">
      <c r="B294" s="6"/>
      <c r="C294" s="6"/>
      <c r="D294" s="6"/>
      <c r="E294" s="6"/>
      <c r="F294" s="6"/>
      <c r="G294" s="6"/>
      <c r="H294" s="6"/>
      <c r="I294" s="6"/>
      <c r="J294" s="6"/>
      <c r="K294" s="6"/>
      <c r="L294" s="6"/>
      <c r="M294" s="6"/>
    </row>
    <row r="295" spans="2:13" x14ac:dyDescent="0.25">
      <c r="B295" s="6"/>
      <c r="C295" s="6"/>
      <c r="D295" s="6"/>
      <c r="E295" s="6"/>
      <c r="F295" s="6"/>
      <c r="G295" s="6"/>
      <c r="H295" s="6"/>
      <c r="I295" s="6"/>
      <c r="J295" s="6"/>
      <c r="K295" s="6"/>
      <c r="L295" s="6"/>
      <c r="M295" s="6"/>
    </row>
    <row r="296" spans="2:13" x14ac:dyDescent="0.25">
      <c r="B296" s="6"/>
      <c r="C296" s="6"/>
      <c r="D296" s="6"/>
      <c r="E296" s="6"/>
      <c r="F296" s="6"/>
      <c r="G296" s="6"/>
      <c r="H296" s="6"/>
      <c r="I296" s="6"/>
      <c r="J296" s="6"/>
      <c r="K296" s="6"/>
      <c r="L296" s="6"/>
      <c r="M296" s="6"/>
    </row>
    <row r="297" spans="2:13" x14ac:dyDescent="0.25">
      <c r="B297" s="6"/>
      <c r="C297" s="6"/>
      <c r="D297" s="6"/>
      <c r="E297" s="6"/>
      <c r="F297" s="6"/>
      <c r="G297" s="6"/>
      <c r="H297" s="6"/>
      <c r="I297" s="6"/>
      <c r="J297" s="6"/>
      <c r="K297" s="6"/>
      <c r="L297" s="6"/>
      <c r="M297" s="6"/>
    </row>
    <row r="298" spans="2:13" x14ac:dyDescent="0.25">
      <c r="B298" s="6"/>
      <c r="C298" s="6"/>
      <c r="D298" s="6"/>
      <c r="E298" s="6"/>
      <c r="F298" s="6"/>
      <c r="G298" s="6"/>
      <c r="H298" s="6"/>
      <c r="I298" s="6"/>
      <c r="J298" s="6"/>
      <c r="K298" s="6"/>
      <c r="L298" s="6"/>
      <c r="M298" s="6"/>
    </row>
    <row r="299" spans="2:13" x14ac:dyDescent="0.25">
      <c r="B299" s="6"/>
      <c r="C299" s="6"/>
      <c r="D299" s="6"/>
      <c r="E299" s="6"/>
      <c r="F299" s="6"/>
      <c r="G299" s="6"/>
      <c r="H299" s="6"/>
      <c r="I299" s="6"/>
      <c r="J299" s="6"/>
      <c r="K299" s="6"/>
      <c r="L299" s="6"/>
      <c r="M299" s="6"/>
    </row>
    <row r="300" spans="2:13" x14ac:dyDescent="0.25">
      <c r="B300" s="6"/>
      <c r="C300" s="6"/>
      <c r="D300" s="6"/>
      <c r="E300" s="6"/>
      <c r="F300" s="6"/>
      <c r="G300" s="6"/>
      <c r="H300" s="6"/>
      <c r="I300" s="6"/>
      <c r="J300" s="6"/>
      <c r="K300" s="6"/>
      <c r="L300" s="6"/>
      <c r="M300" s="6"/>
    </row>
    <row r="301" spans="2:13" x14ac:dyDescent="0.25">
      <c r="B301" s="6"/>
      <c r="C301" s="6"/>
      <c r="D301" s="6"/>
      <c r="E301" s="6"/>
      <c r="F301" s="6"/>
      <c r="G301" s="6"/>
      <c r="H301" s="6"/>
      <c r="I301" s="6"/>
      <c r="J301" s="6"/>
      <c r="K301" s="6"/>
      <c r="L301" s="6"/>
      <c r="M301" s="6"/>
    </row>
    <row r="302" spans="2:13" x14ac:dyDescent="0.25">
      <c r="B302" s="6"/>
      <c r="C302" s="6"/>
      <c r="D302" s="6"/>
      <c r="E302" s="6"/>
      <c r="F302" s="6"/>
      <c r="G302" s="6"/>
      <c r="H302" s="6"/>
      <c r="I302" s="6"/>
      <c r="J302" s="6"/>
      <c r="K302" s="6"/>
      <c r="L302" s="6"/>
      <c r="M302" s="6"/>
    </row>
    <row r="303" spans="2:13" x14ac:dyDescent="0.25">
      <c r="B303" s="6"/>
      <c r="C303" s="6"/>
      <c r="D303" s="6"/>
      <c r="E303" s="6"/>
      <c r="F303" s="6"/>
      <c r="G303" s="6"/>
      <c r="H303" s="6"/>
      <c r="I303" s="6"/>
      <c r="J303" s="6"/>
      <c r="K303" s="6"/>
      <c r="L303" s="6"/>
      <c r="M303" s="6"/>
    </row>
    <row r="304" spans="2:13" x14ac:dyDescent="0.25">
      <c r="B304" s="6"/>
      <c r="C304" s="6"/>
      <c r="D304" s="6"/>
      <c r="E304" s="6"/>
      <c r="F304" s="6"/>
      <c r="G304" s="6"/>
      <c r="H304" s="6"/>
      <c r="I304" s="6"/>
      <c r="J304" s="6"/>
      <c r="K304" s="6"/>
      <c r="L304" s="6"/>
      <c r="M304" s="6"/>
    </row>
    <row r="305" spans="2:13" x14ac:dyDescent="0.25">
      <c r="B305" s="6"/>
      <c r="C305" s="6"/>
      <c r="D305" s="6"/>
      <c r="E305" s="6"/>
      <c r="F305" s="6"/>
      <c r="G305" s="6"/>
      <c r="H305" s="6"/>
      <c r="I305" s="6"/>
      <c r="J305" s="6"/>
      <c r="K305" s="6"/>
      <c r="L305" s="6"/>
      <c r="M305" s="6"/>
    </row>
    <row r="306" spans="2:13" x14ac:dyDescent="0.25">
      <c r="B306" s="6"/>
      <c r="C306" s="6"/>
      <c r="D306" s="6"/>
      <c r="E306" s="6"/>
      <c r="F306" s="6"/>
      <c r="G306" s="6"/>
      <c r="H306" s="6"/>
      <c r="I306" s="6"/>
      <c r="J306" s="6"/>
      <c r="K306" s="6"/>
      <c r="L306" s="6"/>
      <c r="M306" s="6"/>
    </row>
    <row r="307" spans="2:13" x14ac:dyDescent="0.25">
      <c r="B307" s="6"/>
      <c r="C307" s="6"/>
      <c r="D307" s="6"/>
      <c r="E307" s="6"/>
      <c r="F307" s="6"/>
      <c r="G307" s="6"/>
      <c r="H307" s="6"/>
      <c r="I307" s="6"/>
      <c r="J307" s="6"/>
      <c r="K307" s="6"/>
      <c r="L307" s="6"/>
      <c r="M307" s="6"/>
    </row>
    <row r="308" spans="2:13" x14ac:dyDescent="0.25">
      <c r="B308" s="6"/>
      <c r="C308" s="6"/>
      <c r="D308" s="6"/>
      <c r="E308" s="6"/>
      <c r="F308" s="6"/>
      <c r="G308" s="6"/>
      <c r="H308" s="6"/>
      <c r="I308" s="6"/>
      <c r="J308" s="6"/>
      <c r="K308" s="6"/>
      <c r="L308" s="6"/>
      <c r="M308" s="6"/>
    </row>
    <row r="309" spans="2:13" x14ac:dyDescent="0.25">
      <c r="B309" s="6"/>
      <c r="C309" s="6"/>
      <c r="D309" s="6"/>
      <c r="E309" s="6"/>
      <c r="F309" s="6"/>
      <c r="G309" s="6"/>
      <c r="H309" s="6"/>
      <c r="I309" s="6"/>
      <c r="J309" s="6"/>
      <c r="K309" s="6"/>
      <c r="L309" s="6"/>
      <c r="M309" s="6"/>
    </row>
    <row r="310" spans="2:13" x14ac:dyDescent="0.25">
      <c r="B310" s="6"/>
      <c r="C310" s="6"/>
      <c r="D310" s="6"/>
      <c r="E310" s="6"/>
      <c r="F310" s="6"/>
      <c r="G310" s="6"/>
      <c r="H310" s="6"/>
      <c r="I310" s="6"/>
      <c r="J310" s="6"/>
      <c r="K310" s="6"/>
      <c r="L310" s="6"/>
      <c r="M310" s="6"/>
    </row>
    <row r="311" spans="2:13" x14ac:dyDescent="0.25">
      <c r="B311" s="6"/>
      <c r="C311" s="6"/>
      <c r="D311" s="6"/>
      <c r="E311" s="6"/>
      <c r="F311" s="6"/>
      <c r="G311" s="6"/>
      <c r="H311" s="6"/>
      <c r="I311" s="6"/>
      <c r="J311" s="6"/>
      <c r="K311" s="6"/>
      <c r="L311" s="6"/>
      <c r="M311" s="6"/>
    </row>
    <row r="312" spans="2:13" x14ac:dyDescent="0.25">
      <c r="B312" s="6"/>
      <c r="C312" s="6"/>
      <c r="D312" s="6"/>
      <c r="E312" s="6"/>
      <c r="F312" s="6"/>
      <c r="G312" s="6"/>
      <c r="H312" s="6"/>
      <c r="I312" s="6"/>
      <c r="J312" s="6"/>
      <c r="K312" s="6"/>
      <c r="L312" s="6"/>
      <c r="M312" s="6"/>
    </row>
    <row r="313" spans="2:13" x14ac:dyDescent="0.25">
      <c r="B313" s="6"/>
      <c r="C313" s="6"/>
      <c r="D313" s="6"/>
      <c r="E313" s="6"/>
      <c r="F313" s="6"/>
      <c r="G313" s="6"/>
      <c r="H313" s="6"/>
      <c r="I313" s="6"/>
      <c r="J313" s="6"/>
      <c r="K313" s="6"/>
      <c r="L313" s="6"/>
      <c r="M313" s="6"/>
    </row>
    <row r="314" spans="2:13" x14ac:dyDescent="0.25">
      <c r="B314" s="6"/>
      <c r="C314" s="6"/>
      <c r="D314" s="6"/>
      <c r="E314" s="6"/>
      <c r="F314" s="6"/>
      <c r="G314" s="6"/>
      <c r="H314" s="6"/>
      <c r="I314" s="6"/>
      <c r="J314" s="6"/>
      <c r="K314" s="6"/>
      <c r="L314" s="6"/>
      <c r="M314" s="6"/>
    </row>
    <row r="315" spans="2:13" x14ac:dyDescent="0.25">
      <c r="B315" s="6"/>
      <c r="C315" s="6"/>
      <c r="D315" s="6"/>
      <c r="E315" s="6"/>
      <c r="F315" s="6"/>
      <c r="G315" s="6"/>
      <c r="H315" s="6"/>
      <c r="I315" s="6"/>
      <c r="J315" s="6"/>
      <c r="K315" s="6"/>
      <c r="L315" s="6"/>
      <c r="M315" s="6"/>
    </row>
    <row r="316" spans="2:13" x14ac:dyDescent="0.25">
      <c r="B316" s="6"/>
      <c r="C316" s="6"/>
      <c r="D316" s="6"/>
      <c r="E316" s="6"/>
      <c r="F316" s="6"/>
      <c r="G316" s="6"/>
      <c r="H316" s="6"/>
      <c r="I316" s="6"/>
      <c r="J316" s="6"/>
      <c r="K316" s="6"/>
      <c r="L316" s="6"/>
      <c r="M316" s="6"/>
    </row>
    <row r="317" spans="2:13" x14ac:dyDescent="0.25">
      <c r="B317" s="6"/>
      <c r="C317" s="6"/>
      <c r="D317" s="6"/>
      <c r="E317" s="6"/>
      <c r="F317" s="6"/>
      <c r="G317" s="6"/>
      <c r="H317" s="6"/>
      <c r="I317" s="6"/>
      <c r="J317" s="6"/>
      <c r="K317" s="6"/>
      <c r="L317" s="6"/>
      <c r="M317" s="6"/>
    </row>
    <row r="318" spans="2:13" x14ac:dyDescent="0.25">
      <c r="B318" s="6"/>
      <c r="C318" s="6"/>
      <c r="D318" s="6"/>
      <c r="E318" s="6"/>
      <c r="F318" s="6"/>
      <c r="G318" s="6"/>
      <c r="H318" s="6"/>
      <c r="I318" s="6"/>
      <c r="J318" s="6"/>
      <c r="K318" s="6"/>
      <c r="L318" s="6"/>
      <c r="M318" s="6"/>
    </row>
    <row r="319" spans="2:13" x14ac:dyDescent="0.25">
      <c r="B319" s="6"/>
      <c r="C319" s="6"/>
      <c r="D319" s="6"/>
      <c r="E319" s="6"/>
      <c r="F319" s="6"/>
      <c r="G319" s="6"/>
      <c r="H319" s="6"/>
      <c r="I319" s="6"/>
      <c r="J319" s="6"/>
      <c r="K319" s="6"/>
      <c r="L319" s="6"/>
      <c r="M319" s="6"/>
    </row>
    <row r="320" spans="2:13" x14ac:dyDescent="0.25">
      <c r="B320" s="6"/>
      <c r="C320" s="6"/>
      <c r="D320" s="6"/>
      <c r="E320" s="6"/>
      <c r="F320" s="6"/>
      <c r="G320" s="6"/>
      <c r="H320" s="6"/>
      <c r="I320" s="6"/>
      <c r="J320" s="6"/>
      <c r="K320" s="6"/>
      <c r="L320" s="6"/>
      <c r="M320" s="6"/>
    </row>
    <row r="321" spans="2:13" x14ac:dyDescent="0.25">
      <c r="B321" s="6"/>
      <c r="C321" s="6"/>
      <c r="D321" s="6"/>
      <c r="E321" s="6"/>
      <c r="F321" s="6"/>
      <c r="G321" s="6"/>
      <c r="H321" s="6"/>
      <c r="I321" s="6"/>
      <c r="J321" s="6"/>
      <c r="K321" s="6"/>
      <c r="L321" s="6"/>
      <c r="M321" s="6"/>
    </row>
    <row r="322" spans="2:13" x14ac:dyDescent="0.25">
      <c r="B322" s="6"/>
      <c r="C322" s="6"/>
      <c r="D322" s="6"/>
      <c r="E322" s="6"/>
      <c r="F322" s="6"/>
      <c r="G322" s="6"/>
      <c r="H322" s="6"/>
      <c r="I322" s="6"/>
      <c r="J322" s="6"/>
      <c r="K322" s="6"/>
      <c r="L322" s="6"/>
      <c r="M322" s="6"/>
    </row>
    <row r="323" spans="2:13" x14ac:dyDescent="0.25">
      <c r="B323" s="6"/>
      <c r="C323" s="6"/>
      <c r="D323" s="6"/>
      <c r="E323" s="6"/>
      <c r="F323" s="6"/>
      <c r="G323" s="6"/>
      <c r="H323" s="6"/>
      <c r="I323" s="6"/>
      <c r="J323" s="6"/>
      <c r="K323" s="6"/>
      <c r="L323" s="6"/>
      <c r="M323" s="6"/>
    </row>
    <row r="324" spans="2:13" x14ac:dyDescent="0.25">
      <c r="B324" s="6"/>
      <c r="C324" s="6"/>
      <c r="D324" s="6"/>
      <c r="E324" s="6"/>
      <c r="F324" s="6"/>
      <c r="G324" s="6"/>
      <c r="H324" s="6"/>
      <c r="I324" s="6"/>
      <c r="J324" s="6"/>
      <c r="K324" s="6"/>
      <c r="L324" s="6"/>
      <c r="M324" s="6"/>
    </row>
    <row r="325" spans="2:13" x14ac:dyDescent="0.25">
      <c r="B325" s="6"/>
      <c r="C325" s="6"/>
      <c r="D325" s="6"/>
      <c r="E325" s="6"/>
      <c r="F325" s="6"/>
      <c r="G325" s="6"/>
      <c r="H325" s="6"/>
      <c r="I325" s="6"/>
      <c r="J325" s="6"/>
      <c r="K325" s="6"/>
      <c r="L325" s="6"/>
      <c r="M325" s="6"/>
    </row>
    <row r="326" spans="2:13" x14ac:dyDescent="0.25">
      <c r="B326" s="6"/>
      <c r="C326" s="6"/>
      <c r="D326" s="6"/>
      <c r="E326" s="6"/>
      <c r="F326" s="6"/>
      <c r="G326" s="6"/>
      <c r="H326" s="6"/>
      <c r="I326" s="6"/>
      <c r="J326" s="6"/>
      <c r="K326" s="6"/>
      <c r="L326" s="6"/>
      <c r="M326" s="6"/>
    </row>
    <row r="327" spans="2:13" x14ac:dyDescent="0.25">
      <c r="B327" s="6"/>
      <c r="C327" s="6"/>
      <c r="D327" s="6"/>
      <c r="E327" s="6"/>
      <c r="F327" s="6"/>
      <c r="G327" s="6"/>
      <c r="H327" s="6"/>
      <c r="I327" s="6"/>
      <c r="J327" s="6"/>
      <c r="K327" s="6"/>
      <c r="L327" s="6"/>
      <c r="M327" s="6"/>
    </row>
    <row r="328" spans="2:13" x14ac:dyDescent="0.25">
      <c r="B328" s="6"/>
      <c r="C328" s="6"/>
      <c r="D328" s="6"/>
      <c r="E328" s="6"/>
      <c r="F328" s="6"/>
      <c r="G328" s="6"/>
      <c r="H328" s="6"/>
      <c r="I328" s="6"/>
      <c r="J328" s="6"/>
      <c r="K328" s="6"/>
      <c r="L328" s="6"/>
      <c r="M328" s="6"/>
    </row>
    <row r="329" spans="2:13" x14ac:dyDescent="0.25">
      <c r="B329" s="6"/>
      <c r="C329" s="6"/>
      <c r="D329" s="6"/>
      <c r="E329" s="6"/>
      <c r="F329" s="6"/>
      <c r="G329" s="6"/>
      <c r="H329" s="6"/>
      <c r="I329" s="6"/>
      <c r="J329" s="6"/>
      <c r="K329" s="6"/>
      <c r="L329" s="6"/>
      <c r="M329" s="6"/>
    </row>
    <row r="330" spans="2:13" x14ac:dyDescent="0.25">
      <c r="B330" s="6"/>
      <c r="C330" s="6"/>
      <c r="D330" s="6"/>
      <c r="E330" s="6"/>
      <c r="F330" s="6"/>
      <c r="G330" s="6"/>
      <c r="H330" s="6"/>
      <c r="I330" s="6"/>
      <c r="J330" s="6"/>
      <c r="K330" s="6"/>
      <c r="L330" s="6"/>
      <c r="M330" s="6"/>
    </row>
    <row r="331" spans="2:13" x14ac:dyDescent="0.25">
      <c r="B331" s="6"/>
      <c r="C331" s="6"/>
      <c r="D331" s="6"/>
      <c r="E331" s="6"/>
      <c r="F331" s="6"/>
      <c r="G331" s="6"/>
      <c r="H331" s="6"/>
      <c r="I331" s="6"/>
      <c r="J331" s="6"/>
      <c r="K331" s="6"/>
      <c r="L331" s="6"/>
      <c r="M331" s="6"/>
    </row>
    <row r="332" spans="2:13" x14ac:dyDescent="0.25">
      <c r="B332" s="6"/>
      <c r="C332" s="6"/>
      <c r="D332" s="6"/>
      <c r="E332" s="6"/>
      <c r="F332" s="6"/>
      <c r="G332" s="6"/>
      <c r="H332" s="6"/>
      <c r="I332" s="6"/>
      <c r="J332" s="6"/>
      <c r="K332" s="6"/>
      <c r="L332" s="6"/>
      <c r="M332" s="6"/>
    </row>
    <row r="333" spans="2:13" x14ac:dyDescent="0.25">
      <c r="B333" s="6"/>
      <c r="C333" s="6"/>
      <c r="D333" s="6"/>
      <c r="E333" s="6"/>
      <c r="F333" s="6"/>
      <c r="G333" s="6"/>
      <c r="H333" s="6"/>
      <c r="I333" s="6"/>
      <c r="J333" s="6"/>
      <c r="K333" s="6"/>
      <c r="L333" s="6"/>
      <c r="M333" s="6"/>
    </row>
    <row r="334" spans="2:13" x14ac:dyDescent="0.25">
      <c r="B334" s="6"/>
      <c r="C334" s="6"/>
      <c r="D334" s="6"/>
      <c r="E334" s="6"/>
      <c r="F334" s="6"/>
      <c r="G334" s="6"/>
      <c r="H334" s="6"/>
      <c r="I334" s="6"/>
      <c r="J334" s="6"/>
      <c r="K334" s="6"/>
      <c r="L334" s="6"/>
      <c r="M334" s="6"/>
    </row>
    <row r="335" spans="2:13" x14ac:dyDescent="0.25">
      <c r="B335" s="6"/>
      <c r="C335" s="6"/>
      <c r="D335" s="6"/>
      <c r="E335" s="6"/>
      <c r="F335" s="6"/>
      <c r="G335" s="6"/>
      <c r="H335" s="6"/>
      <c r="I335" s="6"/>
      <c r="J335" s="6"/>
      <c r="K335" s="6"/>
      <c r="L335" s="6"/>
      <c r="M335" s="6"/>
    </row>
    <row r="336" spans="2:13" x14ac:dyDescent="0.25">
      <c r="B336" s="6"/>
      <c r="C336" s="6"/>
      <c r="D336" s="6"/>
      <c r="E336" s="6"/>
      <c r="F336" s="6"/>
      <c r="G336" s="6"/>
      <c r="H336" s="6"/>
      <c r="I336" s="6"/>
      <c r="J336" s="6"/>
      <c r="K336" s="6"/>
      <c r="L336" s="6"/>
      <c r="M336" s="6"/>
    </row>
    <row r="337" spans="2:13" x14ac:dyDescent="0.25">
      <c r="B337" s="6"/>
      <c r="C337" s="6"/>
      <c r="D337" s="6"/>
      <c r="E337" s="6"/>
      <c r="F337" s="6"/>
      <c r="G337" s="6"/>
      <c r="H337" s="6"/>
      <c r="I337" s="6"/>
      <c r="J337" s="6"/>
      <c r="K337" s="6"/>
      <c r="L337" s="6"/>
      <c r="M337" s="6"/>
    </row>
    <row r="338" spans="2:13" x14ac:dyDescent="0.25">
      <c r="B338" s="6"/>
      <c r="C338" s="6"/>
      <c r="D338" s="6"/>
      <c r="E338" s="6"/>
      <c r="F338" s="6"/>
      <c r="G338" s="6"/>
      <c r="H338" s="6"/>
      <c r="I338" s="6"/>
      <c r="J338" s="6"/>
      <c r="K338" s="6"/>
      <c r="L338" s="6"/>
      <c r="M338" s="6"/>
    </row>
    <row r="339" spans="2:13" x14ac:dyDescent="0.25">
      <c r="B339" s="6"/>
      <c r="C339" s="6"/>
      <c r="D339" s="6"/>
      <c r="E339" s="6"/>
      <c r="F339" s="6"/>
      <c r="G339" s="6"/>
      <c r="H339" s="6"/>
      <c r="I339" s="6"/>
      <c r="J339" s="6"/>
      <c r="K339" s="6"/>
      <c r="L339" s="6"/>
      <c r="M339" s="6"/>
    </row>
    <row r="340" spans="2:13" x14ac:dyDescent="0.25">
      <c r="B340" s="6"/>
      <c r="C340" s="6"/>
      <c r="D340" s="6"/>
      <c r="E340" s="6"/>
      <c r="F340" s="6"/>
      <c r="G340" s="6"/>
      <c r="H340" s="6"/>
      <c r="I340" s="6"/>
      <c r="J340" s="6"/>
      <c r="K340" s="6"/>
      <c r="L340" s="6"/>
      <c r="M340" s="6"/>
    </row>
    <row r="341" spans="2:13" x14ac:dyDescent="0.25">
      <c r="B341" s="6"/>
      <c r="C341" s="6"/>
      <c r="D341" s="6"/>
      <c r="E341" s="6"/>
      <c r="F341" s="6"/>
      <c r="G341" s="6"/>
      <c r="H341" s="6"/>
      <c r="I341" s="6"/>
      <c r="J341" s="6"/>
      <c r="K341" s="6"/>
      <c r="L341" s="6"/>
      <c r="M341" s="6"/>
    </row>
    <row r="342" spans="2:13" x14ac:dyDescent="0.25">
      <c r="B342" s="6"/>
      <c r="C342" s="6"/>
      <c r="D342" s="6"/>
      <c r="E342" s="6"/>
      <c r="F342" s="6"/>
      <c r="G342" s="6"/>
      <c r="H342" s="6"/>
      <c r="I342" s="6"/>
      <c r="J342" s="6"/>
      <c r="K342" s="6"/>
      <c r="L342" s="6"/>
      <c r="M342" s="6"/>
    </row>
    <row r="343" spans="2:13" x14ac:dyDescent="0.25">
      <c r="B343" s="6"/>
      <c r="C343" s="6"/>
      <c r="D343" s="6"/>
      <c r="E343" s="6"/>
      <c r="F343" s="6"/>
      <c r="G343" s="6"/>
      <c r="H343" s="6"/>
      <c r="I343" s="6"/>
      <c r="J343" s="6"/>
      <c r="K343" s="6"/>
      <c r="L343" s="6"/>
      <c r="M343" s="6"/>
    </row>
    <row r="344" spans="2:13" x14ac:dyDescent="0.25">
      <c r="B344" s="6"/>
      <c r="C344" s="6"/>
      <c r="D344" s="6"/>
      <c r="E344" s="6"/>
      <c r="F344" s="6"/>
      <c r="G344" s="6"/>
      <c r="H344" s="6"/>
      <c r="I344" s="6"/>
      <c r="J344" s="6"/>
      <c r="K344" s="6"/>
      <c r="L344" s="6"/>
      <c r="M344" s="6"/>
    </row>
    <row r="345" spans="2:13" x14ac:dyDescent="0.25">
      <c r="B345" s="6"/>
      <c r="C345" s="6"/>
      <c r="D345" s="6"/>
      <c r="E345" s="6"/>
      <c r="F345" s="6"/>
      <c r="G345" s="6"/>
      <c r="H345" s="6"/>
      <c r="I345" s="6"/>
      <c r="J345" s="6"/>
      <c r="K345" s="6"/>
      <c r="L345" s="6"/>
      <c r="M345" s="6"/>
    </row>
    <row r="346" spans="2:13" x14ac:dyDescent="0.25">
      <c r="B346" s="6"/>
      <c r="C346" s="6"/>
      <c r="D346" s="6"/>
      <c r="E346" s="6"/>
      <c r="F346" s="6"/>
      <c r="G346" s="6"/>
      <c r="H346" s="6"/>
      <c r="I346" s="6"/>
      <c r="J346" s="6"/>
      <c r="K346" s="6"/>
      <c r="L346" s="6"/>
      <c r="M346" s="6"/>
    </row>
    <row r="347" spans="2:13" x14ac:dyDescent="0.25">
      <c r="B347" s="6"/>
      <c r="C347" s="6"/>
      <c r="D347" s="6"/>
      <c r="E347" s="6"/>
      <c r="F347" s="6"/>
      <c r="G347" s="6"/>
      <c r="H347" s="6"/>
      <c r="I347" s="6"/>
      <c r="J347" s="6"/>
      <c r="K347" s="6"/>
      <c r="L347" s="6"/>
      <c r="M347" s="6"/>
    </row>
    <row r="348" spans="2:13" x14ac:dyDescent="0.25">
      <c r="B348" s="6"/>
      <c r="C348" s="6"/>
      <c r="D348" s="6"/>
      <c r="E348" s="6"/>
      <c r="F348" s="6"/>
      <c r="G348" s="6"/>
      <c r="H348" s="6"/>
      <c r="I348" s="6"/>
      <c r="J348" s="6"/>
      <c r="K348" s="6"/>
      <c r="L348" s="6"/>
      <c r="M348" s="6"/>
    </row>
    <row r="349" spans="2:13" x14ac:dyDescent="0.25">
      <c r="B349" s="6"/>
      <c r="C349" s="6"/>
      <c r="D349" s="6"/>
      <c r="E349" s="6"/>
      <c r="F349" s="6"/>
      <c r="G349" s="6"/>
      <c r="H349" s="6"/>
      <c r="I349" s="6"/>
      <c r="J349" s="6"/>
      <c r="K349" s="6"/>
      <c r="L349" s="6"/>
      <c r="M349" s="6"/>
    </row>
    <row r="350" spans="2:13" x14ac:dyDescent="0.25">
      <c r="B350" s="6"/>
      <c r="C350" s="6"/>
      <c r="D350" s="6"/>
      <c r="E350" s="6"/>
      <c r="F350" s="6"/>
      <c r="G350" s="6"/>
      <c r="H350" s="6"/>
      <c r="I350" s="6"/>
      <c r="J350" s="6"/>
      <c r="K350" s="6"/>
      <c r="L350" s="6"/>
      <c r="M350" s="6"/>
    </row>
    <row r="351" spans="2:13" x14ac:dyDescent="0.25">
      <c r="B351" s="6"/>
      <c r="C351" s="6"/>
      <c r="D351" s="6"/>
      <c r="E351" s="6"/>
      <c r="F351" s="6"/>
      <c r="G351" s="6"/>
      <c r="H351" s="6"/>
      <c r="I351" s="6"/>
      <c r="J351" s="6"/>
      <c r="K351" s="6"/>
      <c r="L351" s="6"/>
      <c r="M351" s="6"/>
    </row>
    <row r="352" spans="2:13" x14ac:dyDescent="0.25">
      <c r="B352" s="6"/>
      <c r="C352" s="6"/>
      <c r="D352" s="6"/>
      <c r="E352" s="6"/>
      <c r="F352" s="6"/>
      <c r="G352" s="6"/>
      <c r="H352" s="6"/>
      <c r="I352" s="6"/>
      <c r="J352" s="6"/>
      <c r="K352" s="6"/>
      <c r="L352" s="6"/>
      <c r="M352" s="6"/>
    </row>
    <row r="353" spans="2:13" x14ac:dyDescent="0.25">
      <c r="B353" s="6"/>
      <c r="C353" s="6"/>
      <c r="D353" s="6"/>
      <c r="E353" s="6"/>
      <c r="F353" s="6"/>
      <c r="G353" s="6"/>
      <c r="H353" s="6"/>
      <c r="I353" s="6"/>
      <c r="J353" s="6"/>
      <c r="K353" s="6"/>
      <c r="L353" s="6"/>
      <c r="M353" s="6"/>
    </row>
    <row r="354" spans="2:13" x14ac:dyDescent="0.25">
      <c r="B354" s="6"/>
      <c r="C354" s="6"/>
      <c r="D354" s="6"/>
      <c r="E354" s="6"/>
      <c r="F354" s="6"/>
      <c r="G354" s="6"/>
      <c r="H354" s="6"/>
      <c r="I354" s="6"/>
      <c r="J354" s="6"/>
      <c r="K354" s="6"/>
      <c r="L354" s="6"/>
      <c r="M354" s="6"/>
    </row>
    <row r="355" spans="2:13" x14ac:dyDescent="0.25">
      <c r="B355" s="6"/>
      <c r="C355" s="6"/>
      <c r="D355" s="6"/>
      <c r="E355" s="6"/>
      <c r="F355" s="6"/>
      <c r="G355" s="6"/>
      <c r="H355" s="6"/>
      <c r="I355" s="6"/>
      <c r="J355" s="6"/>
      <c r="K355" s="6"/>
      <c r="L355" s="6"/>
      <c r="M355" s="6"/>
    </row>
    <row r="356" spans="2:13" x14ac:dyDescent="0.25">
      <c r="B356" s="6"/>
      <c r="C356" s="6"/>
      <c r="D356" s="6"/>
      <c r="E356" s="6"/>
      <c r="F356" s="6"/>
      <c r="G356" s="6"/>
      <c r="H356" s="6"/>
      <c r="I356" s="6"/>
      <c r="J356" s="6"/>
      <c r="K356" s="6"/>
      <c r="L356" s="6"/>
      <c r="M356" s="6"/>
    </row>
    <row r="357" spans="2:13" x14ac:dyDescent="0.25">
      <c r="B357" s="6"/>
      <c r="C357" s="6"/>
      <c r="D357" s="6"/>
      <c r="E357" s="6"/>
      <c r="F357" s="6"/>
      <c r="G357" s="6"/>
      <c r="H357" s="6"/>
      <c r="I357" s="6"/>
      <c r="J357" s="6"/>
      <c r="K357" s="6"/>
      <c r="L357" s="6"/>
      <c r="M357" s="6"/>
    </row>
    <row r="358" spans="2:13" x14ac:dyDescent="0.25">
      <c r="B358" s="6"/>
      <c r="C358" s="6"/>
      <c r="D358" s="6"/>
      <c r="E358" s="6"/>
      <c r="F358" s="6"/>
      <c r="G358" s="6"/>
      <c r="H358" s="6"/>
      <c r="I358" s="6"/>
      <c r="J358" s="6"/>
      <c r="K358" s="6"/>
      <c r="L358" s="6"/>
      <c r="M358" s="6"/>
    </row>
    <row r="359" spans="2:13" x14ac:dyDescent="0.25">
      <c r="B359" s="6"/>
      <c r="C359" s="6"/>
      <c r="D359" s="6"/>
      <c r="E359" s="6"/>
      <c r="F359" s="6"/>
      <c r="G359" s="6"/>
      <c r="H359" s="6"/>
      <c r="I359" s="6"/>
      <c r="J359" s="6"/>
      <c r="K359" s="6"/>
      <c r="L359" s="6"/>
      <c r="M359" s="6"/>
    </row>
    <row r="360" spans="2:13" x14ac:dyDescent="0.25">
      <c r="B360" s="6"/>
      <c r="C360" s="6"/>
      <c r="D360" s="6"/>
      <c r="E360" s="6"/>
      <c r="F360" s="6"/>
      <c r="G360" s="6"/>
      <c r="H360" s="6"/>
      <c r="I360" s="6"/>
      <c r="J360" s="6"/>
      <c r="K360" s="6"/>
      <c r="L360" s="6"/>
      <c r="M360" s="6"/>
    </row>
    <row r="361" spans="2:13" x14ac:dyDescent="0.25">
      <c r="B361" s="6"/>
      <c r="C361" s="6"/>
      <c r="D361" s="6"/>
      <c r="E361" s="6"/>
      <c r="F361" s="6"/>
      <c r="G361" s="6"/>
      <c r="H361" s="6"/>
      <c r="I361" s="6"/>
      <c r="J361" s="6"/>
      <c r="K361" s="6"/>
      <c r="L361" s="6"/>
      <c r="M361" s="6"/>
    </row>
    <row r="362" spans="2:13" x14ac:dyDescent="0.25">
      <c r="B362" s="6"/>
      <c r="C362" s="6"/>
      <c r="D362" s="6"/>
      <c r="E362" s="6"/>
      <c r="F362" s="6"/>
      <c r="G362" s="6"/>
      <c r="H362" s="6"/>
      <c r="I362" s="6"/>
      <c r="J362" s="6"/>
      <c r="K362" s="6"/>
      <c r="L362" s="6"/>
      <c r="M362" s="6"/>
    </row>
    <row r="363" spans="2:13" x14ac:dyDescent="0.25">
      <c r="B363" s="6"/>
      <c r="C363" s="6"/>
      <c r="D363" s="6"/>
      <c r="E363" s="6"/>
      <c r="F363" s="6"/>
      <c r="G363" s="6"/>
      <c r="H363" s="6"/>
      <c r="I363" s="6"/>
      <c r="J363" s="6"/>
      <c r="K363" s="6"/>
      <c r="L363" s="6"/>
      <c r="M363" s="6"/>
    </row>
    <row r="364" spans="2:13" x14ac:dyDescent="0.25">
      <c r="B364" s="6"/>
      <c r="C364" s="6"/>
      <c r="D364" s="6"/>
      <c r="E364" s="6"/>
      <c r="F364" s="6"/>
      <c r="G364" s="6"/>
      <c r="H364" s="6"/>
      <c r="I364" s="6"/>
      <c r="J364" s="6"/>
      <c r="K364" s="6"/>
      <c r="L364" s="6"/>
      <c r="M364" s="6"/>
    </row>
    <row r="365" spans="2:13" x14ac:dyDescent="0.25">
      <c r="B365" s="6"/>
      <c r="C365" s="6"/>
      <c r="D365" s="6"/>
      <c r="E365" s="6"/>
      <c r="F365" s="6"/>
      <c r="G365" s="6"/>
      <c r="H365" s="6"/>
      <c r="I365" s="6"/>
      <c r="J365" s="6"/>
      <c r="K365" s="6"/>
      <c r="L365" s="6"/>
      <c r="M365" s="6"/>
    </row>
    <row r="366" spans="2:13" x14ac:dyDescent="0.25">
      <c r="B366" s="6"/>
      <c r="C366" s="6"/>
      <c r="D366" s="6"/>
      <c r="E366" s="6"/>
      <c r="F366" s="6"/>
      <c r="G366" s="6"/>
      <c r="H366" s="6"/>
      <c r="I366" s="6"/>
      <c r="J366" s="6"/>
      <c r="K366" s="6"/>
      <c r="L366" s="6"/>
      <c r="M366" s="6"/>
    </row>
    <row r="367" spans="2:13" x14ac:dyDescent="0.25">
      <c r="B367" s="6"/>
      <c r="C367" s="6"/>
      <c r="D367" s="6"/>
      <c r="E367" s="6"/>
      <c r="F367" s="6"/>
      <c r="G367" s="6"/>
      <c r="H367" s="6"/>
      <c r="I367" s="6"/>
      <c r="J367" s="6"/>
      <c r="K367" s="6"/>
      <c r="L367" s="6"/>
      <c r="M367" s="6"/>
    </row>
    <row r="368" spans="2:13" x14ac:dyDescent="0.25">
      <c r="B368" s="6"/>
      <c r="C368" s="6"/>
      <c r="D368" s="6"/>
      <c r="E368" s="6"/>
      <c r="F368" s="6"/>
      <c r="G368" s="6"/>
      <c r="H368" s="6"/>
      <c r="I368" s="6"/>
      <c r="J368" s="6"/>
      <c r="K368" s="6"/>
      <c r="L368" s="6"/>
      <c r="M368" s="6"/>
    </row>
    <row r="369" spans="2:13" x14ac:dyDescent="0.25">
      <c r="B369" s="6"/>
      <c r="C369" s="6"/>
      <c r="D369" s="6"/>
      <c r="E369" s="6"/>
      <c r="F369" s="6"/>
      <c r="G369" s="6"/>
      <c r="H369" s="6"/>
      <c r="I369" s="6"/>
      <c r="J369" s="6"/>
      <c r="K369" s="6"/>
      <c r="L369" s="6"/>
      <c r="M369" s="6"/>
    </row>
    <row r="370" spans="2:13" x14ac:dyDescent="0.25">
      <c r="B370" s="6"/>
      <c r="C370" s="6"/>
      <c r="D370" s="6"/>
      <c r="E370" s="6"/>
      <c r="F370" s="6"/>
      <c r="G370" s="6"/>
      <c r="H370" s="6"/>
      <c r="I370" s="6"/>
      <c r="J370" s="6"/>
      <c r="K370" s="6"/>
      <c r="L370" s="6"/>
      <c r="M370" s="6"/>
    </row>
    <row r="371" spans="2:13" x14ac:dyDescent="0.25">
      <c r="B371" s="6"/>
      <c r="C371" s="6"/>
      <c r="D371" s="6"/>
      <c r="E371" s="6"/>
      <c r="F371" s="6"/>
      <c r="G371" s="6"/>
      <c r="H371" s="6"/>
      <c r="I371" s="6"/>
      <c r="J371" s="6"/>
      <c r="K371" s="6"/>
      <c r="L371" s="6"/>
      <c r="M371" s="6"/>
    </row>
    <row r="372" spans="2:13" x14ac:dyDescent="0.25">
      <c r="B372" s="6"/>
      <c r="C372" s="6"/>
      <c r="D372" s="6"/>
      <c r="E372" s="6"/>
      <c r="F372" s="6"/>
      <c r="G372" s="6"/>
      <c r="H372" s="6"/>
      <c r="I372" s="6"/>
      <c r="J372" s="6"/>
      <c r="K372" s="6"/>
      <c r="L372" s="6"/>
      <c r="M372" s="6"/>
    </row>
    <row r="373" spans="2:13" x14ac:dyDescent="0.25">
      <c r="B373" s="6"/>
      <c r="C373" s="6"/>
      <c r="D373" s="6"/>
      <c r="E373" s="6"/>
      <c r="F373" s="6"/>
      <c r="G373" s="6"/>
      <c r="H373" s="6"/>
      <c r="I373" s="6"/>
      <c r="J373" s="6"/>
      <c r="K373" s="6"/>
      <c r="L373" s="6"/>
      <c r="M373" s="6"/>
    </row>
    <row r="374" spans="2:13" x14ac:dyDescent="0.25">
      <c r="B374" s="6"/>
      <c r="C374" s="6"/>
      <c r="D374" s="6"/>
      <c r="E374" s="6"/>
      <c r="F374" s="6"/>
      <c r="G374" s="6"/>
      <c r="H374" s="6"/>
      <c r="I374" s="6"/>
      <c r="J374" s="6"/>
      <c r="K374" s="6"/>
      <c r="L374" s="6"/>
      <c r="M374" s="6"/>
    </row>
    <row r="375" spans="2:13" x14ac:dyDescent="0.25">
      <c r="B375" s="6"/>
      <c r="C375" s="6"/>
      <c r="D375" s="6"/>
      <c r="E375" s="6"/>
      <c r="F375" s="6"/>
      <c r="G375" s="6"/>
      <c r="H375" s="6"/>
      <c r="I375" s="6"/>
      <c r="J375" s="6"/>
      <c r="K375" s="6"/>
      <c r="L375" s="6"/>
      <c r="M375" s="6"/>
    </row>
    <row r="376" spans="2:13" x14ac:dyDescent="0.25">
      <c r="B376" s="6"/>
      <c r="C376" s="6"/>
      <c r="D376" s="6"/>
      <c r="E376" s="6"/>
      <c r="F376" s="6"/>
      <c r="G376" s="6"/>
      <c r="H376" s="6"/>
      <c r="I376" s="6"/>
      <c r="J376" s="6"/>
      <c r="K376" s="6"/>
      <c r="L376" s="6"/>
      <c r="M376" s="6"/>
    </row>
    <row r="377" spans="2:13" x14ac:dyDescent="0.25">
      <c r="B377" s="6"/>
      <c r="C377" s="6"/>
      <c r="D377" s="6"/>
      <c r="E377" s="6"/>
      <c r="F377" s="6"/>
      <c r="G377" s="6"/>
      <c r="H377" s="6"/>
      <c r="I377" s="6"/>
      <c r="J377" s="6"/>
      <c r="K377" s="6"/>
      <c r="L377" s="6"/>
      <c r="M377" s="6"/>
    </row>
    <row r="378" spans="2:13" x14ac:dyDescent="0.25">
      <c r="B378" s="6"/>
      <c r="C378" s="6"/>
      <c r="D378" s="6"/>
      <c r="E378" s="6"/>
      <c r="F378" s="6"/>
      <c r="G378" s="6"/>
      <c r="H378" s="6"/>
      <c r="I378" s="6"/>
      <c r="J378" s="6"/>
      <c r="K378" s="6"/>
      <c r="L378" s="6"/>
      <c r="M378" s="6"/>
    </row>
    <row r="379" spans="2:13" x14ac:dyDescent="0.25">
      <c r="B379" s="6"/>
      <c r="C379" s="6"/>
      <c r="D379" s="6"/>
      <c r="E379" s="6"/>
      <c r="F379" s="6"/>
      <c r="G379" s="6"/>
      <c r="H379" s="6"/>
      <c r="I379" s="6"/>
      <c r="J379" s="6"/>
      <c r="K379" s="6"/>
      <c r="L379" s="6"/>
      <c r="M379" s="6"/>
    </row>
    <row r="380" spans="2:13" x14ac:dyDescent="0.25">
      <c r="B380" s="6"/>
      <c r="C380" s="6"/>
      <c r="D380" s="6"/>
      <c r="E380" s="6"/>
      <c r="F380" s="6"/>
      <c r="G380" s="6"/>
      <c r="H380" s="6"/>
      <c r="I380" s="6"/>
      <c r="J380" s="6"/>
      <c r="K380" s="6"/>
      <c r="L380" s="6"/>
      <c r="M380" s="6"/>
    </row>
    <row r="381" spans="2:13" x14ac:dyDescent="0.25">
      <c r="B381" s="6"/>
      <c r="C381" s="6"/>
      <c r="D381" s="6"/>
      <c r="E381" s="6"/>
      <c r="F381" s="6"/>
      <c r="G381" s="6"/>
      <c r="H381" s="6"/>
      <c r="I381" s="6"/>
      <c r="J381" s="6"/>
      <c r="K381" s="6"/>
      <c r="L381" s="6"/>
      <c r="M381" s="6"/>
    </row>
    <row r="382" spans="2:13" x14ac:dyDescent="0.25">
      <c r="B382" s="6"/>
      <c r="C382" s="6"/>
      <c r="D382" s="6"/>
      <c r="E382" s="6"/>
      <c r="F382" s="6"/>
      <c r="G382" s="6"/>
      <c r="H382" s="6"/>
      <c r="I382" s="6"/>
      <c r="J382" s="6"/>
      <c r="K382" s="6"/>
      <c r="L382" s="6"/>
      <c r="M382" s="6"/>
    </row>
    <row r="383" spans="2:13" x14ac:dyDescent="0.25">
      <c r="B383" s="6"/>
      <c r="C383" s="6"/>
      <c r="D383" s="6"/>
      <c r="E383" s="6"/>
      <c r="F383" s="6"/>
      <c r="G383" s="6"/>
      <c r="H383" s="6"/>
      <c r="I383" s="6"/>
      <c r="J383" s="6"/>
      <c r="K383" s="6"/>
      <c r="L383" s="6"/>
      <c r="M383" s="6"/>
    </row>
    <row r="384" spans="2:13" x14ac:dyDescent="0.25">
      <c r="B384" s="6"/>
      <c r="C384" s="6"/>
      <c r="D384" s="6"/>
      <c r="E384" s="6"/>
      <c r="F384" s="6"/>
      <c r="G384" s="6"/>
      <c r="H384" s="6"/>
      <c r="I384" s="6"/>
      <c r="J384" s="6"/>
      <c r="K384" s="6"/>
      <c r="L384" s="6"/>
      <c r="M384" s="6"/>
    </row>
    <row r="385" spans="2:13" x14ac:dyDescent="0.25">
      <c r="B385" s="6"/>
      <c r="C385" s="6"/>
      <c r="D385" s="6"/>
      <c r="E385" s="6"/>
      <c r="F385" s="6"/>
      <c r="G385" s="6"/>
      <c r="H385" s="6"/>
      <c r="I385" s="6"/>
      <c r="J385" s="6"/>
      <c r="K385" s="6"/>
      <c r="L385" s="6"/>
      <c r="M385" s="6"/>
    </row>
    <row r="386" spans="2:13" x14ac:dyDescent="0.25">
      <c r="B386" s="6"/>
      <c r="C386" s="6"/>
      <c r="D386" s="6"/>
      <c r="E386" s="6"/>
      <c r="F386" s="6"/>
      <c r="G386" s="6"/>
      <c r="H386" s="6"/>
      <c r="I386" s="6"/>
      <c r="J386" s="6"/>
      <c r="K386" s="6"/>
      <c r="L386" s="6"/>
      <c r="M386" s="6"/>
    </row>
    <row r="387" spans="2:13" x14ac:dyDescent="0.25">
      <c r="B387" s="6"/>
      <c r="C387" s="6"/>
      <c r="D387" s="6"/>
      <c r="E387" s="6"/>
      <c r="F387" s="6"/>
      <c r="G387" s="6"/>
      <c r="H387" s="6"/>
      <c r="I387" s="6"/>
      <c r="J387" s="6"/>
      <c r="K387" s="6"/>
      <c r="L387" s="6"/>
      <c r="M387" s="6"/>
    </row>
    <row r="388" spans="2:13" x14ac:dyDescent="0.25">
      <c r="B388" s="6"/>
      <c r="C388" s="6"/>
      <c r="D388" s="6"/>
      <c r="E388" s="6"/>
      <c r="F388" s="6"/>
      <c r="G388" s="6"/>
      <c r="H388" s="6"/>
      <c r="I388" s="6"/>
      <c r="J388" s="6"/>
      <c r="K388" s="6"/>
      <c r="L388" s="6"/>
      <c r="M388" s="6"/>
    </row>
    <row r="389" spans="2:13" x14ac:dyDescent="0.25">
      <c r="B389" s="6"/>
      <c r="C389" s="6"/>
      <c r="D389" s="6"/>
      <c r="E389" s="6"/>
      <c r="F389" s="6"/>
      <c r="G389" s="6"/>
      <c r="H389" s="6"/>
      <c r="I389" s="6"/>
      <c r="J389" s="6"/>
      <c r="K389" s="6"/>
      <c r="L389" s="6"/>
      <c r="M389" s="6"/>
    </row>
    <row r="390" spans="2:13" x14ac:dyDescent="0.25">
      <c r="B390" s="6"/>
      <c r="C390" s="6"/>
      <c r="D390" s="6"/>
      <c r="E390" s="6"/>
      <c r="F390" s="6"/>
      <c r="G390" s="6"/>
      <c r="H390" s="6"/>
      <c r="I390" s="6"/>
      <c r="J390" s="6"/>
      <c r="K390" s="6"/>
      <c r="L390" s="6"/>
      <c r="M390" s="6"/>
    </row>
    <row r="391" spans="2:13" x14ac:dyDescent="0.25">
      <c r="B391" s="6"/>
      <c r="C391" s="6"/>
      <c r="D391" s="6"/>
      <c r="E391" s="6"/>
      <c r="F391" s="6"/>
      <c r="G391" s="6"/>
      <c r="H391" s="6"/>
      <c r="I391" s="6"/>
      <c r="J391" s="6"/>
      <c r="K391" s="6"/>
      <c r="L391" s="6"/>
      <c r="M391" s="6"/>
    </row>
    <row r="392" spans="2:13" x14ac:dyDescent="0.25">
      <c r="B392" s="6"/>
      <c r="C392" s="6"/>
      <c r="D392" s="6"/>
      <c r="E392" s="6"/>
      <c r="F392" s="6"/>
      <c r="G392" s="6"/>
      <c r="H392" s="6"/>
      <c r="I392" s="6"/>
      <c r="J392" s="6"/>
      <c r="K392" s="6"/>
      <c r="L392" s="6"/>
      <c r="M392" s="6"/>
    </row>
    <row r="393" spans="2:13" x14ac:dyDescent="0.25">
      <c r="B393" s="6"/>
      <c r="C393" s="6"/>
      <c r="D393" s="6"/>
      <c r="E393" s="6"/>
      <c r="F393" s="6"/>
      <c r="G393" s="6"/>
      <c r="H393" s="6"/>
      <c r="I393" s="6"/>
      <c r="J393" s="6"/>
      <c r="K393" s="6"/>
      <c r="L393" s="6"/>
      <c r="M393" s="6"/>
    </row>
    <row r="394" spans="2:13" x14ac:dyDescent="0.25">
      <c r="B394" s="6"/>
      <c r="C394" s="6"/>
      <c r="D394" s="6"/>
      <c r="E394" s="6"/>
      <c r="F394" s="6"/>
      <c r="G394" s="6"/>
      <c r="H394" s="6"/>
      <c r="I394" s="6"/>
      <c r="J394" s="6"/>
      <c r="K394" s="6"/>
      <c r="L394" s="6"/>
      <c r="M394" s="6"/>
    </row>
    <row r="395" spans="2:13" x14ac:dyDescent="0.25">
      <c r="B395" s="6"/>
      <c r="C395" s="6"/>
      <c r="D395" s="6"/>
      <c r="E395" s="6"/>
      <c r="F395" s="6"/>
      <c r="G395" s="6"/>
      <c r="H395" s="6"/>
      <c r="I395" s="6"/>
      <c r="J395" s="6"/>
      <c r="K395" s="6"/>
      <c r="L395" s="6"/>
      <c r="M395" s="6"/>
    </row>
    <row r="396" spans="2:13" x14ac:dyDescent="0.25">
      <c r="B396" s="6"/>
      <c r="C396" s="6"/>
      <c r="D396" s="6"/>
      <c r="E396" s="6"/>
      <c r="F396" s="6"/>
      <c r="G396" s="6"/>
      <c r="H396" s="6"/>
      <c r="I396" s="6"/>
      <c r="J396" s="6"/>
      <c r="K396" s="6"/>
      <c r="L396" s="6"/>
      <c r="M396" s="6"/>
    </row>
    <row r="397" spans="2:13" x14ac:dyDescent="0.25">
      <c r="B397" s="6"/>
      <c r="C397" s="6"/>
      <c r="D397" s="6"/>
      <c r="E397" s="6"/>
      <c r="F397" s="6"/>
      <c r="G397" s="6"/>
      <c r="H397" s="6"/>
      <c r="I397" s="6"/>
      <c r="J397" s="6"/>
      <c r="K397" s="6"/>
      <c r="L397" s="6"/>
      <c r="M397" s="6"/>
    </row>
    <row r="398" spans="2:13" x14ac:dyDescent="0.25">
      <c r="B398" s="6"/>
      <c r="C398" s="6"/>
      <c r="D398" s="6"/>
      <c r="E398" s="6"/>
      <c r="F398" s="6"/>
      <c r="G398" s="6"/>
      <c r="H398" s="6"/>
      <c r="I398" s="6"/>
      <c r="J398" s="6"/>
      <c r="K398" s="6"/>
      <c r="L398" s="6"/>
      <c r="M398" s="6"/>
    </row>
    <row r="399" spans="2:13" x14ac:dyDescent="0.25">
      <c r="B399" s="6"/>
      <c r="C399" s="6"/>
      <c r="D399" s="6"/>
      <c r="E399" s="6"/>
      <c r="F399" s="6"/>
      <c r="G399" s="6"/>
      <c r="H399" s="6"/>
      <c r="I399" s="6"/>
      <c r="J399" s="6"/>
      <c r="K399" s="6"/>
      <c r="L399" s="6"/>
      <c r="M399" s="6"/>
    </row>
    <row r="400" spans="2:13" x14ac:dyDescent="0.25">
      <c r="B400" s="6"/>
      <c r="C400" s="6"/>
      <c r="D400" s="6"/>
      <c r="E400" s="6"/>
      <c r="F400" s="6"/>
      <c r="G400" s="6"/>
      <c r="H400" s="6"/>
      <c r="I400" s="6"/>
      <c r="J400" s="6"/>
      <c r="K400" s="6"/>
      <c r="L400" s="6"/>
      <c r="M400" s="6"/>
    </row>
    <row r="401" spans="2:13" x14ac:dyDescent="0.25">
      <c r="B401" s="6"/>
      <c r="C401" s="6"/>
      <c r="D401" s="6"/>
      <c r="E401" s="6"/>
      <c r="F401" s="6"/>
      <c r="G401" s="6"/>
      <c r="H401" s="6"/>
      <c r="I401" s="6"/>
      <c r="J401" s="6"/>
      <c r="K401" s="6"/>
      <c r="L401" s="6"/>
      <c r="M401" s="6"/>
    </row>
    <row r="402" spans="2:13" x14ac:dyDescent="0.25">
      <c r="B402" s="6"/>
      <c r="C402" s="6"/>
      <c r="D402" s="6"/>
      <c r="E402" s="6"/>
      <c r="F402" s="6"/>
      <c r="G402" s="6"/>
      <c r="H402" s="6"/>
      <c r="I402" s="6"/>
      <c r="J402" s="6"/>
      <c r="K402" s="6"/>
      <c r="L402" s="6"/>
      <c r="M402" s="6"/>
    </row>
    <row r="403" spans="2:13" x14ac:dyDescent="0.25">
      <c r="B403" s="6"/>
      <c r="C403" s="6"/>
      <c r="D403" s="6"/>
      <c r="E403" s="6"/>
      <c r="F403" s="6"/>
      <c r="G403" s="6"/>
      <c r="H403" s="6"/>
      <c r="I403" s="6"/>
      <c r="J403" s="6"/>
      <c r="K403" s="6"/>
      <c r="L403" s="6"/>
      <c r="M403" s="6"/>
    </row>
    <row r="404" spans="2:13" x14ac:dyDescent="0.25">
      <c r="B404" s="6"/>
      <c r="C404" s="6"/>
      <c r="D404" s="6"/>
      <c r="E404" s="6"/>
      <c r="F404" s="6"/>
      <c r="G404" s="6"/>
      <c r="H404" s="6"/>
      <c r="I404" s="6"/>
      <c r="J404" s="6"/>
      <c r="K404" s="6"/>
      <c r="L404" s="6"/>
      <c r="M404" s="6"/>
    </row>
    <row r="405" spans="2:13" x14ac:dyDescent="0.25">
      <c r="B405" s="6"/>
      <c r="C405" s="6"/>
      <c r="D405" s="6"/>
      <c r="E405" s="6"/>
      <c r="F405" s="6"/>
      <c r="G405" s="6"/>
      <c r="H405" s="6"/>
      <c r="I405" s="6"/>
      <c r="J405" s="6"/>
      <c r="K405" s="6"/>
      <c r="L405" s="6"/>
      <c r="M405" s="6"/>
    </row>
    <row r="406" spans="2:13" x14ac:dyDescent="0.25">
      <c r="B406" s="6"/>
      <c r="C406" s="6"/>
      <c r="D406" s="6"/>
      <c r="E406" s="6"/>
      <c r="F406" s="6"/>
      <c r="G406" s="6"/>
      <c r="H406" s="6"/>
      <c r="I406" s="6"/>
      <c r="J406" s="6"/>
      <c r="K406" s="6"/>
      <c r="L406" s="6"/>
      <c r="M406" s="6"/>
    </row>
    <row r="407" spans="2:13" x14ac:dyDescent="0.25">
      <c r="B407" s="6"/>
      <c r="C407" s="6"/>
      <c r="D407" s="6"/>
      <c r="E407" s="6"/>
      <c r="F407" s="6"/>
      <c r="G407" s="6"/>
      <c r="H407" s="6"/>
      <c r="I407" s="6"/>
      <c r="J407" s="6"/>
      <c r="K407" s="6"/>
      <c r="L407" s="6"/>
      <c r="M407" s="6"/>
    </row>
    <row r="408" spans="2:13" x14ac:dyDescent="0.25">
      <c r="B408" s="6"/>
      <c r="C408" s="6"/>
      <c r="D408" s="6"/>
      <c r="E408" s="6"/>
      <c r="F408" s="6"/>
      <c r="G408" s="6"/>
      <c r="H408" s="6"/>
      <c r="I408" s="6"/>
      <c r="J408" s="6"/>
      <c r="K408" s="6"/>
      <c r="L408" s="6"/>
      <c r="M408" s="6"/>
    </row>
    <row r="409" spans="2:13" x14ac:dyDescent="0.25">
      <c r="B409" s="6"/>
      <c r="C409" s="6"/>
      <c r="D409" s="6"/>
      <c r="E409" s="6"/>
      <c r="F409" s="6"/>
      <c r="G409" s="6"/>
      <c r="H409" s="6"/>
      <c r="I409" s="6"/>
      <c r="J409" s="6"/>
      <c r="K409" s="6"/>
      <c r="L409" s="6"/>
      <c r="M409" s="6"/>
    </row>
    <row r="410" spans="2:13" x14ac:dyDescent="0.25">
      <c r="B410" s="6"/>
      <c r="C410" s="6"/>
      <c r="D410" s="6"/>
      <c r="E410" s="6"/>
      <c r="F410" s="6"/>
      <c r="G410" s="6"/>
      <c r="H410" s="6"/>
      <c r="I410" s="6"/>
      <c r="J410" s="6"/>
      <c r="K410" s="6"/>
      <c r="L410" s="6"/>
      <c r="M410" s="6"/>
    </row>
    <row r="411" spans="2:13" x14ac:dyDescent="0.25">
      <c r="B411" s="6"/>
      <c r="C411" s="6"/>
      <c r="D411" s="6"/>
      <c r="E411" s="6"/>
      <c r="F411" s="6"/>
      <c r="G411" s="6"/>
      <c r="H411" s="6"/>
      <c r="I411" s="6"/>
      <c r="J411" s="6"/>
      <c r="K411" s="6"/>
      <c r="L411" s="6"/>
      <c r="M411" s="6"/>
    </row>
    <row r="412" spans="2:13" x14ac:dyDescent="0.25">
      <c r="B412" s="6"/>
      <c r="C412" s="6"/>
      <c r="D412" s="6"/>
      <c r="E412" s="6"/>
      <c r="F412" s="6"/>
      <c r="G412" s="6"/>
      <c r="H412" s="6"/>
      <c r="I412" s="6"/>
      <c r="J412" s="6"/>
      <c r="K412" s="6"/>
      <c r="L412" s="6"/>
      <c r="M412" s="6"/>
    </row>
    <row r="413" spans="2:13" x14ac:dyDescent="0.25">
      <c r="B413" s="6"/>
      <c r="C413" s="6"/>
      <c r="D413" s="6"/>
      <c r="E413" s="6"/>
      <c r="F413" s="6"/>
      <c r="G413" s="6"/>
      <c r="H413" s="6"/>
      <c r="I413" s="6"/>
      <c r="J413" s="6"/>
      <c r="K413" s="6"/>
      <c r="L413" s="6"/>
      <c r="M413" s="6"/>
    </row>
    <row r="414" spans="2:13" x14ac:dyDescent="0.25">
      <c r="B414" s="6"/>
      <c r="C414" s="6"/>
      <c r="D414" s="6"/>
      <c r="E414" s="6"/>
      <c r="F414" s="6"/>
      <c r="G414" s="6"/>
      <c r="H414" s="6"/>
      <c r="I414" s="6"/>
      <c r="J414" s="6"/>
      <c r="K414" s="6"/>
      <c r="L414" s="6"/>
      <c r="M414" s="6"/>
    </row>
    <row r="415" spans="2:13" x14ac:dyDescent="0.25">
      <c r="B415" s="6"/>
      <c r="C415" s="6"/>
      <c r="D415" s="6"/>
      <c r="E415" s="6"/>
      <c r="F415" s="6"/>
      <c r="G415" s="6"/>
      <c r="H415" s="6"/>
      <c r="I415" s="6"/>
      <c r="J415" s="6"/>
      <c r="K415" s="6"/>
      <c r="L415" s="6"/>
      <c r="M415" s="6"/>
    </row>
    <row r="416" spans="2:13" x14ac:dyDescent="0.25">
      <c r="B416" s="6"/>
      <c r="C416" s="6"/>
      <c r="D416" s="6"/>
      <c r="E416" s="6"/>
      <c r="F416" s="6"/>
      <c r="G416" s="6"/>
      <c r="H416" s="6"/>
      <c r="I416" s="6"/>
      <c r="J416" s="6"/>
      <c r="K416" s="6"/>
      <c r="L416" s="6"/>
      <c r="M416" s="6"/>
    </row>
    <row r="417" spans="2:13" x14ac:dyDescent="0.25">
      <c r="B417" s="6"/>
      <c r="C417" s="6"/>
      <c r="D417" s="6"/>
      <c r="E417" s="6"/>
      <c r="F417" s="6"/>
      <c r="G417" s="6"/>
      <c r="H417" s="6"/>
      <c r="I417" s="6"/>
      <c r="J417" s="6"/>
      <c r="K417" s="6"/>
      <c r="L417" s="6"/>
      <c r="M417" s="6"/>
    </row>
    <row r="418" spans="2:13" x14ac:dyDescent="0.25">
      <c r="B418" s="6"/>
      <c r="C418" s="6"/>
      <c r="D418" s="6"/>
      <c r="E418" s="6"/>
      <c r="F418" s="6"/>
      <c r="G418" s="6"/>
      <c r="H418" s="6"/>
      <c r="I418" s="6"/>
      <c r="J418" s="6"/>
      <c r="K418" s="6"/>
      <c r="L418" s="6"/>
      <c r="M418" s="6"/>
    </row>
    <row r="419" spans="2:13" x14ac:dyDescent="0.25">
      <c r="B419" s="6"/>
      <c r="C419" s="6"/>
      <c r="D419" s="6"/>
      <c r="E419" s="6"/>
      <c r="F419" s="6"/>
      <c r="G419" s="6"/>
      <c r="H419" s="6"/>
      <c r="I419" s="6"/>
      <c r="J419" s="6"/>
      <c r="K419" s="6"/>
      <c r="L419" s="6"/>
      <c r="M419" s="6"/>
    </row>
    <row r="420" spans="2:13" x14ac:dyDescent="0.25">
      <c r="B420" s="6"/>
      <c r="C420" s="6"/>
      <c r="D420" s="6"/>
      <c r="E420" s="6"/>
      <c r="F420" s="6"/>
      <c r="G420" s="6"/>
      <c r="H420" s="6"/>
      <c r="I420" s="6"/>
      <c r="J420" s="6"/>
      <c r="K420" s="6"/>
      <c r="L420" s="6"/>
      <c r="M420" s="6"/>
    </row>
    <row r="421" spans="2:13" x14ac:dyDescent="0.25">
      <c r="B421" s="6"/>
      <c r="C421" s="6"/>
      <c r="D421" s="6"/>
      <c r="E421" s="6"/>
      <c r="F421" s="6"/>
      <c r="G421" s="6"/>
      <c r="H421" s="6"/>
      <c r="I421" s="6"/>
      <c r="J421" s="6"/>
      <c r="K421" s="6"/>
      <c r="L421" s="6"/>
      <c r="M421" s="6"/>
    </row>
    <row r="422" spans="2:13" x14ac:dyDescent="0.25">
      <c r="B422" s="6"/>
      <c r="C422" s="6"/>
      <c r="D422" s="6"/>
      <c r="E422" s="6"/>
      <c r="F422" s="6"/>
      <c r="G422" s="6"/>
      <c r="H422" s="6"/>
      <c r="I422" s="6"/>
      <c r="J422" s="6"/>
      <c r="K422" s="6"/>
      <c r="L422" s="6"/>
      <c r="M422" s="6"/>
    </row>
    <row r="423" spans="2:13" x14ac:dyDescent="0.25">
      <c r="B423" s="6"/>
      <c r="C423" s="6"/>
      <c r="D423" s="6"/>
      <c r="E423" s="6"/>
      <c r="F423" s="6"/>
      <c r="G423" s="6"/>
      <c r="H423" s="6"/>
      <c r="I423" s="6"/>
      <c r="J423" s="6"/>
      <c r="K423" s="6"/>
      <c r="L423" s="6"/>
      <c r="M423" s="6"/>
    </row>
    <row r="424" spans="2:13" x14ac:dyDescent="0.25">
      <c r="B424" s="6"/>
      <c r="C424" s="6"/>
      <c r="D424" s="6"/>
      <c r="E424" s="6"/>
      <c r="F424" s="6"/>
      <c r="G424" s="6"/>
      <c r="H424" s="6"/>
      <c r="I424" s="6"/>
      <c r="J424" s="6"/>
      <c r="K424" s="6"/>
      <c r="L424" s="6"/>
      <c r="M424" s="6"/>
    </row>
    <row r="425" spans="2:13" x14ac:dyDescent="0.25">
      <c r="B425" s="6"/>
      <c r="C425" s="6"/>
      <c r="D425" s="6"/>
      <c r="E425" s="6"/>
      <c r="F425" s="6"/>
      <c r="G425" s="6"/>
      <c r="H425" s="6"/>
      <c r="I425" s="6"/>
      <c r="J425" s="6"/>
      <c r="K425" s="6"/>
      <c r="L425" s="6"/>
      <c r="M425" s="6"/>
    </row>
    <row r="426" spans="2:13" x14ac:dyDescent="0.25">
      <c r="B426" s="6"/>
      <c r="C426" s="6"/>
      <c r="D426" s="6"/>
      <c r="E426" s="6"/>
      <c r="F426" s="6"/>
      <c r="G426" s="6"/>
      <c r="H426" s="6"/>
      <c r="I426" s="6"/>
      <c r="J426" s="6"/>
      <c r="K426" s="6"/>
      <c r="L426" s="6"/>
      <c r="M426" s="6"/>
    </row>
    <row r="427" spans="2:13" x14ac:dyDescent="0.25">
      <c r="B427" s="6"/>
      <c r="C427" s="6"/>
      <c r="D427" s="6"/>
      <c r="E427" s="6"/>
      <c r="F427" s="6"/>
      <c r="G427" s="6"/>
      <c r="H427" s="6"/>
      <c r="I427" s="6"/>
      <c r="J427" s="6"/>
      <c r="K427" s="6"/>
      <c r="L427" s="6"/>
      <c r="M427" s="6"/>
    </row>
    <row r="428" spans="2:13" x14ac:dyDescent="0.25">
      <c r="B428" s="6"/>
      <c r="C428" s="6"/>
      <c r="D428" s="6"/>
      <c r="E428" s="6"/>
      <c r="F428" s="6"/>
      <c r="G428" s="6"/>
      <c r="H428" s="6"/>
      <c r="I428" s="6"/>
      <c r="J428" s="6"/>
      <c r="K428" s="6"/>
      <c r="L428" s="6"/>
      <c r="M428" s="6"/>
    </row>
    <row r="429" spans="2:13" x14ac:dyDescent="0.25">
      <c r="B429" s="6"/>
      <c r="C429" s="6"/>
      <c r="D429" s="6"/>
      <c r="E429" s="6"/>
      <c r="F429" s="6"/>
      <c r="G429" s="6"/>
      <c r="H429" s="6"/>
      <c r="I429" s="6"/>
      <c r="J429" s="6"/>
      <c r="K429" s="6"/>
      <c r="L429" s="6"/>
      <c r="M429" s="6"/>
    </row>
    <row r="430" spans="2:13" x14ac:dyDescent="0.25">
      <c r="B430" s="6"/>
      <c r="C430" s="6"/>
      <c r="D430" s="6"/>
      <c r="E430" s="6"/>
      <c r="F430" s="6"/>
      <c r="G430" s="6"/>
      <c r="H430" s="6"/>
      <c r="I430" s="6"/>
      <c r="J430" s="6"/>
      <c r="K430" s="6"/>
      <c r="L430" s="6"/>
      <c r="M430" s="6"/>
    </row>
    <row r="431" spans="2:13" x14ac:dyDescent="0.25">
      <c r="B431" s="6"/>
      <c r="C431" s="6"/>
      <c r="D431" s="6"/>
      <c r="E431" s="6"/>
      <c r="F431" s="6"/>
      <c r="G431" s="6"/>
      <c r="H431" s="6"/>
      <c r="I431" s="6"/>
      <c r="J431" s="6"/>
      <c r="K431" s="6"/>
      <c r="L431" s="6"/>
      <c r="M431" s="6"/>
    </row>
    <row r="432" spans="2:13" x14ac:dyDescent="0.25">
      <c r="B432" s="6"/>
      <c r="C432" s="6"/>
      <c r="D432" s="6"/>
      <c r="E432" s="6"/>
      <c r="F432" s="6"/>
      <c r="G432" s="6"/>
      <c r="H432" s="6"/>
      <c r="I432" s="6"/>
      <c r="J432" s="6"/>
      <c r="K432" s="6"/>
      <c r="L432" s="6"/>
      <c r="M432" s="6"/>
    </row>
    <row r="433" spans="2:13" x14ac:dyDescent="0.25">
      <c r="B433" s="6"/>
      <c r="C433" s="6"/>
      <c r="D433" s="6"/>
      <c r="E433" s="6"/>
      <c r="F433" s="6"/>
      <c r="G433" s="6"/>
      <c r="H433" s="6"/>
      <c r="I433" s="6"/>
      <c r="J433" s="6"/>
      <c r="K433" s="6"/>
      <c r="L433" s="6"/>
      <c r="M433" s="6"/>
    </row>
    <row r="434" spans="2:13" x14ac:dyDescent="0.25">
      <c r="B434" s="6"/>
      <c r="C434" s="6"/>
      <c r="D434" s="6"/>
      <c r="E434" s="6"/>
      <c r="F434" s="6"/>
      <c r="G434" s="6"/>
      <c r="H434" s="6"/>
      <c r="I434" s="6"/>
      <c r="J434" s="6"/>
      <c r="K434" s="6"/>
      <c r="L434" s="6"/>
      <c r="M434" s="6"/>
    </row>
    <row r="435" spans="2:13" x14ac:dyDescent="0.25">
      <c r="B435" s="6"/>
      <c r="C435" s="6"/>
      <c r="D435" s="6"/>
      <c r="E435" s="6"/>
      <c r="F435" s="6"/>
      <c r="G435" s="6"/>
      <c r="H435" s="6"/>
      <c r="I435" s="6"/>
      <c r="J435" s="6"/>
      <c r="K435" s="6"/>
      <c r="L435" s="6"/>
      <c r="M435" s="6"/>
    </row>
    <row r="436" spans="2:13" x14ac:dyDescent="0.25">
      <c r="B436" s="6"/>
      <c r="C436" s="6"/>
      <c r="D436" s="6"/>
      <c r="E436" s="6"/>
      <c r="F436" s="6"/>
      <c r="G436" s="6"/>
      <c r="H436" s="6"/>
      <c r="I436" s="6"/>
      <c r="J436" s="6"/>
      <c r="K436" s="6"/>
      <c r="L436" s="6"/>
      <c r="M436" s="6"/>
    </row>
    <row r="437" spans="2:13" x14ac:dyDescent="0.25">
      <c r="B437" s="6"/>
      <c r="C437" s="6"/>
      <c r="D437" s="6"/>
      <c r="E437" s="6"/>
      <c r="F437" s="6"/>
      <c r="G437" s="6"/>
      <c r="H437" s="6"/>
      <c r="I437" s="6"/>
      <c r="J437" s="6"/>
      <c r="K437" s="6"/>
      <c r="L437" s="6"/>
      <c r="M437" s="6"/>
    </row>
    <row r="438" spans="2:13" x14ac:dyDescent="0.25">
      <c r="B438" s="6"/>
      <c r="C438" s="6"/>
      <c r="D438" s="6"/>
      <c r="E438" s="6"/>
      <c r="F438" s="6"/>
      <c r="G438" s="6"/>
      <c r="H438" s="6"/>
      <c r="I438" s="6"/>
      <c r="J438" s="6"/>
      <c r="K438" s="6"/>
      <c r="L438" s="6"/>
      <c r="M438" s="6"/>
    </row>
    <row r="439" spans="2:13" x14ac:dyDescent="0.25">
      <c r="B439" s="6"/>
      <c r="C439" s="6"/>
      <c r="D439" s="6"/>
      <c r="E439" s="6"/>
      <c r="F439" s="6"/>
      <c r="G439" s="6"/>
      <c r="H439" s="6"/>
      <c r="I439" s="6"/>
      <c r="J439" s="6"/>
      <c r="K439" s="6"/>
      <c r="L439" s="6"/>
      <c r="M439" s="6"/>
    </row>
    <row r="440" spans="2:13" x14ac:dyDescent="0.25">
      <c r="B440" s="6"/>
      <c r="C440" s="6"/>
      <c r="D440" s="6"/>
      <c r="E440" s="6"/>
      <c r="F440" s="6"/>
      <c r="G440" s="6"/>
      <c r="H440" s="6"/>
      <c r="I440" s="6"/>
      <c r="J440" s="6"/>
      <c r="K440" s="6"/>
      <c r="L440" s="6"/>
      <c r="M440" s="6"/>
    </row>
    <row r="441" spans="2:13" x14ac:dyDescent="0.25">
      <c r="B441" s="6"/>
      <c r="C441" s="6"/>
      <c r="D441" s="6"/>
      <c r="E441" s="6"/>
      <c r="F441" s="6"/>
      <c r="G441" s="6"/>
      <c r="H441" s="6"/>
      <c r="I441" s="6"/>
      <c r="J441" s="6"/>
      <c r="K441" s="6"/>
      <c r="L441" s="6"/>
      <c r="M441" s="6"/>
    </row>
    <row r="442" spans="2:13" x14ac:dyDescent="0.25">
      <c r="B442" s="6"/>
      <c r="C442" s="6"/>
      <c r="D442" s="6"/>
      <c r="E442" s="6"/>
      <c r="F442" s="6"/>
      <c r="G442" s="6"/>
      <c r="H442" s="6"/>
      <c r="I442" s="6"/>
      <c r="J442" s="6"/>
      <c r="K442" s="6"/>
      <c r="L442" s="6"/>
      <c r="M442" s="6"/>
    </row>
    <row r="443" spans="2:13" x14ac:dyDescent="0.25">
      <c r="B443" s="6"/>
      <c r="C443" s="6"/>
      <c r="D443" s="6"/>
      <c r="E443" s="6"/>
      <c r="F443" s="6"/>
      <c r="G443" s="6"/>
      <c r="H443" s="6"/>
      <c r="I443" s="6"/>
      <c r="J443" s="6"/>
      <c r="K443" s="6"/>
      <c r="L443" s="6"/>
      <c r="M443" s="6"/>
    </row>
    <row r="444" spans="2:13" x14ac:dyDescent="0.25">
      <c r="B444" s="6"/>
      <c r="C444" s="6"/>
      <c r="D444" s="6"/>
      <c r="E444" s="6"/>
      <c r="F444" s="6"/>
      <c r="G444" s="6"/>
      <c r="H444" s="6"/>
      <c r="I444" s="6"/>
      <c r="J444" s="6"/>
      <c r="K444" s="6"/>
      <c r="L444" s="6"/>
      <c r="M444" s="6"/>
    </row>
    <row r="445" spans="2:13" x14ac:dyDescent="0.25">
      <c r="B445" s="6"/>
      <c r="C445" s="6"/>
      <c r="D445" s="6"/>
      <c r="E445" s="6"/>
      <c r="F445" s="6"/>
      <c r="G445" s="6"/>
      <c r="H445" s="6"/>
      <c r="I445" s="6"/>
      <c r="J445" s="6"/>
      <c r="K445" s="6"/>
      <c r="L445" s="6"/>
      <c r="M445" s="6"/>
    </row>
    <row r="446" spans="2:13" x14ac:dyDescent="0.25">
      <c r="B446" s="6"/>
      <c r="C446" s="6"/>
      <c r="D446" s="6"/>
      <c r="E446" s="6"/>
      <c r="F446" s="6"/>
      <c r="G446" s="6"/>
      <c r="H446" s="6"/>
      <c r="I446" s="6"/>
      <c r="J446" s="6"/>
      <c r="K446" s="6"/>
      <c r="L446" s="6"/>
      <c r="M446" s="6"/>
    </row>
    <row r="447" spans="2:13" x14ac:dyDescent="0.25">
      <c r="B447" s="6"/>
      <c r="C447" s="6"/>
      <c r="D447" s="6"/>
      <c r="E447" s="6"/>
      <c r="F447" s="6"/>
      <c r="G447" s="6"/>
      <c r="H447" s="6"/>
      <c r="I447" s="6"/>
      <c r="J447" s="6"/>
      <c r="K447" s="6"/>
      <c r="L447" s="6"/>
      <c r="M447" s="6"/>
    </row>
    <row r="448" spans="2:13" x14ac:dyDescent="0.25">
      <c r="B448" s="6"/>
      <c r="C448" s="6"/>
      <c r="D448" s="6"/>
      <c r="E448" s="6"/>
      <c r="F448" s="6"/>
      <c r="G448" s="6"/>
      <c r="H448" s="6"/>
      <c r="I448" s="6"/>
      <c r="J448" s="6"/>
      <c r="K448" s="6"/>
      <c r="L448" s="6"/>
      <c r="M448" s="6"/>
    </row>
    <row r="449" spans="2:13" x14ac:dyDescent="0.25">
      <c r="B449" s="6"/>
      <c r="C449" s="6"/>
      <c r="D449" s="6"/>
      <c r="E449" s="6"/>
      <c r="F449" s="6"/>
      <c r="G449" s="6"/>
      <c r="H449" s="6"/>
      <c r="I449" s="6"/>
      <c r="J449" s="6"/>
      <c r="K449" s="6"/>
      <c r="L449" s="6"/>
      <c r="M449" s="6"/>
    </row>
    <row r="450" spans="2:13" x14ac:dyDescent="0.25">
      <c r="B450" s="6"/>
      <c r="C450" s="6"/>
      <c r="D450" s="6"/>
      <c r="E450" s="6"/>
      <c r="F450" s="6"/>
      <c r="G450" s="6"/>
      <c r="H450" s="6"/>
      <c r="I450" s="6"/>
      <c r="J450" s="6"/>
      <c r="K450" s="6"/>
      <c r="L450" s="6"/>
      <c r="M450" s="6"/>
    </row>
    <row r="451" spans="2:13" x14ac:dyDescent="0.25">
      <c r="B451" s="6"/>
      <c r="C451" s="6"/>
      <c r="D451" s="6"/>
      <c r="E451" s="6"/>
      <c r="F451" s="6"/>
      <c r="G451" s="6"/>
      <c r="H451" s="6"/>
      <c r="I451" s="6"/>
      <c r="J451" s="6"/>
      <c r="K451" s="6"/>
      <c r="L451" s="6"/>
      <c r="M451" s="6"/>
    </row>
    <row r="452" spans="2:13" x14ac:dyDescent="0.25">
      <c r="B452" s="6"/>
      <c r="C452" s="6"/>
      <c r="D452" s="6"/>
      <c r="E452" s="6"/>
      <c r="F452" s="6"/>
      <c r="G452" s="6"/>
      <c r="H452" s="6"/>
      <c r="I452" s="6"/>
      <c r="J452" s="6"/>
      <c r="K452" s="6"/>
      <c r="L452" s="6"/>
      <c r="M452" s="6"/>
    </row>
    <row r="453" spans="2:13" x14ac:dyDescent="0.25">
      <c r="B453" s="6"/>
      <c r="C453" s="6"/>
      <c r="D453" s="6"/>
      <c r="E453" s="6"/>
      <c r="F453" s="6"/>
      <c r="G453" s="6"/>
      <c r="H453" s="6"/>
      <c r="I453" s="6"/>
      <c r="J453" s="6"/>
      <c r="K453" s="6"/>
      <c r="L453" s="6"/>
      <c r="M453" s="6"/>
    </row>
    <row r="454" spans="2:13" x14ac:dyDescent="0.25">
      <c r="B454" s="6"/>
      <c r="C454" s="6"/>
      <c r="D454" s="6"/>
      <c r="E454" s="6"/>
      <c r="F454" s="6"/>
      <c r="G454" s="6"/>
      <c r="H454" s="6"/>
      <c r="I454" s="6"/>
      <c r="J454" s="6"/>
      <c r="K454" s="6"/>
      <c r="L454" s="6"/>
      <c r="M454" s="6"/>
    </row>
    <row r="455" spans="2:13" x14ac:dyDescent="0.25">
      <c r="B455" s="6"/>
      <c r="C455" s="6"/>
      <c r="D455" s="6"/>
      <c r="E455" s="6"/>
      <c r="F455" s="6"/>
      <c r="G455" s="6"/>
      <c r="H455" s="6"/>
      <c r="I455" s="6"/>
      <c r="J455" s="6"/>
      <c r="K455" s="6"/>
      <c r="L455" s="6"/>
      <c r="M455" s="6"/>
    </row>
    <row r="456" spans="2:13" x14ac:dyDescent="0.25">
      <c r="B456" s="6"/>
      <c r="C456" s="6"/>
      <c r="D456" s="6"/>
      <c r="E456" s="6"/>
      <c r="F456" s="6"/>
      <c r="G456" s="6"/>
      <c r="H456" s="6"/>
      <c r="I456" s="6"/>
      <c r="J456" s="6"/>
      <c r="K456" s="6"/>
      <c r="L456" s="6"/>
      <c r="M456" s="6"/>
    </row>
    <row r="457" spans="2:13" x14ac:dyDescent="0.25">
      <c r="B457" s="6"/>
      <c r="C457" s="6"/>
      <c r="D457" s="6"/>
      <c r="E457" s="6"/>
      <c r="F457" s="6"/>
      <c r="G457" s="6"/>
      <c r="H457" s="6"/>
      <c r="I457" s="6"/>
      <c r="J457" s="6"/>
      <c r="K457" s="6"/>
      <c r="L457" s="6"/>
      <c r="M457" s="6"/>
    </row>
    <row r="458" spans="2:13" x14ac:dyDescent="0.25">
      <c r="B458" s="6"/>
      <c r="C458" s="6"/>
      <c r="D458" s="6"/>
      <c r="E458" s="6"/>
      <c r="F458" s="6"/>
      <c r="G458" s="6"/>
      <c r="H458" s="6"/>
      <c r="I458" s="6"/>
      <c r="J458" s="6"/>
      <c r="K458" s="6"/>
      <c r="L458" s="6"/>
      <c r="M458" s="6"/>
    </row>
    <row r="459" spans="2:13" x14ac:dyDescent="0.25">
      <c r="B459" s="6"/>
      <c r="C459" s="6"/>
      <c r="D459" s="6"/>
      <c r="E459" s="6"/>
      <c r="F459" s="6"/>
      <c r="G459" s="6"/>
      <c r="H459" s="6"/>
      <c r="I459" s="6"/>
      <c r="J459" s="6"/>
      <c r="K459" s="6"/>
      <c r="L459" s="6"/>
      <c r="M459" s="6"/>
    </row>
    <row r="460" spans="2:13" x14ac:dyDescent="0.25">
      <c r="B460" s="6"/>
      <c r="C460" s="6"/>
      <c r="D460" s="6"/>
      <c r="E460" s="6"/>
      <c r="F460" s="6"/>
      <c r="G460" s="6"/>
      <c r="H460" s="6"/>
      <c r="I460" s="6"/>
      <c r="J460" s="6"/>
      <c r="K460" s="6"/>
      <c r="L460" s="6"/>
      <c r="M460" s="6"/>
    </row>
    <row r="461" spans="2:13" x14ac:dyDescent="0.25">
      <c r="B461" s="6"/>
      <c r="C461" s="6"/>
      <c r="D461" s="6"/>
      <c r="E461" s="6"/>
      <c r="F461" s="6"/>
      <c r="G461" s="6"/>
      <c r="H461" s="6"/>
      <c r="I461" s="6"/>
      <c r="J461" s="6"/>
      <c r="K461" s="6"/>
      <c r="L461" s="6"/>
      <c r="M461" s="6"/>
    </row>
    <row r="462" spans="2:13" x14ac:dyDescent="0.25">
      <c r="B462" s="6"/>
      <c r="C462" s="6"/>
      <c r="D462" s="6"/>
      <c r="E462" s="6"/>
      <c r="F462" s="6"/>
      <c r="G462" s="6"/>
      <c r="H462" s="6"/>
      <c r="I462" s="6"/>
      <c r="J462" s="6"/>
      <c r="K462" s="6"/>
      <c r="L462" s="6"/>
      <c r="M462" s="6"/>
    </row>
    <row r="463" spans="2:13" x14ac:dyDescent="0.25">
      <c r="B463" s="6"/>
      <c r="C463" s="6"/>
      <c r="D463" s="6"/>
      <c r="E463" s="6"/>
      <c r="F463" s="6"/>
      <c r="G463" s="6"/>
      <c r="H463" s="6"/>
      <c r="I463" s="6"/>
      <c r="J463" s="6"/>
      <c r="K463" s="6"/>
      <c r="L463" s="6"/>
      <c r="M463" s="6"/>
    </row>
    <row r="464" spans="2:13" x14ac:dyDescent="0.25">
      <c r="B464" s="6"/>
      <c r="C464" s="6"/>
      <c r="D464" s="6"/>
      <c r="E464" s="6"/>
      <c r="F464" s="6"/>
      <c r="G464" s="6"/>
      <c r="H464" s="6"/>
      <c r="I464" s="6"/>
      <c r="J464" s="6"/>
      <c r="K464" s="6"/>
      <c r="L464" s="6"/>
      <c r="M464" s="6"/>
    </row>
    <row r="465" spans="2:13" x14ac:dyDescent="0.25">
      <c r="B465" s="6"/>
      <c r="C465" s="6"/>
      <c r="D465" s="6"/>
      <c r="E465" s="6"/>
      <c r="F465" s="6"/>
      <c r="G465" s="6"/>
      <c r="H465" s="6"/>
      <c r="I465" s="6"/>
      <c r="J465" s="6"/>
      <c r="K465" s="6"/>
      <c r="L465" s="6"/>
      <c r="M465" s="6"/>
    </row>
    <row r="466" spans="2:13" x14ac:dyDescent="0.25">
      <c r="B466" s="6"/>
      <c r="C466" s="6"/>
      <c r="D466" s="6"/>
      <c r="E466" s="6"/>
      <c r="F466" s="6"/>
      <c r="G466" s="6"/>
      <c r="H466" s="6"/>
      <c r="I466" s="6"/>
      <c r="J466" s="6"/>
      <c r="K466" s="6"/>
      <c r="L466" s="6"/>
      <c r="M466" s="6"/>
    </row>
    <row r="467" spans="2:13" x14ac:dyDescent="0.25">
      <c r="B467" s="6"/>
      <c r="C467" s="6"/>
      <c r="D467" s="6"/>
      <c r="E467" s="6"/>
      <c r="F467" s="6"/>
      <c r="G467" s="6"/>
      <c r="H467" s="6"/>
      <c r="I467" s="6"/>
      <c r="J467" s="6"/>
      <c r="K467" s="6"/>
      <c r="L467" s="6"/>
      <c r="M467" s="6"/>
    </row>
    <row r="468" spans="2:13" x14ac:dyDescent="0.25">
      <c r="B468" s="6"/>
      <c r="C468" s="6"/>
      <c r="D468" s="6"/>
      <c r="E468" s="6"/>
      <c r="F468" s="6"/>
      <c r="G468" s="6"/>
      <c r="H468" s="6"/>
      <c r="I468" s="6"/>
      <c r="J468" s="6"/>
      <c r="K468" s="6"/>
      <c r="L468" s="6"/>
      <c r="M468" s="6"/>
    </row>
    <row r="469" spans="2:13" x14ac:dyDescent="0.25">
      <c r="B469" s="6"/>
      <c r="C469" s="6"/>
      <c r="D469" s="6"/>
      <c r="E469" s="6"/>
      <c r="F469" s="6"/>
      <c r="G469" s="6"/>
      <c r="H469" s="6"/>
      <c r="I469" s="6"/>
      <c r="J469" s="6"/>
      <c r="K469" s="6"/>
      <c r="L469" s="6"/>
      <c r="M469" s="6"/>
    </row>
    <row r="470" spans="2:13" x14ac:dyDescent="0.25">
      <c r="B470" s="6"/>
      <c r="C470" s="6"/>
      <c r="D470" s="6"/>
      <c r="E470" s="6"/>
      <c r="F470" s="6"/>
      <c r="G470" s="6"/>
      <c r="H470" s="6"/>
      <c r="I470" s="6"/>
      <c r="J470" s="6"/>
      <c r="K470" s="6"/>
      <c r="L470" s="6"/>
      <c r="M470" s="6"/>
    </row>
    <row r="471" spans="2:13" x14ac:dyDescent="0.25">
      <c r="B471" s="6"/>
      <c r="C471" s="6"/>
      <c r="D471" s="6"/>
      <c r="E471" s="6"/>
      <c r="F471" s="6"/>
      <c r="G471" s="6"/>
      <c r="H471" s="6"/>
      <c r="I471" s="6"/>
      <c r="J471" s="6"/>
      <c r="K471" s="6"/>
      <c r="L471" s="6"/>
      <c r="M471" s="6"/>
    </row>
    <row r="472" spans="2:13" x14ac:dyDescent="0.25">
      <c r="B472" s="6"/>
      <c r="C472" s="6"/>
      <c r="D472" s="6"/>
      <c r="E472" s="6"/>
      <c r="F472" s="6"/>
      <c r="G472" s="6"/>
      <c r="H472" s="6"/>
      <c r="I472" s="6"/>
      <c r="J472" s="6"/>
      <c r="K472" s="6"/>
      <c r="L472" s="6"/>
      <c r="M472" s="6"/>
    </row>
    <row r="473" spans="2:13" x14ac:dyDescent="0.25">
      <c r="B473" s="6"/>
      <c r="C473" s="6"/>
      <c r="D473" s="6"/>
      <c r="E473" s="6"/>
      <c r="F473" s="6"/>
      <c r="G473" s="6"/>
      <c r="H473" s="6"/>
      <c r="I473" s="6"/>
      <c r="J473" s="6"/>
      <c r="K473" s="6"/>
      <c r="L473" s="6"/>
      <c r="M473" s="6"/>
    </row>
    <row r="474" spans="2:13" x14ac:dyDescent="0.25">
      <c r="B474" s="6"/>
      <c r="C474" s="6"/>
      <c r="D474" s="6"/>
      <c r="E474" s="6"/>
      <c r="F474" s="6"/>
      <c r="G474" s="6"/>
      <c r="H474" s="6"/>
      <c r="I474" s="6"/>
      <c r="J474" s="6"/>
      <c r="K474" s="6"/>
      <c r="L474" s="6"/>
      <c r="M474" s="6"/>
    </row>
    <row r="475" spans="2:13" x14ac:dyDescent="0.25">
      <c r="B475" s="6"/>
      <c r="C475" s="6"/>
      <c r="D475" s="6"/>
      <c r="E475" s="6"/>
      <c r="F475" s="6"/>
      <c r="G475" s="6"/>
      <c r="H475" s="6"/>
      <c r="I475" s="6"/>
      <c r="J475" s="6"/>
      <c r="K475" s="6"/>
      <c r="L475" s="6"/>
      <c r="M475" s="6"/>
    </row>
    <row r="476" spans="2:13" x14ac:dyDescent="0.25">
      <c r="B476" s="6"/>
      <c r="C476" s="6"/>
      <c r="D476" s="6"/>
      <c r="E476" s="6"/>
      <c r="F476" s="6"/>
      <c r="G476" s="6"/>
      <c r="H476" s="6"/>
      <c r="I476" s="6"/>
      <c r="J476" s="6"/>
      <c r="K476" s="6"/>
      <c r="L476" s="6"/>
      <c r="M476" s="6"/>
    </row>
    <row r="477" spans="2:13" x14ac:dyDescent="0.25">
      <c r="B477" s="6"/>
      <c r="C477" s="6"/>
      <c r="D477" s="6"/>
      <c r="E477" s="6"/>
      <c r="F477" s="6"/>
      <c r="G477" s="6"/>
      <c r="H477" s="6"/>
      <c r="I477" s="6"/>
      <c r="J477" s="6"/>
      <c r="K477" s="6"/>
      <c r="L477" s="6"/>
      <c r="M477" s="6"/>
    </row>
    <row r="478" spans="2:13" x14ac:dyDescent="0.25">
      <c r="B478" s="6"/>
      <c r="C478" s="6"/>
      <c r="D478" s="6"/>
      <c r="E478" s="6"/>
      <c r="F478" s="6"/>
      <c r="G478" s="6"/>
      <c r="H478" s="6"/>
      <c r="I478" s="6"/>
      <c r="J478" s="6"/>
      <c r="K478" s="6"/>
      <c r="L478" s="6"/>
      <c r="M478" s="6"/>
    </row>
    <row r="479" spans="2:13" x14ac:dyDescent="0.25">
      <c r="B479" s="6"/>
      <c r="C479" s="6"/>
      <c r="D479" s="6"/>
      <c r="E479" s="6"/>
      <c r="F479" s="6"/>
      <c r="G479" s="6"/>
      <c r="H479" s="6"/>
      <c r="I479" s="6"/>
      <c r="J479" s="6"/>
      <c r="K479" s="6"/>
      <c r="L479" s="6"/>
      <c r="M479" s="6"/>
    </row>
    <row r="480" spans="2:13" x14ac:dyDescent="0.25">
      <c r="B480" s="6"/>
      <c r="C480" s="6"/>
      <c r="D480" s="6"/>
      <c r="E480" s="6"/>
      <c r="F480" s="6"/>
      <c r="G480" s="6"/>
      <c r="H480" s="6"/>
      <c r="I480" s="6"/>
      <c r="J480" s="6"/>
      <c r="K480" s="6"/>
      <c r="L480" s="6"/>
      <c r="M480" s="6"/>
    </row>
    <row r="481" spans="2:13" x14ac:dyDescent="0.25">
      <c r="B481" s="6"/>
      <c r="C481" s="6"/>
      <c r="D481" s="6"/>
      <c r="E481" s="6"/>
      <c r="F481" s="6"/>
      <c r="G481" s="6"/>
      <c r="H481" s="6"/>
      <c r="I481" s="6"/>
      <c r="J481" s="6"/>
      <c r="K481" s="6"/>
      <c r="L481" s="6"/>
      <c r="M481" s="6"/>
    </row>
    <row r="482" spans="2:13" x14ac:dyDescent="0.25">
      <c r="B482" s="6"/>
      <c r="C482" s="6"/>
      <c r="D482" s="6"/>
      <c r="E482" s="6"/>
      <c r="F482" s="6"/>
      <c r="G482" s="6"/>
      <c r="H482" s="6"/>
      <c r="I482" s="6"/>
      <c r="J482" s="6"/>
      <c r="K482" s="6"/>
      <c r="L482" s="6"/>
      <c r="M482" s="6"/>
    </row>
    <row r="483" spans="2:13" x14ac:dyDescent="0.25">
      <c r="B483" s="6"/>
      <c r="C483" s="6"/>
      <c r="D483" s="6"/>
      <c r="E483" s="6"/>
      <c r="F483" s="6"/>
      <c r="G483" s="6"/>
      <c r="H483" s="6"/>
      <c r="I483" s="6"/>
      <c r="J483" s="6"/>
      <c r="K483" s="6"/>
      <c r="L483" s="6"/>
      <c r="M483" s="6"/>
    </row>
    <row r="484" spans="2:13" x14ac:dyDescent="0.25">
      <c r="B484" s="6"/>
      <c r="C484" s="6"/>
      <c r="D484" s="6"/>
      <c r="E484" s="6"/>
      <c r="F484" s="6"/>
      <c r="G484" s="6"/>
      <c r="H484" s="6"/>
      <c r="I484" s="6"/>
      <c r="J484" s="6"/>
      <c r="K484" s="6"/>
      <c r="L484" s="6"/>
      <c r="M484" s="6"/>
    </row>
    <row r="485" spans="2:13" x14ac:dyDescent="0.25">
      <c r="B485" s="6"/>
      <c r="C485" s="6"/>
      <c r="D485" s="6"/>
      <c r="E485" s="6"/>
      <c r="F485" s="6"/>
      <c r="G485" s="6"/>
      <c r="H485" s="6"/>
      <c r="I485" s="6"/>
      <c r="J485" s="6"/>
      <c r="K485" s="6"/>
      <c r="L485" s="6"/>
      <c r="M485" s="6"/>
    </row>
    <row r="486" spans="2:13" x14ac:dyDescent="0.25">
      <c r="B486" s="6"/>
      <c r="C486" s="6"/>
      <c r="D486" s="6"/>
      <c r="E486" s="6"/>
      <c r="F486" s="6"/>
      <c r="G486" s="6"/>
      <c r="H486" s="6"/>
      <c r="I486" s="6"/>
      <c r="J486" s="6"/>
      <c r="K486" s="6"/>
      <c r="L486" s="6"/>
      <c r="M486" s="6"/>
    </row>
    <row r="487" spans="2:13" x14ac:dyDescent="0.25">
      <c r="B487" s="6"/>
      <c r="C487" s="6"/>
      <c r="D487" s="6"/>
      <c r="E487" s="6"/>
      <c r="F487" s="6"/>
      <c r="G487" s="6"/>
      <c r="H487" s="6"/>
      <c r="I487" s="6"/>
      <c r="J487" s="6"/>
      <c r="K487" s="6"/>
      <c r="L487" s="6"/>
      <c r="M487" s="6"/>
    </row>
    <row r="488" spans="2:13" x14ac:dyDescent="0.25">
      <c r="B488" s="6"/>
      <c r="C488" s="6"/>
      <c r="D488" s="6"/>
      <c r="E488" s="6"/>
      <c r="F488" s="6"/>
      <c r="G488" s="6"/>
      <c r="H488" s="6"/>
      <c r="I488" s="6"/>
      <c r="J488" s="6"/>
      <c r="K488" s="6"/>
      <c r="L488" s="6"/>
      <c r="M488" s="6"/>
    </row>
    <row r="489" spans="2:13" x14ac:dyDescent="0.25">
      <c r="B489" s="6"/>
      <c r="C489" s="6"/>
      <c r="D489" s="6"/>
      <c r="E489" s="6"/>
      <c r="F489" s="6"/>
      <c r="G489" s="6"/>
      <c r="H489" s="6"/>
      <c r="I489" s="6"/>
      <c r="J489" s="6"/>
      <c r="K489" s="6"/>
      <c r="L489" s="6"/>
      <c r="M489" s="6"/>
    </row>
    <row r="490" spans="2:13" x14ac:dyDescent="0.25">
      <c r="B490" s="6"/>
      <c r="C490" s="6"/>
      <c r="D490" s="6"/>
      <c r="E490" s="6"/>
      <c r="F490" s="6"/>
      <c r="G490" s="6"/>
      <c r="H490" s="6"/>
      <c r="I490" s="6"/>
      <c r="J490" s="6"/>
      <c r="K490" s="6"/>
      <c r="L490" s="6"/>
      <c r="M490" s="6"/>
    </row>
    <row r="491" spans="2:13" x14ac:dyDescent="0.25">
      <c r="B491" s="6"/>
      <c r="C491" s="6"/>
      <c r="D491" s="6"/>
      <c r="E491" s="6"/>
      <c r="F491" s="6"/>
      <c r="G491" s="6"/>
      <c r="H491" s="6"/>
      <c r="I491" s="6"/>
      <c r="J491" s="6"/>
      <c r="K491" s="6"/>
      <c r="L491" s="6"/>
      <c r="M491" s="6"/>
    </row>
    <row r="492" spans="2:13" x14ac:dyDescent="0.25">
      <c r="B492" s="6"/>
      <c r="C492" s="6"/>
      <c r="D492" s="6"/>
      <c r="E492" s="6"/>
      <c r="F492" s="6"/>
      <c r="G492" s="6"/>
      <c r="H492" s="6"/>
      <c r="I492" s="6"/>
      <c r="J492" s="6"/>
      <c r="K492" s="6"/>
      <c r="L492" s="6"/>
      <c r="M492" s="6"/>
    </row>
    <row r="493" spans="2:13" x14ac:dyDescent="0.25">
      <c r="B493" s="6"/>
      <c r="C493" s="6"/>
      <c r="D493" s="6"/>
      <c r="E493" s="6"/>
      <c r="F493" s="6"/>
      <c r="G493" s="6"/>
      <c r="H493" s="6"/>
      <c r="I493" s="6"/>
      <c r="J493" s="6"/>
      <c r="K493" s="6"/>
      <c r="L493" s="6"/>
      <c r="M493" s="6"/>
    </row>
    <row r="494" spans="2:13" x14ac:dyDescent="0.25">
      <c r="B494" s="6"/>
      <c r="C494" s="6"/>
      <c r="D494" s="6"/>
      <c r="E494" s="6"/>
      <c r="F494" s="6"/>
      <c r="G494" s="6"/>
      <c r="H494" s="6"/>
      <c r="I494" s="6"/>
      <c r="J494" s="6"/>
      <c r="K494" s="6"/>
      <c r="L494" s="6"/>
      <c r="M494" s="6"/>
    </row>
    <row r="495" spans="2:13" x14ac:dyDescent="0.25">
      <c r="B495" s="6"/>
      <c r="C495" s="6"/>
      <c r="D495" s="6"/>
      <c r="E495" s="6"/>
      <c r="F495" s="6"/>
      <c r="G495" s="6"/>
      <c r="H495" s="6"/>
      <c r="I495" s="6"/>
      <c r="J495" s="6"/>
      <c r="K495" s="6"/>
      <c r="L495" s="6"/>
      <c r="M495" s="6"/>
    </row>
    <row r="496" spans="2:13" x14ac:dyDescent="0.25">
      <c r="B496" s="6"/>
      <c r="C496" s="6"/>
      <c r="D496" s="6"/>
      <c r="E496" s="6"/>
      <c r="F496" s="6"/>
      <c r="G496" s="6"/>
      <c r="H496" s="6"/>
      <c r="I496" s="6"/>
      <c r="J496" s="6"/>
      <c r="K496" s="6"/>
      <c r="L496" s="6"/>
      <c r="M496" s="6"/>
    </row>
    <row r="497" spans="2:13" x14ac:dyDescent="0.25">
      <c r="B497" s="6"/>
      <c r="C497" s="6"/>
      <c r="D497" s="6"/>
      <c r="E497" s="6"/>
      <c r="F497" s="6"/>
      <c r="G497" s="6"/>
      <c r="H497" s="6"/>
      <c r="I497" s="6"/>
      <c r="J497" s="6"/>
      <c r="K497" s="6"/>
      <c r="L497" s="6"/>
      <c r="M497" s="6"/>
    </row>
    <row r="498" spans="2:13" x14ac:dyDescent="0.25">
      <c r="B498" s="6"/>
      <c r="C498" s="6"/>
      <c r="D498" s="6"/>
      <c r="E498" s="6"/>
      <c r="F498" s="6"/>
      <c r="G498" s="6"/>
      <c r="H498" s="6"/>
      <c r="I498" s="6"/>
      <c r="J498" s="6"/>
      <c r="K498" s="6"/>
      <c r="L498" s="6"/>
      <c r="M498" s="6"/>
    </row>
    <row r="499" spans="2:13" x14ac:dyDescent="0.25">
      <c r="B499" s="6"/>
      <c r="C499" s="6"/>
      <c r="D499" s="6"/>
      <c r="E499" s="6"/>
      <c r="F499" s="6"/>
      <c r="G499" s="6"/>
      <c r="H499" s="6"/>
      <c r="I499" s="6"/>
      <c r="J499" s="6"/>
      <c r="K499" s="6"/>
      <c r="L499" s="6"/>
      <c r="M499" s="6"/>
    </row>
    <row r="500" spans="2:13" x14ac:dyDescent="0.25">
      <c r="B500" s="6"/>
      <c r="C500" s="6"/>
      <c r="D500" s="6"/>
      <c r="E500" s="6"/>
      <c r="F500" s="6"/>
      <c r="G500" s="6"/>
      <c r="H500" s="6"/>
      <c r="I500" s="6"/>
      <c r="J500" s="6"/>
      <c r="K500" s="6"/>
      <c r="L500" s="6"/>
      <c r="M500" s="6"/>
    </row>
    <row r="501" spans="2:13" x14ac:dyDescent="0.25">
      <c r="B501" s="6"/>
      <c r="C501" s="6"/>
      <c r="D501" s="6"/>
      <c r="E501" s="6"/>
      <c r="F501" s="6"/>
      <c r="G501" s="6"/>
      <c r="H501" s="6"/>
      <c r="I501" s="6"/>
      <c r="J501" s="6"/>
      <c r="K501" s="6"/>
      <c r="L501" s="6"/>
      <c r="M501" s="6"/>
    </row>
    <row r="502" spans="2:13" x14ac:dyDescent="0.25">
      <c r="B502" s="6"/>
      <c r="C502" s="6"/>
      <c r="D502" s="6"/>
      <c r="E502" s="6"/>
      <c r="F502" s="6"/>
      <c r="G502" s="6"/>
      <c r="H502" s="6"/>
      <c r="I502" s="6"/>
      <c r="J502" s="6"/>
      <c r="K502" s="6"/>
      <c r="L502" s="6"/>
      <c r="M502" s="6"/>
    </row>
    <row r="503" spans="2:13" x14ac:dyDescent="0.25">
      <c r="B503" s="6"/>
      <c r="C503" s="6"/>
      <c r="D503" s="6"/>
      <c r="E503" s="6"/>
      <c r="F503" s="6"/>
      <c r="G503" s="6"/>
      <c r="H503" s="6"/>
      <c r="I503" s="6"/>
      <c r="J503" s="6"/>
      <c r="K503" s="6"/>
      <c r="L503" s="6"/>
      <c r="M503" s="6"/>
    </row>
    <row r="504" spans="2:13" x14ac:dyDescent="0.25">
      <c r="B504" s="6"/>
      <c r="C504" s="6"/>
      <c r="D504" s="6"/>
      <c r="E504" s="6"/>
      <c r="F504" s="6"/>
      <c r="G504" s="6"/>
      <c r="H504" s="6"/>
      <c r="I504" s="6"/>
      <c r="J504" s="6"/>
      <c r="K504" s="6"/>
      <c r="L504" s="6"/>
      <c r="M504" s="6"/>
    </row>
    <row r="505" spans="2:13" x14ac:dyDescent="0.25">
      <c r="B505" s="6"/>
      <c r="C505" s="6"/>
      <c r="D505" s="6"/>
      <c r="E505" s="6"/>
      <c r="F505" s="6"/>
      <c r="G505" s="6"/>
      <c r="H505" s="6"/>
      <c r="I505" s="6"/>
      <c r="J505" s="6"/>
      <c r="K505" s="6"/>
      <c r="L505" s="6"/>
      <c r="M505" s="6"/>
    </row>
    <row r="506" spans="2:13" x14ac:dyDescent="0.25">
      <c r="B506" s="6"/>
      <c r="C506" s="6"/>
      <c r="D506" s="6"/>
      <c r="E506" s="6"/>
      <c r="F506" s="6"/>
      <c r="G506" s="6"/>
      <c r="H506" s="6"/>
      <c r="I506" s="6"/>
      <c r="J506" s="6"/>
      <c r="K506" s="6"/>
      <c r="L506" s="6"/>
      <c r="M506" s="6"/>
    </row>
    <row r="507" spans="2:13" x14ac:dyDescent="0.25">
      <c r="B507" s="6"/>
      <c r="C507" s="6"/>
      <c r="D507" s="6"/>
      <c r="E507" s="6"/>
      <c r="F507" s="6"/>
      <c r="G507" s="6"/>
      <c r="H507" s="6"/>
      <c r="I507" s="6"/>
      <c r="J507" s="6"/>
      <c r="K507" s="6"/>
      <c r="L507" s="6"/>
      <c r="M507" s="6"/>
    </row>
    <row r="508" spans="2:13" x14ac:dyDescent="0.25">
      <c r="B508" s="6"/>
      <c r="C508" s="6"/>
      <c r="D508" s="6"/>
      <c r="E508" s="6"/>
      <c r="F508" s="6"/>
      <c r="G508" s="6"/>
      <c r="H508" s="6"/>
      <c r="I508" s="6"/>
      <c r="J508" s="6"/>
      <c r="K508" s="6"/>
      <c r="L508" s="6"/>
      <c r="M508" s="6"/>
    </row>
    <row r="509" spans="2:13" x14ac:dyDescent="0.25">
      <c r="B509" s="6"/>
      <c r="C509" s="6"/>
      <c r="D509" s="6"/>
      <c r="E509" s="6"/>
      <c r="F509" s="6"/>
      <c r="G509" s="6"/>
      <c r="H509" s="6"/>
      <c r="I509" s="6"/>
      <c r="J509" s="6"/>
      <c r="K509" s="6"/>
      <c r="L509" s="6"/>
      <c r="M509" s="6"/>
    </row>
    <row r="510" spans="2:13" x14ac:dyDescent="0.25">
      <c r="B510" s="6"/>
      <c r="C510" s="6"/>
      <c r="D510" s="6"/>
      <c r="E510" s="6"/>
      <c r="F510" s="6"/>
      <c r="G510" s="6"/>
      <c r="H510" s="6"/>
      <c r="I510" s="6"/>
      <c r="J510" s="6"/>
      <c r="K510" s="6"/>
      <c r="L510" s="6"/>
      <c r="M510" s="6"/>
    </row>
    <row r="511" spans="2:13" x14ac:dyDescent="0.25">
      <c r="B511" s="6"/>
      <c r="C511" s="6"/>
      <c r="D511" s="6"/>
      <c r="E511" s="6"/>
      <c r="F511" s="6"/>
      <c r="G511" s="6"/>
      <c r="H511" s="6"/>
      <c r="I511" s="6"/>
      <c r="J511" s="6"/>
      <c r="K511" s="6"/>
      <c r="L511" s="6"/>
      <c r="M511" s="6"/>
    </row>
    <row r="512" spans="2:13" x14ac:dyDescent="0.25">
      <c r="B512" s="6"/>
      <c r="C512" s="6"/>
      <c r="D512" s="6"/>
      <c r="E512" s="6"/>
      <c r="F512" s="6"/>
      <c r="G512" s="6"/>
      <c r="H512" s="6"/>
      <c r="I512" s="6"/>
      <c r="J512" s="6"/>
      <c r="K512" s="6"/>
      <c r="L512" s="6"/>
      <c r="M512" s="6"/>
    </row>
    <row r="513" spans="2:13" x14ac:dyDescent="0.25">
      <c r="B513" s="6"/>
      <c r="C513" s="6"/>
      <c r="D513" s="6"/>
      <c r="E513" s="6"/>
      <c r="F513" s="6"/>
      <c r="G513" s="6"/>
      <c r="H513" s="6"/>
      <c r="I513" s="6"/>
      <c r="J513" s="6"/>
      <c r="K513" s="6"/>
      <c r="L513" s="6"/>
      <c r="M513" s="6"/>
    </row>
    <row r="514" spans="2:13" x14ac:dyDescent="0.25">
      <c r="B514" s="6"/>
      <c r="C514" s="6"/>
      <c r="D514" s="6"/>
      <c r="E514" s="6"/>
      <c r="F514" s="6"/>
      <c r="G514" s="6"/>
      <c r="H514" s="6"/>
      <c r="I514" s="6"/>
      <c r="J514" s="6"/>
      <c r="K514" s="6"/>
      <c r="L514" s="6"/>
      <c r="M514" s="6"/>
    </row>
    <row r="515" spans="2:13" x14ac:dyDescent="0.25">
      <c r="B515" s="6"/>
      <c r="C515" s="6"/>
      <c r="D515" s="6"/>
      <c r="E515" s="6"/>
      <c r="F515" s="6"/>
      <c r="G515" s="6"/>
      <c r="H515" s="6"/>
      <c r="I515" s="6"/>
      <c r="J515" s="6"/>
      <c r="K515" s="6"/>
      <c r="L515" s="6"/>
      <c r="M515" s="6"/>
    </row>
    <row r="516" spans="2:13" x14ac:dyDescent="0.25">
      <c r="B516" s="6"/>
      <c r="C516" s="6"/>
      <c r="D516" s="6"/>
      <c r="E516" s="6"/>
      <c r="F516" s="6"/>
      <c r="G516" s="6"/>
      <c r="H516" s="6"/>
      <c r="I516" s="6"/>
      <c r="J516" s="6"/>
      <c r="K516" s="6"/>
      <c r="L516" s="6"/>
      <c r="M516" s="6"/>
    </row>
    <row r="517" spans="2:13" x14ac:dyDescent="0.25">
      <c r="B517" s="6"/>
      <c r="C517" s="6"/>
      <c r="D517" s="6"/>
      <c r="E517" s="6"/>
      <c r="F517" s="6"/>
      <c r="G517" s="6"/>
      <c r="H517" s="6"/>
      <c r="I517" s="6"/>
      <c r="J517" s="6"/>
      <c r="K517" s="6"/>
      <c r="L517" s="6"/>
      <c r="M517" s="6"/>
    </row>
    <row r="518" spans="2:13" x14ac:dyDescent="0.25">
      <c r="B518" s="6"/>
      <c r="C518" s="6"/>
      <c r="D518" s="6"/>
      <c r="E518" s="6"/>
      <c r="F518" s="6"/>
      <c r="G518" s="6"/>
      <c r="H518" s="6"/>
      <c r="I518" s="6"/>
      <c r="J518" s="6"/>
      <c r="K518" s="6"/>
      <c r="L518" s="6"/>
      <c r="M518" s="6"/>
    </row>
    <row r="519" spans="2:13" x14ac:dyDescent="0.25">
      <c r="B519" s="6"/>
      <c r="C519" s="6"/>
      <c r="D519" s="6"/>
      <c r="E519" s="6"/>
      <c r="F519" s="6"/>
      <c r="G519" s="6"/>
      <c r="H519" s="6"/>
      <c r="I519" s="6"/>
      <c r="J519" s="6"/>
      <c r="K519" s="6"/>
      <c r="L519" s="6"/>
      <c r="M519" s="6"/>
    </row>
    <row r="520" spans="2:13" x14ac:dyDescent="0.25">
      <c r="B520" s="6"/>
      <c r="C520" s="6"/>
      <c r="D520" s="6"/>
      <c r="E520" s="6"/>
      <c r="F520" s="6"/>
      <c r="G520" s="6"/>
      <c r="H520" s="6"/>
      <c r="I520" s="6"/>
      <c r="J520" s="6"/>
      <c r="K520" s="6"/>
      <c r="L520" s="6"/>
      <c r="M520" s="6"/>
    </row>
    <row r="521" spans="2:13" x14ac:dyDescent="0.25">
      <c r="B521" s="6"/>
      <c r="C521" s="6"/>
      <c r="D521" s="6"/>
      <c r="E521" s="6"/>
      <c r="F521" s="6"/>
      <c r="G521" s="6"/>
      <c r="H521" s="6"/>
      <c r="I521" s="6"/>
      <c r="J521" s="6"/>
      <c r="K521" s="6"/>
      <c r="L521" s="6"/>
      <c r="M521" s="6"/>
    </row>
    <row r="522" spans="2:13" x14ac:dyDescent="0.25">
      <c r="B522" s="6"/>
      <c r="C522" s="6"/>
      <c r="D522" s="6"/>
      <c r="E522" s="6"/>
      <c r="F522" s="6"/>
      <c r="G522" s="6"/>
      <c r="H522" s="6"/>
      <c r="I522" s="6"/>
      <c r="J522" s="6"/>
      <c r="K522" s="6"/>
      <c r="L522" s="6"/>
      <c r="M522" s="6"/>
    </row>
    <row r="523" spans="2:13" x14ac:dyDescent="0.25">
      <c r="B523" s="6"/>
      <c r="C523" s="6"/>
      <c r="D523" s="6"/>
      <c r="E523" s="6"/>
      <c r="F523" s="6"/>
      <c r="G523" s="6"/>
      <c r="H523" s="6"/>
      <c r="I523" s="6"/>
      <c r="J523" s="6"/>
      <c r="K523" s="6"/>
      <c r="L523" s="6"/>
      <c r="M523" s="6"/>
    </row>
    <row r="524" spans="2:13" x14ac:dyDescent="0.25">
      <c r="B524" s="6"/>
      <c r="C524" s="6"/>
      <c r="D524" s="6"/>
      <c r="E524" s="6"/>
      <c r="F524" s="6"/>
      <c r="G524" s="6"/>
      <c r="H524" s="6"/>
      <c r="I524" s="6"/>
      <c r="J524" s="6"/>
      <c r="K524" s="6"/>
      <c r="L524" s="6"/>
      <c r="M524" s="6"/>
    </row>
    <row r="525" spans="2:13" x14ac:dyDescent="0.25">
      <c r="B525" s="6"/>
      <c r="C525" s="6"/>
      <c r="D525" s="6"/>
      <c r="E525" s="6"/>
      <c r="F525" s="6"/>
      <c r="G525" s="6"/>
      <c r="H525" s="6"/>
      <c r="I525" s="6"/>
      <c r="J525" s="6"/>
      <c r="K525" s="6"/>
      <c r="L525" s="6"/>
      <c r="M525" s="6"/>
    </row>
    <row r="526" spans="2:13" x14ac:dyDescent="0.25">
      <c r="B526" s="6"/>
      <c r="C526" s="6"/>
      <c r="D526" s="6"/>
      <c r="E526" s="6"/>
      <c r="F526" s="6"/>
      <c r="G526" s="6"/>
      <c r="H526" s="6"/>
      <c r="I526" s="6"/>
      <c r="J526" s="6"/>
      <c r="K526" s="6"/>
      <c r="L526" s="6"/>
      <c r="M526" s="6"/>
    </row>
    <row r="527" spans="2:13" x14ac:dyDescent="0.25">
      <c r="B527" s="6"/>
      <c r="C527" s="6"/>
      <c r="D527" s="6"/>
      <c r="E527" s="6"/>
      <c r="F527" s="6"/>
      <c r="G527" s="6"/>
      <c r="H527" s="6"/>
      <c r="I527" s="6"/>
      <c r="J527" s="6"/>
      <c r="K527" s="6"/>
      <c r="L527" s="6"/>
      <c r="M527" s="6"/>
    </row>
  </sheetData>
  <protectedRanges>
    <protectedRange password="F704" sqref="O4 O21:P21 O26:P26 O3:P3" name="Range1_12_1"/>
    <protectedRange password="F704" sqref="X4:X5" name="Range1_11_1_2_1"/>
    <protectedRange password="F704" sqref="Z4" name="Range1_6_1"/>
  </protectedRanges>
  <dataConsolidate/>
  <mergeCells count="11">
    <mergeCell ref="A4:A12"/>
    <mergeCell ref="B4:B12"/>
    <mergeCell ref="A46:A48"/>
    <mergeCell ref="B46:B48"/>
    <mergeCell ref="D46:D48"/>
    <mergeCell ref="A15:A16"/>
    <mergeCell ref="B15:B16"/>
    <mergeCell ref="B18:B21"/>
    <mergeCell ref="A18:A21"/>
    <mergeCell ref="B23:B25"/>
    <mergeCell ref="A23:A25"/>
  </mergeCells>
  <conditionalFormatting sqref="F15:H16 F18:H21 F23:H25 F4:H12">
    <cfRule type="colorScale" priority="35">
      <colorScale>
        <cfvo type="num" val="1"/>
        <cfvo type="num" val="2"/>
        <cfvo type="num" val="3"/>
        <color rgb="FF26FF21"/>
        <color rgb="FFFFFF00"/>
        <color rgb="FFFF0000"/>
      </colorScale>
    </cfRule>
  </conditionalFormatting>
  <conditionalFormatting sqref="E27">
    <cfRule type="colorScale" priority="11">
      <colorScale>
        <cfvo type="num" val="10"/>
        <cfvo type="num" val="30"/>
        <cfvo type="num" val="50"/>
        <color rgb="FF60FA50"/>
        <color rgb="FFFFEB84"/>
        <color rgb="FFFF5757"/>
      </colorScale>
    </cfRule>
    <cfRule type="colorScale" priority="12">
      <colorScale>
        <cfvo type="min"/>
        <cfvo type="percentile" val="50"/>
        <cfvo type="max"/>
        <color rgb="FF63BE7B"/>
        <color rgb="FFFFEB84"/>
        <color rgb="FFF8696B"/>
      </colorScale>
    </cfRule>
  </conditionalFormatting>
  <conditionalFormatting sqref="E28">
    <cfRule type="colorScale" priority="8">
      <colorScale>
        <cfvo type="num" val="10"/>
        <cfvo type="num" val="30"/>
        <cfvo type="num" val="50"/>
        <color rgb="FF60FA50"/>
        <color rgb="FFFFEB84"/>
        <color rgb="FFFF5757"/>
      </colorScale>
    </cfRule>
    <cfRule type="colorScale" priority="9">
      <colorScale>
        <cfvo type="min"/>
        <cfvo type="percentile" val="50"/>
        <cfvo type="max"/>
        <color rgb="FF63BE7B"/>
        <color rgb="FFFFEB84"/>
        <color rgb="FFF8696B"/>
      </colorScale>
    </cfRule>
  </conditionalFormatting>
  <conditionalFormatting sqref="E15:E16 E18:E21 E23:E25 E4:E12">
    <cfRule type="colorScale" priority="1">
      <colorScale>
        <cfvo type="num" val="1"/>
        <cfvo type="num" val="3"/>
        <cfvo type="num" val="5"/>
        <color rgb="FFFF0000"/>
        <color rgb="FFFFFF00"/>
        <color rgb="FF26FF21"/>
      </colorScale>
    </cfRule>
  </conditionalFormatting>
  <printOptions headings="1" gridLines="1"/>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E993"/>
  <sheetViews>
    <sheetView zoomScale="70" zoomScaleNormal="70" workbookViewId="0">
      <pane ySplit="1" topLeftCell="A2" activePane="bottomLeft" state="frozen"/>
      <selection activeCell="E6" sqref="E6"/>
      <selection pane="bottomLeft" activeCell="N14" sqref="N14"/>
    </sheetView>
  </sheetViews>
  <sheetFormatPr defaultRowHeight="13.2" x14ac:dyDescent="0.25"/>
  <cols>
    <col min="1" max="1" width="20.77734375" customWidth="1"/>
    <col min="2" max="3" width="14.77734375" customWidth="1"/>
    <col min="4" max="4" width="20.77734375" customWidth="1"/>
    <col min="5" max="5" width="45.77734375" customWidth="1"/>
    <col min="6" max="6" width="10.77734375" style="108" customWidth="1"/>
    <col min="7" max="7" width="10.77734375" style="48" customWidth="1"/>
    <col min="8" max="11" width="10.77734375" customWidth="1"/>
    <col min="12" max="12" width="0.88671875" style="1" customWidth="1"/>
    <col min="13" max="13" width="10.77734375" style="25" customWidth="1"/>
    <col min="14" max="14" width="51.109375" customWidth="1"/>
    <col min="19" max="19" width="31.44140625" customWidth="1"/>
    <col min="20" max="20" width="32.109375" customWidth="1"/>
    <col min="21" max="21" width="42.21875" customWidth="1"/>
    <col min="22" max="22" width="32" customWidth="1"/>
    <col min="23" max="23" width="31.77734375" customWidth="1"/>
    <col min="24" max="24" width="38.5546875" customWidth="1"/>
    <col min="25" max="25" width="44.21875" customWidth="1"/>
    <col min="26" max="26" width="45.6640625" customWidth="1"/>
    <col min="27" max="27" width="52.77734375" customWidth="1"/>
    <col min="28" max="28" width="55.109375" customWidth="1"/>
    <col min="29" max="29" width="75.5546875" style="6" customWidth="1"/>
    <col min="30" max="421" width="8.88671875" style="6"/>
  </cols>
  <sheetData>
    <row r="1" spans="1:421" ht="109.2" thickBot="1" x14ac:dyDescent="0.3">
      <c r="B1" s="3" t="s">
        <v>2</v>
      </c>
      <c r="C1" s="3" t="s">
        <v>0</v>
      </c>
      <c r="D1" s="8" t="s">
        <v>1</v>
      </c>
      <c r="E1" s="28" t="s">
        <v>164</v>
      </c>
      <c r="F1" s="16" t="s">
        <v>94</v>
      </c>
      <c r="G1" s="16" t="s">
        <v>3</v>
      </c>
      <c r="H1" s="16" t="s">
        <v>20</v>
      </c>
      <c r="I1" s="16" t="s">
        <v>21</v>
      </c>
      <c r="J1" s="16" t="s">
        <v>22</v>
      </c>
      <c r="K1" s="16" t="s">
        <v>27</v>
      </c>
      <c r="L1" s="27"/>
      <c r="M1" s="23" t="s">
        <v>136</v>
      </c>
      <c r="N1" s="6"/>
      <c r="O1" s="6"/>
      <c r="P1" s="6"/>
      <c r="Q1" s="6"/>
      <c r="R1" s="6"/>
      <c r="S1" s="6"/>
      <c r="T1" s="6"/>
      <c r="U1" s="6"/>
      <c r="V1" s="6"/>
      <c r="W1" s="6"/>
      <c r="X1" s="6"/>
      <c r="Y1" s="6"/>
      <c r="Z1" s="6"/>
      <c r="AA1" s="6"/>
      <c r="AB1" s="6"/>
    </row>
    <row r="2" spans="1:421" s="110" customFormat="1" ht="13.8" thickBot="1" x14ac:dyDescent="0.3">
      <c r="A2" s="116" t="s">
        <v>100</v>
      </c>
      <c r="B2" s="111"/>
      <c r="C2" s="111"/>
      <c r="D2" s="112"/>
      <c r="E2" s="113"/>
      <c r="F2" s="111"/>
      <c r="G2" s="111"/>
      <c r="H2" s="111"/>
      <c r="I2" s="111"/>
      <c r="J2" s="111"/>
      <c r="K2" s="111"/>
      <c r="L2" s="188"/>
      <c r="M2" s="189"/>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row>
    <row r="3" spans="1:421" s="110" customFormat="1" ht="13.8" thickBot="1" x14ac:dyDescent="0.3">
      <c r="A3" s="117" t="s">
        <v>4</v>
      </c>
      <c r="B3" s="61"/>
      <c r="C3" s="58"/>
      <c r="D3" s="335"/>
      <c r="E3" s="335"/>
      <c r="F3" s="336" t="s">
        <v>116</v>
      </c>
      <c r="G3" s="336" t="s">
        <v>23</v>
      </c>
      <c r="H3" s="336" t="s">
        <v>23</v>
      </c>
      <c r="I3" s="336" t="s">
        <v>23</v>
      </c>
      <c r="J3" s="336" t="s">
        <v>23</v>
      </c>
      <c r="K3" s="336" t="s">
        <v>23</v>
      </c>
      <c r="L3" s="337"/>
      <c r="M3" s="338"/>
      <c r="N3" s="6"/>
      <c r="O3" s="6"/>
      <c r="P3" s="6"/>
      <c r="Q3" s="6"/>
      <c r="R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row>
    <row r="4" spans="1:421" s="13" customFormat="1" ht="13.2" customHeight="1" x14ac:dyDescent="0.25">
      <c r="A4" s="277"/>
      <c r="B4" s="270" t="s">
        <v>171</v>
      </c>
      <c r="C4" s="270" t="s">
        <v>6</v>
      </c>
      <c r="D4" s="281" t="s">
        <v>168</v>
      </c>
      <c r="E4" s="19" t="s">
        <v>88</v>
      </c>
      <c r="F4" s="129" t="s">
        <v>112</v>
      </c>
      <c r="G4" s="18">
        <v>2</v>
      </c>
      <c r="H4" s="18">
        <v>1</v>
      </c>
      <c r="I4" s="18">
        <v>2</v>
      </c>
      <c r="J4" s="18">
        <v>2</v>
      </c>
      <c r="K4" s="18">
        <v>2</v>
      </c>
      <c r="L4" s="95"/>
      <c r="M4" s="26">
        <f>((G4*Kwantificatie!$B$22)+(H4*Kwantificatie!$C$22)+(I4*Kwantificatie!$D$22)+(J4*Kwantificatie!$E$22)+(K4*Kwantificatie!$F$22))*11.1*-1+100</f>
        <v>41.725000000000001</v>
      </c>
      <c r="N4" s="6"/>
      <c r="O4" s="6"/>
      <c r="P4" s="6"/>
      <c r="Q4" s="6"/>
      <c r="R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row>
    <row r="5" spans="1:421" s="13" customFormat="1" x14ac:dyDescent="0.25">
      <c r="A5" s="278"/>
      <c r="B5" s="271"/>
      <c r="C5" s="271"/>
      <c r="D5" s="281"/>
      <c r="E5" s="154" t="s">
        <v>90</v>
      </c>
      <c r="F5" s="155" t="s">
        <v>112</v>
      </c>
      <c r="G5" s="156">
        <v>2</v>
      </c>
      <c r="H5" s="156">
        <v>2</v>
      </c>
      <c r="I5" s="156">
        <v>2</v>
      </c>
      <c r="J5" s="156">
        <v>1</v>
      </c>
      <c r="K5" s="156">
        <v>1</v>
      </c>
      <c r="L5" s="146"/>
      <c r="M5" s="26">
        <f>((G5*Kwantificatie!$B$22)+(H5*Kwantificatie!$C$22)+(I5*Kwantificatie!$D$22)+(J5*Kwantificatie!$E$22)+(K5*Kwantificatie!$F$22))*11.1*-1+100</f>
        <v>50.050000000000004</v>
      </c>
      <c r="N5" s="6"/>
      <c r="O5" s="6"/>
      <c r="P5" s="6"/>
      <c r="Q5" s="6"/>
      <c r="R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row>
    <row r="6" spans="1:421" s="13" customFormat="1" x14ac:dyDescent="0.25">
      <c r="A6" s="278"/>
      <c r="B6" s="271"/>
      <c r="C6" s="271"/>
      <c r="D6" s="281"/>
      <c r="E6" s="17"/>
      <c r="F6" s="163" t="s">
        <v>139</v>
      </c>
      <c r="G6" s="12">
        <v>3</v>
      </c>
      <c r="H6" s="12">
        <v>3</v>
      </c>
      <c r="I6" s="12">
        <v>3</v>
      </c>
      <c r="J6" s="12">
        <v>3</v>
      </c>
      <c r="K6" s="12">
        <v>3</v>
      </c>
      <c r="L6" s="97"/>
      <c r="M6" s="26">
        <f>((G6*Kwantificatie!$B$22)+(H6*Kwantificatie!$C$22)+(I6*Kwantificatie!$D$22)+(J6*Kwantificatie!$E$22)+(K6*Kwantificatie!$F$22))*11.1*-1+100</f>
        <v>0.10000000000000853</v>
      </c>
      <c r="N6" s="6"/>
      <c r="O6" s="6"/>
      <c r="P6" s="6"/>
      <c r="Q6" s="6"/>
      <c r="R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row>
    <row r="7" spans="1:421" s="13" customFormat="1" x14ac:dyDescent="0.25">
      <c r="A7" s="278"/>
      <c r="B7" s="271"/>
      <c r="C7" s="271"/>
      <c r="D7" s="281"/>
      <c r="E7" s="17"/>
      <c r="F7" s="163" t="s">
        <v>139</v>
      </c>
      <c r="G7" s="12">
        <v>3</v>
      </c>
      <c r="H7" s="12">
        <v>3</v>
      </c>
      <c r="I7" s="12">
        <v>3</v>
      </c>
      <c r="J7" s="12">
        <v>3</v>
      </c>
      <c r="K7" s="12">
        <v>3</v>
      </c>
      <c r="L7" s="97"/>
      <c r="M7" s="26">
        <f>((G7*Kwantificatie!$B$22)+(H7*Kwantificatie!$C$22)+(I7*Kwantificatie!$D$22)+(J7*Kwantificatie!$E$22)+(K7*Kwantificatie!$F$22))*11.1*-1+100</f>
        <v>0.10000000000000853</v>
      </c>
      <c r="N7" s="6"/>
      <c r="O7" s="6"/>
      <c r="P7" s="6"/>
      <c r="Q7" s="6"/>
      <c r="R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row>
    <row r="8" spans="1:421" s="13" customFormat="1" x14ac:dyDescent="0.25">
      <c r="A8" s="278"/>
      <c r="B8" s="271"/>
      <c r="C8" s="271"/>
      <c r="D8" s="281"/>
      <c r="E8" s="17"/>
      <c r="F8" s="163" t="s">
        <v>139</v>
      </c>
      <c r="G8" s="12">
        <v>3</v>
      </c>
      <c r="H8" s="12">
        <v>3</v>
      </c>
      <c r="I8" s="12">
        <v>3</v>
      </c>
      <c r="J8" s="12">
        <v>3</v>
      </c>
      <c r="K8" s="12">
        <v>3</v>
      </c>
      <c r="L8" s="97"/>
      <c r="M8" s="26">
        <f>((G8*Kwantificatie!$B$22)+(H8*Kwantificatie!$C$22)+(I8*Kwantificatie!$D$22)+(J8*Kwantificatie!$E$22)+(K8*Kwantificatie!$F$22))*11.1*-1+100</f>
        <v>0.10000000000000853</v>
      </c>
      <c r="N8" s="6"/>
      <c r="O8" s="6"/>
      <c r="P8" s="6"/>
      <c r="Q8" s="6"/>
      <c r="R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row>
    <row r="9" spans="1:421" s="13" customFormat="1" x14ac:dyDescent="0.25">
      <c r="A9" s="278"/>
      <c r="B9" s="271"/>
      <c r="C9" s="271"/>
      <c r="D9" s="281"/>
      <c r="E9" s="17"/>
      <c r="F9" s="163" t="s">
        <v>139</v>
      </c>
      <c r="G9" s="12">
        <v>3</v>
      </c>
      <c r="H9" s="12">
        <v>3</v>
      </c>
      <c r="I9" s="12">
        <v>3</v>
      </c>
      <c r="J9" s="12">
        <v>3</v>
      </c>
      <c r="K9" s="12">
        <v>3</v>
      </c>
      <c r="L9" s="97"/>
      <c r="M9" s="26">
        <f>((G9*Kwantificatie!$B$22)+(H9*Kwantificatie!$C$22)+(I9*Kwantificatie!$D$22)+(J9*Kwantificatie!$E$22)+(K9*Kwantificatie!$F$22))*11.1*-1+100</f>
        <v>0.10000000000000853</v>
      </c>
      <c r="N9" s="6"/>
      <c r="O9" s="6"/>
      <c r="P9" s="6"/>
      <c r="Q9" s="6"/>
      <c r="R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row>
    <row r="10" spans="1:421" s="13" customFormat="1" x14ac:dyDescent="0.25">
      <c r="A10" s="278"/>
      <c r="B10" s="271"/>
      <c r="C10" s="271"/>
      <c r="D10" s="281"/>
      <c r="E10" s="17"/>
      <c r="F10" s="163" t="s">
        <v>139</v>
      </c>
      <c r="G10" s="12">
        <v>3</v>
      </c>
      <c r="H10" s="12">
        <v>3</v>
      </c>
      <c r="I10" s="12">
        <v>3</v>
      </c>
      <c r="J10" s="12">
        <v>3</v>
      </c>
      <c r="K10" s="12">
        <v>3</v>
      </c>
      <c r="L10" s="97"/>
      <c r="M10" s="26">
        <f>((G10*Kwantificatie!$B$22)+(H10*Kwantificatie!$C$22)+(I10*Kwantificatie!$D$22)+(J10*Kwantificatie!$E$22)+(K10*Kwantificatie!$F$22))*11.1*-1+100</f>
        <v>0.10000000000000853</v>
      </c>
      <c r="N10" s="6"/>
      <c r="O10" s="6"/>
      <c r="P10" s="6"/>
      <c r="Q10" s="6"/>
      <c r="R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row>
    <row r="11" spans="1:421" s="13" customFormat="1" x14ac:dyDescent="0.25">
      <c r="A11" s="278"/>
      <c r="B11" s="271"/>
      <c r="C11" s="271"/>
      <c r="D11" s="281"/>
      <c r="E11" s="17"/>
      <c r="F11" s="163" t="s">
        <v>139</v>
      </c>
      <c r="G11" s="12">
        <v>3</v>
      </c>
      <c r="H11" s="12">
        <v>3</v>
      </c>
      <c r="I11" s="12">
        <v>3</v>
      </c>
      <c r="J11" s="12">
        <v>3</v>
      </c>
      <c r="K11" s="12">
        <v>3</v>
      </c>
      <c r="L11" s="97"/>
      <c r="M11" s="26">
        <f>((G11*Kwantificatie!$B$22)+(H11*Kwantificatie!$C$22)+(I11*Kwantificatie!$D$22)+(J11*Kwantificatie!$E$22)+(K11*Kwantificatie!$F$22))*11.1*-1+100</f>
        <v>0.10000000000000853</v>
      </c>
      <c r="N11" s="6"/>
      <c r="O11" s="6"/>
      <c r="P11" s="6"/>
      <c r="Q11" s="6"/>
      <c r="R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row>
    <row r="12" spans="1:421" s="13" customFormat="1" x14ac:dyDescent="0.25">
      <c r="A12" s="278"/>
      <c r="B12" s="271"/>
      <c r="C12" s="271"/>
      <c r="D12" s="281"/>
      <c r="E12" s="17"/>
      <c r="F12" s="163" t="s">
        <v>139</v>
      </c>
      <c r="G12" s="12">
        <v>3</v>
      </c>
      <c r="H12" s="12">
        <v>3</v>
      </c>
      <c r="I12" s="12">
        <v>3</v>
      </c>
      <c r="J12" s="12">
        <v>3</v>
      </c>
      <c r="K12" s="12">
        <v>3</v>
      </c>
      <c r="L12" s="97"/>
      <c r="M12" s="26">
        <f>((G12*Kwantificatie!$B$22)+(H12*Kwantificatie!$C$22)+(I12*Kwantificatie!$D$22)+(J12*Kwantificatie!$E$22)+(K12*Kwantificatie!$F$22))*11.1*-1+100</f>
        <v>0.10000000000000853</v>
      </c>
      <c r="N12" s="6"/>
      <c r="O12" s="6"/>
      <c r="P12" s="6"/>
      <c r="Q12" s="6"/>
      <c r="R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row>
    <row r="13" spans="1:421" s="13" customFormat="1" ht="13.8" thickBot="1" x14ac:dyDescent="0.3">
      <c r="A13" s="278"/>
      <c r="B13" s="271"/>
      <c r="C13" s="273"/>
      <c r="D13" s="286"/>
      <c r="E13" s="144"/>
      <c r="F13" s="164" t="s">
        <v>139</v>
      </c>
      <c r="G13" s="148">
        <v>3</v>
      </c>
      <c r="H13" s="148">
        <v>3</v>
      </c>
      <c r="I13" s="148">
        <v>3</v>
      </c>
      <c r="J13" s="148">
        <v>3</v>
      </c>
      <c r="K13" s="148">
        <v>3</v>
      </c>
      <c r="L13" s="145"/>
      <c r="M13" s="26">
        <f>((G13*Kwantificatie!$B$22)+(H13*Kwantificatie!$C$22)+(I13*Kwantificatie!$D$22)+(J13*Kwantificatie!$E$22)+(K13*Kwantificatie!$F$22))*11.1*-1+100</f>
        <v>0.10000000000000853</v>
      </c>
      <c r="N13" s="6"/>
      <c r="O13" s="6"/>
      <c r="P13" s="6"/>
      <c r="Q13" s="6"/>
      <c r="R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row>
    <row r="14" spans="1:421" s="13" customFormat="1" x14ac:dyDescent="0.25">
      <c r="A14" s="278"/>
      <c r="B14" s="271"/>
      <c r="C14" s="270" t="s">
        <v>6</v>
      </c>
      <c r="D14" s="287" t="s">
        <v>7</v>
      </c>
      <c r="E14" s="19" t="s">
        <v>88</v>
      </c>
      <c r="F14" s="129" t="s">
        <v>112</v>
      </c>
      <c r="G14" s="18">
        <v>2</v>
      </c>
      <c r="H14" s="18">
        <v>1</v>
      </c>
      <c r="I14" s="18">
        <v>2</v>
      </c>
      <c r="J14" s="18">
        <v>2</v>
      </c>
      <c r="K14" s="18">
        <v>2</v>
      </c>
      <c r="L14" s="95"/>
      <c r="M14" s="26">
        <f>((G14*Kwantificatie!$B$22)+(H14*Kwantificatie!$C$22)+(I14*Kwantificatie!$D$22)+(J14*Kwantificatie!$E$22)+(K14*Kwantificatie!$F$22))*11.1*-1+100</f>
        <v>41.725000000000001</v>
      </c>
      <c r="N14" s="6"/>
      <c r="O14" s="6"/>
      <c r="P14" s="6"/>
      <c r="Q14" s="6"/>
      <c r="R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row>
    <row r="15" spans="1:421" s="13" customFormat="1" x14ac:dyDescent="0.25">
      <c r="A15" s="278"/>
      <c r="B15" s="271"/>
      <c r="C15" s="271"/>
      <c r="D15" s="281"/>
      <c r="E15" s="154" t="s">
        <v>90</v>
      </c>
      <c r="F15" s="155" t="s">
        <v>112</v>
      </c>
      <c r="G15" s="156">
        <v>2</v>
      </c>
      <c r="H15" s="156">
        <v>2</v>
      </c>
      <c r="I15" s="156">
        <v>2</v>
      </c>
      <c r="J15" s="156">
        <v>1</v>
      </c>
      <c r="K15" s="156">
        <v>1</v>
      </c>
      <c r="L15" s="146"/>
      <c r="M15" s="26">
        <f>((G15*Kwantificatie!$B$22)+(H15*Kwantificatie!$C$22)+(I15*Kwantificatie!$D$22)+(J15*Kwantificatie!$E$22)+(K15*Kwantificatie!$F$22))*11.1*-1+100</f>
        <v>50.050000000000004</v>
      </c>
      <c r="N15" s="6"/>
      <c r="O15" s="6"/>
      <c r="P15" s="6"/>
      <c r="Q15" s="6"/>
      <c r="R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row>
    <row r="16" spans="1:421" s="13" customFormat="1" x14ac:dyDescent="0.25">
      <c r="A16" s="278"/>
      <c r="B16" s="271"/>
      <c r="C16" s="259"/>
      <c r="D16" s="281"/>
      <c r="E16" s="17"/>
      <c r="F16" s="163" t="s">
        <v>139</v>
      </c>
      <c r="G16" s="12">
        <v>3</v>
      </c>
      <c r="H16" s="12">
        <v>3</v>
      </c>
      <c r="I16" s="12">
        <v>3</v>
      </c>
      <c r="J16" s="12">
        <v>3</v>
      </c>
      <c r="K16" s="12">
        <v>3</v>
      </c>
      <c r="L16" s="97"/>
      <c r="M16" s="26">
        <f>((G16*Kwantificatie!$B$22)+(H16*Kwantificatie!$C$22)+(I16*Kwantificatie!$D$22)+(J16*Kwantificatie!$E$22)+(K16*Kwantificatie!$F$22))*11.1*-1+100</f>
        <v>0.10000000000000853</v>
      </c>
      <c r="N16" s="6"/>
      <c r="O16" s="6"/>
      <c r="P16" s="6"/>
      <c r="Q16" s="6"/>
      <c r="R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row>
    <row r="17" spans="1:421" s="13" customFormat="1" x14ac:dyDescent="0.25">
      <c r="A17" s="278"/>
      <c r="B17" s="271"/>
      <c r="C17" s="259"/>
      <c r="D17" s="281"/>
      <c r="E17" s="17"/>
      <c r="F17" s="163" t="s">
        <v>139</v>
      </c>
      <c r="G17" s="12">
        <v>3</v>
      </c>
      <c r="H17" s="12">
        <v>3</v>
      </c>
      <c r="I17" s="12">
        <v>3</v>
      </c>
      <c r="J17" s="12">
        <v>3</v>
      </c>
      <c r="K17" s="12">
        <v>3</v>
      </c>
      <c r="L17" s="97"/>
      <c r="M17" s="26">
        <f>((G17*Kwantificatie!$B$22)+(H17*Kwantificatie!$C$22)+(I17*Kwantificatie!$D$22)+(J17*Kwantificatie!$E$22)+(K17*Kwantificatie!$F$22))*11.1*-1+100</f>
        <v>0.10000000000000853</v>
      </c>
      <c r="N17" s="6"/>
      <c r="O17" s="6"/>
      <c r="P17" s="6"/>
      <c r="Q17" s="6"/>
      <c r="R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row>
    <row r="18" spans="1:421" s="13" customFormat="1" x14ac:dyDescent="0.25">
      <c r="A18" s="278"/>
      <c r="B18" s="271"/>
      <c r="C18" s="259"/>
      <c r="D18" s="281"/>
      <c r="E18" s="17"/>
      <c r="F18" s="163" t="s">
        <v>139</v>
      </c>
      <c r="G18" s="12">
        <v>3</v>
      </c>
      <c r="H18" s="12">
        <v>3</v>
      </c>
      <c r="I18" s="12">
        <v>3</v>
      </c>
      <c r="J18" s="12">
        <v>3</v>
      </c>
      <c r="K18" s="12">
        <v>3</v>
      </c>
      <c r="L18" s="97"/>
      <c r="M18" s="26">
        <f>((G18*Kwantificatie!$B$22)+(H18*Kwantificatie!$C$22)+(I18*Kwantificatie!$D$22)+(J18*Kwantificatie!$E$22)+(K18*Kwantificatie!$F$22))*11.1*-1+100</f>
        <v>0.10000000000000853</v>
      </c>
      <c r="N18" s="6"/>
      <c r="O18" s="6"/>
      <c r="P18" s="6"/>
      <c r="Q18" s="6"/>
      <c r="R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row>
    <row r="19" spans="1:421" s="13" customFormat="1" x14ac:dyDescent="0.25">
      <c r="A19" s="278"/>
      <c r="B19" s="271"/>
      <c r="C19" s="259"/>
      <c r="D19" s="281"/>
      <c r="E19" s="17"/>
      <c r="F19" s="163" t="s">
        <v>139</v>
      </c>
      <c r="G19" s="12">
        <v>3</v>
      </c>
      <c r="H19" s="12">
        <v>3</v>
      </c>
      <c r="I19" s="12">
        <v>3</v>
      </c>
      <c r="J19" s="12">
        <v>3</v>
      </c>
      <c r="K19" s="12">
        <v>3</v>
      </c>
      <c r="L19" s="97"/>
      <c r="M19" s="26">
        <f>((G19*Kwantificatie!$B$22)+(H19*Kwantificatie!$C$22)+(I19*Kwantificatie!$D$22)+(J19*Kwantificatie!$E$22)+(K19*Kwantificatie!$F$22))*11.1*-1+100</f>
        <v>0.10000000000000853</v>
      </c>
      <c r="N19" s="6"/>
      <c r="O19" s="6"/>
      <c r="P19" s="6"/>
      <c r="Q19" s="6"/>
      <c r="R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row>
    <row r="20" spans="1:421" s="13" customFormat="1" x14ac:dyDescent="0.25">
      <c r="A20" s="278"/>
      <c r="B20" s="271"/>
      <c r="C20" s="259"/>
      <c r="D20" s="281"/>
      <c r="E20" s="17"/>
      <c r="F20" s="163" t="s">
        <v>139</v>
      </c>
      <c r="G20" s="12">
        <v>3</v>
      </c>
      <c r="H20" s="12">
        <v>3</v>
      </c>
      <c r="I20" s="12">
        <v>3</v>
      </c>
      <c r="J20" s="12">
        <v>3</v>
      </c>
      <c r="K20" s="12">
        <v>3</v>
      </c>
      <c r="L20" s="97"/>
      <c r="M20" s="26">
        <f>((G20*Kwantificatie!$B$22)+(H20*Kwantificatie!$C$22)+(I20*Kwantificatie!$D$22)+(J20*Kwantificatie!$E$22)+(K20*Kwantificatie!$F$22))*11.1*-1+100</f>
        <v>0.10000000000000853</v>
      </c>
      <c r="N20" s="6"/>
      <c r="O20" s="6"/>
      <c r="P20" s="6"/>
      <c r="Q20" s="6"/>
      <c r="R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row>
    <row r="21" spans="1:421" s="13" customFormat="1" x14ac:dyDescent="0.25">
      <c r="A21" s="278"/>
      <c r="B21" s="271"/>
      <c r="C21" s="259"/>
      <c r="D21" s="281"/>
      <c r="E21" s="17"/>
      <c r="F21" s="163" t="s">
        <v>139</v>
      </c>
      <c r="G21" s="12">
        <v>3</v>
      </c>
      <c r="H21" s="12">
        <v>3</v>
      </c>
      <c r="I21" s="12">
        <v>3</v>
      </c>
      <c r="J21" s="12">
        <v>3</v>
      </c>
      <c r="K21" s="12">
        <v>3</v>
      </c>
      <c r="L21" s="97"/>
      <c r="M21" s="26">
        <f>((G21*Kwantificatie!$B$22)+(H21*Kwantificatie!$C$22)+(I21*Kwantificatie!$D$22)+(J21*Kwantificatie!$E$22)+(K21*Kwantificatie!$F$22))*11.1*-1+100</f>
        <v>0.10000000000000853</v>
      </c>
      <c r="N21" s="6"/>
      <c r="O21" s="6"/>
      <c r="P21" s="6"/>
      <c r="Q21" s="6"/>
      <c r="R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row>
    <row r="22" spans="1:421" s="13" customFormat="1" x14ac:dyDescent="0.25">
      <c r="A22" s="278"/>
      <c r="B22" s="271"/>
      <c r="C22" s="259"/>
      <c r="D22" s="281"/>
      <c r="E22" s="17"/>
      <c r="F22" s="163" t="s">
        <v>139</v>
      </c>
      <c r="G22" s="12">
        <v>3</v>
      </c>
      <c r="H22" s="12">
        <v>3</v>
      </c>
      <c r="I22" s="12">
        <v>3</v>
      </c>
      <c r="J22" s="12">
        <v>3</v>
      </c>
      <c r="K22" s="12">
        <v>3</v>
      </c>
      <c r="L22" s="97"/>
      <c r="M22" s="26">
        <f>((G22*Kwantificatie!$B$22)+(H22*Kwantificatie!$C$22)+(I22*Kwantificatie!$D$22)+(J22*Kwantificatie!$E$22)+(K22*Kwantificatie!$F$22))*11.1*-1+100</f>
        <v>0.10000000000000853</v>
      </c>
      <c r="N22" s="6"/>
      <c r="O22" s="6"/>
      <c r="P22" s="6"/>
      <c r="Q22" s="6"/>
      <c r="R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row>
    <row r="23" spans="1:421" s="13" customFormat="1" ht="13.8" thickBot="1" x14ac:dyDescent="0.3">
      <c r="A23" s="278"/>
      <c r="B23" s="271"/>
      <c r="C23" s="272"/>
      <c r="D23" s="286"/>
      <c r="E23" s="144"/>
      <c r="F23" s="164" t="s">
        <v>139</v>
      </c>
      <c r="G23" s="12">
        <v>3</v>
      </c>
      <c r="H23" s="12">
        <v>3</v>
      </c>
      <c r="I23" s="12">
        <v>3</v>
      </c>
      <c r="J23" s="12">
        <v>3</v>
      </c>
      <c r="K23" s="12">
        <v>3</v>
      </c>
      <c r="L23" s="145"/>
      <c r="M23" s="26">
        <f>((G23*Kwantificatie!$B$22)+(H23*Kwantificatie!$C$22)+(I23*Kwantificatie!$D$22)+(J23*Kwantificatie!$E$22)+(K23*Kwantificatie!$F$22))*11.1*-1+100</f>
        <v>0.10000000000000853</v>
      </c>
      <c r="N23" s="6"/>
      <c r="O23" s="6"/>
      <c r="P23" s="6"/>
      <c r="Q23" s="6"/>
      <c r="R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row>
    <row r="24" spans="1:421" s="13" customFormat="1" ht="13.8" thickBot="1" x14ac:dyDescent="0.3">
      <c r="A24" s="278"/>
      <c r="B24" s="271"/>
      <c r="C24" s="270" t="s">
        <v>6</v>
      </c>
      <c r="D24" s="270" t="s">
        <v>59</v>
      </c>
      <c r="E24" s="140" t="s">
        <v>88</v>
      </c>
      <c r="F24" s="141" t="s">
        <v>112</v>
      </c>
      <c r="G24" s="142">
        <v>2</v>
      </c>
      <c r="H24" s="142">
        <v>1</v>
      </c>
      <c r="I24" s="142">
        <v>2</v>
      </c>
      <c r="J24" s="142">
        <v>2</v>
      </c>
      <c r="K24" s="142">
        <v>2</v>
      </c>
      <c r="L24" s="138"/>
      <c r="M24" s="26">
        <f>((G24*Kwantificatie!$B$22)+(H24*Kwantificatie!$C$22)+(I24*Kwantificatie!$D$22)+(J24*Kwantificatie!$E$22)+(K24*Kwantificatie!$F$22))*11.1*-1+100</f>
        <v>41.725000000000001</v>
      </c>
      <c r="N24" s="6"/>
      <c r="O24" s="6"/>
      <c r="P24" s="6"/>
      <c r="Q24" s="6"/>
      <c r="R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row>
    <row r="25" spans="1:421" s="13" customFormat="1" x14ac:dyDescent="0.25">
      <c r="A25" s="278"/>
      <c r="B25" s="271"/>
      <c r="C25" s="271"/>
      <c r="D25" s="271"/>
      <c r="E25" s="154" t="s">
        <v>90</v>
      </c>
      <c r="F25" s="155" t="s">
        <v>112</v>
      </c>
      <c r="G25" s="156">
        <v>2</v>
      </c>
      <c r="H25" s="156">
        <v>2</v>
      </c>
      <c r="I25" s="156">
        <v>2</v>
      </c>
      <c r="J25" s="156">
        <v>1</v>
      </c>
      <c r="K25" s="156">
        <v>1</v>
      </c>
      <c r="L25" s="147"/>
      <c r="M25" s="26">
        <f>((G25*Kwantificatie!$B$22)+(H25*Kwantificatie!$C$22)+(I25*Kwantificatie!$D$22)+(J25*Kwantificatie!$E$22)+(K25*Kwantificatie!$F$22))*11.1*-1+100</f>
        <v>50.050000000000004</v>
      </c>
      <c r="N25" s="6"/>
      <c r="O25" s="6"/>
      <c r="P25" s="6"/>
      <c r="Q25" s="6"/>
      <c r="R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row>
    <row r="26" spans="1:421" s="13" customFormat="1" x14ac:dyDescent="0.25">
      <c r="A26" s="278"/>
      <c r="B26" s="271"/>
      <c r="C26" s="259"/>
      <c r="D26" s="259"/>
      <c r="E26" s="17"/>
      <c r="F26" s="163" t="s">
        <v>139</v>
      </c>
      <c r="G26" s="12">
        <v>3</v>
      </c>
      <c r="H26" s="12">
        <v>3</v>
      </c>
      <c r="I26" s="12">
        <v>3</v>
      </c>
      <c r="J26" s="12">
        <v>3</v>
      </c>
      <c r="K26" s="12">
        <v>3</v>
      </c>
      <c r="L26" s="97"/>
      <c r="M26" s="26">
        <f>((G26*Kwantificatie!$B$22)+(H26*Kwantificatie!$C$22)+(I26*Kwantificatie!$D$22)+(J26*Kwantificatie!$E$22)+(K26*Kwantificatie!$F$22))*11.1*-1+100</f>
        <v>0.10000000000000853</v>
      </c>
      <c r="N26" s="6"/>
      <c r="O26" s="6"/>
      <c r="P26" s="6"/>
      <c r="Q26" s="6"/>
      <c r="R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row>
    <row r="27" spans="1:421" s="13" customFormat="1" x14ac:dyDescent="0.25">
      <c r="A27" s="278"/>
      <c r="B27" s="271"/>
      <c r="C27" s="259"/>
      <c r="D27" s="259"/>
      <c r="E27" s="17"/>
      <c r="F27" s="163" t="s">
        <v>139</v>
      </c>
      <c r="G27" s="12">
        <v>3</v>
      </c>
      <c r="H27" s="12">
        <v>3</v>
      </c>
      <c r="I27" s="12">
        <v>3</v>
      </c>
      <c r="J27" s="12">
        <v>3</v>
      </c>
      <c r="K27" s="12">
        <v>3</v>
      </c>
      <c r="L27" s="97"/>
      <c r="M27" s="26">
        <f>((G27*Kwantificatie!$B$22)+(H27*Kwantificatie!$C$22)+(I27*Kwantificatie!$D$22)+(J27*Kwantificatie!$E$22)+(K27*Kwantificatie!$F$22))*11.1*-1+100</f>
        <v>0.10000000000000853</v>
      </c>
      <c r="N27" s="6"/>
      <c r="O27" s="6"/>
      <c r="P27" s="6"/>
      <c r="Q27" s="6"/>
      <c r="R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row>
    <row r="28" spans="1:421" s="13" customFormat="1" x14ac:dyDescent="0.25">
      <c r="A28" s="278"/>
      <c r="B28" s="271"/>
      <c r="C28" s="259"/>
      <c r="D28" s="259"/>
      <c r="E28" s="17"/>
      <c r="F28" s="163" t="s">
        <v>139</v>
      </c>
      <c r="G28" s="12">
        <v>3</v>
      </c>
      <c r="H28" s="12">
        <v>3</v>
      </c>
      <c r="I28" s="12">
        <v>3</v>
      </c>
      <c r="J28" s="12">
        <v>3</v>
      </c>
      <c r="K28" s="12">
        <v>3</v>
      </c>
      <c r="L28" s="97"/>
      <c r="M28" s="26">
        <f>((G28*Kwantificatie!$B$22)+(H28*Kwantificatie!$C$22)+(I28*Kwantificatie!$D$22)+(J28*Kwantificatie!$E$22)+(K28*Kwantificatie!$F$22))*11.1*-1+100</f>
        <v>0.10000000000000853</v>
      </c>
      <c r="N28" s="6"/>
      <c r="O28" s="6"/>
      <c r="P28" s="6"/>
      <c r="Q28" s="6"/>
      <c r="R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row>
    <row r="29" spans="1:421" s="13" customFormat="1" x14ac:dyDescent="0.25">
      <c r="A29" s="278"/>
      <c r="B29" s="271"/>
      <c r="C29" s="259"/>
      <c r="D29" s="259"/>
      <c r="E29" s="17"/>
      <c r="F29" s="163" t="s">
        <v>139</v>
      </c>
      <c r="G29" s="12">
        <v>3</v>
      </c>
      <c r="H29" s="12">
        <v>3</v>
      </c>
      <c r="I29" s="12">
        <v>3</v>
      </c>
      <c r="J29" s="12">
        <v>3</v>
      </c>
      <c r="K29" s="12">
        <v>3</v>
      </c>
      <c r="L29" s="97"/>
      <c r="M29" s="26">
        <f>((G29*Kwantificatie!$B$22)+(H29*Kwantificatie!$C$22)+(I29*Kwantificatie!$D$22)+(J29*Kwantificatie!$E$22)+(K29*Kwantificatie!$F$22))*11.1*-1+100</f>
        <v>0.10000000000000853</v>
      </c>
      <c r="N29" s="6"/>
      <c r="O29" s="6"/>
      <c r="P29" s="6"/>
      <c r="Q29" s="6"/>
      <c r="R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row>
    <row r="30" spans="1:421" s="13" customFormat="1" x14ac:dyDescent="0.25">
      <c r="A30" s="278"/>
      <c r="B30" s="271"/>
      <c r="C30" s="259"/>
      <c r="D30" s="259"/>
      <c r="E30" s="17"/>
      <c r="F30" s="163" t="s">
        <v>139</v>
      </c>
      <c r="G30" s="12">
        <v>3</v>
      </c>
      <c r="H30" s="12">
        <v>3</v>
      </c>
      <c r="I30" s="12">
        <v>3</v>
      </c>
      <c r="J30" s="12">
        <v>3</v>
      </c>
      <c r="K30" s="12">
        <v>3</v>
      </c>
      <c r="L30" s="97"/>
      <c r="M30" s="26">
        <f>((G30*Kwantificatie!$B$22)+(H30*Kwantificatie!$C$22)+(I30*Kwantificatie!$D$22)+(J30*Kwantificatie!$E$22)+(K30*Kwantificatie!$F$22))*11.1*-1+100</f>
        <v>0.10000000000000853</v>
      </c>
      <c r="N30" s="6"/>
      <c r="O30" s="6"/>
      <c r="P30" s="6"/>
      <c r="Q30" s="6"/>
      <c r="R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row>
    <row r="31" spans="1:421" s="13" customFormat="1" x14ac:dyDescent="0.25">
      <c r="A31" s="278"/>
      <c r="B31" s="271"/>
      <c r="C31" s="259"/>
      <c r="D31" s="259"/>
      <c r="E31" s="17"/>
      <c r="F31" s="163" t="s">
        <v>139</v>
      </c>
      <c r="G31" s="12">
        <v>3</v>
      </c>
      <c r="H31" s="12">
        <v>3</v>
      </c>
      <c r="I31" s="12">
        <v>3</v>
      </c>
      <c r="J31" s="12">
        <v>3</v>
      </c>
      <c r="K31" s="12">
        <v>3</v>
      </c>
      <c r="L31" s="97"/>
      <c r="M31" s="26">
        <f>((G31*Kwantificatie!$B$22)+(H31*Kwantificatie!$C$22)+(I31*Kwantificatie!$D$22)+(J31*Kwantificatie!$E$22)+(K31*Kwantificatie!$F$22))*11.1*-1+100</f>
        <v>0.10000000000000853</v>
      </c>
      <c r="N31" s="6"/>
      <c r="O31" s="6"/>
      <c r="P31" s="6"/>
      <c r="Q31" s="6"/>
      <c r="R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row>
    <row r="32" spans="1:421" s="13" customFormat="1" x14ac:dyDescent="0.25">
      <c r="A32" s="278"/>
      <c r="B32" s="271"/>
      <c r="C32" s="259"/>
      <c r="D32" s="259"/>
      <c r="E32" s="17"/>
      <c r="F32" s="163" t="s">
        <v>139</v>
      </c>
      <c r="G32" s="12">
        <v>3</v>
      </c>
      <c r="H32" s="12">
        <v>3</v>
      </c>
      <c r="I32" s="12">
        <v>3</v>
      </c>
      <c r="J32" s="12">
        <v>3</v>
      </c>
      <c r="K32" s="12">
        <v>3</v>
      </c>
      <c r="L32" s="97"/>
      <c r="M32" s="26">
        <f>((G32*Kwantificatie!$B$22)+(H32*Kwantificatie!$C$22)+(I32*Kwantificatie!$D$22)+(J32*Kwantificatie!$E$22)+(K32*Kwantificatie!$F$22))*11.1*-1+100</f>
        <v>0.10000000000000853</v>
      </c>
      <c r="N32" s="6"/>
      <c r="O32" s="6"/>
      <c r="P32" s="6"/>
      <c r="Q32" s="6"/>
      <c r="R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row>
    <row r="33" spans="1:421" s="13" customFormat="1" ht="13.8" thickBot="1" x14ac:dyDescent="0.3">
      <c r="A33" s="278"/>
      <c r="B33" s="271"/>
      <c r="C33" s="272"/>
      <c r="D33" s="272"/>
      <c r="E33" s="144"/>
      <c r="F33" s="164" t="s">
        <v>139</v>
      </c>
      <c r="G33" s="12">
        <v>3</v>
      </c>
      <c r="H33" s="12">
        <v>3</v>
      </c>
      <c r="I33" s="12">
        <v>3</v>
      </c>
      <c r="J33" s="12">
        <v>3</v>
      </c>
      <c r="K33" s="12">
        <v>3</v>
      </c>
      <c r="L33" s="145"/>
      <c r="M33" s="26">
        <f>((G33*Kwantificatie!$B$22)+(H33*Kwantificatie!$C$22)+(I33*Kwantificatie!$D$22)+(J33*Kwantificatie!$E$22)+(K33*Kwantificatie!$F$22))*11.1*-1+100</f>
        <v>0.10000000000000853</v>
      </c>
      <c r="N33" s="6"/>
      <c r="O33" s="6"/>
      <c r="P33" s="6"/>
      <c r="Q33" s="6"/>
      <c r="R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row>
    <row r="34" spans="1:421" s="13" customFormat="1" x14ac:dyDescent="0.25">
      <c r="A34" s="278"/>
      <c r="B34" s="271"/>
      <c r="C34" s="270" t="s">
        <v>6</v>
      </c>
      <c r="D34" s="270" t="s">
        <v>170</v>
      </c>
      <c r="E34" s="140" t="s">
        <v>88</v>
      </c>
      <c r="F34" s="141" t="s">
        <v>112</v>
      </c>
      <c r="G34" s="142">
        <v>2</v>
      </c>
      <c r="H34" s="142">
        <v>1</v>
      </c>
      <c r="I34" s="142">
        <v>2</v>
      </c>
      <c r="J34" s="142">
        <v>2</v>
      </c>
      <c r="K34" s="142">
        <v>1</v>
      </c>
      <c r="L34" s="143"/>
      <c r="M34" s="26">
        <f>((G34*Kwantificatie!$B$22)+(H34*Kwantificatie!$C$22)+(I34*Kwantificatie!$D$22)+(J34*Kwantificatie!$E$22)+(K34*Kwantificatie!$F$22))*11.1*-1+100</f>
        <v>47.274999999999999</v>
      </c>
      <c r="N34" s="6"/>
      <c r="O34" s="6"/>
      <c r="P34" s="6"/>
      <c r="Q34" s="6"/>
      <c r="R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row>
    <row r="35" spans="1:421" s="13" customFormat="1" x14ac:dyDescent="0.25">
      <c r="A35" s="278"/>
      <c r="B35" s="271"/>
      <c r="C35" s="271"/>
      <c r="D35" s="271"/>
      <c r="E35" s="154" t="s">
        <v>90</v>
      </c>
      <c r="F35" s="155" t="s">
        <v>112</v>
      </c>
      <c r="G35" s="156">
        <v>2</v>
      </c>
      <c r="H35" s="156">
        <v>2</v>
      </c>
      <c r="I35" s="156">
        <v>2</v>
      </c>
      <c r="J35" s="156">
        <v>1</v>
      </c>
      <c r="K35" s="156">
        <v>1</v>
      </c>
      <c r="L35" s="146"/>
      <c r="M35" s="26">
        <f>((G35*Kwantificatie!$B$22)+(H35*Kwantificatie!$C$22)+(I35*Kwantificatie!$D$22)+(J35*Kwantificatie!$E$22)+(K35*Kwantificatie!$F$22))*11.1*-1+100</f>
        <v>50.050000000000004</v>
      </c>
      <c r="N35" s="6"/>
      <c r="O35" s="6"/>
      <c r="P35" s="6"/>
      <c r="Q35" s="6"/>
      <c r="R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row>
    <row r="36" spans="1:421" s="13" customFormat="1" x14ac:dyDescent="0.25">
      <c r="A36" s="278"/>
      <c r="B36" s="271"/>
      <c r="C36" s="259"/>
      <c r="D36" s="259"/>
      <c r="E36" s="17"/>
      <c r="F36" s="163" t="s">
        <v>139</v>
      </c>
      <c r="G36" s="12">
        <v>3</v>
      </c>
      <c r="H36" s="12">
        <v>3</v>
      </c>
      <c r="I36" s="12">
        <v>3</v>
      </c>
      <c r="J36" s="12">
        <v>3</v>
      </c>
      <c r="K36" s="12">
        <v>3</v>
      </c>
      <c r="L36" s="97"/>
      <c r="M36" s="26">
        <f>((G36*Kwantificatie!$B$22)+(H36*Kwantificatie!$C$22)+(I36*Kwantificatie!$D$22)+(J36*Kwantificatie!$E$22)+(K36*Kwantificatie!$F$22))*11.1*-1+100</f>
        <v>0.10000000000000853</v>
      </c>
      <c r="N36" s="6"/>
      <c r="O36" s="6"/>
      <c r="P36" s="6"/>
      <c r="Q36" s="6"/>
      <c r="R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row>
    <row r="37" spans="1:421" s="13" customFormat="1" x14ac:dyDescent="0.25">
      <c r="A37" s="278"/>
      <c r="B37" s="271"/>
      <c r="C37" s="259"/>
      <c r="D37" s="259"/>
      <c r="E37" s="17"/>
      <c r="F37" s="163" t="s">
        <v>139</v>
      </c>
      <c r="G37" s="12">
        <v>3</v>
      </c>
      <c r="H37" s="12">
        <v>3</v>
      </c>
      <c r="I37" s="12">
        <v>3</v>
      </c>
      <c r="J37" s="12">
        <v>3</v>
      </c>
      <c r="K37" s="12">
        <v>3</v>
      </c>
      <c r="L37" s="97"/>
      <c r="M37" s="26">
        <f>((G37*Kwantificatie!$B$22)+(H37*Kwantificatie!$C$22)+(I37*Kwantificatie!$D$22)+(J37*Kwantificatie!$E$22)+(K37*Kwantificatie!$F$22))*11.1*-1+100</f>
        <v>0.10000000000000853</v>
      </c>
      <c r="N37" s="6"/>
      <c r="O37" s="6"/>
      <c r="P37" s="6"/>
      <c r="Q37" s="6"/>
      <c r="R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row>
    <row r="38" spans="1:421" s="13" customFormat="1" x14ac:dyDescent="0.25">
      <c r="A38" s="278"/>
      <c r="B38" s="271"/>
      <c r="C38" s="259"/>
      <c r="D38" s="259"/>
      <c r="E38" s="17"/>
      <c r="F38" s="163" t="s">
        <v>139</v>
      </c>
      <c r="G38" s="12">
        <v>3</v>
      </c>
      <c r="H38" s="12">
        <v>3</v>
      </c>
      <c r="I38" s="12">
        <v>3</v>
      </c>
      <c r="J38" s="12">
        <v>3</v>
      </c>
      <c r="K38" s="12">
        <v>3</v>
      </c>
      <c r="L38" s="97"/>
      <c r="M38" s="26">
        <f>((G38*Kwantificatie!$B$22)+(H38*Kwantificatie!$C$22)+(I38*Kwantificatie!$D$22)+(J38*Kwantificatie!$E$22)+(K38*Kwantificatie!$F$22))*11.1*-1+100</f>
        <v>0.10000000000000853</v>
      </c>
      <c r="N38" s="6"/>
      <c r="O38" s="6"/>
      <c r="P38" s="6"/>
      <c r="Q38" s="6"/>
      <c r="R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row>
    <row r="39" spans="1:421" s="13" customFormat="1" x14ac:dyDescent="0.25">
      <c r="A39" s="278"/>
      <c r="B39" s="271"/>
      <c r="C39" s="259"/>
      <c r="D39" s="259"/>
      <c r="E39" s="17"/>
      <c r="F39" s="163" t="s">
        <v>139</v>
      </c>
      <c r="G39" s="12">
        <v>3</v>
      </c>
      <c r="H39" s="12">
        <v>3</v>
      </c>
      <c r="I39" s="12">
        <v>3</v>
      </c>
      <c r="J39" s="12">
        <v>3</v>
      </c>
      <c r="K39" s="12">
        <v>3</v>
      </c>
      <c r="L39" s="97"/>
      <c r="M39" s="26">
        <f>((G39*Kwantificatie!$B$22)+(H39*Kwantificatie!$C$22)+(I39*Kwantificatie!$D$22)+(J39*Kwantificatie!$E$22)+(K39*Kwantificatie!$F$22))*11.1*-1+100</f>
        <v>0.10000000000000853</v>
      </c>
      <c r="N39" s="6"/>
      <c r="O39" s="6"/>
      <c r="P39" s="6"/>
      <c r="Q39" s="6"/>
      <c r="R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row>
    <row r="40" spans="1:421" s="13" customFormat="1" x14ac:dyDescent="0.25">
      <c r="A40" s="278"/>
      <c r="B40" s="271"/>
      <c r="C40" s="259"/>
      <c r="D40" s="259"/>
      <c r="E40" s="17"/>
      <c r="F40" s="163" t="s">
        <v>139</v>
      </c>
      <c r="G40" s="12">
        <v>3</v>
      </c>
      <c r="H40" s="12">
        <v>3</v>
      </c>
      <c r="I40" s="12">
        <v>3</v>
      </c>
      <c r="J40" s="12">
        <v>3</v>
      </c>
      <c r="K40" s="12">
        <v>3</v>
      </c>
      <c r="L40" s="97"/>
      <c r="M40" s="26">
        <f>((G40*Kwantificatie!$B$22)+(H40*Kwantificatie!$C$22)+(I40*Kwantificatie!$D$22)+(J40*Kwantificatie!$E$22)+(K40*Kwantificatie!$F$22))*11.1*-1+100</f>
        <v>0.10000000000000853</v>
      </c>
      <c r="N40" s="6"/>
      <c r="O40" s="6"/>
      <c r="P40" s="6"/>
      <c r="Q40" s="6"/>
      <c r="R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row>
    <row r="41" spans="1:421" s="13" customFormat="1" x14ac:dyDescent="0.25">
      <c r="A41" s="278"/>
      <c r="B41" s="271"/>
      <c r="C41" s="259"/>
      <c r="D41" s="259"/>
      <c r="E41" s="17"/>
      <c r="F41" s="163" t="s">
        <v>139</v>
      </c>
      <c r="G41" s="12">
        <v>3</v>
      </c>
      <c r="H41" s="12">
        <v>3</v>
      </c>
      <c r="I41" s="12">
        <v>3</v>
      </c>
      <c r="J41" s="12">
        <v>3</v>
      </c>
      <c r="K41" s="12">
        <v>3</v>
      </c>
      <c r="L41" s="97"/>
      <c r="M41" s="26">
        <f>((G41*Kwantificatie!$B$22)+(H41*Kwantificatie!$C$22)+(I41*Kwantificatie!$D$22)+(J41*Kwantificatie!$E$22)+(K41*Kwantificatie!$F$22))*11.1*-1+100</f>
        <v>0.10000000000000853</v>
      </c>
      <c r="N41" s="6"/>
      <c r="O41" s="6"/>
      <c r="P41" s="6"/>
      <c r="Q41" s="6"/>
      <c r="R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row>
    <row r="42" spans="1:421" s="13" customFormat="1" x14ac:dyDescent="0.25">
      <c r="A42" s="278"/>
      <c r="B42" s="271"/>
      <c r="C42" s="259"/>
      <c r="D42" s="259"/>
      <c r="E42" s="17"/>
      <c r="F42" s="163" t="s">
        <v>139</v>
      </c>
      <c r="G42" s="12">
        <v>3</v>
      </c>
      <c r="H42" s="12">
        <v>3</v>
      </c>
      <c r="I42" s="12">
        <v>3</v>
      </c>
      <c r="J42" s="12">
        <v>3</v>
      </c>
      <c r="K42" s="12">
        <v>3</v>
      </c>
      <c r="L42" s="97"/>
      <c r="M42" s="26">
        <f>((G42*Kwantificatie!$B$22)+(H42*Kwantificatie!$C$22)+(I42*Kwantificatie!$D$22)+(J42*Kwantificatie!$E$22)+(K42*Kwantificatie!$F$22))*11.1*-1+100</f>
        <v>0.10000000000000853</v>
      </c>
      <c r="N42" s="6"/>
      <c r="O42" s="6"/>
      <c r="P42" s="6"/>
      <c r="Q42" s="6"/>
      <c r="R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row>
    <row r="43" spans="1:421" s="13" customFormat="1" ht="13.8" thickBot="1" x14ac:dyDescent="0.3">
      <c r="A43" s="278"/>
      <c r="B43" s="273"/>
      <c r="C43" s="272"/>
      <c r="D43" s="272"/>
      <c r="E43" s="144"/>
      <c r="F43" s="164" t="s">
        <v>139</v>
      </c>
      <c r="G43" s="12">
        <v>3</v>
      </c>
      <c r="H43" s="12">
        <v>3</v>
      </c>
      <c r="I43" s="12">
        <v>3</v>
      </c>
      <c r="J43" s="12">
        <v>3</v>
      </c>
      <c r="K43" s="12">
        <v>3</v>
      </c>
      <c r="L43" s="145"/>
      <c r="M43" s="26">
        <f>((G43*Kwantificatie!$B$22)+(H43*Kwantificatie!$C$22)+(I43*Kwantificatie!$D$22)+(J43*Kwantificatie!$E$22)+(K43*Kwantificatie!$F$22))*11.1*-1+100</f>
        <v>0.10000000000000853</v>
      </c>
      <c r="N43" s="6"/>
      <c r="O43" s="6"/>
      <c r="P43" s="6"/>
      <c r="Q43" s="6"/>
      <c r="R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row>
    <row r="44" spans="1:421" s="13" customFormat="1" x14ac:dyDescent="0.25">
      <c r="A44" s="278"/>
      <c r="B44" s="270" t="s">
        <v>172</v>
      </c>
      <c r="C44" s="270" t="s">
        <v>6</v>
      </c>
      <c r="D44" s="270" t="s">
        <v>104</v>
      </c>
      <c r="E44" s="140" t="s">
        <v>88</v>
      </c>
      <c r="F44" s="141" t="s">
        <v>112</v>
      </c>
      <c r="G44" s="142">
        <v>2</v>
      </c>
      <c r="H44" s="142">
        <v>1</v>
      </c>
      <c r="I44" s="142">
        <v>2</v>
      </c>
      <c r="J44" s="142">
        <v>2</v>
      </c>
      <c r="K44" s="142">
        <v>1</v>
      </c>
      <c r="L44" s="143"/>
      <c r="M44" s="26">
        <f>((G44*Kwantificatie!$B$22)+(H44*Kwantificatie!$C$22)+(I44*Kwantificatie!$D$22)+(J44*Kwantificatie!$E$22)+(K44*Kwantificatie!$F$22))*11.1*-1+100</f>
        <v>47.274999999999999</v>
      </c>
      <c r="N44" s="6"/>
      <c r="O44" s="6"/>
      <c r="P44" s="6"/>
      <c r="Q44" s="6"/>
      <c r="R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row>
    <row r="45" spans="1:421" s="13" customFormat="1" x14ac:dyDescent="0.25">
      <c r="A45" s="278"/>
      <c r="B45" s="271"/>
      <c r="C45" s="271"/>
      <c r="D45" s="271"/>
      <c r="E45" s="154" t="s">
        <v>90</v>
      </c>
      <c r="F45" s="155" t="s">
        <v>112</v>
      </c>
      <c r="G45" s="156">
        <v>2</v>
      </c>
      <c r="H45" s="156">
        <v>2</v>
      </c>
      <c r="I45" s="156">
        <v>2</v>
      </c>
      <c r="J45" s="156">
        <v>1</v>
      </c>
      <c r="K45" s="156">
        <v>1</v>
      </c>
      <c r="L45" s="146"/>
      <c r="M45" s="26">
        <f>((G45*Kwantificatie!$B$22)+(H45*Kwantificatie!$C$22)+(I45*Kwantificatie!$D$22)+(J45*Kwantificatie!$E$22)+(K45*Kwantificatie!$F$22))*11.1*-1+100</f>
        <v>50.050000000000004</v>
      </c>
      <c r="N45" s="6"/>
      <c r="O45" s="6"/>
      <c r="P45" s="6"/>
      <c r="Q45" s="6"/>
      <c r="R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row>
    <row r="46" spans="1:421" s="13" customFormat="1" x14ac:dyDescent="0.25">
      <c r="A46" s="278"/>
      <c r="B46" s="271"/>
      <c r="C46" s="259"/>
      <c r="D46" s="259"/>
      <c r="E46" s="17"/>
      <c r="F46" s="163" t="s">
        <v>139</v>
      </c>
      <c r="G46" s="12">
        <v>3</v>
      </c>
      <c r="H46" s="12">
        <v>3</v>
      </c>
      <c r="I46" s="12">
        <v>3</v>
      </c>
      <c r="J46" s="12">
        <v>3</v>
      </c>
      <c r="K46" s="12">
        <v>3</v>
      </c>
      <c r="L46" s="97"/>
      <c r="M46" s="26">
        <f>((G46*Kwantificatie!$B$22)+(H46*Kwantificatie!$C$22)+(I46*Kwantificatie!$D$22)+(J46*Kwantificatie!$E$22)+(K46*Kwantificatie!$F$22))*11.1*-1+100</f>
        <v>0.10000000000000853</v>
      </c>
      <c r="N46" s="6"/>
      <c r="O46" s="6"/>
      <c r="P46" s="6"/>
      <c r="Q46" s="6"/>
      <c r="R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row>
    <row r="47" spans="1:421" s="13" customFormat="1" x14ac:dyDescent="0.25">
      <c r="A47" s="278"/>
      <c r="B47" s="271"/>
      <c r="C47" s="259"/>
      <c r="D47" s="259"/>
      <c r="E47" s="17"/>
      <c r="F47" s="163" t="s">
        <v>139</v>
      </c>
      <c r="G47" s="12">
        <v>3</v>
      </c>
      <c r="H47" s="12">
        <v>3</v>
      </c>
      <c r="I47" s="12">
        <v>3</v>
      </c>
      <c r="J47" s="12">
        <v>3</v>
      </c>
      <c r="K47" s="12">
        <v>3</v>
      </c>
      <c r="L47" s="97"/>
      <c r="M47" s="26">
        <f>((G47*Kwantificatie!$B$22)+(H47*Kwantificatie!$C$22)+(I47*Kwantificatie!$D$22)+(J47*Kwantificatie!$E$22)+(K47*Kwantificatie!$F$22))*11.1*-1+100</f>
        <v>0.10000000000000853</v>
      </c>
      <c r="N47" s="6"/>
      <c r="O47" s="6"/>
      <c r="P47" s="6"/>
      <c r="Q47" s="6"/>
      <c r="R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row>
    <row r="48" spans="1:421" s="13" customFormat="1" x14ac:dyDescent="0.25">
      <c r="A48" s="278"/>
      <c r="B48" s="271"/>
      <c r="C48" s="259"/>
      <c r="D48" s="259"/>
      <c r="E48" s="17"/>
      <c r="F48" s="163" t="s">
        <v>139</v>
      </c>
      <c r="G48" s="12">
        <v>3</v>
      </c>
      <c r="H48" s="12">
        <v>3</v>
      </c>
      <c r="I48" s="12">
        <v>3</v>
      </c>
      <c r="J48" s="12">
        <v>3</v>
      </c>
      <c r="K48" s="12">
        <v>3</v>
      </c>
      <c r="L48" s="97"/>
      <c r="M48" s="26">
        <f>((G48*Kwantificatie!$B$22)+(H48*Kwantificatie!$C$22)+(I48*Kwantificatie!$D$22)+(J48*Kwantificatie!$E$22)+(K48*Kwantificatie!$F$22))*11.1*-1+100</f>
        <v>0.10000000000000853</v>
      </c>
      <c r="N48" s="6"/>
      <c r="O48" s="6"/>
      <c r="P48" s="6"/>
      <c r="Q48" s="6"/>
      <c r="R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row>
    <row r="49" spans="1:421" s="13" customFormat="1" x14ac:dyDescent="0.25">
      <c r="A49" s="278"/>
      <c r="B49" s="271"/>
      <c r="C49" s="259"/>
      <c r="D49" s="259"/>
      <c r="E49" s="17"/>
      <c r="F49" s="163" t="s">
        <v>139</v>
      </c>
      <c r="G49" s="12">
        <v>3</v>
      </c>
      <c r="H49" s="12">
        <v>3</v>
      </c>
      <c r="I49" s="12">
        <v>3</v>
      </c>
      <c r="J49" s="12">
        <v>3</v>
      </c>
      <c r="K49" s="12">
        <v>3</v>
      </c>
      <c r="L49" s="97"/>
      <c r="M49" s="26">
        <f>((G49*Kwantificatie!$B$22)+(H49*Kwantificatie!$C$22)+(I49*Kwantificatie!$D$22)+(J49*Kwantificatie!$E$22)+(K49*Kwantificatie!$F$22))*11.1*-1+100</f>
        <v>0.10000000000000853</v>
      </c>
      <c r="N49" s="6"/>
      <c r="O49" s="6"/>
      <c r="P49" s="6"/>
      <c r="Q49" s="6"/>
      <c r="R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row>
    <row r="50" spans="1:421" s="13" customFormat="1" x14ac:dyDescent="0.25">
      <c r="A50" s="278"/>
      <c r="B50" s="271"/>
      <c r="C50" s="259"/>
      <c r="D50" s="259"/>
      <c r="E50" s="17"/>
      <c r="F50" s="163" t="s">
        <v>139</v>
      </c>
      <c r="G50" s="12">
        <v>3</v>
      </c>
      <c r="H50" s="12">
        <v>3</v>
      </c>
      <c r="I50" s="12">
        <v>3</v>
      </c>
      <c r="J50" s="12">
        <v>3</v>
      </c>
      <c r="K50" s="12">
        <v>3</v>
      </c>
      <c r="L50" s="97"/>
      <c r="M50" s="26">
        <f>((G50*Kwantificatie!$B$22)+(H50*Kwantificatie!$C$22)+(I50*Kwantificatie!$D$22)+(J50*Kwantificatie!$E$22)+(K50*Kwantificatie!$F$22))*11.1*-1+100</f>
        <v>0.10000000000000853</v>
      </c>
      <c r="N50" s="6"/>
      <c r="O50" s="6"/>
      <c r="P50" s="6"/>
      <c r="Q50" s="6"/>
      <c r="R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row>
    <row r="51" spans="1:421" s="13" customFormat="1" x14ac:dyDescent="0.25">
      <c r="A51" s="278"/>
      <c r="B51" s="271"/>
      <c r="C51" s="259"/>
      <c r="D51" s="259"/>
      <c r="E51" s="17"/>
      <c r="F51" s="163" t="s">
        <v>139</v>
      </c>
      <c r="G51" s="12">
        <v>3</v>
      </c>
      <c r="H51" s="12">
        <v>3</v>
      </c>
      <c r="I51" s="12">
        <v>3</v>
      </c>
      <c r="J51" s="12">
        <v>3</v>
      </c>
      <c r="K51" s="12">
        <v>3</v>
      </c>
      <c r="L51" s="97"/>
      <c r="M51" s="26">
        <f>((G51*Kwantificatie!$B$22)+(H51*Kwantificatie!$C$22)+(I51*Kwantificatie!$D$22)+(J51*Kwantificatie!$E$22)+(K51*Kwantificatie!$F$22))*11.1*-1+100</f>
        <v>0.10000000000000853</v>
      </c>
      <c r="N51" s="6"/>
      <c r="O51" s="6"/>
      <c r="P51" s="6"/>
      <c r="Q51" s="6"/>
      <c r="R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row>
    <row r="52" spans="1:421" s="13" customFormat="1" x14ac:dyDescent="0.25">
      <c r="A52" s="278"/>
      <c r="B52" s="271"/>
      <c r="C52" s="259"/>
      <c r="D52" s="259"/>
      <c r="E52" s="17"/>
      <c r="F52" s="163" t="s">
        <v>139</v>
      </c>
      <c r="G52" s="12">
        <v>3</v>
      </c>
      <c r="H52" s="12">
        <v>3</v>
      </c>
      <c r="I52" s="12">
        <v>3</v>
      </c>
      <c r="J52" s="12">
        <v>3</v>
      </c>
      <c r="K52" s="12">
        <v>3</v>
      </c>
      <c r="L52" s="97"/>
      <c r="M52" s="26">
        <f>((G52*Kwantificatie!$B$22)+(H52*Kwantificatie!$C$22)+(I52*Kwantificatie!$D$22)+(J52*Kwantificatie!$E$22)+(K52*Kwantificatie!$F$22))*11.1*-1+100</f>
        <v>0.10000000000000853</v>
      </c>
      <c r="N52" s="6"/>
      <c r="O52" s="6"/>
      <c r="P52" s="6"/>
      <c r="Q52" s="6"/>
      <c r="R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row>
    <row r="53" spans="1:421" s="13" customFormat="1" ht="13.8" thickBot="1" x14ac:dyDescent="0.3">
      <c r="A53" s="278"/>
      <c r="B53" s="271"/>
      <c r="C53" s="272"/>
      <c r="D53" s="272"/>
      <c r="E53" s="144"/>
      <c r="F53" s="164" t="s">
        <v>139</v>
      </c>
      <c r="G53" s="12">
        <v>3</v>
      </c>
      <c r="H53" s="12">
        <v>3</v>
      </c>
      <c r="I53" s="12">
        <v>3</v>
      </c>
      <c r="J53" s="12">
        <v>3</v>
      </c>
      <c r="K53" s="12">
        <v>3</v>
      </c>
      <c r="L53" s="145"/>
      <c r="M53" s="26">
        <f>((G53*Kwantificatie!$B$22)+(H53*Kwantificatie!$C$22)+(I53*Kwantificatie!$D$22)+(J53*Kwantificatie!$E$22)+(K53*Kwantificatie!$F$22))*11.1*-1+100</f>
        <v>0.10000000000000853</v>
      </c>
      <c r="N53" s="6"/>
      <c r="O53" s="6"/>
      <c r="P53" s="6"/>
      <c r="Q53" s="6"/>
      <c r="R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row>
    <row r="54" spans="1:421" s="13" customFormat="1" ht="13.8" thickBot="1" x14ac:dyDescent="0.3">
      <c r="A54" s="278"/>
      <c r="B54" s="271"/>
      <c r="C54" s="270" t="s">
        <v>6</v>
      </c>
      <c r="D54" s="270" t="s">
        <v>8</v>
      </c>
      <c r="E54" s="140" t="s">
        <v>88</v>
      </c>
      <c r="F54" s="141" t="s">
        <v>112</v>
      </c>
      <c r="G54" s="142">
        <v>2</v>
      </c>
      <c r="H54" s="142">
        <v>1</v>
      </c>
      <c r="I54" s="142">
        <v>2</v>
      </c>
      <c r="J54" s="142">
        <v>2</v>
      </c>
      <c r="K54" s="142">
        <v>2</v>
      </c>
      <c r="L54" s="138"/>
      <c r="M54" s="26">
        <f>((G54*Kwantificatie!$B$22)+(H54*Kwantificatie!$C$22)+(I54*Kwantificatie!$D$22)+(J54*Kwantificatie!$E$22)+(K54*Kwantificatie!$F$22))*11.1*-1+100</f>
        <v>41.725000000000001</v>
      </c>
      <c r="N54" s="6"/>
      <c r="O54" s="6"/>
      <c r="P54" s="6"/>
      <c r="Q54" s="6"/>
      <c r="R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row>
    <row r="55" spans="1:421" s="13" customFormat="1" x14ac:dyDescent="0.25">
      <c r="A55" s="278"/>
      <c r="B55" s="271"/>
      <c r="C55" s="271"/>
      <c r="D55" s="271"/>
      <c r="E55" s="154" t="s">
        <v>90</v>
      </c>
      <c r="F55" s="155" t="s">
        <v>112</v>
      </c>
      <c r="G55" s="156">
        <v>2</v>
      </c>
      <c r="H55" s="156">
        <v>2</v>
      </c>
      <c r="I55" s="156">
        <v>2</v>
      </c>
      <c r="J55" s="156">
        <v>1</v>
      </c>
      <c r="K55" s="156">
        <v>1</v>
      </c>
      <c r="L55" s="147"/>
      <c r="M55" s="26">
        <f>((G55*Kwantificatie!$B$22)+(H55*Kwantificatie!$C$22)+(I55*Kwantificatie!$D$22)+(J55*Kwantificatie!$E$22)+(K55*Kwantificatie!$F$22))*11.1*-1+100</f>
        <v>50.050000000000004</v>
      </c>
      <c r="N55" s="6"/>
      <c r="O55" s="6"/>
      <c r="P55" s="6"/>
      <c r="Q55" s="6"/>
      <c r="R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row>
    <row r="56" spans="1:421" s="13" customFormat="1" x14ac:dyDescent="0.25">
      <c r="A56" s="278"/>
      <c r="B56" s="271"/>
      <c r="C56" s="259"/>
      <c r="D56" s="259"/>
      <c r="E56" s="17"/>
      <c r="F56" s="163" t="s">
        <v>139</v>
      </c>
      <c r="G56" s="12">
        <v>3</v>
      </c>
      <c r="H56" s="12">
        <v>3</v>
      </c>
      <c r="I56" s="12">
        <v>3</v>
      </c>
      <c r="J56" s="12">
        <v>3</v>
      </c>
      <c r="K56" s="12">
        <v>3</v>
      </c>
      <c r="L56" s="97"/>
      <c r="M56" s="26">
        <f>((G56*Kwantificatie!$B$22)+(H56*Kwantificatie!$C$22)+(I56*Kwantificatie!$D$22)+(J56*Kwantificatie!$E$22)+(K56*Kwantificatie!$F$22))*11.1*-1+100</f>
        <v>0.10000000000000853</v>
      </c>
      <c r="N56" s="6"/>
      <c r="O56" s="6"/>
      <c r="P56" s="6"/>
      <c r="Q56" s="6"/>
      <c r="R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row>
    <row r="57" spans="1:421" s="13" customFormat="1" x14ac:dyDescent="0.25">
      <c r="A57" s="278"/>
      <c r="B57" s="271"/>
      <c r="C57" s="259"/>
      <c r="D57" s="259"/>
      <c r="E57" s="17"/>
      <c r="F57" s="163" t="s">
        <v>139</v>
      </c>
      <c r="G57" s="12">
        <v>3</v>
      </c>
      <c r="H57" s="12">
        <v>3</v>
      </c>
      <c r="I57" s="12">
        <v>3</v>
      </c>
      <c r="J57" s="12">
        <v>3</v>
      </c>
      <c r="K57" s="12">
        <v>3</v>
      </c>
      <c r="L57" s="97"/>
      <c r="M57" s="26">
        <f>((G57*Kwantificatie!$B$22)+(H57*Kwantificatie!$C$22)+(I57*Kwantificatie!$D$22)+(J57*Kwantificatie!$E$22)+(K57*Kwantificatie!$F$22))*11.1*-1+100</f>
        <v>0.10000000000000853</v>
      </c>
      <c r="N57" s="6"/>
      <c r="O57" s="6"/>
      <c r="P57" s="6"/>
      <c r="Q57" s="6"/>
      <c r="R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row>
    <row r="58" spans="1:421" s="13" customFormat="1" x14ac:dyDescent="0.25">
      <c r="A58" s="278"/>
      <c r="B58" s="271"/>
      <c r="C58" s="259"/>
      <c r="D58" s="259"/>
      <c r="E58" s="17"/>
      <c r="F58" s="163" t="s">
        <v>139</v>
      </c>
      <c r="G58" s="12">
        <v>3</v>
      </c>
      <c r="H58" s="12">
        <v>3</v>
      </c>
      <c r="I58" s="12">
        <v>3</v>
      </c>
      <c r="J58" s="12">
        <v>3</v>
      </c>
      <c r="K58" s="12">
        <v>3</v>
      </c>
      <c r="L58" s="97"/>
      <c r="M58" s="26">
        <f>((G58*Kwantificatie!$B$22)+(H58*Kwantificatie!$C$22)+(I58*Kwantificatie!$D$22)+(J58*Kwantificatie!$E$22)+(K58*Kwantificatie!$F$22))*11.1*-1+100</f>
        <v>0.10000000000000853</v>
      </c>
      <c r="N58" s="6"/>
      <c r="O58" s="6"/>
      <c r="P58" s="6"/>
      <c r="Q58" s="6"/>
      <c r="R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row>
    <row r="59" spans="1:421" s="13" customFormat="1" x14ac:dyDescent="0.25">
      <c r="A59" s="278"/>
      <c r="B59" s="271"/>
      <c r="C59" s="259"/>
      <c r="D59" s="259"/>
      <c r="E59" s="17"/>
      <c r="F59" s="163" t="s">
        <v>139</v>
      </c>
      <c r="G59" s="12">
        <v>3</v>
      </c>
      <c r="H59" s="12">
        <v>3</v>
      </c>
      <c r="I59" s="12">
        <v>3</v>
      </c>
      <c r="J59" s="12">
        <v>3</v>
      </c>
      <c r="K59" s="12">
        <v>3</v>
      </c>
      <c r="L59" s="97"/>
      <c r="M59" s="26">
        <f>((G59*Kwantificatie!$B$22)+(H59*Kwantificatie!$C$22)+(I59*Kwantificatie!$D$22)+(J59*Kwantificatie!$E$22)+(K59*Kwantificatie!$F$22))*11.1*-1+100</f>
        <v>0.10000000000000853</v>
      </c>
      <c r="N59" s="6"/>
      <c r="O59" s="6"/>
      <c r="P59" s="6"/>
      <c r="Q59" s="6"/>
      <c r="R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row>
    <row r="60" spans="1:421" s="13" customFormat="1" x14ac:dyDescent="0.25">
      <c r="A60" s="278"/>
      <c r="B60" s="271"/>
      <c r="C60" s="259"/>
      <c r="D60" s="259"/>
      <c r="E60" s="17"/>
      <c r="F60" s="163" t="s">
        <v>139</v>
      </c>
      <c r="G60" s="12">
        <v>3</v>
      </c>
      <c r="H60" s="12">
        <v>3</v>
      </c>
      <c r="I60" s="12">
        <v>3</v>
      </c>
      <c r="J60" s="12">
        <v>3</v>
      </c>
      <c r="K60" s="12">
        <v>3</v>
      </c>
      <c r="L60" s="97"/>
      <c r="M60" s="26">
        <f>((G60*Kwantificatie!$B$22)+(H60*Kwantificatie!$C$22)+(I60*Kwantificatie!$D$22)+(J60*Kwantificatie!$E$22)+(K60*Kwantificatie!$F$22))*11.1*-1+100</f>
        <v>0.10000000000000853</v>
      </c>
      <c r="N60" s="6"/>
      <c r="O60" s="6"/>
      <c r="P60" s="6"/>
      <c r="Q60" s="6"/>
      <c r="R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row>
    <row r="61" spans="1:421" s="13" customFormat="1" x14ac:dyDescent="0.25">
      <c r="A61" s="278"/>
      <c r="B61" s="271"/>
      <c r="C61" s="259"/>
      <c r="D61" s="259"/>
      <c r="E61" s="17"/>
      <c r="F61" s="163" t="s">
        <v>139</v>
      </c>
      <c r="G61" s="12">
        <v>3</v>
      </c>
      <c r="H61" s="12">
        <v>3</v>
      </c>
      <c r="I61" s="12">
        <v>3</v>
      </c>
      <c r="J61" s="12">
        <v>3</v>
      </c>
      <c r="K61" s="12">
        <v>3</v>
      </c>
      <c r="L61" s="97"/>
      <c r="M61" s="26">
        <f>((G61*Kwantificatie!$B$22)+(H61*Kwantificatie!$C$22)+(I61*Kwantificatie!$D$22)+(J61*Kwantificatie!$E$22)+(K61*Kwantificatie!$F$22))*11.1*-1+100</f>
        <v>0.10000000000000853</v>
      </c>
      <c r="N61" s="6"/>
      <c r="O61" s="6"/>
      <c r="P61" s="6"/>
      <c r="Q61" s="6"/>
      <c r="R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row>
    <row r="62" spans="1:421" s="13" customFormat="1" x14ac:dyDescent="0.25">
      <c r="A62" s="278"/>
      <c r="B62" s="271"/>
      <c r="C62" s="259"/>
      <c r="D62" s="259"/>
      <c r="E62" s="17"/>
      <c r="F62" s="163" t="s">
        <v>139</v>
      </c>
      <c r="G62" s="12">
        <v>3</v>
      </c>
      <c r="H62" s="12">
        <v>3</v>
      </c>
      <c r="I62" s="12">
        <v>3</v>
      </c>
      <c r="J62" s="12">
        <v>3</v>
      </c>
      <c r="K62" s="12">
        <v>3</v>
      </c>
      <c r="L62" s="97"/>
      <c r="M62" s="26">
        <f>((G62*Kwantificatie!$B$22)+(H62*Kwantificatie!$C$22)+(I62*Kwantificatie!$D$22)+(J62*Kwantificatie!$E$22)+(K62*Kwantificatie!$F$22))*11.1*-1+100</f>
        <v>0.10000000000000853</v>
      </c>
      <c r="N62" s="6"/>
      <c r="O62" s="6"/>
      <c r="P62" s="6"/>
      <c r="Q62" s="6"/>
      <c r="R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row>
    <row r="63" spans="1:421" s="13" customFormat="1" ht="13.8" thickBot="1" x14ac:dyDescent="0.3">
      <c r="A63" s="278"/>
      <c r="B63" s="271"/>
      <c r="C63" s="272"/>
      <c r="D63" s="272"/>
      <c r="E63" s="144"/>
      <c r="F63" s="164" t="s">
        <v>139</v>
      </c>
      <c r="G63" s="12">
        <v>3</v>
      </c>
      <c r="H63" s="12">
        <v>3</v>
      </c>
      <c r="I63" s="12">
        <v>3</v>
      </c>
      <c r="J63" s="12">
        <v>3</v>
      </c>
      <c r="K63" s="12">
        <v>3</v>
      </c>
      <c r="L63" s="145"/>
      <c r="M63" s="26">
        <f>((G63*Kwantificatie!$B$22)+(H63*Kwantificatie!$C$22)+(I63*Kwantificatie!$D$22)+(J63*Kwantificatie!$E$22)+(K63*Kwantificatie!$F$22))*11.1*-1+100</f>
        <v>0.10000000000000853</v>
      </c>
      <c r="N63" s="6"/>
      <c r="O63" s="6"/>
      <c r="P63" s="6"/>
      <c r="Q63" s="6"/>
      <c r="R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row>
    <row r="64" spans="1:421" s="13" customFormat="1" ht="13.8" thickBot="1" x14ac:dyDescent="0.3">
      <c r="A64" s="278"/>
      <c r="B64" s="271"/>
      <c r="C64" s="270" t="s">
        <v>6</v>
      </c>
      <c r="D64" s="270" t="s">
        <v>9</v>
      </c>
      <c r="E64" s="140" t="s">
        <v>88</v>
      </c>
      <c r="F64" s="141" t="s">
        <v>112</v>
      </c>
      <c r="G64" s="142">
        <v>2</v>
      </c>
      <c r="H64" s="142">
        <v>1</v>
      </c>
      <c r="I64" s="142">
        <v>2</v>
      </c>
      <c r="J64" s="142">
        <v>2</v>
      </c>
      <c r="K64" s="142">
        <v>2</v>
      </c>
      <c r="L64" s="138"/>
      <c r="M64" s="26">
        <f>((G64*Kwantificatie!$B$22)+(H64*Kwantificatie!$C$22)+(I64*Kwantificatie!$D$22)+(J64*Kwantificatie!$E$22)+(K64*Kwantificatie!$F$22))*11.1*-1+100</f>
        <v>41.725000000000001</v>
      </c>
      <c r="N64" s="6"/>
      <c r="O64" s="6"/>
      <c r="P64" s="6"/>
      <c r="Q64" s="6"/>
      <c r="R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row>
    <row r="65" spans="1:421" s="13" customFormat="1" x14ac:dyDescent="0.25">
      <c r="A65" s="278"/>
      <c r="B65" s="259"/>
      <c r="C65" s="271"/>
      <c r="D65" s="271"/>
      <c r="E65" s="154" t="s">
        <v>90</v>
      </c>
      <c r="F65" s="155" t="s">
        <v>112</v>
      </c>
      <c r="G65" s="156">
        <v>2</v>
      </c>
      <c r="H65" s="156">
        <v>2</v>
      </c>
      <c r="I65" s="156">
        <v>2</v>
      </c>
      <c r="J65" s="156">
        <v>1</v>
      </c>
      <c r="K65" s="156">
        <v>1</v>
      </c>
      <c r="L65" s="147"/>
      <c r="M65" s="26">
        <f>((G65*Kwantificatie!$B$22)+(H65*Kwantificatie!$C$22)+(I65*Kwantificatie!$D$22)+(J65*Kwantificatie!$E$22)+(K65*Kwantificatie!$F$22))*11.1*-1+100</f>
        <v>50.050000000000004</v>
      </c>
      <c r="N65" s="6"/>
      <c r="O65" s="6"/>
      <c r="P65" s="6"/>
      <c r="Q65" s="6"/>
      <c r="R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row>
    <row r="66" spans="1:421" s="13" customFormat="1" x14ac:dyDescent="0.25">
      <c r="A66" s="278"/>
      <c r="B66" s="259"/>
      <c r="C66" s="259"/>
      <c r="D66" s="259"/>
      <c r="E66" s="17"/>
      <c r="F66" s="163" t="s">
        <v>139</v>
      </c>
      <c r="G66" s="12">
        <v>3</v>
      </c>
      <c r="H66" s="12">
        <v>3</v>
      </c>
      <c r="I66" s="12">
        <v>3</v>
      </c>
      <c r="J66" s="12">
        <v>3</v>
      </c>
      <c r="K66" s="12">
        <v>3</v>
      </c>
      <c r="L66" s="97"/>
      <c r="M66" s="26">
        <f>((G66*Kwantificatie!$B$22)+(H66*Kwantificatie!$C$22)+(I66*Kwantificatie!$D$22)+(J66*Kwantificatie!$E$22)+(K66*Kwantificatie!$F$22))*11.1*-1+100</f>
        <v>0.10000000000000853</v>
      </c>
      <c r="N66" s="6"/>
      <c r="O66" s="6"/>
      <c r="P66" s="6"/>
      <c r="Q66" s="6"/>
      <c r="R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row>
    <row r="67" spans="1:421" s="13" customFormat="1" x14ac:dyDescent="0.25">
      <c r="A67" s="278"/>
      <c r="B67" s="259"/>
      <c r="C67" s="259"/>
      <c r="D67" s="259"/>
      <c r="E67" s="17"/>
      <c r="F67" s="163" t="s">
        <v>139</v>
      </c>
      <c r="G67" s="12">
        <v>3</v>
      </c>
      <c r="H67" s="12">
        <v>3</v>
      </c>
      <c r="I67" s="12">
        <v>3</v>
      </c>
      <c r="J67" s="12">
        <v>3</v>
      </c>
      <c r="K67" s="12">
        <v>3</v>
      </c>
      <c r="L67" s="97"/>
      <c r="M67" s="26">
        <f>((G67*Kwantificatie!$B$22)+(H67*Kwantificatie!$C$22)+(I67*Kwantificatie!$D$22)+(J67*Kwantificatie!$E$22)+(K67*Kwantificatie!$F$22))*11.1*-1+100</f>
        <v>0.10000000000000853</v>
      </c>
      <c r="N67" s="6"/>
      <c r="O67" s="6"/>
      <c r="P67" s="6"/>
      <c r="Q67" s="6"/>
      <c r="R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row>
    <row r="68" spans="1:421" s="13" customFormat="1" x14ac:dyDescent="0.25">
      <c r="A68" s="278"/>
      <c r="B68" s="259"/>
      <c r="C68" s="259"/>
      <c r="D68" s="259"/>
      <c r="E68" s="17"/>
      <c r="F68" s="163" t="s">
        <v>139</v>
      </c>
      <c r="G68" s="12">
        <v>3</v>
      </c>
      <c r="H68" s="12">
        <v>3</v>
      </c>
      <c r="I68" s="12">
        <v>3</v>
      </c>
      <c r="J68" s="12">
        <v>3</v>
      </c>
      <c r="K68" s="12">
        <v>3</v>
      </c>
      <c r="L68" s="97"/>
      <c r="M68" s="26">
        <f>((G68*Kwantificatie!$B$22)+(H68*Kwantificatie!$C$22)+(I68*Kwantificatie!$D$22)+(J68*Kwantificatie!$E$22)+(K68*Kwantificatie!$F$22))*11.1*-1+100</f>
        <v>0.10000000000000853</v>
      </c>
      <c r="N68" s="6"/>
      <c r="O68" s="6"/>
      <c r="P68" s="6"/>
      <c r="Q68" s="6"/>
      <c r="R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row>
    <row r="69" spans="1:421" s="13" customFormat="1" x14ac:dyDescent="0.25">
      <c r="A69" s="278"/>
      <c r="B69" s="259"/>
      <c r="C69" s="259"/>
      <c r="D69" s="259"/>
      <c r="E69" s="17"/>
      <c r="F69" s="163" t="s">
        <v>139</v>
      </c>
      <c r="G69" s="12">
        <v>3</v>
      </c>
      <c r="H69" s="12">
        <v>3</v>
      </c>
      <c r="I69" s="12">
        <v>3</v>
      </c>
      <c r="J69" s="12">
        <v>3</v>
      </c>
      <c r="K69" s="12">
        <v>3</v>
      </c>
      <c r="L69" s="97"/>
      <c r="M69" s="26">
        <f>((G69*Kwantificatie!$B$22)+(H69*Kwantificatie!$C$22)+(I69*Kwantificatie!$D$22)+(J69*Kwantificatie!$E$22)+(K69*Kwantificatie!$F$22))*11.1*-1+100</f>
        <v>0.10000000000000853</v>
      </c>
      <c r="N69" s="6"/>
      <c r="O69" s="6"/>
      <c r="P69" s="6"/>
      <c r="Q69" s="6"/>
      <c r="R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row>
    <row r="70" spans="1:421" s="13" customFormat="1" x14ac:dyDescent="0.25">
      <c r="A70" s="278"/>
      <c r="B70" s="259"/>
      <c r="C70" s="259"/>
      <c r="D70" s="259"/>
      <c r="E70" s="17"/>
      <c r="F70" s="163" t="s">
        <v>139</v>
      </c>
      <c r="G70" s="12">
        <v>3</v>
      </c>
      <c r="H70" s="12">
        <v>3</v>
      </c>
      <c r="I70" s="12">
        <v>3</v>
      </c>
      <c r="J70" s="12">
        <v>3</v>
      </c>
      <c r="K70" s="12">
        <v>3</v>
      </c>
      <c r="L70" s="97"/>
      <c r="M70" s="26">
        <f>((G70*Kwantificatie!$B$22)+(H70*Kwantificatie!$C$22)+(I70*Kwantificatie!$D$22)+(J70*Kwantificatie!$E$22)+(K70*Kwantificatie!$F$22))*11.1*-1+100</f>
        <v>0.10000000000000853</v>
      </c>
      <c r="N70" s="6"/>
      <c r="O70" s="6"/>
      <c r="P70" s="6"/>
      <c r="Q70" s="6"/>
      <c r="R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row>
    <row r="71" spans="1:421" s="13" customFormat="1" x14ac:dyDescent="0.25">
      <c r="A71" s="278"/>
      <c r="B71" s="259"/>
      <c r="C71" s="259"/>
      <c r="D71" s="259"/>
      <c r="E71" s="17"/>
      <c r="F71" s="163" t="s">
        <v>139</v>
      </c>
      <c r="G71" s="12">
        <v>3</v>
      </c>
      <c r="H71" s="12">
        <v>3</v>
      </c>
      <c r="I71" s="12">
        <v>3</v>
      </c>
      <c r="J71" s="12">
        <v>3</v>
      </c>
      <c r="K71" s="12">
        <v>3</v>
      </c>
      <c r="L71" s="97"/>
      <c r="M71" s="26">
        <f>((G71*Kwantificatie!$B$22)+(H71*Kwantificatie!$C$22)+(I71*Kwantificatie!$D$22)+(J71*Kwantificatie!$E$22)+(K71*Kwantificatie!$F$22))*11.1*-1+100</f>
        <v>0.10000000000000853</v>
      </c>
      <c r="N71" s="6"/>
      <c r="O71" s="6"/>
      <c r="P71" s="6"/>
      <c r="Q71" s="6"/>
      <c r="R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row>
    <row r="72" spans="1:421" s="13" customFormat="1" x14ac:dyDescent="0.25">
      <c r="A72" s="278"/>
      <c r="B72" s="259"/>
      <c r="C72" s="259"/>
      <c r="D72" s="259"/>
      <c r="E72" s="17"/>
      <c r="F72" s="163" t="s">
        <v>139</v>
      </c>
      <c r="G72" s="12">
        <v>3</v>
      </c>
      <c r="H72" s="12">
        <v>3</v>
      </c>
      <c r="I72" s="12">
        <v>3</v>
      </c>
      <c r="J72" s="12">
        <v>3</v>
      </c>
      <c r="K72" s="12">
        <v>3</v>
      </c>
      <c r="L72" s="97"/>
      <c r="M72" s="26">
        <f>((G72*Kwantificatie!$B$22)+(H72*Kwantificatie!$C$22)+(I72*Kwantificatie!$D$22)+(J72*Kwantificatie!$E$22)+(K72*Kwantificatie!$F$22))*11.1*-1+100</f>
        <v>0.10000000000000853</v>
      </c>
      <c r="N72" s="6"/>
      <c r="O72" s="6"/>
      <c r="P72" s="6"/>
      <c r="Q72" s="6"/>
      <c r="R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row>
    <row r="73" spans="1:421" s="13" customFormat="1" ht="13.8" thickBot="1" x14ac:dyDescent="0.3">
      <c r="A73" s="278"/>
      <c r="B73" s="272"/>
      <c r="C73" s="272"/>
      <c r="D73" s="272"/>
      <c r="E73" s="144"/>
      <c r="F73" s="164" t="s">
        <v>139</v>
      </c>
      <c r="G73" s="12">
        <v>3</v>
      </c>
      <c r="H73" s="12">
        <v>3</v>
      </c>
      <c r="I73" s="12">
        <v>3</v>
      </c>
      <c r="J73" s="12">
        <v>3</v>
      </c>
      <c r="K73" s="12">
        <v>3</v>
      </c>
      <c r="L73" s="145"/>
      <c r="M73" s="26">
        <f>((G73*Kwantificatie!$B$22)+(H73*Kwantificatie!$C$22)+(I73*Kwantificatie!$D$22)+(J73*Kwantificatie!$E$22)+(K73*Kwantificatie!$F$22))*11.1*-1+100</f>
        <v>0.10000000000000853</v>
      </c>
      <c r="N73" s="6"/>
      <c r="O73" s="6"/>
      <c r="P73" s="6"/>
      <c r="Q73" s="6"/>
      <c r="R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row>
    <row r="74" spans="1:421" s="13" customFormat="1" x14ac:dyDescent="0.25">
      <c r="A74" s="278"/>
      <c r="B74" s="270" t="s">
        <v>71</v>
      </c>
      <c r="C74" s="270" t="s">
        <v>17</v>
      </c>
      <c r="D74" s="270" t="s">
        <v>19</v>
      </c>
      <c r="E74" s="151" t="s">
        <v>28</v>
      </c>
      <c r="F74" s="141" t="s">
        <v>112</v>
      </c>
      <c r="G74" s="142">
        <v>0</v>
      </c>
      <c r="H74" s="142">
        <v>2</v>
      </c>
      <c r="I74" s="142">
        <v>1</v>
      </c>
      <c r="J74" s="142">
        <v>2</v>
      </c>
      <c r="K74" s="142">
        <v>3</v>
      </c>
      <c r="L74" s="143"/>
      <c r="M74" s="26">
        <f>((G74*Kwantificatie!$B$22)+(H74*Kwantificatie!$C$22)+(I74*Kwantificatie!$D$22)+(J74*Kwantificatie!$E$22)+(K74*Kwantificatie!$F$22))*11.1*-1+100</f>
        <v>38.950000000000003</v>
      </c>
      <c r="N74" s="6"/>
      <c r="O74" s="6"/>
      <c r="P74" s="6"/>
      <c r="Q74" s="6"/>
      <c r="R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row>
    <row r="75" spans="1:421" s="13" customFormat="1" x14ac:dyDescent="0.25">
      <c r="A75" s="278"/>
      <c r="B75" s="271"/>
      <c r="C75" s="271"/>
      <c r="D75" s="271"/>
      <c r="E75" s="176" t="s">
        <v>101</v>
      </c>
      <c r="F75" s="155" t="s">
        <v>112</v>
      </c>
      <c r="G75" s="156">
        <v>0</v>
      </c>
      <c r="H75" s="156">
        <v>1</v>
      </c>
      <c r="I75" s="156">
        <v>1</v>
      </c>
      <c r="J75" s="156">
        <v>2</v>
      </c>
      <c r="K75" s="156">
        <v>3</v>
      </c>
      <c r="L75" s="146"/>
      <c r="M75" s="26">
        <f>((G75*Kwantificatie!$B$22)+(H75*Kwantificatie!$C$22)+(I75*Kwantificatie!$D$22)+(J75*Kwantificatie!$E$22)+(K75*Kwantificatie!$F$22))*11.1*-1+100</f>
        <v>47.274999999999999</v>
      </c>
      <c r="N75" s="6"/>
      <c r="O75" s="6"/>
      <c r="P75" s="6"/>
      <c r="Q75" s="6"/>
      <c r="R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row>
    <row r="76" spans="1:421" s="13" customFormat="1" x14ac:dyDescent="0.25">
      <c r="A76" s="278"/>
      <c r="B76" s="271"/>
      <c r="C76" s="259"/>
      <c r="D76" s="259"/>
      <c r="E76" s="17"/>
      <c r="F76" s="163" t="s">
        <v>139</v>
      </c>
      <c r="G76" s="12">
        <v>3</v>
      </c>
      <c r="H76" s="12">
        <v>3</v>
      </c>
      <c r="I76" s="12">
        <v>3</v>
      </c>
      <c r="J76" s="12">
        <v>3</v>
      </c>
      <c r="K76" s="12">
        <v>3</v>
      </c>
      <c r="L76" s="97"/>
      <c r="M76" s="26">
        <f>((G76*Kwantificatie!$B$22)+(H76*Kwantificatie!$C$22)+(I76*Kwantificatie!$D$22)+(J76*Kwantificatie!$E$22)+(K76*Kwantificatie!$F$22))*11.1*-1+100</f>
        <v>0.10000000000000853</v>
      </c>
      <c r="N76" s="6"/>
      <c r="O76" s="6"/>
      <c r="P76" s="6"/>
      <c r="Q76" s="6"/>
      <c r="R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row>
    <row r="77" spans="1:421" s="13" customFormat="1" x14ac:dyDescent="0.25">
      <c r="A77" s="278"/>
      <c r="B77" s="271"/>
      <c r="C77" s="259"/>
      <c r="D77" s="259"/>
      <c r="E77" s="17"/>
      <c r="F77" s="163" t="s">
        <v>139</v>
      </c>
      <c r="G77" s="12">
        <v>3</v>
      </c>
      <c r="H77" s="12">
        <v>3</v>
      </c>
      <c r="I77" s="12">
        <v>3</v>
      </c>
      <c r="J77" s="12">
        <v>3</v>
      </c>
      <c r="K77" s="12">
        <v>3</v>
      </c>
      <c r="L77" s="97"/>
      <c r="M77" s="26">
        <f>((G77*Kwantificatie!$B$22)+(H77*Kwantificatie!$C$22)+(I77*Kwantificatie!$D$22)+(J77*Kwantificatie!$E$22)+(K77*Kwantificatie!$F$22))*11.1*-1+100</f>
        <v>0.10000000000000853</v>
      </c>
      <c r="N77" s="6"/>
      <c r="O77" s="6"/>
      <c r="P77" s="6"/>
      <c r="Q77" s="6"/>
      <c r="R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row>
    <row r="78" spans="1:421" s="13" customFormat="1" x14ac:dyDescent="0.25">
      <c r="A78" s="278"/>
      <c r="B78" s="271"/>
      <c r="C78" s="259"/>
      <c r="D78" s="259"/>
      <c r="E78" s="17"/>
      <c r="F78" s="163" t="s">
        <v>139</v>
      </c>
      <c r="G78" s="12">
        <v>3</v>
      </c>
      <c r="H78" s="12">
        <v>3</v>
      </c>
      <c r="I78" s="12">
        <v>3</v>
      </c>
      <c r="J78" s="12">
        <v>3</v>
      </c>
      <c r="K78" s="12">
        <v>3</v>
      </c>
      <c r="L78" s="97"/>
      <c r="M78" s="26">
        <f>((G78*Kwantificatie!$B$22)+(H78*Kwantificatie!$C$22)+(I78*Kwantificatie!$D$22)+(J78*Kwantificatie!$E$22)+(K78*Kwantificatie!$F$22))*11.1*-1+100</f>
        <v>0.10000000000000853</v>
      </c>
      <c r="N78" s="6"/>
      <c r="O78" s="6"/>
      <c r="P78" s="6"/>
      <c r="Q78" s="6"/>
      <c r="R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row>
    <row r="79" spans="1:421" s="13" customFormat="1" x14ac:dyDescent="0.25">
      <c r="A79" s="278"/>
      <c r="B79" s="271"/>
      <c r="C79" s="259"/>
      <c r="D79" s="259"/>
      <c r="E79" s="17"/>
      <c r="F79" s="163" t="s">
        <v>139</v>
      </c>
      <c r="G79" s="12">
        <v>3</v>
      </c>
      <c r="H79" s="12">
        <v>3</v>
      </c>
      <c r="I79" s="12">
        <v>3</v>
      </c>
      <c r="J79" s="12">
        <v>3</v>
      </c>
      <c r="K79" s="12">
        <v>3</v>
      </c>
      <c r="L79" s="97"/>
      <c r="M79" s="26">
        <f>((G79*Kwantificatie!$B$22)+(H79*Kwantificatie!$C$22)+(I79*Kwantificatie!$D$22)+(J79*Kwantificatie!$E$22)+(K79*Kwantificatie!$F$22))*11.1*-1+100</f>
        <v>0.10000000000000853</v>
      </c>
      <c r="N79" s="6"/>
      <c r="O79" s="6"/>
      <c r="P79" s="6"/>
      <c r="Q79" s="6"/>
      <c r="R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row>
    <row r="80" spans="1:421" s="13" customFormat="1" x14ac:dyDescent="0.25">
      <c r="A80" s="278"/>
      <c r="B80" s="271"/>
      <c r="C80" s="259"/>
      <c r="D80" s="259"/>
      <c r="E80" s="17"/>
      <c r="F80" s="163" t="s">
        <v>139</v>
      </c>
      <c r="G80" s="12">
        <v>3</v>
      </c>
      <c r="H80" s="12">
        <v>3</v>
      </c>
      <c r="I80" s="12">
        <v>3</v>
      </c>
      <c r="J80" s="12">
        <v>3</v>
      </c>
      <c r="K80" s="12">
        <v>3</v>
      </c>
      <c r="L80" s="97"/>
      <c r="M80" s="26">
        <f>((G80*Kwantificatie!$B$22)+(H80*Kwantificatie!$C$22)+(I80*Kwantificatie!$D$22)+(J80*Kwantificatie!$E$22)+(K80*Kwantificatie!$F$22))*11.1*-1+100</f>
        <v>0.10000000000000853</v>
      </c>
      <c r="N80" s="6"/>
      <c r="O80" s="6"/>
      <c r="P80" s="6"/>
      <c r="Q80" s="6"/>
      <c r="R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row>
    <row r="81" spans="1:421" s="13" customFormat="1" x14ac:dyDescent="0.25">
      <c r="A81" s="278"/>
      <c r="B81" s="271"/>
      <c r="C81" s="259"/>
      <c r="D81" s="259"/>
      <c r="E81" s="17"/>
      <c r="F81" s="163" t="s">
        <v>139</v>
      </c>
      <c r="G81" s="12">
        <v>3</v>
      </c>
      <c r="H81" s="12">
        <v>3</v>
      </c>
      <c r="I81" s="12">
        <v>3</v>
      </c>
      <c r="J81" s="12">
        <v>3</v>
      </c>
      <c r="K81" s="12">
        <v>3</v>
      </c>
      <c r="L81" s="97"/>
      <c r="M81" s="26">
        <f>((G81*Kwantificatie!$B$22)+(H81*Kwantificatie!$C$22)+(I81*Kwantificatie!$D$22)+(J81*Kwantificatie!$E$22)+(K81*Kwantificatie!$F$22))*11.1*-1+100</f>
        <v>0.10000000000000853</v>
      </c>
      <c r="N81" s="6"/>
      <c r="O81" s="6"/>
      <c r="P81" s="6"/>
      <c r="Q81" s="6"/>
      <c r="R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row>
    <row r="82" spans="1:421" s="13" customFormat="1" x14ac:dyDescent="0.25">
      <c r="A82" s="278"/>
      <c r="B82" s="271"/>
      <c r="C82" s="259"/>
      <c r="D82" s="259"/>
      <c r="E82" s="17"/>
      <c r="F82" s="163" t="s">
        <v>139</v>
      </c>
      <c r="G82" s="12">
        <v>3</v>
      </c>
      <c r="H82" s="12">
        <v>3</v>
      </c>
      <c r="I82" s="12">
        <v>3</v>
      </c>
      <c r="J82" s="12">
        <v>3</v>
      </c>
      <c r="K82" s="12">
        <v>3</v>
      </c>
      <c r="L82" s="97"/>
      <c r="M82" s="26">
        <f>((G82*Kwantificatie!$B$22)+(H82*Kwantificatie!$C$22)+(I82*Kwantificatie!$D$22)+(J82*Kwantificatie!$E$22)+(K82*Kwantificatie!$F$22))*11.1*-1+100</f>
        <v>0.10000000000000853</v>
      </c>
      <c r="N82" s="6"/>
      <c r="O82" s="6"/>
      <c r="P82" s="6"/>
      <c r="Q82" s="6"/>
      <c r="R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row>
    <row r="83" spans="1:421" s="13" customFormat="1" ht="13.8" thickBot="1" x14ac:dyDescent="0.3">
      <c r="A83" s="278"/>
      <c r="B83" s="271"/>
      <c r="C83" s="272"/>
      <c r="D83" s="272"/>
      <c r="E83" s="144"/>
      <c r="F83" s="164" t="s">
        <v>139</v>
      </c>
      <c r="G83" s="12">
        <v>3</v>
      </c>
      <c r="H83" s="12">
        <v>3</v>
      </c>
      <c r="I83" s="12">
        <v>3</v>
      </c>
      <c r="J83" s="12">
        <v>3</v>
      </c>
      <c r="K83" s="12">
        <v>3</v>
      </c>
      <c r="L83" s="145"/>
      <c r="M83" s="26">
        <f>((G83*Kwantificatie!$B$22)+(H83*Kwantificatie!$C$22)+(I83*Kwantificatie!$D$22)+(J83*Kwantificatie!$E$22)+(K83*Kwantificatie!$F$22))*11.1*-1+100</f>
        <v>0.10000000000000853</v>
      </c>
      <c r="N83" s="6"/>
      <c r="O83" s="6"/>
      <c r="P83" s="6"/>
      <c r="Q83" s="6"/>
      <c r="R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row>
    <row r="84" spans="1:421" s="13" customFormat="1" x14ac:dyDescent="0.25">
      <c r="A84" s="278"/>
      <c r="B84" s="271"/>
      <c r="C84" s="258" t="s">
        <v>61</v>
      </c>
      <c r="D84" s="258" t="s">
        <v>19</v>
      </c>
      <c r="E84" s="151" t="s">
        <v>28</v>
      </c>
      <c r="F84" s="141" t="s">
        <v>112</v>
      </c>
      <c r="G84" s="142">
        <v>0</v>
      </c>
      <c r="H84" s="142">
        <v>2</v>
      </c>
      <c r="I84" s="142">
        <v>1</v>
      </c>
      <c r="J84" s="142">
        <v>2</v>
      </c>
      <c r="K84" s="142">
        <v>3</v>
      </c>
      <c r="L84" s="143"/>
      <c r="M84" s="26">
        <f>((G84*Kwantificatie!$B$22)+(H84*Kwantificatie!$C$22)+(I84*Kwantificatie!$D$22)+(J84*Kwantificatie!$E$22)+(K84*Kwantificatie!$F$22))*11.1*-1+100</f>
        <v>38.950000000000003</v>
      </c>
      <c r="N84" s="6"/>
      <c r="O84" s="6"/>
      <c r="P84" s="6"/>
      <c r="Q84" s="6"/>
      <c r="R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row>
    <row r="85" spans="1:421" s="49" customFormat="1" x14ac:dyDescent="0.25">
      <c r="A85" s="278"/>
      <c r="B85" s="271"/>
      <c r="C85" s="259"/>
      <c r="D85" s="259"/>
      <c r="E85" s="177" t="s">
        <v>101</v>
      </c>
      <c r="F85" s="155" t="s">
        <v>112</v>
      </c>
      <c r="G85" s="156">
        <v>0</v>
      </c>
      <c r="H85" s="156">
        <v>1</v>
      </c>
      <c r="I85" s="156">
        <v>1</v>
      </c>
      <c r="J85" s="156">
        <v>2</v>
      </c>
      <c r="K85" s="156">
        <v>3</v>
      </c>
      <c r="L85" s="146"/>
      <c r="M85" s="26">
        <f>((G85*Kwantificatie!$B$22)+(H85*Kwantificatie!$C$22)+(I85*Kwantificatie!$D$22)+(J85*Kwantificatie!$E$22)+(K85*Kwantificatie!$F$22))*11.1*-1+100</f>
        <v>47.274999999999999</v>
      </c>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c r="IX85" s="50"/>
      <c r="IY85" s="50"/>
      <c r="IZ85" s="50"/>
      <c r="JA85" s="50"/>
      <c r="JB85" s="50"/>
      <c r="JC85" s="50"/>
      <c r="JD85" s="50"/>
      <c r="JE85" s="50"/>
      <c r="JF85" s="50"/>
      <c r="JG85" s="50"/>
      <c r="JH85" s="50"/>
      <c r="JI85" s="50"/>
      <c r="JJ85" s="50"/>
      <c r="JK85" s="50"/>
      <c r="JL85" s="50"/>
      <c r="JM85" s="50"/>
      <c r="JN85" s="50"/>
      <c r="JO85" s="50"/>
      <c r="JP85" s="50"/>
      <c r="JQ85" s="50"/>
      <c r="JR85" s="50"/>
      <c r="JS85" s="50"/>
      <c r="JT85" s="50"/>
      <c r="JU85" s="50"/>
      <c r="JV85" s="50"/>
      <c r="JW85" s="50"/>
      <c r="JX85" s="50"/>
      <c r="JY85" s="50"/>
      <c r="JZ85" s="50"/>
      <c r="KA85" s="50"/>
      <c r="KB85" s="50"/>
      <c r="KC85" s="50"/>
      <c r="KD85" s="50"/>
      <c r="KE85" s="50"/>
      <c r="KF85" s="50"/>
      <c r="KG85" s="50"/>
      <c r="KH85" s="50"/>
      <c r="KI85" s="50"/>
      <c r="KJ85" s="50"/>
      <c r="KK85" s="50"/>
      <c r="KL85" s="50"/>
      <c r="KM85" s="50"/>
      <c r="KN85" s="50"/>
      <c r="KO85" s="50"/>
      <c r="KP85" s="50"/>
      <c r="KQ85" s="50"/>
      <c r="KR85" s="50"/>
      <c r="KS85" s="50"/>
      <c r="KT85" s="50"/>
      <c r="KU85" s="50"/>
      <c r="KV85" s="50"/>
      <c r="KW85" s="50"/>
      <c r="KX85" s="50"/>
      <c r="KY85" s="50"/>
      <c r="KZ85" s="50"/>
      <c r="LA85" s="50"/>
      <c r="LB85" s="50"/>
      <c r="LC85" s="50"/>
      <c r="LD85" s="50"/>
      <c r="LE85" s="50"/>
      <c r="LF85" s="50"/>
      <c r="LG85" s="50"/>
      <c r="LH85" s="50"/>
      <c r="LI85" s="50"/>
      <c r="LJ85" s="50"/>
      <c r="LK85" s="50"/>
      <c r="LL85" s="50"/>
      <c r="LM85" s="50"/>
      <c r="LN85" s="50"/>
      <c r="LO85" s="50"/>
      <c r="LP85" s="50"/>
      <c r="LQ85" s="50"/>
      <c r="LR85" s="50"/>
      <c r="LS85" s="50"/>
      <c r="LT85" s="50"/>
      <c r="LU85" s="50"/>
      <c r="LV85" s="50"/>
      <c r="LW85" s="50"/>
      <c r="LX85" s="50"/>
      <c r="LY85" s="50"/>
      <c r="LZ85" s="50"/>
      <c r="MA85" s="50"/>
      <c r="MB85" s="50"/>
      <c r="MC85" s="50"/>
      <c r="MD85" s="50"/>
      <c r="ME85" s="50"/>
      <c r="MF85" s="50"/>
      <c r="MG85" s="50"/>
      <c r="MH85" s="50"/>
      <c r="MI85" s="50"/>
      <c r="MJ85" s="50"/>
      <c r="MK85" s="50"/>
      <c r="ML85" s="50"/>
      <c r="MM85" s="50"/>
      <c r="MN85" s="50"/>
      <c r="MO85" s="50"/>
      <c r="MP85" s="50"/>
      <c r="MQ85" s="50"/>
      <c r="MR85" s="50"/>
      <c r="MS85" s="50"/>
      <c r="MT85" s="50"/>
      <c r="MU85" s="50"/>
      <c r="MV85" s="50"/>
      <c r="MW85" s="50"/>
      <c r="MX85" s="50"/>
      <c r="MY85" s="50"/>
      <c r="MZ85" s="50"/>
      <c r="NA85" s="50"/>
      <c r="NB85" s="50"/>
      <c r="NC85" s="50"/>
      <c r="ND85" s="50"/>
      <c r="NE85" s="50"/>
      <c r="NF85" s="50"/>
      <c r="NG85" s="50"/>
      <c r="NH85" s="50"/>
      <c r="NI85" s="50"/>
      <c r="NJ85" s="50"/>
      <c r="NK85" s="50"/>
      <c r="NL85" s="50"/>
      <c r="NM85" s="50"/>
      <c r="NN85" s="50"/>
      <c r="NO85" s="50"/>
      <c r="NP85" s="50"/>
      <c r="NQ85" s="50"/>
      <c r="NR85" s="50"/>
      <c r="NS85" s="50"/>
      <c r="NT85" s="50"/>
      <c r="NU85" s="50"/>
      <c r="NV85" s="50"/>
      <c r="NW85" s="50"/>
      <c r="NX85" s="50"/>
      <c r="NY85" s="50"/>
      <c r="NZ85" s="50"/>
      <c r="OA85" s="50"/>
      <c r="OB85" s="50"/>
      <c r="OC85" s="50"/>
      <c r="OD85" s="50"/>
      <c r="OE85" s="50"/>
      <c r="OF85" s="50"/>
      <c r="OG85" s="50"/>
      <c r="OH85" s="50"/>
      <c r="OI85" s="50"/>
      <c r="OJ85" s="50"/>
      <c r="OK85" s="50"/>
      <c r="OL85" s="50"/>
      <c r="OM85" s="50"/>
      <c r="ON85" s="50"/>
      <c r="OO85" s="50"/>
      <c r="OP85" s="50"/>
      <c r="OQ85" s="50"/>
      <c r="OR85" s="50"/>
      <c r="OS85" s="50"/>
      <c r="OT85" s="50"/>
      <c r="OU85" s="50"/>
      <c r="OV85" s="50"/>
      <c r="OW85" s="50"/>
      <c r="OX85" s="50"/>
      <c r="OY85" s="50"/>
      <c r="OZ85" s="50"/>
      <c r="PA85" s="50"/>
      <c r="PB85" s="50"/>
      <c r="PC85" s="50"/>
      <c r="PD85" s="50"/>
      <c r="PE85" s="50"/>
    </row>
    <row r="86" spans="1:421" s="13" customFormat="1" x14ac:dyDescent="0.25">
      <c r="A86" s="279"/>
      <c r="B86" s="259"/>
      <c r="C86" s="259"/>
      <c r="D86" s="259"/>
      <c r="E86" s="17"/>
      <c r="F86" s="163" t="s">
        <v>139</v>
      </c>
      <c r="G86" s="12">
        <v>3</v>
      </c>
      <c r="H86" s="12">
        <v>3</v>
      </c>
      <c r="I86" s="12">
        <v>3</v>
      </c>
      <c r="J86" s="12">
        <v>3</v>
      </c>
      <c r="K86" s="12">
        <v>3</v>
      </c>
      <c r="L86" s="97"/>
      <c r="M86" s="26">
        <f>((G86*Kwantificatie!$B$22)+(H86*Kwantificatie!$C$22)+(I86*Kwantificatie!$D$22)+(J86*Kwantificatie!$E$22)+(K86*Kwantificatie!$F$22))*11.1*-1+100</f>
        <v>0.10000000000000853</v>
      </c>
      <c r="N86" s="6"/>
      <c r="O86" s="6"/>
      <c r="P86" s="6"/>
      <c r="Q86" s="6"/>
      <c r="R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row>
    <row r="87" spans="1:421" s="13" customFormat="1" x14ac:dyDescent="0.25">
      <c r="A87" s="279"/>
      <c r="B87" s="259"/>
      <c r="C87" s="259"/>
      <c r="D87" s="259"/>
      <c r="E87" s="17"/>
      <c r="F87" s="163" t="s">
        <v>139</v>
      </c>
      <c r="G87" s="12">
        <v>3</v>
      </c>
      <c r="H87" s="12">
        <v>3</v>
      </c>
      <c r="I87" s="12">
        <v>3</v>
      </c>
      <c r="J87" s="12">
        <v>3</v>
      </c>
      <c r="K87" s="12">
        <v>3</v>
      </c>
      <c r="L87" s="97"/>
      <c r="M87" s="26">
        <f>((G87*Kwantificatie!$B$22)+(H87*Kwantificatie!$C$22)+(I87*Kwantificatie!$D$22)+(J87*Kwantificatie!$E$22)+(K87*Kwantificatie!$F$22))*11.1*-1+100</f>
        <v>0.10000000000000853</v>
      </c>
      <c r="N87" s="6"/>
      <c r="O87" s="6"/>
      <c r="P87" s="6"/>
      <c r="Q87" s="6"/>
      <c r="R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row>
    <row r="88" spans="1:421" s="13" customFormat="1" x14ac:dyDescent="0.25">
      <c r="A88" s="279"/>
      <c r="B88" s="259"/>
      <c r="C88" s="259"/>
      <c r="D88" s="259"/>
      <c r="E88" s="17"/>
      <c r="F88" s="163" t="s">
        <v>139</v>
      </c>
      <c r="G88" s="12">
        <v>3</v>
      </c>
      <c r="H88" s="12">
        <v>3</v>
      </c>
      <c r="I88" s="12">
        <v>3</v>
      </c>
      <c r="J88" s="12">
        <v>3</v>
      </c>
      <c r="K88" s="12">
        <v>3</v>
      </c>
      <c r="L88" s="97"/>
      <c r="M88" s="26">
        <f>((G88*Kwantificatie!$B$22)+(H88*Kwantificatie!$C$22)+(I88*Kwantificatie!$D$22)+(J88*Kwantificatie!$E$22)+(K88*Kwantificatie!$F$22))*11.1*-1+100</f>
        <v>0.10000000000000853</v>
      </c>
      <c r="N88" s="6"/>
      <c r="O88" s="6"/>
      <c r="P88" s="6"/>
      <c r="Q88" s="6"/>
      <c r="R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c r="IW88" s="6"/>
      <c r="IX88" s="6"/>
      <c r="IY88" s="6"/>
      <c r="IZ88" s="6"/>
      <c r="JA88" s="6"/>
      <c r="JB88" s="6"/>
      <c r="JC88" s="6"/>
      <c r="JD88" s="6"/>
      <c r="JE88" s="6"/>
      <c r="JF88" s="6"/>
      <c r="JG88" s="6"/>
      <c r="JH88" s="6"/>
      <c r="JI88" s="6"/>
      <c r="JJ88" s="6"/>
      <c r="JK88" s="6"/>
      <c r="JL88" s="6"/>
      <c r="JM88" s="6"/>
      <c r="JN88" s="6"/>
      <c r="JO88" s="6"/>
      <c r="JP88" s="6"/>
      <c r="JQ88" s="6"/>
      <c r="JR88" s="6"/>
      <c r="JS88" s="6"/>
      <c r="JT88" s="6"/>
      <c r="JU88" s="6"/>
      <c r="JV88" s="6"/>
      <c r="JW88" s="6"/>
      <c r="JX88" s="6"/>
      <c r="JY88" s="6"/>
      <c r="JZ88" s="6"/>
      <c r="KA88" s="6"/>
      <c r="KB88" s="6"/>
      <c r="KC88" s="6"/>
      <c r="KD88" s="6"/>
      <c r="KE88" s="6"/>
      <c r="KF88" s="6"/>
      <c r="KG88" s="6"/>
      <c r="KH88" s="6"/>
      <c r="KI88" s="6"/>
      <c r="KJ88" s="6"/>
      <c r="KK88" s="6"/>
      <c r="KL88" s="6"/>
      <c r="KM88" s="6"/>
      <c r="KN88" s="6"/>
      <c r="KO88" s="6"/>
      <c r="KP88" s="6"/>
      <c r="KQ88" s="6"/>
      <c r="KR88" s="6"/>
      <c r="KS88" s="6"/>
      <c r="KT88" s="6"/>
      <c r="KU88" s="6"/>
      <c r="KV88" s="6"/>
      <c r="KW88" s="6"/>
      <c r="KX88" s="6"/>
      <c r="KY88" s="6"/>
      <c r="KZ88" s="6"/>
      <c r="LA88" s="6"/>
      <c r="LB88" s="6"/>
      <c r="LC88" s="6"/>
      <c r="LD88" s="6"/>
      <c r="LE88" s="6"/>
      <c r="LF88" s="6"/>
      <c r="LG88" s="6"/>
      <c r="LH88" s="6"/>
      <c r="LI88" s="6"/>
      <c r="LJ88" s="6"/>
      <c r="LK88" s="6"/>
      <c r="LL88" s="6"/>
      <c r="LM88" s="6"/>
      <c r="LN88" s="6"/>
      <c r="LO88" s="6"/>
      <c r="LP88" s="6"/>
      <c r="LQ88" s="6"/>
      <c r="LR88" s="6"/>
      <c r="LS88" s="6"/>
      <c r="LT88" s="6"/>
      <c r="LU88" s="6"/>
      <c r="LV88" s="6"/>
      <c r="LW88" s="6"/>
      <c r="LX88" s="6"/>
      <c r="LY88" s="6"/>
      <c r="LZ88" s="6"/>
      <c r="MA88" s="6"/>
      <c r="MB88" s="6"/>
      <c r="MC88" s="6"/>
      <c r="MD88" s="6"/>
      <c r="ME88" s="6"/>
      <c r="MF88" s="6"/>
      <c r="MG88" s="6"/>
      <c r="MH88" s="6"/>
      <c r="MI88" s="6"/>
      <c r="MJ88" s="6"/>
      <c r="MK88" s="6"/>
      <c r="ML88" s="6"/>
      <c r="MM88" s="6"/>
      <c r="MN88" s="6"/>
      <c r="MO88" s="6"/>
      <c r="MP88" s="6"/>
      <c r="MQ88" s="6"/>
      <c r="MR88" s="6"/>
      <c r="MS88" s="6"/>
      <c r="MT88" s="6"/>
      <c r="MU88" s="6"/>
      <c r="MV88" s="6"/>
      <c r="MW88" s="6"/>
      <c r="MX88" s="6"/>
      <c r="MY88" s="6"/>
      <c r="MZ88" s="6"/>
      <c r="NA88" s="6"/>
      <c r="NB88" s="6"/>
      <c r="NC88" s="6"/>
      <c r="ND88" s="6"/>
      <c r="NE88" s="6"/>
      <c r="NF88" s="6"/>
      <c r="NG88" s="6"/>
      <c r="NH88" s="6"/>
      <c r="NI88" s="6"/>
      <c r="NJ88" s="6"/>
      <c r="NK88" s="6"/>
      <c r="NL88" s="6"/>
      <c r="NM88" s="6"/>
      <c r="NN88" s="6"/>
      <c r="NO88" s="6"/>
      <c r="NP88" s="6"/>
      <c r="NQ88" s="6"/>
      <c r="NR88" s="6"/>
      <c r="NS88" s="6"/>
      <c r="NT88" s="6"/>
      <c r="NU88" s="6"/>
      <c r="NV88" s="6"/>
      <c r="NW88" s="6"/>
      <c r="NX88" s="6"/>
      <c r="NY88" s="6"/>
      <c r="NZ88" s="6"/>
      <c r="OA88" s="6"/>
      <c r="OB88" s="6"/>
      <c r="OC88" s="6"/>
      <c r="OD88" s="6"/>
      <c r="OE88" s="6"/>
      <c r="OF88" s="6"/>
      <c r="OG88" s="6"/>
      <c r="OH88" s="6"/>
      <c r="OI88" s="6"/>
      <c r="OJ88" s="6"/>
      <c r="OK88" s="6"/>
      <c r="OL88" s="6"/>
      <c r="OM88" s="6"/>
      <c r="ON88" s="6"/>
      <c r="OO88" s="6"/>
      <c r="OP88" s="6"/>
      <c r="OQ88" s="6"/>
      <c r="OR88" s="6"/>
      <c r="OS88" s="6"/>
      <c r="OT88" s="6"/>
      <c r="OU88" s="6"/>
      <c r="OV88" s="6"/>
      <c r="OW88" s="6"/>
      <c r="OX88" s="6"/>
      <c r="OY88" s="6"/>
      <c r="OZ88" s="6"/>
      <c r="PA88" s="6"/>
      <c r="PB88" s="6"/>
      <c r="PC88" s="6"/>
      <c r="PD88" s="6"/>
      <c r="PE88" s="6"/>
    </row>
    <row r="89" spans="1:421" s="13" customFormat="1" x14ac:dyDescent="0.25">
      <c r="A89" s="279"/>
      <c r="B89" s="259"/>
      <c r="C89" s="259"/>
      <c r="D89" s="259"/>
      <c r="E89" s="17"/>
      <c r="F89" s="163" t="s">
        <v>139</v>
      </c>
      <c r="G89" s="12">
        <v>3</v>
      </c>
      <c r="H89" s="12">
        <v>3</v>
      </c>
      <c r="I89" s="12">
        <v>3</v>
      </c>
      <c r="J89" s="12">
        <v>3</v>
      </c>
      <c r="K89" s="12">
        <v>3</v>
      </c>
      <c r="L89" s="97"/>
      <c r="M89" s="26">
        <f>((G89*Kwantificatie!$B$22)+(H89*Kwantificatie!$C$22)+(I89*Kwantificatie!$D$22)+(J89*Kwantificatie!$E$22)+(K89*Kwantificatie!$F$22))*11.1*-1+100</f>
        <v>0.10000000000000853</v>
      </c>
      <c r="N89" s="6"/>
      <c r="O89" s="6"/>
      <c r="P89" s="6"/>
      <c r="Q89" s="6"/>
      <c r="R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c r="IW89" s="6"/>
      <c r="IX89" s="6"/>
      <c r="IY89" s="6"/>
      <c r="IZ89" s="6"/>
      <c r="JA89" s="6"/>
      <c r="JB89" s="6"/>
      <c r="JC89" s="6"/>
      <c r="JD89" s="6"/>
      <c r="JE89" s="6"/>
      <c r="JF89" s="6"/>
      <c r="JG89" s="6"/>
      <c r="JH89" s="6"/>
      <c r="JI89" s="6"/>
      <c r="JJ89" s="6"/>
      <c r="JK89" s="6"/>
      <c r="JL89" s="6"/>
      <c r="JM89" s="6"/>
      <c r="JN89" s="6"/>
      <c r="JO89" s="6"/>
      <c r="JP89" s="6"/>
      <c r="JQ89" s="6"/>
      <c r="JR89" s="6"/>
      <c r="JS89" s="6"/>
      <c r="JT89" s="6"/>
      <c r="JU89" s="6"/>
      <c r="JV89" s="6"/>
      <c r="JW89" s="6"/>
      <c r="JX89" s="6"/>
      <c r="JY89" s="6"/>
      <c r="JZ89" s="6"/>
      <c r="KA89" s="6"/>
      <c r="KB89" s="6"/>
      <c r="KC89" s="6"/>
      <c r="KD89" s="6"/>
      <c r="KE89" s="6"/>
      <c r="KF89" s="6"/>
      <c r="KG89" s="6"/>
      <c r="KH89" s="6"/>
      <c r="KI89" s="6"/>
      <c r="KJ89" s="6"/>
      <c r="KK89" s="6"/>
      <c r="KL89" s="6"/>
      <c r="KM89" s="6"/>
      <c r="KN89" s="6"/>
      <c r="KO89" s="6"/>
      <c r="KP89" s="6"/>
      <c r="KQ89" s="6"/>
      <c r="KR89" s="6"/>
      <c r="KS89" s="6"/>
      <c r="KT89" s="6"/>
      <c r="KU89" s="6"/>
      <c r="KV89" s="6"/>
      <c r="KW89" s="6"/>
      <c r="KX89" s="6"/>
      <c r="KY89" s="6"/>
      <c r="KZ89" s="6"/>
      <c r="LA89" s="6"/>
      <c r="LB89" s="6"/>
      <c r="LC89" s="6"/>
      <c r="LD89" s="6"/>
      <c r="LE89" s="6"/>
      <c r="LF89" s="6"/>
      <c r="LG89" s="6"/>
      <c r="LH89" s="6"/>
      <c r="LI89" s="6"/>
      <c r="LJ89" s="6"/>
      <c r="LK89" s="6"/>
      <c r="LL89" s="6"/>
      <c r="LM89" s="6"/>
      <c r="LN89" s="6"/>
      <c r="LO89" s="6"/>
      <c r="LP89" s="6"/>
      <c r="LQ89" s="6"/>
      <c r="LR89" s="6"/>
      <c r="LS89" s="6"/>
      <c r="LT89" s="6"/>
      <c r="LU89" s="6"/>
      <c r="LV89" s="6"/>
      <c r="LW89" s="6"/>
      <c r="LX89" s="6"/>
      <c r="LY89" s="6"/>
      <c r="LZ89" s="6"/>
      <c r="MA89" s="6"/>
      <c r="MB89" s="6"/>
      <c r="MC89" s="6"/>
      <c r="MD89" s="6"/>
      <c r="ME89" s="6"/>
      <c r="MF89" s="6"/>
      <c r="MG89" s="6"/>
      <c r="MH89" s="6"/>
      <c r="MI89" s="6"/>
      <c r="MJ89" s="6"/>
      <c r="MK89" s="6"/>
      <c r="ML89" s="6"/>
      <c r="MM89" s="6"/>
      <c r="MN89" s="6"/>
      <c r="MO89" s="6"/>
      <c r="MP89" s="6"/>
      <c r="MQ89" s="6"/>
      <c r="MR89" s="6"/>
      <c r="MS89" s="6"/>
      <c r="MT89" s="6"/>
      <c r="MU89" s="6"/>
      <c r="MV89" s="6"/>
      <c r="MW89" s="6"/>
      <c r="MX89" s="6"/>
      <c r="MY89" s="6"/>
      <c r="MZ89" s="6"/>
      <c r="NA89" s="6"/>
      <c r="NB89" s="6"/>
      <c r="NC89" s="6"/>
      <c r="ND89" s="6"/>
      <c r="NE89" s="6"/>
      <c r="NF89" s="6"/>
      <c r="NG89" s="6"/>
      <c r="NH89" s="6"/>
      <c r="NI89" s="6"/>
      <c r="NJ89" s="6"/>
      <c r="NK89" s="6"/>
      <c r="NL89" s="6"/>
      <c r="NM89" s="6"/>
      <c r="NN89" s="6"/>
      <c r="NO89" s="6"/>
      <c r="NP89" s="6"/>
      <c r="NQ89" s="6"/>
      <c r="NR89" s="6"/>
      <c r="NS89" s="6"/>
      <c r="NT89" s="6"/>
      <c r="NU89" s="6"/>
      <c r="NV89" s="6"/>
      <c r="NW89" s="6"/>
      <c r="NX89" s="6"/>
      <c r="NY89" s="6"/>
      <c r="NZ89" s="6"/>
      <c r="OA89" s="6"/>
      <c r="OB89" s="6"/>
      <c r="OC89" s="6"/>
      <c r="OD89" s="6"/>
      <c r="OE89" s="6"/>
      <c r="OF89" s="6"/>
      <c r="OG89" s="6"/>
      <c r="OH89" s="6"/>
      <c r="OI89" s="6"/>
      <c r="OJ89" s="6"/>
      <c r="OK89" s="6"/>
      <c r="OL89" s="6"/>
      <c r="OM89" s="6"/>
      <c r="ON89" s="6"/>
      <c r="OO89" s="6"/>
      <c r="OP89" s="6"/>
      <c r="OQ89" s="6"/>
      <c r="OR89" s="6"/>
      <c r="OS89" s="6"/>
      <c r="OT89" s="6"/>
      <c r="OU89" s="6"/>
      <c r="OV89" s="6"/>
      <c r="OW89" s="6"/>
      <c r="OX89" s="6"/>
      <c r="OY89" s="6"/>
      <c r="OZ89" s="6"/>
      <c r="PA89" s="6"/>
      <c r="PB89" s="6"/>
      <c r="PC89" s="6"/>
      <c r="PD89" s="6"/>
      <c r="PE89" s="6"/>
    </row>
    <row r="90" spans="1:421" s="13" customFormat="1" x14ac:dyDescent="0.25">
      <c r="A90" s="279"/>
      <c r="B90" s="259"/>
      <c r="C90" s="259"/>
      <c r="D90" s="259"/>
      <c r="E90" s="17"/>
      <c r="F90" s="163" t="s">
        <v>139</v>
      </c>
      <c r="G90" s="12">
        <v>3</v>
      </c>
      <c r="H90" s="12">
        <v>3</v>
      </c>
      <c r="I90" s="12">
        <v>3</v>
      </c>
      <c r="J90" s="12">
        <v>3</v>
      </c>
      <c r="K90" s="12">
        <v>3</v>
      </c>
      <c r="L90" s="97"/>
      <c r="M90" s="26">
        <f>((G90*Kwantificatie!$B$22)+(H90*Kwantificatie!$C$22)+(I90*Kwantificatie!$D$22)+(J90*Kwantificatie!$E$22)+(K90*Kwantificatie!$F$22))*11.1*-1+100</f>
        <v>0.10000000000000853</v>
      </c>
      <c r="N90" s="6"/>
      <c r="O90" s="6"/>
      <c r="P90" s="6"/>
      <c r="Q90" s="6"/>
      <c r="R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c r="JB90" s="6"/>
      <c r="JC90" s="6"/>
      <c r="JD90" s="6"/>
      <c r="JE90" s="6"/>
      <c r="JF90" s="6"/>
      <c r="JG90" s="6"/>
      <c r="JH90" s="6"/>
      <c r="JI90" s="6"/>
      <c r="JJ90" s="6"/>
      <c r="JK90" s="6"/>
      <c r="JL90" s="6"/>
      <c r="JM90" s="6"/>
      <c r="JN90" s="6"/>
      <c r="JO90" s="6"/>
      <c r="JP90" s="6"/>
      <c r="JQ90" s="6"/>
      <c r="JR90" s="6"/>
      <c r="JS90" s="6"/>
      <c r="JT90" s="6"/>
      <c r="JU90" s="6"/>
      <c r="JV90" s="6"/>
      <c r="JW90" s="6"/>
      <c r="JX90" s="6"/>
      <c r="JY90" s="6"/>
      <c r="JZ90" s="6"/>
      <c r="KA90" s="6"/>
      <c r="KB90" s="6"/>
      <c r="KC90" s="6"/>
      <c r="KD90" s="6"/>
      <c r="KE90" s="6"/>
      <c r="KF90" s="6"/>
      <c r="KG90" s="6"/>
      <c r="KH90" s="6"/>
      <c r="KI90" s="6"/>
      <c r="KJ90" s="6"/>
      <c r="KK90" s="6"/>
      <c r="KL90" s="6"/>
      <c r="KM90" s="6"/>
      <c r="KN90" s="6"/>
      <c r="KO90" s="6"/>
      <c r="KP90" s="6"/>
      <c r="KQ90" s="6"/>
      <c r="KR90" s="6"/>
      <c r="KS90" s="6"/>
      <c r="KT90" s="6"/>
      <c r="KU90" s="6"/>
      <c r="KV90" s="6"/>
      <c r="KW90" s="6"/>
      <c r="KX90" s="6"/>
      <c r="KY90" s="6"/>
      <c r="KZ90" s="6"/>
      <c r="LA90" s="6"/>
      <c r="LB90" s="6"/>
      <c r="LC90" s="6"/>
      <c r="LD90" s="6"/>
      <c r="LE90" s="6"/>
      <c r="LF90" s="6"/>
      <c r="LG90" s="6"/>
      <c r="LH90" s="6"/>
      <c r="LI90" s="6"/>
      <c r="LJ90" s="6"/>
      <c r="LK90" s="6"/>
      <c r="LL90" s="6"/>
      <c r="LM90" s="6"/>
      <c r="LN90" s="6"/>
      <c r="LO90" s="6"/>
      <c r="LP90" s="6"/>
      <c r="LQ90" s="6"/>
      <c r="LR90" s="6"/>
      <c r="LS90" s="6"/>
      <c r="LT90" s="6"/>
      <c r="LU90" s="6"/>
      <c r="LV90" s="6"/>
      <c r="LW90" s="6"/>
      <c r="LX90" s="6"/>
      <c r="LY90" s="6"/>
      <c r="LZ90" s="6"/>
      <c r="MA90" s="6"/>
      <c r="MB90" s="6"/>
      <c r="MC90" s="6"/>
      <c r="MD90" s="6"/>
      <c r="ME90" s="6"/>
      <c r="MF90" s="6"/>
      <c r="MG90" s="6"/>
      <c r="MH90" s="6"/>
      <c r="MI90" s="6"/>
      <c r="MJ90" s="6"/>
      <c r="MK90" s="6"/>
      <c r="ML90" s="6"/>
      <c r="MM90" s="6"/>
      <c r="MN90" s="6"/>
      <c r="MO90" s="6"/>
      <c r="MP90" s="6"/>
      <c r="MQ90" s="6"/>
      <c r="MR90" s="6"/>
      <c r="MS90" s="6"/>
      <c r="MT90" s="6"/>
      <c r="MU90" s="6"/>
      <c r="MV90" s="6"/>
      <c r="MW90" s="6"/>
      <c r="MX90" s="6"/>
      <c r="MY90" s="6"/>
      <c r="MZ90" s="6"/>
      <c r="NA90" s="6"/>
      <c r="NB90" s="6"/>
      <c r="NC90" s="6"/>
      <c r="ND90" s="6"/>
      <c r="NE90" s="6"/>
      <c r="NF90" s="6"/>
      <c r="NG90" s="6"/>
      <c r="NH90" s="6"/>
      <c r="NI90" s="6"/>
      <c r="NJ90" s="6"/>
      <c r="NK90" s="6"/>
      <c r="NL90" s="6"/>
      <c r="NM90" s="6"/>
      <c r="NN90" s="6"/>
      <c r="NO90" s="6"/>
      <c r="NP90" s="6"/>
      <c r="NQ90" s="6"/>
      <c r="NR90" s="6"/>
      <c r="NS90" s="6"/>
      <c r="NT90" s="6"/>
      <c r="NU90" s="6"/>
      <c r="NV90" s="6"/>
      <c r="NW90" s="6"/>
      <c r="NX90" s="6"/>
      <c r="NY90" s="6"/>
      <c r="NZ90" s="6"/>
      <c r="OA90" s="6"/>
      <c r="OB90" s="6"/>
      <c r="OC90" s="6"/>
      <c r="OD90" s="6"/>
      <c r="OE90" s="6"/>
      <c r="OF90" s="6"/>
      <c r="OG90" s="6"/>
      <c r="OH90" s="6"/>
      <c r="OI90" s="6"/>
      <c r="OJ90" s="6"/>
      <c r="OK90" s="6"/>
      <c r="OL90" s="6"/>
      <c r="OM90" s="6"/>
      <c r="ON90" s="6"/>
      <c r="OO90" s="6"/>
      <c r="OP90" s="6"/>
      <c r="OQ90" s="6"/>
      <c r="OR90" s="6"/>
      <c r="OS90" s="6"/>
      <c r="OT90" s="6"/>
      <c r="OU90" s="6"/>
      <c r="OV90" s="6"/>
      <c r="OW90" s="6"/>
      <c r="OX90" s="6"/>
      <c r="OY90" s="6"/>
      <c r="OZ90" s="6"/>
      <c r="PA90" s="6"/>
      <c r="PB90" s="6"/>
      <c r="PC90" s="6"/>
      <c r="PD90" s="6"/>
      <c r="PE90" s="6"/>
    </row>
    <row r="91" spans="1:421" s="13" customFormat="1" x14ac:dyDescent="0.25">
      <c r="A91" s="279"/>
      <c r="B91" s="259"/>
      <c r="C91" s="259"/>
      <c r="D91" s="259"/>
      <c r="E91" s="17"/>
      <c r="F91" s="163" t="s">
        <v>139</v>
      </c>
      <c r="G91" s="12">
        <v>3</v>
      </c>
      <c r="H91" s="12">
        <v>3</v>
      </c>
      <c r="I91" s="12">
        <v>3</v>
      </c>
      <c r="J91" s="12">
        <v>3</v>
      </c>
      <c r="K91" s="12">
        <v>3</v>
      </c>
      <c r="L91" s="97"/>
      <c r="M91" s="26">
        <f>((G91*Kwantificatie!$B$22)+(H91*Kwantificatie!$C$22)+(I91*Kwantificatie!$D$22)+(J91*Kwantificatie!$E$22)+(K91*Kwantificatie!$F$22))*11.1*-1+100</f>
        <v>0.10000000000000853</v>
      </c>
      <c r="N91" s="6"/>
      <c r="O91" s="6"/>
      <c r="P91" s="6"/>
      <c r="Q91" s="6"/>
      <c r="R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c r="IX91" s="6"/>
      <c r="IY91" s="6"/>
      <c r="IZ91" s="6"/>
      <c r="JA91" s="6"/>
      <c r="JB91" s="6"/>
      <c r="JC91" s="6"/>
      <c r="JD91" s="6"/>
      <c r="JE91" s="6"/>
      <c r="JF91" s="6"/>
      <c r="JG91" s="6"/>
      <c r="JH91" s="6"/>
      <c r="JI91" s="6"/>
      <c r="JJ91" s="6"/>
      <c r="JK91" s="6"/>
      <c r="JL91" s="6"/>
      <c r="JM91" s="6"/>
      <c r="JN91" s="6"/>
      <c r="JO91" s="6"/>
      <c r="JP91" s="6"/>
      <c r="JQ91" s="6"/>
      <c r="JR91" s="6"/>
      <c r="JS91" s="6"/>
      <c r="JT91" s="6"/>
      <c r="JU91" s="6"/>
      <c r="JV91" s="6"/>
      <c r="JW91" s="6"/>
      <c r="JX91" s="6"/>
      <c r="JY91" s="6"/>
      <c r="JZ91" s="6"/>
      <c r="KA91" s="6"/>
      <c r="KB91" s="6"/>
      <c r="KC91" s="6"/>
      <c r="KD91" s="6"/>
      <c r="KE91" s="6"/>
      <c r="KF91" s="6"/>
      <c r="KG91" s="6"/>
      <c r="KH91" s="6"/>
      <c r="KI91" s="6"/>
      <c r="KJ91" s="6"/>
      <c r="KK91" s="6"/>
      <c r="KL91" s="6"/>
      <c r="KM91" s="6"/>
      <c r="KN91" s="6"/>
      <c r="KO91" s="6"/>
      <c r="KP91" s="6"/>
      <c r="KQ91" s="6"/>
      <c r="KR91" s="6"/>
      <c r="KS91" s="6"/>
      <c r="KT91" s="6"/>
      <c r="KU91" s="6"/>
      <c r="KV91" s="6"/>
      <c r="KW91" s="6"/>
      <c r="KX91" s="6"/>
      <c r="KY91" s="6"/>
      <c r="KZ91" s="6"/>
      <c r="LA91" s="6"/>
      <c r="LB91" s="6"/>
      <c r="LC91" s="6"/>
      <c r="LD91" s="6"/>
      <c r="LE91" s="6"/>
      <c r="LF91" s="6"/>
      <c r="LG91" s="6"/>
      <c r="LH91" s="6"/>
      <c r="LI91" s="6"/>
      <c r="LJ91" s="6"/>
      <c r="LK91" s="6"/>
      <c r="LL91" s="6"/>
      <c r="LM91" s="6"/>
      <c r="LN91" s="6"/>
      <c r="LO91" s="6"/>
      <c r="LP91" s="6"/>
      <c r="LQ91" s="6"/>
      <c r="LR91" s="6"/>
      <c r="LS91" s="6"/>
      <c r="LT91" s="6"/>
      <c r="LU91" s="6"/>
      <c r="LV91" s="6"/>
      <c r="LW91" s="6"/>
      <c r="LX91" s="6"/>
      <c r="LY91" s="6"/>
      <c r="LZ91" s="6"/>
      <c r="MA91" s="6"/>
      <c r="MB91" s="6"/>
      <c r="MC91" s="6"/>
      <c r="MD91" s="6"/>
      <c r="ME91" s="6"/>
      <c r="MF91" s="6"/>
      <c r="MG91" s="6"/>
      <c r="MH91" s="6"/>
      <c r="MI91" s="6"/>
      <c r="MJ91" s="6"/>
      <c r="MK91" s="6"/>
      <c r="ML91" s="6"/>
      <c r="MM91" s="6"/>
      <c r="MN91" s="6"/>
      <c r="MO91" s="6"/>
      <c r="MP91" s="6"/>
      <c r="MQ91" s="6"/>
      <c r="MR91" s="6"/>
      <c r="MS91" s="6"/>
      <c r="MT91" s="6"/>
      <c r="MU91" s="6"/>
      <c r="MV91" s="6"/>
      <c r="MW91" s="6"/>
      <c r="MX91" s="6"/>
      <c r="MY91" s="6"/>
      <c r="MZ91" s="6"/>
      <c r="NA91" s="6"/>
      <c r="NB91" s="6"/>
      <c r="NC91" s="6"/>
      <c r="ND91" s="6"/>
      <c r="NE91" s="6"/>
      <c r="NF91" s="6"/>
      <c r="NG91" s="6"/>
      <c r="NH91" s="6"/>
      <c r="NI91" s="6"/>
      <c r="NJ91" s="6"/>
      <c r="NK91" s="6"/>
      <c r="NL91" s="6"/>
      <c r="NM91" s="6"/>
      <c r="NN91" s="6"/>
      <c r="NO91" s="6"/>
      <c r="NP91" s="6"/>
      <c r="NQ91" s="6"/>
      <c r="NR91" s="6"/>
      <c r="NS91" s="6"/>
      <c r="NT91" s="6"/>
      <c r="NU91" s="6"/>
      <c r="NV91" s="6"/>
      <c r="NW91" s="6"/>
      <c r="NX91" s="6"/>
      <c r="NY91" s="6"/>
      <c r="NZ91" s="6"/>
      <c r="OA91" s="6"/>
      <c r="OB91" s="6"/>
      <c r="OC91" s="6"/>
      <c r="OD91" s="6"/>
      <c r="OE91" s="6"/>
      <c r="OF91" s="6"/>
      <c r="OG91" s="6"/>
      <c r="OH91" s="6"/>
      <c r="OI91" s="6"/>
      <c r="OJ91" s="6"/>
      <c r="OK91" s="6"/>
      <c r="OL91" s="6"/>
      <c r="OM91" s="6"/>
      <c r="ON91" s="6"/>
      <c r="OO91" s="6"/>
      <c r="OP91" s="6"/>
      <c r="OQ91" s="6"/>
      <c r="OR91" s="6"/>
      <c r="OS91" s="6"/>
      <c r="OT91" s="6"/>
      <c r="OU91" s="6"/>
      <c r="OV91" s="6"/>
      <c r="OW91" s="6"/>
      <c r="OX91" s="6"/>
      <c r="OY91" s="6"/>
      <c r="OZ91" s="6"/>
      <c r="PA91" s="6"/>
      <c r="PB91" s="6"/>
      <c r="PC91" s="6"/>
      <c r="PD91" s="6"/>
      <c r="PE91" s="6"/>
    </row>
    <row r="92" spans="1:421" s="13" customFormat="1" x14ac:dyDescent="0.25">
      <c r="A92" s="279"/>
      <c r="B92" s="259"/>
      <c r="C92" s="259"/>
      <c r="D92" s="259"/>
      <c r="E92" s="17"/>
      <c r="F92" s="163" t="s">
        <v>139</v>
      </c>
      <c r="G92" s="12">
        <v>3</v>
      </c>
      <c r="H92" s="12">
        <v>3</v>
      </c>
      <c r="I92" s="12">
        <v>3</v>
      </c>
      <c r="J92" s="12">
        <v>3</v>
      </c>
      <c r="K92" s="12">
        <v>3</v>
      </c>
      <c r="L92" s="97"/>
      <c r="M92" s="26">
        <f>((G92*Kwantificatie!$B$22)+(H92*Kwantificatie!$C$22)+(I92*Kwantificatie!$D$22)+(J92*Kwantificatie!$E$22)+(K92*Kwantificatie!$F$22))*11.1*-1+100</f>
        <v>0.10000000000000853</v>
      </c>
      <c r="N92" s="6"/>
      <c r="O92" s="6"/>
      <c r="P92" s="6"/>
      <c r="Q92" s="6"/>
      <c r="R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6"/>
      <c r="JP92" s="6"/>
      <c r="JQ92" s="6"/>
      <c r="JR92" s="6"/>
      <c r="JS92" s="6"/>
      <c r="JT92" s="6"/>
      <c r="JU92" s="6"/>
      <c r="JV92" s="6"/>
      <c r="JW92" s="6"/>
      <c r="JX92" s="6"/>
      <c r="JY92" s="6"/>
      <c r="JZ92" s="6"/>
      <c r="KA92" s="6"/>
      <c r="KB92" s="6"/>
      <c r="KC92" s="6"/>
      <c r="KD92" s="6"/>
      <c r="KE92" s="6"/>
      <c r="KF92" s="6"/>
      <c r="KG92" s="6"/>
      <c r="KH92" s="6"/>
      <c r="KI92" s="6"/>
      <c r="KJ92" s="6"/>
      <c r="KK92" s="6"/>
      <c r="KL92" s="6"/>
      <c r="KM92" s="6"/>
      <c r="KN92" s="6"/>
      <c r="KO92" s="6"/>
      <c r="KP92" s="6"/>
      <c r="KQ92" s="6"/>
      <c r="KR92" s="6"/>
      <c r="KS92" s="6"/>
      <c r="KT92" s="6"/>
      <c r="KU92" s="6"/>
      <c r="KV92" s="6"/>
      <c r="KW92" s="6"/>
      <c r="KX92" s="6"/>
      <c r="KY92" s="6"/>
      <c r="KZ92" s="6"/>
      <c r="LA92" s="6"/>
      <c r="LB92" s="6"/>
      <c r="LC92" s="6"/>
      <c r="LD92" s="6"/>
      <c r="LE92" s="6"/>
      <c r="LF92" s="6"/>
      <c r="LG92" s="6"/>
      <c r="LH92" s="6"/>
      <c r="LI92" s="6"/>
      <c r="LJ92" s="6"/>
      <c r="LK92" s="6"/>
      <c r="LL92" s="6"/>
      <c r="LM92" s="6"/>
      <c r="LN92" s="6"/>
      <c r="LO92" s="6"/>
      <c r="LP92" s="6"/>
      <c r="LQ92" s="6"/>
      <c r="LR92" s="6"/>
      <c r="LS92" s="6"/>
      <c r="LT92" s="6"/>
      <c r="LU92" s="6"/>
      <c r="LV92" s="6"/>
      <c r="LW92" s="6"/>
      <c r="LX92" s="6"/>
      <c r="LY92" s="6"/>
      <c r="LZ92" s="6"/>
      <c r="MA92" s="6"/>
      <c r="MB92" s="6"/>
      <c r="MC92" s="6"/>
      <c r="MD92" s="6"/>
      <c r="ME92" s="6"/>
      <c r="MF92" s="6"/>
      <c r="MG92" s="6"/>
      <c r="MH92" s="6"/>
      <c r="MI92" s="6"/>
      <c r="MJ92" s="6"/>
      <c r="MK92" s="6"/>
      <c r="ML92" s="6"/>
      <c r="MM92" s="6"/>
      <c r="MN92" s="6"/>
      <c r="MO92" s="6"/>
      <c r="MP92" s="6"/>
      <c r="MQ92" s="6"/>
      <c r="MR92" s="6"/>
      <c r="MS92" s="6"/>
      <c r="MT92" s="6"/>
      <c r="MU92" s="6"/>
      <c r="MV92" s="6"/>
      <c r="MW92" s="6"/>
      <c r="MX92" s="6"/>
      <c r="MY92" s="6"/>
      <c r="MZ92" s="6"/>
      <c r="NA92" s="6"/>
      <c r="NB92" s="6"/>
      <c r="NC92" s="6"/>
      <c r="ND92" s="6"/>
      <c r="NE92" s="6"/>
      <c r="NF92" s="6"/>
      <c r="NG92" s="6"/>
      <c r="NH92" s="6"/>
      <c r="NI92" s="6"/>
      <c r="NJ92" s="6"/>
      <c r="NK92" s="6"/>
      <c r="NL92" s="6"/>
      <c r="NM92" s="6"/>
      <c r="NN92" s="6"/>
      <c r="NO92" s="6"/>
      <c r="NP92" s="6"/>
      <c r="NQ92" s="6"/>
      <c r="NR92" s="6"/>
      <c r="NS92" s="6"/>
      <c r="NT92" s="6"/>
      <c r="NU92" s="6"/>
      <c r="NV92" s="6"/>
      <c r="NW92" s="6"/>
      <c r="NX92" s="6"/>
      <c r="NY92" s="6"/>
      <c r="NZ92" s="6"/>
      <c r="OA92" s="6"/>
      <c r="OB92" s="6"/>
      <c r="OC92" s="6"/>
      <c r="OD92" s="6"/>
      <c r="OE92" s="6"/>
      <c r="OF92" s="6"/>
      <c r="OG92" s="6"/>
      <c r="OH92" s="6"/>
      <c r="OI92" s="6"/>
      <c r="OJ92" s="6"/>
      <c r="OK92" s="6"/>
      <c r="OL92" s="6"/>
      <c r="OM92" s="6"/>
      <c r="ON92" s="6"/>
      <c r="OO92" s="6"/>
      <c r="OP92" s="6"/>
      <c r="OQ92" s="6"/>
      <c r="OR92" s="6"/>
      <c r="OS92" s="6"/>
      <c r="OT92" s="6"/>
      <c r="OU92" s="6"/>
      <c r="OV92" s="6"/>
      <c r="OW92" s="6"/>
      <c r="OX92" s="6"/>
      <c r="OY92" s="6"/>
      <c r="OZ92" s="6"/>
      <c r="PA92" s="6"/>
      <c r="PB92" s="6"/>
      <c r="PC92" s="6"/>
      <c r="PD92" s="6"/>
      <c r="PE92" s="6"/>
    </row>
    <row r="93" spans="1:421" s="13" customFormat="1" ht="13.8" thickBot="1" x14ac:dyDescent="0.3">
      <c r="A93" s="280"/>
      <c r="B93" s="272"/>
      <c r="C93" s="272"/>
      <c r="D93" s="272"/>
      <c r="E93" s="144"/>
      <c r="F93" s="164" t="s">
        <v>139</v>
      </c>
      <c r="G93" s="12">
        <v>3</v>
      </c>
      <c r="H93" s="12">
        <v>3</v>
      </c>
      <c r="I93" s="12">
        <v>3</v>
      </c>
      <c r="J93" s="12">
        <v>3</v>
      </c>
      <c r="K93" s="12">
        <v>3</v>
      </c>
      <c r="L93" s="145"/>
      <c r="M93" s="26">
        <f>((G93*Kwantificatie!$B$22)+(H93*Kwantificatie!$C$22)+(I93*Kwantificatie!$D$22)+(J93*Kwantificatie!$E$22)+(K93*Kwantificatie!$F$22))*11.1*-1+100</f>
        <v>0.10000000000000853</v>
      </c>
      <c r="N93" s="6"/>
      <c r="O93" s="6"/>
      <c r="P93" s="6"/>
      <c r="Q93" s="6"/>
      <c r="R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row>
    <row r="94" spans="1:421" s="110" customFormat="1" ht="13.8" thickBot="1" x14ac:dyDescent="0.3">
      <c r="A94" s="116" t="s">
        <v>99</v>
      </c>
      <c r="B94" s="111"/>
      <c r="C94" s="111"/>
      <c r="D94" s="112"/>
      <c r="E94" s="113"/>
      <c r="F94" s="111"/>
      <c r="G94" s="111"/>
      <c r="H94" s="111"/>
      <c r="I94" s="111"/>
      <c r="J94" s="111"/>
      <c r="K94" s="111"/>
      <c r="L94" s="114"/>
      <c r="M94" s="115"/>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row>
    <row r="95" spans="1:421" ht="13.8" thickBot="1" x14ac:dyDescent="0.3">
      <c r="A95" s="75" t="s">
        <v>78</v>
      </c>
      <c r="B95" s="61"/>
      <c r="C95" s="335"/>
      <c r="D95" s="335"/>
      <c r="E95" s="58"/>
      <c r="F95" s="60" t="s">
        <v>23</v>
      </c>
      <c r="G95" s="60"/>
      <c r="H95" s="60" t="s">
        <v>23</v>
      </c>
      <c r="I95" s="60" t="s">
        <v>23</v>
      </c>
      <c r="J95" s="60" t="s">
        <v>23</v>
      </c>
      <c r="K95" s="60" t="s">
        <v>23</v>
      </c>
      <c r="L95" s="96"/>
      <c r="M95" s="76"/>
      <c r="N95" s="6"/>
      <c r="O95" s="6"/>
      <c r="P95" s="6"/>
      <c r="Q95" s="6"/>
      <c r="R95" s="6"/>
    </row>
    <row r="96" spans="1:421" ht="39.6" x14ac:dyDescent="0.25">
      <c r="A96" s="282"/>
      <c r="B96" s="258" t="s">
        <v>72</v>
      </c>
      <c r="C96" s="271" t="s">
        <v>63</v>
      </c>
      <c r="D96" s="281" t="s">
        <v>13</v>
      </c>
      <c r="E96" s="19" t="s">
        <v>150</v>
      </c>
      <c r="F96" s="129" t="s">
        <v>112</v>
      </c>
      <c r="G96" s="18">
        <v>1</v>
      </c>
      <c r="H96" s="18">
        <v>1</v>
      </c>
      <c r="I96" s="18">
        <v>2</v>
      </c>
      <c r="J96" s="18">
        <v>3</v>
      </c>
      <c r="K96" s="18">
        <v>2</v>
      </c>
      <c r="L96" s="95"/>
      <c r="M96" s="26">
        <f>((G96*Kwantificatie!$B$22)+(H96*Kwantificatie!$C$22)+(I96*Kwantificatie!$D$22)+(J96*Kwantificatie!$E$22)+(K96*Kwantificatie!$F$22))*11.1*-1+100</f>
        <v>33.400000000000006</v>
      </c>
      <c r="N96" s="6"/>
      <c r="O96" s="6"/>
      <c r="P96" s="6"/>
      <c r="Q96" s="6"/>
      <c r="R96" s="6"/>
      <c r="S96" s="6"/>
      <c r="T96" s="6"/>
      <c r="U96" s="6"/>
      <c r="V96" s="6"/>
      <c r="W96" s="6"/>
      <c r="X96" s="6"/>
      <c r="Y96" s="6"/>
      <c r="Z96" s="6"/>
      <c r="AA96" s="6"/>
      <c r="AB96" s="6"/>
    </row>
    <row r="97" spans="1:421" s="107" customFormat="1" ht="26.4" x14ac:dyDescent="0.25">
      <c r="A97" s="283"/>
      <c r="B97" s="259"/>
      <c r="C97" s="271"/>
      <c r="D97" s="281"/>
      <c r="E97" s="19" t="s">
        <v>151</v>
      </c>
      <c r="F97" s="129" t="s">
        <v>112</v>
      </c>
      <c r="G97" s="18">
        <v>1</v>
      </c>
      <c r="H97" s="18">
        <v>1</v>
      </c>
      <c r="I97" s="18">
        <v>2</v>
      </c>
      <c r="J97" s="18">
        <v>3</v>
      </c>
      <c r="K97" s="18">
        <v>2</v>
      </c>
      <c r="L97" s="95"/>
      <c r="M97" s="26">
        <f>((G97*Kwantificatie!$B$22)+(H97*Kwantificatie!$C$22)+(I97*Kwantificatie!$D$22)+(J97*Kwantificatie!$E$22)+(K97*Kwantificatie!$F$22))*11.1*-1+100</f>
        <v>33.400000000000006</v>
      </c>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row>
    <row r="98" spans="1:421" s="107" customFormat="1" x14ac:dyDescent="0.25">
      <c r="A98" s="283"/>
      <c r="B98" s="259"/>
      <c r="C98" s="271"/>
      <c r="D98" s="281"/>
      <c r="E98" s="19" t="s">
        <v>83</v>
      </c>
      <c r="F98" s="129" t="s">
        <v>112</v>
      </c>
      <c r="G98" s="18">
        <v>1</v>
      </c>
      <c r="H98" s="18">
        <v>2</v>
      </c>
      <c r="I98" s="18">
        <v>2</v>
      </c>
      <c r="J98" s="18">
        <v>1</v>
      </c>
      <c r="K98" s="18">
        <v>1</v>
      </c>
      <c r="L98" s="95"/>
      <c r="M98" s="26">
        <f>((G98*Kwantificatie!$B$22)+(H98*Kwantificatie!$C$22)+(I98*Kwantificatie!$D$22)+(J98*Kwantificatie!$E$22)+(K98*Kwantificatie!$F$22))*11.1*-1+100</f>
        <v>52.825000000000003</v>
      </c>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row>
    <row r="99" spans="1:421" s="107" customFormat="1" x14ac:dyDescent="0.25">
      <c r="A99" s="283"/>
      <c r="B99" s="259"/>
      <c r="C99" s="271"/>
      <c r="D99" s="281"/>
      <c r="E99" s="19" t="s">
        <v>88</v>
      </c>
      <c r="F99" s="129" t="s">
        <v>112</v>
      </c>
      <c r="G99" s="18">
        <v>2</v>
      </c>
      <c r="H99" s="18">
        <v>1</v>
      </c>
      <c r="I99" s="18">
        <v>2</v>
      </c>
      <c r="J99" s="18">
        <v>2</v>
      </c>
      <c r="K99" s="18">
        <v>2</v>
      </c>
      <c r="L99" s="95"/>
      <c r="M99" s="26">
        <f>((G99*Kwantificatie!$B$22)+(H99*Kwantificatie!$C$22)+(I99*Kwantificatie!$D$22)+(J99*Kwantificatie!$E$22)+(K99*Kwantificatie!$F$22))*11.1*-1+100</f>
        <v>41.725000000000001</v>
      </c>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row>
    <row r="100" spans="1:421" s="107" customFormat="1" ht="13.8" thickBot="1" x14ac:dyDescent="0.3">
      <c r="A100" s="283"/>
      <c r="B100" s="259"/>
      <c r="C100" s="271"/>
      <c r="D100" s="281"/>
      <c r="E100" s="17" t="s">
        <v>90</v>
      </c>
      <c r="F100" s="163" t="s">
        <v>112</v>
      </c>
      <c r="G100" s="12">
        <v>2</v>
      </c>
      <c r="H100" s="12">
        <v>2</v>
      </c>
      <c r="I100" s="12">
        <v>2</v>
      </c>
      <c r="J100" s="12">
        <v>1</v>
      </c>
      <c r="K100" s="12">
        <v>2</v>
      </c>
      <c r="L100" s="138"/>
      <c r="M100" s="26">
        <f>((G100*Kwantificatie!$B$22)+(H100*Kwantificatie!$C$22)+(I100*Kwantificatie!$D$22)+(J100*Kwantificatie!$E$22)+(K100*Kwantificatie!$F$22))*11.1*-1+100</f>
        <v>44.5</v>
      </c>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row>
    <row r="101" spans="1:421" s="13" customFormat="1" x14ac:dyDescent="0.25">
      <c r="A101" s="283"/>
      <c r="B101" s="259"/>
      <c r="C101" s="259"/>
      <c r="D101" s="266"/>
      <c r="E101" s="19"/>
      <c r="F101" s="129" t="s">
        <v>139</v>
      </c>
      <c r="G101" s="18">
        <v>3</v>
      </c>
      <c r="H101" s="18">
        <v>3</v>
      </c>
      <c r="I101" s="18">
        <v>3</v>
      </c>
      <c r="J101" s="18">
        <v>3</v>
      </c>
      <c r="K101" s="18">
        <v>3</v>
      </c>
      <c r="L101" s="97"/>
      <c r="M101" s="26">
        <f>((G101*Kwantificatie!$B$22)+(H101*Kwantificatie!$C$22)+(I101*Kwantificatie!$D$22)+(J101*Kwantificatie!$E$22)+(K101*Kwantificatie!$F$22))*11.1*-1+100</f>
        <v>0.10000000000000853</v>
      </c>
      <c r="N101" s="6"/>
      <c r="O101" s="6"/>
      <c r="P101" s="6"/>
      <c r="Q101" s="6"/>
      <c r="R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row>
    <row r="102" spans="1:421" s="13" customFormat="1" x14ac:dyDescent="0.25">
      <c r="A102" s="283"/>
      <c r="B102" s="259"/>
      <c r="C102" s="259"/>
      <c r="D102" s="266"/>
      <c r="E102" s="17"/>
      <c r="F102" s="163" t="s">
        <v>139</v>
      </c>
      <c r="G102" s="12">
        <v>3</v>
      </c>
      <c r="H102" s="12">
        <v>3</v>
      </c>
      <c r="I102" s="12">
        <v>3</v>
      </c>
      <c r="J102" s="12">
        <v>3</v>
      </c>
      <c r="K102" s="12">
        <v>3</v>
      </c>
      <c r="L102" s="97"/>
      <c r="M102" s="26">
        <f>((G102*Kwantificatie!$B$22)+(H102*Kwantificatie!$C$22)+(I102*Kwantificatie!$D$22)+(J102*Kwantificatie!$E$22)+(K102*Kwantificatie!$F$22))*11.1*-1+100</f>
        <v>0.10000000000000853</v>
      </c>
      <c r="N102" s="6"/>
      <c r="O102" s="6"/>
      <c r="P102" s="6"/>
      <c r="Q102" s="6"/>
      <c r="R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row>
    <row r="103" spans="1:421" s="13" customFormat="1" x14ac:dyDescent="0.25">
      <c r="A103" s="283"/>
      <c r="B103" s="259"/>
      <c r="C103" s="259"/>
      <c r="D103" s="266"/>
      <c r="E103" s="17"/>
      <c r="F103" s="163" t="s">
        <v>139</v>
      </c>
      <c r="G103" s="12">
        <v>3</v>
      </c>
      <c r="H103" s="12">
        <v>3</v>
      </c>
      <c r="I103" s="12">
        <v>3</v>
      </c>
      <c r="J103" s="12">
        <v>3</v>
      </c>
      <c r="K103" s="12">
        <v>3</v>
      </c>
      <c r="L103" s="97"/>
      <c r="M103" s="26">
        <f>((G103*Kwantificatie!$B$22)+(H103*Kwantificatie!$C$22)+(I103*Kwantificatie!$D$22)+(J103*Kwantificatie!$E$22)+(K103*Kwantificatie!$F$22))*11.1*-1+100</f>
        <v>0.10000000000000853</v>
      </c>
      <c r="N103" s="6"/>
      <c r="O103" s="6"/>
      <c r="P103" s="6"/>
      <c r="Q103" s="6"/>
      <c r="R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row>
    <row r="104" spans="1:421" s="13" customFormat="1" x14ac:dyDescent="0.25">
      <c r="A104" s="283"/>
      <c r="B104" s="259"/>
      <c r="C104" s="259"/>
      <c r="D104" s="266"/>
      <c r="E104" s="17"/>
      <c r="F104" s="163" t="s">
        <v>139</v>
      </c>
      <c r="G104" s="12">
        <v>3</v>
      </c>
      <c r="H104" s="12">
        <v>3</v>
      </c>
      <c r="I104" s="12">
        <v>3</v>
      </c>
      <c r="J104" s="12">
        <v>3</v>
      </c>
      <c r="K104" s="12">
        <v>3</v>
      </c>
      <c r="L104" s="97"/>
      <c r="M104" s="26">
        <f>((G104*Kwantificatie!$B$22)+(H104*Kwantificatie!$C$22)+(I104*Kwantificatie!$D$22)+(J104*Kwantificatie!$E$22)+(K104*Kwantificatie!$F$22))*11.1*-1+100</f>
        <v>0.10000000000000853</v>
      </c>
      <c r="N104" s="6"/>
      <c r="O104" s="6"/>
      <c r="P104" s="6"/>
      <c r="Q104" s="6"/>
      <c r="R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row>
    <row r="105" spans="1:421" s="13" customFormat="1" ht="13.8" thickBot="1" x14ac:dyDescent="0.3">
      <c r="A105" s="283"/>
      <c r="B105" s="259"/>
      <c r="C105" s="272"/>
      <c r="D105" s="265"/>
      <c r="E105" s="17"/>
      <c r="F105" s="163" t="s">
        <v>139</v>
      </c>
      <c r="G105" s="12">
        <v>3</v>
      </c>
      <c r="H105" s="12">
        <v>3</v>
      </c>
      <c r="I105" s="12">
        <v>3</v>
      </c>
      <c r="J105" s="12">
        <v>3</v>
      </c>
      <c r="K105" s="12">
        <v>3</v>
      </c>
      <c r="L105" s="97"/>
      <c r="M105" s="26">
        <f>((G105*Kwantificatie!$B$22)+(H105*Kwantificatie!$C$22)+(I105*Kwantificatie!$D$22)+(J105*Kwantificatie!$E$22)+(K105*Kwantificatie!$F$22))*11.1*-1+100</f>
        <v>0.10000000000000853</v>
      </c>
      <c r="N105" s="6"/>
      <c r="O105" s="6"/>
      <c r="P105" s="6"/>
      <c r="Q105" s="6"/>
      <c r="R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row>
    <row r="106" spans="1:421" s="107" customFormat="1" ht="39.6" x14ac:dyDescent="0.25">
      <c r="A106" s="283"/>
      <c r="B106" s="259"/>
      <c r="C106" s="270" t="s">
        <v>63</v>
      </c>
      <c r="D106" s="270" t="s">
        <v>14</v>
      </c>
      <c r="E106" s="140" t="s">
        <v>150</v>
      </c>
      <c r="F106" s="141" t="s">
        <v>112</v>
      </c>
      <c r="G106" s="142">
        <v>1</v>
      </c>
      <c r="H106" s="142">
        <v>1</v>
      </c>
      <c r="I106" s="142">
        <v>2</v>
      </c>
      <c r="J106" s="142">
        <v>3</v>
      </c>
      <c r="K106" s="142">
        <v>2</v>
      </c>
      <c r="L106" s="143"/>
      <c r="M106" s="26">
        <f>((G106*Kwantificatie!$B$22)+(H106*Kwantificatie!$C$22)+(I106*Kwantificatie!$D$22)+(J106*Kwantificatie!$E$22)+(K106*Kwantificatie!$F$22))*11.1*-1+100</f>
        <v>33.400000000000006</v>
      </c>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row>
    <row r="107" spans="1:421" s="107" customFormat="1" ht="26.4" x14ac:dyDescent="0.25">
      <c r="A107" s="283"/>
      <c r="B107" s="259"/>
      <c r="C107" s="271"/>
      <c r="D107" s="271"/>
      <c r="E107" s="19" t="s">
        <v>151</v>
      </c>
      <c r="F107" s="129" t="s">
        <v>112</v>
      </c>
      <c r="G107" s="18">
        <v>1</v>
      </c>
      <c r="H107" s="18">
        <v>1</v>
      </c>
      <c r="I107" s="18">
        <v>2</v>
      </c>
      <c r="J107" s="18">
        <v>3</v>
      </c>
      <c r="K107" s="18">
        <v>2</v>
      </c>
      <c r="L107" s="95"/>
      <c r="M107" s="26">
        <f>((G107*Kwantificatie!$B$22)+(H107*Kwantificatie!$C$22)+(I107*Kwantificatie!$D$22)+(J107*Kwantificatie!$E$22)+(K107*Kwantificatie!$F$22))*11.1*-1+100</f>
        <v>33.400000000000006</v>
      </c>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row>
    <row r="108" spans="1:421" s="107" customFormat="1" x14ac:dyDescent="0.25">
      <c r="A108" s="283"/>
      <c r="B108" s="259"/>
      <c r="C108" s="271"/>
      <c r="D108" s="271"/>
      <c r="E108" s="19" t="s">
        <v>83</v>
      </c>
      <c r="F108" s="129" t="s">
        <v>112</v>
      </c>
      <c r="G108" s="18">
        <v>1</v>
      </c>
      <c r="H108" s="18">
        <v>1</v>
      </c>
      <c r="I108" s="18">
        <v>2</v>
      </c>
      <c r="J108" s="18">
        <v>2</v>
      </c>
      <c r="K108" s="18">
        <v>1</v>
      </c>
      <c r="L108" s="95"/>
      <c r="M108" s="26">
        <f>((G108*Kwantificatie!$B$22)+(H108*Kwantificatie!$C$22)+(I108*Kwantificatie!$D$22)+(J108*Kwantificatie!$E$22)+(K108*Kwantificatie!$F$22))*11.1*-1+100</f>
        <v>50.050000000000004</v>
      </c>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row>
    <row r="109" spans="1:421" s="108" customFormat="1" x14ac:dyDescent="0.25">
      <c r="A109" s="283"/>
      <c r="B109" s="259"/>
      <c r="C109" s="271"/>
      <c r="D109" s="271"/>
      <c r="E109" s="19" t="s">
        <v>88</v>
      </c>
      <c r="F109" s="129" t="s">
        <v>112</v>
      </c>
      <c r="G109" s="18">
        <v>2</v>
      </c>
      <c r="H109" s="18">
        <v>1</v>
      </c>
      <c r="I109" s="18">
        <v>2</v>
      </c>
      <c r="J109" s="18">
        <v>2</v>
      </c>
      <c r="K109" s="18">
        <v>2</v>
      </c>
      <c r="L109" s="95"/>
      <c r="M109" s="26">
        <f>((G109*Kwantificatie!$B$22)+(H109*Kwantificatie!$C$22)+(I109*Kwantificatie!$D$22)+(J109*Kwantificatie!$E$22)+(K109*Kwantificatie!$F$22))*11.1*-1+100</f>
        <v>41.725000000000001</v>
      </c>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row>
    <row r="110" spans="1:421" s="107" customFormat="1" x14ac:dyDescent="0.25">
      <c r="A110" s="283"/>
      <c r="B110" s="259"/>
      <c r="C110" s="271"/>
      <c r="D110" s="271"/>
      <c r="E110" s="19" t="s">
        <v>90</v>
      </c>
      <c r="F110" s="129" t="s">
        <v>112</v>
      </c>
      <c r="G110" s="18">
        <v>2</v>
      </c>
      <c r="H110" s="18">
        <v>2</v>
      </c>
      <c r="I110" s="18">
        <v>2</v>
      </c>
      <c r="J110" s="18">
        <v>1</v>
      </c>
      <c r="K110" s="18">
        <v>2</v>
      </c>
      <c r="L110" s="95"/>
      <c r="M110" s="26">
        <f>((G110*Kwantificatie!$B$22)+(H110*Kwantificatie!$C$22)+(I110*Kwantificatie!$D$22)+(J110*Kwantificatie!$E$22)+(K110*Kwantificatie!$F$22))*11.1*-1+100</f>
        <v>44.5</v>
      </c>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row>
    <row r="111" spans="1:421" s="13" customFormat="1" x14ac:dyDescent="0.25">
      <c r="A111" s="284"/>
      <c r="B111" s="259"/>
      <c r="C111" s="259"/>
      <c r="D111" s="259"/>
      <c r="E111" s="17"/>
      <c r="F111" s="163" t="s">
        <v>139</v>
      </c>
      <c r="G111" s="12">
        <v>3</v>
      </c>
      <c r="H111" s="12">
        <v>3</v>
      </c>
      <c r="I111" s="12">
        <v>3</v>
      </c>
      <c r="J111" s="12">
        <v>3</v>
      </c>
      <c r="K111" s="12">
        <v>3</v>
      </c>
      <c r="L111" s="97"/>
      <c r="M111" s="26">
        <f>((G111*Kwantificatie!$B$22)+(H111*Kwantificatie!$C$22)+(I111*Kwantificatie!$D$22)+(J111*Kwantificatie!$E$22)+(K111*Kwantificatie!$F$22))*11.1*-1+100</f>
        <v>0.10000000000000853</v>
      </c>
      <c r="N111" s="6"/>
      <c r="O111" s="6"/>
      <c r="P111" s="6"/>
      <c r="Q111" s="6"/>
      <c r="R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row>
    <row r="112" spans="1:421" s="13" customFormat="1" x14ac:dyDescent="0.25">
      <c r="A112" s="284"/>
      <c r="B112" s="259"/>
      <c r="C112" s="259"/>
      <c r="D112" s="259"/>
      <c r="E112" s="17"/>
      <c r="F112" s="163" t="s">
        <v>139</v>
      </c>
      <c r="G112" s="12">
        <v>3</v>
      </c>
      <c r="H112" s="12">
        <v>3</v>
      </c>
      <c r="I112" s="12">
        <v>3</v>
      </c>
      <c r="J112" s="12">
        <v>3</v>
      </c>
      <c r="K112" s="12">
        <v>3</v>
      </c>
      <c r="L112" s="97"/>
      <c r="M112" s="26">
        <f>((G112*Kwantificatie!$B$22)+(H112*Kwantificatie!$C$22)+(I112*Kwantificatie!$D$22)+(J112*Kwantificatie!$E$22)+(K112*Kwantificatie!$F$22))*11.1*-1+100</f>
        <v>0.10000000000000853</v>
      </c>
      <c r="N112" s="6"/>
      <c r="O112" s="6"/>
      <c r="P112" s="6"/>
      <c r="Q112" s="6"/>
      <c r="R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row>
    <row r="113" spans="1:421" s="13" customFormat="1" x14ac:dyDescent="0.25">
      <c r="A113" s="284"/>
      <c r="B113" s="259"/>
      <c r="C113" s="259"/>
      <c r="D113" s="259"/>
      <c r="E113" s="17"/>
      <c r="F113" s="163" t="s">
        <v>139</v>
      </c>
      <c r="G113" s="12">
        <v>3</v>
      </c>
      <c r="H113" s="12">
        <v>3</v>
      </c>
      <c r="I113" s="12">
        <v>3</v>
      </c>
      <c r="J113" s="12">
        <v>3</v>
      </c>
      <c r="K113" s="12">
        <v>3</v>
      </c>
      <c r="L113" s="97"/>
      <c r="M113" s="26">
        <f>((G113*Kwantificatie!$B$22)+(H113*Kwantificatie!$C$22)+(I113*Kwantificatie!$D$22)+(J113*Kwantificatie!$E$22)+(K113*Kwantificatie!$F$22))*11.1*-1+100</f>
        <v>0.10000000000000853</v>
      </c>
      <c r="N113" s="6"/>
      <c r="O113" s="6"/>
      <c r="P113" s="6"/>
      <c r="Q113" s="6"/>
      <c r="R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row>
    <row r="114" spans="1:421" s="13" customFormat="1" x14ac:dyDescent="0.25">
      <c r="A114" s="284"/>
      <c r="B114" s="259"/>
      <c r="C114" s="259"/>
      <c r="D114" s="259"/>
      <c r="E114" s="17"/>
      <c r="F114" s="163" t="s">
        <v>139</v>
      </c>
      <c r="G114" s="12">
        <v>3</v>
      </c>
      <c r="H114" s="12">
        <v>3</v>
      </c>
      <c r="I114" s="12">
        <v>3</v>
      </c>
      <c r="J114" s="12">
        <v>3</v>
      </c>
      <c r="K114" s="12">
        <v>3</v>
      </c>
      <c r="L114" s="97"/>
      <c r="M114" s="26">
        <f>((G114*Kwantificatie!$B$22)+(H114*Kwantificatie!$C$22)+(I114*Kwantificatie!$D$22)+(J114*Kwantificatie!$E$22)+(K114*Kwantificatie!$F$22))*11.1*-1+100</f>
        <v>0.10000000000000853</v>
      </c>
      <c r="N114" s="6"/>
      <c r="O114" s="6"/>
      <c r="P114" s="6"/>
      <c r="Q114" s="6"/>
      <c r="R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row>
    <row r="115" spans="1:421" s="13" customFormat="1" ht="13.8" thickBot="1" x14ac:dyDescent="0.3">
      <c r="A115" s="285"/>
      <c r="B115" s="272"/>
      <c r="C115" s="272"/>
      <c r="D115" s="272"/>
      <c r="E115" s="17"/>
      <c r="F115" s="163" t="s">
        <v>139</v>
      </c>
      <c r="G115" s="12">
        <v>3</v>
      </c>
      <c r="H115" s="12">
        <v>3</v>
      </c>
      <c r="I115" s="12">
        <v>3</v>
      </c>
      <c r="J115" s="12">
        <v>3</v>
      </c>
      <c r="K115" s="12">
        <v>3</v>
      </c>
      <c r="L115" s="97"/>
      <c r="M115" s="26">
        <f>((G115*Kwantificatie!$B$22)+(H115*Kwantificatie!$C$22)+(I115*Kwantificatie!$D$22)+(J115*Kwantificatie!$E$22)+(K115*Kwantificatie!$F$22))*11.1*-1+100</f>
        <v>0.10000000000000853</v>
      </c>
      <c r="N115" s="6"/>
      <c r="O115" s="6"/>
      <c r="P115" s="6"/>
      <c r="Q115" s="6"/>
      <c r="R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row>
    <row r="116" spans="1:421" ht="13.8" thickBot="1" x14ac:dyDescent="0.3">
      <c r="A116" s="75" t="s">
        <v>62</v>
      </c>
      <c r="B116" s="61"/>
      <c r="C116" s="58"/>
      <c r="D116" s="61"/>
      <c r="E116" s="77"/>
      <c r="F116" s="78"/>
      <c r="G116" s="78"/>
      <c r="H116" s="78"/>
      <c r="I116" s="78"/>
      <c r="J116" s="78"/>
      <c r="K116" s="78"/>
      <c r="L116" s="190"/>
      <c r="M116" s="191"/>
      <c r="N116" s="6"/>
      <c r="O116" s="6"/>
      <c r="P116" s="6"/>
      <c r="Q116" s="6"/>
      <c r="R116" s="6"/>
      <c r="S116" s="6"/>
      <c r="T116" s="6"/>
      <c r="U116" s="6"/>
      <c r="V116" s="6"/>
      <c r="W116" s="6"/>
      <c r="X116" s="6"/>
      <c r="Y116" s="6"/>
      <c r="Z116" s="6"/>
      <c r="AA116" s="6"/>
      <c r="AB116" s="6"/>
    </row>
    <row r="117" spans="1:421" ht="26.4" x14ac:dyDescent="0.25">
      <c r="A117" s="282"/>
      <c r="B117" s="258" t="s">
        <v>73</v>
      </c>
      <c r="C117" s="270" t="s">
        <v>15</v>
      </c>
      <c r="D117" s="258" t="s">
        <v>16</v>
      </c>
      <c r="E117" s="140" t="s">
        <v>85</v>
      </c>
      <c r="F117" s="141" t="s">
        <v>112</v>
      </c>
      <c r="G117" s="152">
        <v>1</v>
      </c>
      <c r="H117" s="152">
        <v>3</v>
      </c>
      <c r="I117" s="152">
        <v>3</v>
      </c>
      <c r="J117" s="152">
        <v>2</v>
      </c>
      <c r="K117" s="152">
        <v>2</v>
      </c>
      <c r="L117" s="147"/>
      <c r="M117" s="26">
        <f>((G117*Kwantificatie!$B$22)+(H117*Kwantificatie!$C$22)+(I117*Kwantificatie!$D$22)+(J117*Kwantificatie!$E$22)+(K117*Kwantificatie!$F$22))*11.1*-1+100</f>
        <v>22.299999999999997</v>
      </c>
      <c r="N117" s="6"/>
      <c r="O117" s="6"/>
      <c r="P117" s="6"/>
      <c r="Q117" s="6"/>
      <c r="R117" s="6"/>
      <c r="S117" s="6"/>
      <c r="T117" s="6"/>
      <c r="U117" s="6"/>
      <c r="V117" s="6"/>
      <c r="W117" s="6"/>
      <c r="X117" s="6"/>
      <c r="Y117" s="6"/>
      <c r="Z117" s="6"/>
      <c r="AA117" s="6"/>
      <c r="AB117" s="6"/>
    </row>
    <row r="118" spans="1:421" s="109" customFormat="1" ht="26.4" x14ac:dyDescent="0.25">
      <c r="A118" s="283"/>
      <c r="B118" s="259"/>
      <c r="C118" s="271"/>
      <c r="D118" s="259"/>
      <c r="E118" s="19" t="s">
        <v>86</v>
      </c>
      <c r="F118" s="129" t="s">
        <v>112</v>
      </c>
      <c r="G118" s="46">
        <v>1</v>
      </c>
      <c r="H118" s="46">
        <v>3</v>
      </c>
      <c r="I118" s="46">
        <v>3</v>
      </c>
      <c r="J118" s="46">
        <v>2</v>
      </c>
      <c r="K118" s="46">
        <v>2</v>
      </c>
      <c r="L118" s="98"/>
      <c r="M118" s="26">
        <f>((G118*Kwantificatie!$B$22)+(H118*Kwantificatie!$C$22)+(I118*Kwantificatie!$D$22)+(J118*Kwantificatie!$E$22)+(K118*Kwantificatie!$F$22))*11.1*-1+100</f>
        <v>22.299999999999997</v>
      </c>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row>
    <row r="119" spans="1:421" s="128" customFormat="1" ht="26.4" x14ac:dyDescent="0.25">
      <c r="A119" s="283"/>
      <c r="B119" s="259"/>
      <c r="C119" s="271"/>
      <c r="D119" s="259"/>
      <c r="E119" s="19" t="s">
        <v>145</v>
      </c>
      <c r="F119" s="129" t="s">
        <v>111</v>
      </c>
      <c r="G119" s="46">
        <v>2</v>
      </c>
      <c r="H119" s="46">
        <v>3</v>
      </c>
      <c r="I119" s="46">
        <v>3</v>
      </c>
      <c r="J119" s="46">
        <v>1</v>
      </c>
      <c r="K119" s="46">
        <v>1</v>
      </c>
      <c r="L119" s="98"/>
      <c r="M119" s="26">
        <f>((G119*Kwantificatie!$B$22)+(H119*Kwantificatie!$C$22)+(I119*Kwantificatie!$D$22)+(J119*Kwantificatie!$E$22)+(K119*Kwantificatie!$F$22))*11.1*-1+100</f>
        <v>36.175000000000004</v>
      </c>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row>
    <row r="120" spans="1:421" s="128" customFormat="1" ht="26.4" x14ac:dyDescent="0.25">
      <c r="A120" s="283"/>
      <c r="B120" s="259"/>
      <c r="C120" s="271"/>
      <c r="D120" s="259"/>
      <c r="E120" s="19" t="s">
        <v>145</v>
      </c>
      <c r="F120" s="129" t="s">
        <v>111</v>
      </c>
      <c r="G120" s="46">
        <v>2</v>
      </c>
      <c r="H120" s="46">
        <v>3</v>
      </c>
      <c r="I120" s="46">
        <v>3</v>
      </c>
      <c r="J120" s="46">
        <v>1</v>
      </c>
      <c r="K120" s="46">
        <v>2</v>
      </c>
      <c r="L120" s="98"/>
      <c r="M120" s="26">
        <f>((G120*Kwantificatie!$B$22)+(H120*Kwantificatie!$C$22)+(I120*Kwantificatie!$D$22)+(J120*Kwantificatie!$E$22)+(K120*Kwantificatie!$F$22))*11.1*-1+100</f>
        <v>30.625</v>
      </c>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row>
    <row r="121" spans="1:421" s="1" customFormat="1" x14ac:dyDescent="0.25">
      <c r="A121" s="283"/>
      <c r="B121" s="259"/>
      <c r="C121" s="271"/>
      <c r="D121" s="259"/>
      <c r="E121" s="170" t="s">
        <v>76</v>
      </c>
      <c r="F121" s="155" t="s">
        <v>112</v>
      </c>
      <c r="G121" s="46">
        <v>1</v>
      </c>
      <c r="H121" s="46">
        <v>1</v>
      </c>
      <c r="I121" s="46">
        <v>2</v>
      </c>
      <c r="J121" s="46">
        <v>2</v>
      </c>
      <c r="K121" s="46">
        <v>3</v>
      </c>
      <c r="L121" s="98"/>
      <c r="M121" s="26">
        <f>((G121*Kwantificatie!$B$22)+(H121*Kwantificatie!$C$22)+(I121*Kwantificatie!$D$22)+(J121*Kwantificatie!$E$22)+(K121*Kwantificatie!$F$22))*11.1*-1+100</f>
        <v>38.950000000000003</v>
      </c>
      <c r="N121" s="6"/>
      <c r="O121" s="6"/>
      <c r="P121" s="6"/>
      <c r="Q121" s="6"/>
      <c r="R121" s="6"/>
      <c r="S121" s="6"/>
      <c r="T121" s="6"/>
      <c r="U121" s="6"/>
      <c r="V121" s="6"/>
      <c r="W121" s="32"/>
      <c r="X121" s="6"/>
      <c r="Y121" s="6"/>
      <c r="Z121" s="32"/>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row>
    <row r="122" spans="1:421" s="13" customFormat="1" x14ac:dyDescent="0.25">
      <c r="A122" s="283"/>
      <c r="B122" s="259"/>
      <c r="C122" s="259"/>
      <c r="D122" s="259"/>
      <c r="E122" s="17"/>
      <c r="F122" s="163" t="s">
        <v>139</v>
      </c>
      <c r="G122" s="12">
        <v>3</v>
      </c>
      <c r="H122" s="12">
        <v>3</v>
      </c>
      <c r="I122" s="12">
        <v>3</v>
      </c>
      <c r="J122" s="12">
        <v>3</v>
      </c>
      <c r="K122" s="12">
        <v>3</v>
      </c>
      <c r="L122" s="97"/>
      <c r="M122" s="26">
        <f>((G122*Kwantificatie!$B$22)+(H122*Kwantificatie!$C$22)+(I122*Kwantificatie!$D$22)+(J122*Kwantificatie!$E$22)+(K122*Kwantificatie!$F$22))*11.1*-1+100</f>
        <v>0.10000000000000853</v>
      </c>
      <c r="N122" s="6"/>
      <c r="O122" s="6"/>
      <c r="P122" s="6"/>
      <c r="Q122" s="6"/>
      <c r="R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row>
    <row r="123" spans="1:421" s="13" customFormat="1" x14ac:dyDescent="0.25">
      <c r="A123" s="283"/>
      <c r="B123" s="259"/>
      <c r="C123" s="259"/>
      <c r="D123" s="259"/>
      <c r="E123" s="17"/>
      <c r="F123" s="163" t="s">
        <v>139</v>
      </c>
      <c r="G123" s="12">
        <v>3</v>
      </c>
      <c r="H123" s="12">
        <v>3</v>
      </c>
      <c r="I123" s="12">
        <v>3</v>
      </c>
      <c r="J123" s="12">
        <v>3</v>
      </c>
      <c r="K123" s="12">
        <v>3</v>
      </c>
      <c r="L123" s="97"/>
      <c r="M123" s="26">
        <f>((G123*Kwantificatie!$B$22)+(H123*Kwantificatie!$C$22)+(I123*Kwantificatie!$D$22)+(J123*Kwantificatie!$E$22)+(K123*Kwantificatie!$F$22))*11.1*-1+100</f>
        <v>0.10000000000000853</v>
      </c>
      <c r="N123" s="6"/>
      <c r="O123" s="6"/>
      <c r="P123" s="6"/>
      <c r="Q123" s="6"/>
      <c r="R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row>
    <row r="124" spans="1:421" s="13" customFormat="1" x14ac:dyDescent="0.25">
      <c r="A124" s="283"/>
      <c r="B124" s="259"/>
      <c r="C124" s="259"/>
      <c r="D124" s="259"/>
      <c r="E124" s="17"/>
      <c r="F124" s="163" t="s">
        <v>139</v>
      </c>
      <c r="G124" s="12">
        <v>3</v>
      </c>
      <c r="H124" s="12">
        <v>3</v>
      </c>
      <c r="I124" s="12">
        <v>3</v>
      </c>
      <c r="J124" s="12">
        <v>3</v>
      </c>
      <c r="K124" s="12">
        <v>3</v>
      </c>
      <c r="L124" s="97"/>
      <c r="M124" s="26">
        <f>((G124*Kwantificatie!$B$22)+(H124*Kwantificatie!$C$22)+(I124*Kwantificatie!$D$22)+(J124*Kwantificatie!$E$22)+(K124*Kwantificatie!$F$22))*11.1*-1+100</f>
        <v>0.10000000000000853</v>
      </c>
      <c r="N124" s="6"/>
      <c r="O124" s="6"/>
      <c r="P124" s="6"/>
      <c r="Q124" s="6"/>
      <c r="R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row>
    <row r="125" spans="1:421" s="13" customFormat="1" x14ac:dyDescent="0.25">
      <c r="A125" s="283"/>
      <c r="B125" s="259"/>
      <c r="C125" s="259"/>
      <c r="D125" s="259"/>
      <c r="E125" s="17"/>
      <c r="F125" s="163" t="s">
        <v>139</v>
      </c>
      <c r="G125" s="12">
        <v>3</v>
      </c>
      <c r="H125" s="12">
        <v>3</v>
      </c>
      <c r="I125" s="12">
        <v>3</v>
      </c>
      <c r="J125" s="12">
        <v>3</v>
      </c>
      <c r="K125" s="12">
        <v>3</v>
      </c>
      <c r="L125" s="97"/>
      <c r="M125" s="26">
        <f>((G125*Kwantificatie!$B$22)+(H125*Kwantificatie!$C$22)+(I125*Kwantificatie!$D$22)+(J125*Kwantificatie!$E$22)+(K125*Kwantificatie!$F$22))*11.1*-1+100</f>
        <v>0.10000000000000853</v>
      </c>
      <c r="N125" s="6"/>
      <c r="O125" s="6"/>
      <c r="P125" s="6"/>
      <c r="Q125" s="6"/>
      <c r="R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row>
    <row r="126" spans="1:421" s="13" customFormat="1" ht="13.8" thickBot="1" x14ac:dyDescent="0.3">
      <c r="A126" s="283"/>
      <c r="B126" s="259"/>
      <c r="C126" s="272"/>
      <c r="D126" s="272"/>
      <c r="E126" s="17"/>
      <c r="F126" s="163" t="s">
        <v>139</v>
      </c>
      <c r="G126" s="12">
        <v>3</v>
      </c>
      <c r="H126" s="12">
        <v>3</v>
      </c>
      <c r="I126" s="12">
        <v>3</v>
      </c>
      <c r="J126" s="12">
        <v>3</v>
      </c>
      <c r="K126" s="12">
        <v>3</v>
      </c>
      <c r="L126" s="97"/>
      <c r="M126" s="26">
        <f>((G126*Kwantificatie!$B$22)+(H126*Kwantificatie!$C$22)+(I126*Kwantificatie!$D$22)+(J126*Kwantificatie!$E$22)+(K126*Kwantificatie!$F$22))*11.1*-1+100</f>
        <v>0.10000000000000853</v>
      </c>
      <c r="N126" s="6"/>
      <c r="O126" s="6"/>
      <c r="P126" s="6"/>
      <c r="Q126" s="6"/>
      <c r="R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row>
    <row r="127" spans="1:421" s="1" customFormat="1" ht="26.4" x14ac:dyDescent="0.25">
      <c r="A127" s="283"/>
      <c r="B127" s="259"/>
      <c r="C127" s="258" t="s">
        <v>17</v>
      </c>
      <c r="D127" s="258" t="s">
        <v>25</v>
      </c>
      <c r="E127" s="140" t="s">
        <v>151</v>
      </c>
      <c r="F127" s="141" t="s">
        <v>112</v>
      </c>
      <c r="G127" s="142">
        <v>1</v>
      </c>
      <c r="H127" s="142">
        <v>1</v>
      </c>
      <c r="I127" s="142">
        <v>2</v>
      </c>
      <c r="J127" s="142">
        <v>3</v>
      </c>
      <c r="K127" s="142">
        <v>2</v>
      </c>
      <c r="L127" s="143"/>
      <c r="M127" s="26">
        <f>((G127*Kwantificatie!$B$22)+(H127*Kwantificatie!$C$22)+(I127*Kwantificatie!$D$22)+(J127*Kwantificatie!$E$22)+(K127*Kwantificatie!$F$22))*11.1*-1+100</f>
        <v>33.400000000000006</v>
      </c>
      <c r="N127" s="6"/>
      <c r="O127" s="6"/>
      <c r="P127" s="6"/>
      <c r="Q127" s="6"/>
      <c r="R127" s="6"/>
      <c r="S127" s="6"/>
      <c r="T127" s="6"/>
      <c r="U127" s="6"/>
      <c r="V127" s="6"/>
      <c r="W127" s="32"/>
      <c r="X127" s="6"/>
      <c r="Y127" s="6"/>
      <c r="Z127" s="32"/>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row>
    <row r="128" spans="1:421" s="1" customFormat="1" x14ac:dyDescent="0.25">
      <c r="A128" s="283"/>
      <c r="B128" s="259"/>
      <c r="C128" s="259"/>
      <c r="D128" s="259"/>
      <c r="E128" s="19" t="s">
        <v>88</v>
      </c>
      <c r="F128" s="129" t="s">
        <v>112</v>
      </c>
      <c r="G128" s="12">
        <v>2</v>
      </c>
      <c r="H128" s="12">
        <v>1</v>
      </c>
      <c r="I128" s="12">
        <v>2</v>
      </c>
      <c r="J128" s="12">
        <v>2</v>
      </c>
      <c r="K128" s="12">
        <v>2</v>
      </c>
      <c r="L128" s="97"/>
      <c r="M128" s="26">
        <f>((G128*Kwantificatie!$B$22)+(H128*Kwantificatie!$C$22)+(I128*Kwantificatie!$D$22)+(J128*Kwantificatie!$E$22)+(K128*Kwantificatie!$F$22))*11.1*-1+100</f>
        <v>41.725000000000001</v>
      </c>
      <c r="N128" s="6"/>
      <c r="O128" s="6"/>
      <c r="P128" s="6"/>
      <c r="Q128" s="6"/>
      <c r="R128" s="6"/>
      <c r="S128" s="6"/>
      <c r="T128" s="6"/>
      <c r="U128" s="6"/>
      <c r="V128" s="6"/>
      <c r="W128" s="32"/>
      <c r="X128" s="6"/>
      <c r="Y128" s="6"/>
      <c r="Z128" s="32"/>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row>
    <row r="129" spans="1:421" s="1" customFormat="1" x14ac:dyDescent="0.25">
      <c r="A129" s="283"/>
      <c r="B129" s="259"/>
      <c r="C129" s="259"/>
      <c r="D129" s="259"/>
      <c r="E129" s="154" t="s">
        <v>90</v>
      </c>
      <c r="F129" s="155" t="s">
        <v>112</v>
      </c>
      <c r="G129" s="46">
        <v>2</v>
      </c>
      <c r="H129" s="46">
        <v>2</v>
      </c>
      <c r="I129" s="46">
        <v>2</v>
      </c>
      <c r="J129" s="46">
        <v>1</v>
      </c>
      <c r="K129" s="46">
        <v>2</v>
      </c>
      <c r="L129" s="98"/>
      <c r="M129" s="26">
        <f>((G129*Kwantificatie!$B$22)+(H129*Kwantificatie!$C$22)+(I129*Kwantificatie!$D$22)+(J129*Kwantificatie!$E$22)+(K129*Kwantificatie!$F$22))*11.1*-1+100</f>
        <v>44.5</v>
      </c>
      <c r="N129" s="6"/>
      <c r="O129" s="6"/>
      <c r="P129" s="6"/>
      <c r="Q129" s="6"/>
      <c r="R129" s="6"/>
      <c r="S129" s="6"/>
      <c r="T129" s="6"/>
      <c r="U129" s="6"/>
      <c r="V129" s="6"/>
      <c r="W129" s="32"/>
      <c r="X129" s="6"/>
      <c r="Y129" s="6"/>
      <c r="Z129" s="32"/>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c r="IW129" s="6"/>
      <c r="IX129" s="6"/>
      <c r="IY129" s="6"/>
      <c r="IZ129" s="6"/>
      <c r="JA129" s="6"/>
      <c r="JB129" s="6"/>
      <c r="JC129" s="6"/>
      <c r="JD129" s="6"/>
      <c r="JE129" s="6"/>
      <c r="JF129" s="6"/>
      <c r="JG129" s="6"/>
      <c r="JH129" s="6"/>
      <c r="JI129" s="6"/>
      <c r="JJ129" s="6"/>
      <c r="JK129" s="6"/>
      <c r="JL129" s="6"/>
      <c r="JM129" s="6"/>
      <c r="JN129" s="6"/>
      <c r="JO129" s="6"/>
      <c r="JP129" s="6"/>
      <c r="JQ129" s="6"/>
      <c r="JR129" s="6"/>
      <c r="JS129" s="6"/>
      <c r="JT129" s="6"/>
      <c r="JU129" s="6"/>
      <c r="JV129" s="6"/>
      <c r="JW129" s="6"/>
      <c r="JX129" s="6"/>
      <c r="JY129" s="6"/>
      <c r="JZ129" s="6"/>
      <c r="KA129" s="6"/>
      <c r="KB129" s="6"/>
      <c r="KC129" s="6"/>
      <c r="KD129" s="6"/>
      <c r="KE129" s="6"/>
      <c r="KF129" s="6"/>
      <c r="KG129" s="6"/>
      <c r="KH129" s="6"/>
      <c r="KI129" s="6"/>
      <c r="KJ129" s="6"/>
      <c r="KK129" s="6"/>
      <c r="KL129" s="6"/>
      <c r="KM129" s="6"/>
      <c r="KN129" s="6"/>
      <c r="KO129" s="6"/>
      <c r="KP129" s="6"/>
      <c r="KQ129" s="6"/>
      <c r="KR129" s="6"/>
      <c r="KS129" s="6"/>
      <c r="KT129" s="6"/>
      <c r="KU129" s="6"/>
      <c r="KV129" s="6"/>
      <c r="KW129" s="6"/>
      <c r="KX129" s="6"/>
      <c r="KY129" s="6"/>
      <c r="KZ129" s="6"/>
      <c r="LA129" s="6"/>
      <c r="LB129" s="6"/>
      <c r="LC129" s="6"/>
      <c r="LD129" s="6"/>
      <c r="LE129" s="6"/>
      <c r="LF129" s="6"/>
      <c r="LG129" s="6"/>
      <c r="LH129" s="6"/>
      <c r="LI129" s="6"/>
      <c r="LJ129" s="6"/>
      <c r="LK129" s="6"/>
      <c r="LL129" s="6"/>
      <c r="LM129" s="6"/>
      <c r="LN129" s="6"/>
      <c r="LO129" s="6"/>
      <c r="LP129" s="6"/>
      <c r="LQ129" s="6"/>
      <c r="LR129" s="6"/>
      <c r="LS129" s="6"/>
      <c r="LT129" s="6"/>
      <c r="LU129" s="6"/>
      <c r="LV129" s="6"/>
      <c r="LW129" s="6"/>
      <c r="LX129" s="6"/>
      <c r="LY129" s="6"/>
      <c r="LZ129" s="6"/>
      <c r="MA129" s="6"/>
      <c r="MB129" s="6"/>
      <c r="MC129" s="6"/>
      <c r="MD129" s="6"/>
      <c r="ME129" s="6"/>
      <c r="MF129" s="6"/>
      <c r="MG129" s="6"/>
      <c r="MH129" s="6"/>
      <c r="MI129" s="6"/>
      <c r="MJ129" s="6"/>
      <c r="MK129" s="6"/>
      <c r="ML129" s="6"/>
      <c r="MM129" s="6"/>
      <c r="MN129" s="6"/>
      <c r="MO129" s="6"/>
      <c r="MP129" s="6"/>
      <c r="MQ129" s="6"/>
      <c r="MR129" s="6"/>
      <c r="MS129" s="6"/>
      <c r="MT129" s="6"/>
      <c r="MU129" s="6"/>
      <c r="MV129" s="6"/>
      <c r="MW129" s="6"/>
      <c r="MX129" s="6"/>
      <c r="MY129" s="6"/>
      <c r="MZ129" s="6"/>
      <c r="NA129" s="6"/>
      <c r="NB129" s="6"/>
      <c r="NC129" s="6"/>
      <c r="ND129" s="6"/>
      <c r="NE129" s="6"/>
      <c r="NF129" s="6"/>
      <c r="NG129" s="6"/>
      <c r="NH129" s="6"/>
      <c r="NI129" s="6"/>
      <c r="NJ129" s="6"/>
      <c r="NK129" s="6"/>
      <c r="NL129" s="6"/>
      <c r="NM129" s="6"/>
      <c r="NN129" s="6"/>
      <c r="NO129" s="6"/>
      <c r="NP129" s="6"/>
      <c r="NQ129" s="6"/>
      <c r="NR129" s="6"/>
      <c r="NS129" s="6"/>
      <c r="NT129" s="6"/>
      <c r="NU129" s="6"/>
      <c r="NV129" s="6"/>
      <c r="NW129" s="6"/>
      <c r="NX129" s="6"/>
      <c r="NY129" s="6"/>
      <c r="NZ129" s="6"/>
      <c r="OA129" s="6"/>
      <c r="OB129" s="6"/>
      <c r="OC129" s="6"/>
      <c r="OD129" s="6"/>
      <c r="OE129" s="6"/>
      <c r="OF129" s="6"/>
      <c r="OG129" s="6"/>
      <c r="OH129" s="6"/>
      <c r="OI129" s="6"/>
      <c r="OJ129" s="6"/>
      <c r="OK129" s="6"/>
      <c r="OL129" s="6"/>
      <c r="OM129" s="6"/>
      <c r="ON129" s="6"/>
      <c r="OO129" s="6"/>
      <c r="OP129" s="6"/>
      <c r="OQ129" s="6"/>
      <c r="OR129" s="6"/>
      <c r="OS129" s="6"/>
      <c r="OT129" s="6"/>
      <c r="OU129" s="6"/>
      <c r="OV129" s="6"/>
      <c r="OW129" s="6"/>
      <c r="OX129" s="6"/>
      <c r="OY129" s="6"/>
      <c r="OZ129" s="6"/>
      <c r="PA129" s="6"/>
      <c r="PB129" s="6"/>
      <c r="PC129" s="6"/>
      <c r="PD129" s="6"/>
      <c r="PE129" s="6"/>
    </row>
    <row r="130" spans="1:421" s="13" customFormat="1" x14ac:dyDescent="0.25">
      <c r="A130" s="283"/>
      <c r="B130" s="259"/>
      <c r="C130" s="259"/>
      <c r="D130" s="259"/>
      <c r="E130" s="17"/>
      <c r="F130" s="163" t="s">
        <v>139</v>
      </c>
      <c r="G130" s="12">
        <v>3</v>
      </c>
      <c r="H130" s="12">
        <v>3</v>
      </c>
      <c r="I130" s="12">
        <v>3</v>
      </c>
      <c r="J130" s="12">
        <v>3</v>
      </c>
      <c r="K130" s="12">
        <v>3</v>
      </c>
      <c r="L130" s="97"/>
      <c r="M130" s="26">
        <f>((G130*Kwantificatie!$B$22)+(H130*Kwantificatie!$C$22)+(I130*Kwantificatie!$D$22)+(J130*Kwantificatie!$E$22)+(K130*Kwantificatie!$F$22))*11.1*-1+100</f>
        <v>0.10000000000000853</v>
      </c>
      <c r="N130" s="6"/>
      <c r="O130" s="6"/>
      <c r="P130" s="6"/>
      <c r="Q130" s="6"/>
      <c r="R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c r="IW130" s="6"/>
      <c r="IX130" s="6"/>
      <c r="IY130" s="6"/>
      <c r="IZ130" s="6"/>
      <c r="JA130" s="6"/>
      <c r="JB130" s="6"/>
      <c r="JC130" s="6"/>
      <c r="JD130" s="6"/>
      <c r="JE130" s="6"/>
      <c r="JF130" s="6"/>
      <c r="JG130" s="6"/>
      <c r="JH130" s="6"/>
      <c r="JI130" s="6"/>
      <c r="JJ130" s="6"/>
      <c r="JK130" s="6"/>
      <c r="JL130" s="6"/>
      <c r="JM130" s="6"/>
      <c r="JN130" s="6"/>
      <c r="JO130" s="6"/>
      <c r="JP130" s="6"/>
      <c r="JQ130" s="6"/>
      <c r="JR130" s="6"/>
      <c r="JS130" s="6"/>
      <c r="JT130" s="6"/>
      <c r="JU130" s="6"/>
      <c r="JV130" s="6"/>
      <c r="JW130" s="6"/>
      <c r="JX130" s="6"/>
      <c r="JY130" s="6"/>
      <c r="JZ130" s="6"/>
      <c r="KA130" s="6"/>
      <c r="KB130" s="6"/>
      <c r="KC130" s="6"/>
      <c r="KD130" s="6"/>
      <c r="KE130" s="6"/>
      <c r="KF130" s="6"/>
      <c r="KG130" s="6"/>
      <c r="KH130" s="6"/>
      <c r="KI130" s="6"/>
      <c r="KJ130" s="6"/>
      <c r="KK130" s="6"/>
      <c r="KL130" s="6"/>
      <c r="KM130" s="6"/>
      <c r="KN130" s="6"/>
      <c r="KO130" s="6"/>
      <c r="KP130" s="6"/>
      <c r="KQ130" s="6"/>
      <c r="KR130" s="6"/>
      <c r="KS130" s="6"/>
      <c r="KT130" s="6"/>
      <c r="KU130" s="6"/>
      <c r="KV130" s="6"/>
      <c r="KW130" s="6"/>
      <c r="KX130" s="6"/>
      <c r="KY130" s="6"/>
      <c r="KZ130" s="6"/>
      <c r="LA130" s="6"/>
      <c r="LB130" s="6"/>
      <c r="LC130" s="6"/>
      <c r="LD130" s="6"/>
      <c r="LE130" s="6"/>
      <c r="LF130" s="6"/>
      <c r="LG130" s="6"/>
      <c r="LH130" s="6"/>
      <c r="LI130" s="6"/>
      <c r="LJ130" s="6"/>
      <c r="LK130" s="6"/>
      <c r="LL130" s="6"/>
      <c r="LM130" s="6"/>
      <c r="LN130" s="6"/>
      <c r="LO130" s="6"/>
      <c r="LP130" s="6"/>
      <c r="LQ130" s="6"/>
      <c r="LR130" s="6"/>
      <c r="LS130" s="6"/>
      <c r="LT130" s="6"/>
      <c r="LU130" s="6"/>
      <c r="LV130" s="6"/>
      <c r="LW130" s="6"/>
      <c r="LX130" s="6"/>
      <c r="LY130" s="6"/>
      <c r="LZ130" s="6"/>
      <c r="MA130" s="6"/>
      <c r="MB130" s="6"/>
      <c r="MC130" s="6"/>
      <c r="MD130" s="6"/>
      <c r="ME130" s="6"/>
      <c r="MF130" s="6"/>
      <c r="MG130" s="6"/>
      <c r="MH130" s="6"/>
      <c r="MI130" s="6"/>
      <c r="MJ130" s="6"/>
      <c r="MK130" s="6"/>
      <c r="ML130" s="6"/>
      <c r="MM130" s="6"/>
      <c r="MN130" s="6"/>
      <c r="MO130" s="6"/>
      <c r="MP130" s="6"/>
      <c r="MQ130" s="6"/>
      <c r="MR130" s="6"/>
      <c r="MS130" s="6"/>
      <c r="MT130" s="6"/>
      <c r="MU130" s="6"/>
      <c r="MV130" s="6"/>
      <c r="MW130" s="6"/>
      <c r="MX130" s="6"/>
      <c r="MY130" s="6"/>
      <c r="MZ130" s="6"/>
      <c r="NA130" s="6"/>
      <c r="NB130" s="6"/>
      <c r="NC130" s="6"/>
      <c r="ND130" s="6"/>
      <c r="NE130" s="6"/>
      <c r="NF130" s="6"/>
      <c r="NG130" s="6"/>
      <c r="NH130" s="6"/>
      <c r="NI130" s="6"/>
      <c r="NJ130" s="6"/>
      <c r="NK130" s="6"/>
      <c r="NL130" s="6"/>
      <c r="NM130" s="6"/>
      <c r="NN130" s="6"/>
      <c r="NO130" s="6"/>
      <c r="NP130" s="6"/>
      <c r="NQ130" s="6"/>
      <c r="NR130" s="6"/>
      <c r="NS130" s="6"/>
      <c r="NT130" s="6"/>
      <c r="NU130" s="6"/>
      <c r="NV130" s="6"/>
      <c r="NW130" s="6"/>
      <c r="NX130" s="6"/>
      <c r="NY130" s="6"/>
      <c r="NZ130" s="6"/>
      <c r="OA130" s="6"/>
      <c r="OB130" s="6"/>
      <c r="OC130" s="6"/>
      <c r="OD130" s="6"/>
      <c r="OE130" s="6"/>
      <c r="OF130" s="6"/>
      <c r="OG130" s="6"/>
      <c r="OH130" s="6"/>
      <c r="OI130" s="6"/>
      <c r="OJ130" s="6"/>
      <c r="OK130" s="6"/>
      <c r="OL130" s="6"/>
      <c r="OM130" s="6"/>
      <c r="ON130" s="6"/>
      <c r="OO130" s="6"/>
      <c r="OP130" s="6"/>
      <c r="OQ130" s="6"/>
      <c r="OR130" s="6"/>
      <c r="OS130" s="6"/>
      <c r="OT130" s="6"/>
      <c r="OU130" s="6"/>
      <c r="OV130" s="6"/>
      <c r="OW130" s="6"/>
      <c r="OX130" s="6"/>
      <c r="OY130" s="6"/>
      <c r="OZ130" s="6"/>
      <c r="PA130" s="6"/>
      <c r="PB130" s="6"/>
      <c r="PC130" s="6"/>
      <c r="PD130" s="6"/>
      <c r="PE130" s="6"/>
    </row>
    <row r="131" spans="1:421" s="13" customFormat="1" x14ac:dyDescent="0.25">
      <c r="A131" s="283"/>
      <c r="B131" s="259"/>
      <c r="C131" s="259"/>
      <c r="D131" s="259"/>
      <c r="E131" s="17"/>
      <c r="F131" s="163" t="s">
        <v>139</v>
      </c>
      <c r="G131" s="12">
        <v>3</v>
      </c>
      <c r="H131" s="12">
        <v>3</v>
      </c>
      <c r="I131" s="12">
        <v>3</v>
      </c>
      <c r="J131" s="12">
        <v>3</v>
      </c>
      <c r="K131" s="12">
        <v>3</v>
      </c>
      <c r="L131" s="97"/>
      <c r="M131" s="26">
        <f>((G131*Kwantificatie!$B$22)+(H131*Kwantificatie!$C$22)+(I131*Kwantificatie!$D$22)+(J131*Kwantificatie!$E$22)+(K131*Kwantificatie!$F$22))*11.1*-1+100</f>
        <v>0.10000000000000853</v>
      </c>
      <c r="N131" s="6"/>
      <c r="O131" s="6"/>
      <c r="P131" s="6"/>
      <c r="Q131" s="6"/>
      <c r="R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c r="JB131" s="6"/>
      <c r="JC131" s="6"/>
      <c r="JD131" s="6"/>
      <c r="JE131" s="6"/>
      <c r="JF131" s="6"/>
      <c r="JG131" s="6"/>
      <c r="JH131" s="6"/>
      <c r="JI131" s="6"/>
      <c r="JJ131" s="6"/>
      <c r="JK131" s="6"/>
      <c r="JL131" s="6"/>
      <c r="JM131" s="6"/>
      <c r="JN131" s="6"/>
      <c r="JO131" s="6"/>
      <c r="JP131" s="6"/>
      <c r="JQ131" s="6"/>
      <c r="JR131" s="6"/>
      <c r="JS131" s="6"/>
      <c r="JT131" s="6"/>
      <c r="JU131" s="6"/>
      <c r="JV131" s="6"/>
      <c r="JW131" s="6"/>
      <c r="JX131" s="6"/>
      <c r="JY131" s="6"/>
      <c r="JZ131" s="6"/>
      <c r="KA131" s="6"/>
      <c r="KB131" s="6"/>
      <c r="KC131" s="6"/>
      <c r="KD131" s="6"/>
      <c r="KE131" s="6"/>
      <c r="KF131" s="6"/>
      <c r="KG131" s="6"/>
      <c r="KH131" s="6"/>
      <c r="KI131" s="6"/>
      <c r="KJ131" s="6"/>
      <c r="KK131" s="6"/>
      <c r="KL131" s="6"/>
      <c r="KM131" s="6"/>
      <c r="KN131" s="6"/>
      <c r="KO131" s="6"/>
      <c r="KP131" s="6"/>
      <c r="KQ131" s="6"/>
      <c r="KR131" s="6"/>
      <c r="KS131" s="6"/>
      <c r="KT131" s="6"/>
      <c r="KU131" s="6"/>
      <c r="KV131" s="6"/>
      <c r="KW131" s="6"/>
      <c r="KX131" s="6"/>
      <c r="KY131" s="6"/>
      <c r="KZ131" s="6"/>
      <c r="LA131" s="6"/>
      <c r="LB131" s="6"/>
      <c r="LC131" s="6"/>
      <c r="LD131" s="6"/>
      <c r="LE131" s="6"/>
      <c r="LF131" s="6"/>
      <c r="LG131" s="6"/>
      <c r="LH131" s="6"/>
      <c r="LI131" s="6"/>
      <c r="LJ131" s="6"/>
      <c r="LK131" s="6"/>
      <c r="LL131" s="6"/>
      <c r="LM131" s="6"/>
      <c r="LN131" s="6"/>
      <c r="LO131" s="6"/>
      <c r="LP131" s="6"/>
      <c r="LQ131" s="6"/>
      <c r="LR131" s="6"/>
      <c r="LS131" s="6"/>
      <c r="LT131" s="6"/>
      <c r="LU131" s="6"/>
      <c r="LV131" s="6"/>
      <c r="LW131" s="6"/>
      <c r="LX131" s="6"/>
      <c r="LY131" s="6"/>
      <c r="LZ131" s="6"/>
      <c r="MA131" s="6"/>
      <c r="MB131" s="6"/>
      <c r="MC131" s="6"/>
      <c r="MD131" s="6"/>
      <c r="ME131" s="6"/>
      <c r="MF131" s="6"/>
      <c r="MG131" s="6"/>
      <c r="MH131" s="6"/>
      <c r="MI131" s="6"/>
      <c r="MJ131" s="6"/>
      <c r="MK131" s="6"/>
      <c r="ML131" s="6"/>
      <c r="MM131" s="6"/>
      <c r="MN131" s="6"/>
      <c r="MO131" s="6"/>
      <c r="MP131" s="6"/>
      <c r="MQ131" s="6"/>
      <c r="MR131" s="6"/>
      <c r="MS131" s="6"/>
      <c r="MT131" s="6"/>
      <c r="MU131" s="6"/>
      <c r="MV131" s="6"/>
      <c r="MW131" s="6"/>
      <c r="MX131" s="6"/>
      <c r="MY131" s="6"/>
      <c r="MZ131" s="6"/>
      <c r="NA131" s="6"/>
      <c r="NB131" s="6"/>
      <c r="NC131" s="6"/>
      <c r="ND131" s="6"/>
      <c r="NE131" s="6"/>
      <c r="NF131" s="6"/>
      <c r="NG131" s="6"/>
      <c r="NH131" s="6"/>
      <c r="NI131" s="6"/>
      <c r="NJ131" s="6"/>
      <c r="NK131" s="6"/>
      <c r="NL131" s="6"/>
      <c r="NM131" s="6"/>
      <c r="NN131" s="6"/>
      <c r="NO131" s="6"/>
      <c r="NP131" s="6"/>
      <c r="NQ131" s="6"/>
      <c r="NR131" s="6"/>
      <c r="NS131" s="6"/>
      <c r="NT131" s="6"/>
      <c r="NU131" s="6"/>
      <c r="NV131" s="6"/>
      <c r="NW131" s="6"/>
      <c r="NX131" s="6"/>
      <c r="NY131" s="6"/>
      <c r="NZ131" s="6"/>
      <c r="OA131" s="6"/>
      <c r="OB131" s="6"/>
      <c r="OC131" s="6"/>
      <c r="OD131" s="6"/>
      <c r="OE131" s="6"/>
      <c r="OF131" s="6"/>
      <c r="OG131" s="6"/>
      <c r="OH131" s="6"/>
      <c r="OI131" s="6"/>
      <c r="OJ131" s="6"/>
      <c r="OK131" s="6"/>
      <c r="OL131" s="6"/>
      <c r="OM131" s="6"/>
      <c r="ON131" s="6"/>
      <c r="OO131" s="6"/>
      <c r="OP131" s="6"/>
      <c r="OQ131" s="6"/>
      <c r="OR131" s="6"/>
      <c r="OS131" s="6"/>
      <c r="OT131" s="6"/>
      <c r="OU131" s="6"/>
      <c r="OV131" s="6"/>
      <c r="OW131" s="6"/>
      <c r="OX131" s="6"/>
      <c r="OY131" s="6"/>
      <c r="OZ131" s="6"/>
      <c r="PA131" s="6"/>
      <c r="PB131" s="6"/>
      <c r="PC131" s="6"/>
      <c r="PD131" s="6"/>
      <c r="PE131" s="6"/>
    </row>
    <row r="132" spans="1:421" s="13" customFormat="1" x14ac:dyDescent="0.25">
      <c r="A132" s="283"/>
      <c r="B132" s="259"/>
      <c r="C132" s="259"/>
      <c r="D132" s="259"/>
      <c r="E132" s="17"/>
      <c r="F132" s="163" t="s">
        <v>139</v>
      </c>
      <c r="G132" s="12">
        <v>3</v>
      </c>
      <c r="H132" s="12">
        <v>3</v>
      </c>
      <c r="I132" s="12">
        <v>3</v>
      </c>
      <c r="J132" s="12">
        <v>3</v>
      </c>
      <c r="K132" s="12">
        <v>3</v>
      </c>
      <c r="L132" s="97"/>
      <c r="M132" s="26">
        <f>((G132*Kwantificatie!$B$22)+(H132*Kwantificatie!$C$22)+(I132*Kwantificatie!$D$22)+(J132*Kwantificatie!$E$22)+(K132*Kwantificatie!$F$22))*11.1*-1+100</f>
        <v>0.10000000000000853</v>
      </c>
      <c r="N132" s="6"/>
      <c r="O132" s="6"/>
      <c r="P132" s="6"/>
      <c r="Q132" s="6"/>
      <c r="R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c r="KB132" s="6"/>
      <c r="KC132" s="6"/>
      <c r="KD132" s="6"/>
      <c r="KE132" s="6"/>
      <c r="KF132" s="6"/>
      <c r="KG132" s="6"/>
      <c r="KH132" s="6"/>
      <c r="KI132" s="6"/>
      <c r="KJ132" s="6"/>
      <c r="KK132" s="6"/>
      <c r="KL132" s="6"/>
      <c r="KM132" s="6"/>
      <c r="KN132" s="6"/>
      <c r="KO132" s="6"/>
      <c r="KP132" s="6"/>
      <c r="KQ132" s="6"/>
      <c r="KR132" s="6"/>
      <c r="KS132" s="6"/>
      <c r="KT132" s="6"/>
      <c r="KU132" s="6"/>
      <c r="KV132" s="6"/>
      <c r="KW132" s="6"/>
      <c r="KX132" s="6"/>
      <c r="KY132" s="6"/>
      <c r="KZ132" s="6"/>
      <c r="LA132" s="6"/>
      <c r="LB132" s="6"/>
      <c r="LC132" s="6"/>
      <c r="LD132" s="6"/>
      <c r="LE132" s="6"/>
      <c r="LF132" s="6"/>
      <c r="LG132" s="6"/>
      <c r="LH132" s="6"/>
      <c r="LI132" s="6"/>
      <c r="LJ132" s="6"/>
      <c r="LK132" s="6"/>
      <c r="LL132" s="6"/>
      <c r="LM132" s="6"/>
      <c r="LN132" s="6"/>
      <c r="LO132" s="6"/>
      <c r="LP132" s="6"/>
      <c r="LQ132" s="6"/>
      <c r="LR132" s="6"/>
      <c r="LS132" s="6"/>
      <c r="LT132" s="6"/>
      <c r="LU132" s="6"/>
      <c r="LV132" s="6"/>
      <c r="LW132" s="6"/>
      <c r="LX132" s="6"/>
      <c r="LY132" s="6"/>
      <c r="LZ132" s="6"/>
      <c r="MA132" s="6"/>
      <c r="MB132" s="6"/>
      <c r="MC132" s="6"/>
      <c r="MD132" s="6"/>
      <c r="ME132" s="6"/>
      <c r="MF132" s="6"/>
      <c r="MG132" s="6"/>
      <c r="MH132" s="6"/>
      <c r="MI132" s="6"/>
      <c r="MJ132" s="6"/>
      <c r="MK132" s="6"/>
      <c r="ML132" s="6"/>
      <c r="MM132" s="6"/>
      <c r="MN132" s="6"/>
      <c r="MO132" s="6"/>
      <c r="MP132" s="6"/>
      <c r="MQ132" s="6"/>
      <c r="MR132" s="6"/>
      <c r="MS132" s="6"/>
      <c r="MT132" s="6"/>
      <c r="MU132" s="6"/>
      <c r="MV132" s="6"/>
      <c r="MW132" s="6"/>
      <c r="MX132" s="6"/>
      <c r="MY132" s="6"/>
      <c r="MZ132" s="6"/>
      <c r="NA132" s="6"/>
      <c r="NB132" s="6"/>
      <c r="NC132" s="6"/>
      <c r="ND132" s="6"/>
      <c r="NE132" s="6"/>
      <c r="NF132" s="6"/>
      <c r="NG132" s="6"/>
      <c r="NH132" s="6"/>
      <c r="NI132" s="6"/>
      <c r="NJ132" s="6"/>
      <c r="NK132" s="6"/>
      <c r="NL132" s="6"/>
      <c r="NM132" s="6"/>
      <c r="NN132" s="6"/>
      <c r="NO132" s="6"/>
      <c r="NP132" s="6"/>
      <c r="NQ132" s="6"/>
      <c r="NR132" s="6"/>
      <c r="NS132" s="6"/>
      <c r="NT132" s="6"/>
      <c r="NU132" s="6"/>
      <c r="NV132" s="6"/>
      <c r="NW132" s="6"/>
      <c r="NX132" s="6"/>
      <c r="NY132" s="6"/>
      <c r="NZ132" s="6"/>
      <c r="OA132" s="6"/>
      <c r="OB132" s="6"/>
      <c r="OC132" s="6"/>
      <c r="OD132" s="6"/>
      <c r="OE132" s="6"/>
      <c r="OF132" s="6"/>
      <c r="OG132" s="6"/>
      <c r="OH132" s="6"/>
      <c r="OI132" s="6"/>
      <c r="OJ132" s="6"/>
      <c r="OK132" s="6"/>
      <c r="OL132" s="6"/>
      <c r="OM132" s="6"/>
      <c r="ON132" s="6"/>
      <c r="OO132" s="6"/>
      <c r="OP132" s="6"/>
      <c r="OQ132" s="6"/>
      <c r="OR132" s="6"/>
      <c r="OS132" s="6"/>
      <c r="OT132" s="6"/>
      <c r="OU132" s="6"/>
      <c r="OV132" s="6"/>
      <c r="OW132" s="6"/>
      <c r="OX132" s="6"/>
      <c r="OY132" s="6"/>
      <c r="OZ132" s="6"/>
      <c r="PA132" s="6"/>
      <c r="PB132" s="6"/>
      <c r="PC132" s="6"/>
      <c r="PD132" s="6"/>
      <c r="PE132" s="6"/>
    </row>
    <row r="133" spans="1:421" s="13" customFormat="1" x14ac:dyDescent="0.25">
      <c r="A133" s="283"/>
      <c r="B133" s="259"/>
      <c r="C133" s="259"/>
      <c r="D133" s="259"/>
      <c r="E133" s="17"/>
      <c r="F133" s="163" t="s">
        <v>139</v>
      </c>
      <c r="G133" s="12">
        <v>3</v>
      </c>
      <c r="H133" s="12">
        <v>3</v>
      </c>
      <c r="I133" s="12">
        <v>3</v>
      </c>
      <c r="J133" s="12">
        <v>3</v>
      </c>
      <c r="K133" s="12">
        <v>3</v>
      </c>
      <c r="L133" s="97"/>
      <c r="M133" s="26">
        <f>((G133*Kwantificatie!$B$22)+(H133*Kwantificatie!$C$22)+(I133*Kwantificatie!$D$22)+(J133*Kwantificatie!$E$22)+(K133*Kwantificatie!$F$22))*11.1*-1+100</f>
        <v>0.10000000000000853</v>
      </c>
      <c r="N133" s="6"/>
      <c r="O133" s="6"/>
      <c r="P133" s="6"/>
      <c r="Q133" s="6"/>
      <c r="R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c r="KB133" s="6"/>
      <c r="KC133" s="6"/>
      <c r="KD133" s="6"/>
      <c r="KE133" s="6"/>
      <c r="KF133" s="6"/>
      <c r="KG133" s="6"/>
      <c r="KH133" s="6"/>
      <c r="KI133" s="6"/>
      <c r="KJ133" s="6"/>
      <c r="KK133" s="6"/>
      <c r="KL133" s="6"/>
      <c r="KM133" s="6"/>
      <c r="KN133" s="6"/>
      <c r="KO133" s="6"/>
      <c r="KP133" s="6"/>
      <c r="KQ133" s="6"/>
      <c r="KR133" s="6"/>
      <c r="KS133" s="6"/>
      <c r="KT133" s="6"/>
      <c r="KU133" s="6"/>
      <c r="KV133" s="6"/>
      <c r="KW133" s="6"/>
      <c r="KX133" s="6"/>
      <c r="KY133" s="6"/>
      <c r="KZ133" s="6"/>
      <c r="LA133" s="6"/>
      <c r="LB133" s="6"/>
      <c r="LC133" s="6"/>
      <c r="LD133" s="6"/>
      <c r="LE133" s="6"/>
      <c r="LF133" s="6"/>
      <c r="LG133" s="6"/>
      <c r="LH133" s="6"/>
      <c r="LI133" s="6"/>
      <c r="LJ133" s="6"/>
      <c r="LK133" s="6"/>
      <c r="LL133" s="6"/>
      <c r="LM133" s="6"/>
      <c r="LN133" s="6"/>
      <c r="LO133" s="6"/>
      <c r="LP133" s="6"/>
      <c r="LQ133" s="6"/>
      <c r="LR133" s="6"/>
      <c r="LS133" s="6"/>
      <c r="LT133" s="6"/>
      <c r="LU133" s="6"/>
      <c r="LV133" s="6"/>
      <c r="LW133" s="6"/>
      <c r="LX133" s="6"/>
      <c r="LY133" s="6"/>
      <c r="LZ133" s="6"/>
      <c r="MA133" s="6"/>
      <c r="MB133" s="6"/>
      <c r="MC133" s="6"/>
      <c r="MD133" s="6"/>
      <c r="ME133" s="6"/>
      <c r="MF133" s="6"/>
      <c r="MG133" s="6"/>
      <c r="MH133" s="6"/>
      <c r="MI133" s="6"/>
      <c r="MJ133" s="6"/>
      <c r="MK133" s="6"/>
      <c r="ML133" s="6"/>
      <c r="MM133" s="6"/>
      <c r="MN133" s="6"/>
      <c r="MO133" s="6"/>
      <c r="MP133" s="6"/>
      <c r="MQ133" s="6"/>
      <c r="MR133" s="6"/>
      <c r="MS133" s="6"/>
      <c r="MT133" s="6"/>
      <c r="MU133" s="6"/>
      <c r="MV133" s="6"/>
      <c r="MW133" s="6"/>
      <c r="MX133" s="6"/>
      <c r="MY133" s="6"/>
      <c r="MZ133" s="6"/>
      <c r="NA133" s="6"/>
      <c r="NB133" s="6"/>
      <c r="NC133" s="6"/>
      <c r="ND133" s="6"/>
      <c r="NE133" s="6"/>
      <c r="NF133" s="6"/>
      <c r="NG133" s="6"/>
      <c r="NH133" s="6"/>
      <c r="NI133" s="6"/>
      <c r="NJ133" s="6"/>
      <c r="NK133" s="6"/>
      <c r="NL133" s="6"/>
      <c r="NM133" s="6"/>
      <c r="NN133" s="6"/>
      <c r="NO133" s="6"/>
      <c r="NP133" s="6"/>
      <c r="NQ133" s="6"/>
      <c r="NR133" s="6"/>
      <c r="NS133" s="6"/>
      <c r="NT133" s="6"/>
      <c r="NU133" s="6"/>
      <c r="NV133" s="6"/>
      <c r="NW133" s="6"/>
      <c r="NX133" s="6"/>
      <c r="NY133" s="6"/>
      <c r="NZ133" s="6"/>
      <c r="OA133" s="6"/>
      <c r="OB133" s="6"/>
      <c r="OC133" s="6"/>
      <c r="OD133" s="6"/>
      <c r="OE133" s="6"/>
      <c r="OF133" s="6"/>
      <c r="OG133" s="6"/>
      <c r="OH133" s="6"/>
      <c r="OI133" s="6"/>
      <c r="OJ133" s="6"/>
      <c r="OK133" s="6"/>
      <c r="OL133" s="6"/>
      <c r="OM133" s="6"/>
      <c r="ON133" s="6"/>
      <c r="OO133" s="6"/>
      <c r="OP133" s="6"/>
      <c r="OQ133" s="6"/>
      <c r="OR133" s="6"/>
      <c r="OS133" s="6"/>
      <c r="OT133" s="6"/>
      <c r="OU133" s="6"/>
      <c r="OV133" s="6"/>
      <c r="OW133" s="6"/>
      <c r="OX133" s="6"/>
      <c r="OY133" s="6"/>
      <c r="OZ133" s="6"/>
      <c r="PA133" s="6"/>
      <c r="PB133" s="6"/>
      <c r="PC133" s="6"/>
      <c r="PD133" s="6"/>
      <c r="PE133" s="6"/>
    </row>
    <row r="134" spans="1:421" s="13" customFormat="1" x14ac:dyDescent="0.25">
      <c r="A134" s="283"/>
      <c r="B134" s="259"/>
      <c r="C134" s="259"/>
      <c r="D134" s="259"/>
      <c r="E134" s="17"/>
      <c r="F134" s="163" t="s">
        <v>139</v>
      </c>
      <c r="G134" s="12">
        <v>3</v>
      </c>
      <c r="H134" s="12">
        <v>3</v>
      </c>
      <c r="I134" s="12">
        <v>3</v>
      </c>
      <c r="J134" s="12">
        <v>3</v>
      </c>
      <c r="K134" s="12">
        <v>3</v>
      </c>
      <c r="L134" s="97"/>
      <c r="M134" s="26">
        <f>((G134*Kwantificatie!$B$22)+(H134*Kwantificatie!$C$22)+(I134*Kwantificatie!$D$22)+(J134*Kwantificatie!$E$22)+(K134*Kwantificatie!$F$22))*11.1*-1+100</f>
        <v>0.10000000000000853</v>
      </c>
      <c r="N134" s="6"/>
      <c r="O134" s="6"/>
      <c r="P134" s="6"/>
      <c r="Q134" s="6"/>
      <c r="R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row>
    <row r="135" spans="1:421" s="13" customFormat="1" x14ac:dyDescent="0.25">
      <c r="A135" s="283"/>
      <c r="B135" s="259"/>
      <c r="C135" s="259"/>
      <c r="D135" s="259"/>
      <c r="E135" s="17"/>
      <c r="F135" s="163" t="s">
        <v>139</v>
      </c>
      <c r="G135" s="12">
        <v>3</v>
      </c>
      <c r="H135" s="12">
        <v>3</v>
      </c>
      <c r="I135" s="12">
        <v>3</v>
      </c>
      <c r="J135" s="12">
        <v>3</v>
      </c>
      <c r="K135" s="12">
        <v>3</v>
      </c>
      <c r="L135" s="97"/>
      <c r="M135" s="26">
        <f>((G135*Kwantificatie!$B$22)+(H135*Kwantificatie!$C$22)+(I135*Kwantificatie!$D$22)+(J135*Kwantificatie!$E$22)+(K135*Kwantificatie!$F$22))*11.1*-1+100</f>
        <v>0.10000000000000853</v>
      </c>
      <c r="N135" s="6"/>
      <c r="O135" s="6"/>
      <c r="P135" s="6"/>
      <c r="Q135" s="6"/>
      <c r="R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c r="KB135" s="6"/>
      <c r="KC135" s="6"/>
      <c r="KD135" s="6"/>
      <c r="KE135" s="6"/>
      <c r="KF135" s="6"/>
      <c r="KG135" s="6"/>
      <c r="KH135" s="6"/>
      <c r="KI135" s="6"/>
      <c r="KJ135" s="6"/>
      <c r="KK135" s="6"/>
      <c r="KL135" s="6"/>
      <c r="KM135" s="6"/>
      <c r="KN135" s="6"/>
      <c r="KO135" s="6"/>
      <c r="KP135" s="6"/>
      <c r="KQ135" s="6"/>
      <c r="KR135" s="6"/>
      <c r="KS135" s="6"/>
      <c r="KT135" s="6"/>
      <c r="KU135" s="6"/>
      <c r="KV135" s="6"/>
      <c r="KW135" s="6"/>
      <c r="KX135" s="6"/>
      <c r="KY135" s="6"/>
      <c r="KZ135" s="6"/>
      <c r="LA135" s="6"/>
      <c r="LB135" s="6"/>
      <c r="LC135" s="6"/>
      <c r="LD135" s="6"/>
      <c r="LE135" s="6"/>
      <c r="LF135" s="6"/>
      <c r="LG135" s="6"/>
      <c r="LH135" s="6"/>
      <c r="LI135" s="6"/>
      <c r="LJ135" s="6"/>
      <c r="LK135" s="6"/>
      <c r="LL135" s="6"/>
      <c r="LM135" s="6"/>
      <c r="LN135" s="6"/>
      <c r="LO135" s="6"/>
      <c r="LP135" s="6"/>
      <c r="LQ135" s="6"/>
      <c r="LR135" s="6"/>
      <c r="LS135" s="6"/>
      <c r="LT135" s="6"/>
      <c r="LU135" s="6"/>
      <c r="LV135" s="6"/>
      <c r="LW135" s="6"/>
      <c r="LX135" s="6"/>
      <c r="LY135" s="6"/>
      <c r="LZ135" s="6"/>
      <c r="MA135" s="6"/>
      <c r="MB135" s="6"/>
      <c r="MC135" s="6"/>
      <c r="MD135" s="6"/>
      <c r="ME135" s="6"/>
      <c r="MF135" s="6"/>
      <c r="MG135" s="6"/>
      <c r="MH135" s="6"/>
      <c r="MI135" s="6"/>
      <c r="MJ135" s="6"/>
      <c r="MK135" s="6"/>
      <c r="ML135" s="6"/>
      <c r="MM135" s="6"/>
      <c r="MN135" s="6"/>
      <c r="MO135" s="6"/>
      <c r="MP135" s="6"/>
      <c r="MQ135" s="6"/>
      <c r="MR135" s="6"/>
      <c r="MS135" s="6"/>
      <c r="MT135" s="6"/>
      <c r="MU135" s="6"/>
      <c r="MV135" s="6"/>
      <c r="MW135" s="6"/>
      <c r="MX135" s="6"/>
      <c r="MY135" s="6"/>
      <c r="MZ135" s="6"/>
      <c r="NA135" s="6"/>
      <c r="NB135" s="6"/>
      <c r="NC135" s="6"/>
      <c r="ND135" s="6"/>
      <c r="NE135" s="6"/>
      <c r="NF135" s="6"/>
      <c r="NG135" s="6"/>
      <c r="NH135" s="6"/>
      <c r="NI135" s="6"/>
      <c r="NJ135" s="6"/>
      <c r="NK135" s="6"/>
      <c r="NL135" s="6"/>
      <c r="NM135" s="6"/>
      <c r="NN135" s="6"/>
      <c r="NO135" s="6"/>
      <c r="NP135" s="6"/>
      <c r="NQ135" s="6"/>
      <c r="NR135" s="6"/>
      <c r="NS135" s="6"/>
      <c r="NT135" s="6"/>
      <c r="NU135" s="6"/>
      <c r="NV135" s="6"/>
      <c r="NW135" s="6"/>
      <c r="NX135" s="6"/>
      <c r="NY135" s="6"/>
      <c r="NZ135" s="6"/>
      <c r="OA135" s="6"/>
      <c r="OB135" s="6"/>
      <c r="OC135" s="6"/>
      <c r="OD135" s="6"/>
      <c r="OE135" s="6"/>
      <c r="OF135" s="6"/>
      <c r="OG135" s="6"/>
      <c r="OH135" s="6"/>
      <c r="OI135" s="6"/>
      <c r="OJ135" s="6"/>
      <c r="OK135" s="6"/>
      <c r="OL135" s="6"/>
      <c r="OM135" s="6"/>
      <c r="ON135" s="6"/>
      <c r="OO135" s="6"/>
      <c r="OP135" s="6"/>
      <c r="OQ135" s="6"/>
      <c r="OR135" s="6"/>
      <c r="OS135" s="6"/>
      <c r="OT135" s="6"/>
      <c r="OU135" s="6"/>
      <c r="OV135" s="6"/>
      <c r="OW135" s="6"/>
      <c r="OX135" s="6"/>
      <c r="OY135" s="6"/>
      <c r="OZ135" s="6"/>
      <c r="PA135" s="6"/>
      <c r="PB135" s="6"/>
      <c r="PC135" s="6"/>
      <c r="PD135" s="6"/>
      <c r="PE135" s="6"/>
    </row>
    <row r="136" spans="1:421" s="13" customFormat="1" ht="13.8" thickBot="1" x14ac:dyDescent="0.3">
      <c r="A136" s="283"/>
      <c r="B136" s="259"/>
      <c r="C136" s="272"/>
      <c r="D136" s="272"/>
      <c r="E136" s="17"/>
      <c r="F136" s="163" t="s">
        <v>139</v>
      </c>
      <c r="G136" s="12">
        <v>3</v>
      </c>
      <c r="H136" s="12">
        <v>3</v>
      </c>
      <c r="I136" s="12">
        <v>3</v>
      </c>
      <c r="J136" s="12">
        <v>3</v>
      </c>
      <c r="K136" s="12">
        <v>3</v>
      </c>
      <c r="L136" s="97"/>
      <c r="M136" s="26">
        <f>((G136*Kwantificatie!$B$22)+(H136*Kwantificatie!$C$22)+(I136*Kwantificatie!$D$22)+(J136*Kwantificatie!$E$22)+(K136*Kwantificatie!$F$22))*11.1*-1+100</f>
        <v>0.10000000000000853</v>
      </c>
      <c r="N136" s="6"/>
      <c r="O136" s="6"/>
      <c r="P136" s="6"/>
      <c r="Q136" s="6"/>
      <c r="R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c r="JB136" s="6"/>
      <c r="JC136" s="6"/>
      <c r="JD136" s="6"/>
      <c r="JE136" s="6"/>
      <c r="JF136" s="6"/>
      <c r="JG136" s="6"/>
      <c r="JH136" s="6"/>
      <c r="JI136" s="6"/>
      <c r="JJ136" s="6"/>
      <c r="JK136" s="6"/>
      <c r="JL136" s="6"/>
      <c r="JM136" s="6"/>
      <c r="JN136" s="6"/>
      <c r="JO136" s="6"/>
      <c r="JP136" s="6"/>
      <c r="JQ136" s="6"/>
      <c r="JR136" s="6"/>
      <c r="JS136" s="6"/>
      <c r="JT136" s="6"/>
      <c r="JU136" s="6"/>
      <c r="JV136" s="6"/>
      <c r="JW136" s="6"/>
      <c r="JX136" s="6"/>
      <c r="JY136" s="6"/>
      <c r="JZ136" s="6"/>
      <c r="KA136" s="6"/>
      <c r="KB136" s="6"/>
      <c r="KC136" s="6"/>
      <c r="KD136" s="6"/>
      <c r="KE136" s="6"/>
      <c r="KF136" s="6"/>
      <c r="KG136" s="6"/>
      <c r="KH136" s="6"/>
      <c r="KI136" s="6"/>
      <c r="KJ136" s="6"/>
      <c r="KK136" s="6"/>
      <c r="KL136" s="6"/>
      <c r="KM136" s="6"/>
      <c r="KN136" s="6"/>
      <c r="KO136" s="6"/>
      <c r="KP136" s="6"/>
      <c r="KQ136" s="6"/>
      <c r="KR136" s="6"/>
      <c r="KS136" s="6"/>
      <c r="KT136" s="6"/>
      <c r="KU136" s="6"/>
      <c r="KV136" s="6"/>
      <c r="KW136" s="6"/>
      <c r="KX136" s="6"/>
      <c r="KY136" s="6"/>
      <c r="KZ136" s="6"/>
      <c r="LA136" s="6"/>
      <c r="LB136" s="6"/>
      <c r="LC136" s="6"/>
      <c r="LD136" s="6"/>
      <c r="LE136" s="6"/>
      <c r="LF136" s="6"/>
      <c r="LG136" s="6"/>
      <c r="LH136" s="6"/>
      <c r="LI136" s="6"/>
      <c r="LJ136" s="6"/>
      <c r="LK136" s="6"/>
      <c r="LL136" s="6"/>
      <c r="LM136" s="6"/>
      <c r="LN136" s="6"/>
      <c r="LO136" s="6"/>
      <c r="LP136" s="6"/>
      <c r="LQ136" s="6"/>
      <c r="LR136" s="6"/>
      <c r="LS136" s="6"/>
      <c r="LT136" s="6"/>
      <c r="LU136" s="6"/>
      <c r="LV136" s="6"/>
      <c r="LW136" s="6"/>
      <c r="LX136" s="6"/>
      <c r="LY136" s="6"/>
      <c r="LZ136" s="6"/>
      <c r="MA136" s="6"/>
      <c r="MB136" s="6"/>
      <c r="MC136" s="6"/>
      <c r="MD136" s="6"/>
      <c r="ME136" s="6"/>
      <c r="MF136" s="6"/>
      <c r="MG136" s="6"/>
      <c r="MH136" s="6"/>
      <c r="MI136" s="6"/>
      <c r="MJ136" s="6"/>
      <c r="MK136" s="6"/>
      <c r="ML136" s="6"/>
      <c r="MM136" s="6"/>
      <c r="MN136" s="6"/>
      <c r="MO136" s="6"/>
      <c r="MP136" s="6"/>
      <c r="MQ136" s="6"/>
      <c r="MR136" s="6"/>
      <c r="MS136" s="6"/>
      <c r="MT136" s="6"/>
      <c r="MU136" s="6"/>
      <c r="MV136" s="6"/>
      <c r="MW136" s="6"/>
      <c r="MX136" s="6"/>
      <c r="MY136" s="6"/>
      <c r="MZ136" s="6"/>
      <c r="NA136" s="6"/>
      <c r="NB136" s="6"/>
      <c r="NC136" s="6"/>
      <c r="ND136" s="6"/>
      <c r="NE136" s="6"/>
      <c r="NF136" s="6"/>
      <c r="NG136" s="6"/>
      <c r="NH136" s="6"/>
      <c r="NI136" s="6"/>
      <c r="NJ136" s="6"/>
      <c r="NK136" s="6"/>
      <c r="NL136" s="6"/>
      <c r="NM136" s="6"/>
      <c r="NN136" s="6"/>
      <c r="NO136" s="6"/>
      <c r="NP136" s="6"/>
      <c r="NQ136" s="6"/>
      <c r="NR136" s="6"/>
      <c r="NS136" s="6"/>
      <c r="NT136" s="6"/>
      <c r="NU136" s="6"/>
      <c r="NV136" s="6"/>
      <c r="NW136" s="6"/>
      <c r="NX136" s="6"/>
      <c r="NY136" s="6"/>
      <c r="NZ136" s="6"/>
      <c r="OA136" s="6"/>
      <c r="OB136" s="6"/>
      <c r="OC136" s="6"/>
      <c r="OD136" s="6"/>
      <c r="OE136" s="6"/>
      <c r="OF136" s="6"/>
      <c r="OG136" s="6"/>
      <c r="OH136" s="6"/>
      <c r="OI136" s="6"/>
      <c r="OJ136" s="6"/>
      <c r="OK136" s="6"/>
      <c r="OL136" s="6"/>
      <c r="OM136" s="6"/>
      <c r="ON136" s="6"/>
      <c r="OO136" s="6"/>
      <c r="OP136" s="6"/>
      <c r="OQ136" s="6"/>
      <c r="OR136" s="6"/>
      <c r="OS136" s="6"/>
      <c r="OT136" s="6"/>
      <c r="OU136" s="6"/>
      <c r="OV136" s="6"/>
      <c r="OW136" s="6"/>
      <c r="OX136" s="6"/>
      <c r="OY136" s="6"/>
      <c r="OZ136" s="6"/>
      <c r="PA136" s="6"/>
      <c r="PB136" s="6"/>
      <c r="PC136" s="6"/>
      <c r="PD136" s="6"/>
      <c r="PE136" s="6"/>
    </row>
    <row r="137" spans="1:421" s="109" customFormat="1" ht="26.4" x14ac:dyDescent="0.25">
      <c r="A137" s="283"/>
      <c r="B137" s="259"/>
      <c r="C137" s="258" t="s">
        <v>17</v>
      </c>
      <c r="D137" s="258" t="s">
        <v>26</v>
      </c>
      <c r="E137" s="140" t="s">
        <v>151</v>
      </c>
      <c r="F137" s="141" t="s">
        <v>112</v>
      </c>
      <c r="G137" s="142">
        <v>1</v>
      </c>
      <c r="H137" s="142">
        <v>1</v>
      </c>
      <c r="I137" s="142">
        <v>2</v>
      </c>
      <c r="J137" s="142">
        <v>3</v>
      </c>
      <c r="K137" s="142">
        <v>3</v>
      </c>
      <c r="L137" s="143"/>
      <c r="M137" s="26">
        <f>((G137*Kwantificatie!$B$22)+(H137*Kwantificatie!$C$22)+(I137*Kwantificatie!$D$22)+(J137*Kwantificatie!$E$22)+(K137*Kwantificatie!$F$22))*11.1*-1+100</f>
        <v>27.850000000000009</v>
      </c>
      <c r="N137" s="6"/>
      <c r="O137" s="6"/>
      <c r="P137" s="6"/>
      <c r="Q137" s="6"/>
      <c r="R137" s="6"/>
      <c r="S137" s="6"/>
      <c r="T137" s="6"/>
      <c r="U137" s="6"/>
      <c r="V137" s="6"/>
      <c r="W137" s="6"/>
      <c r="X137" s="6"/>
      <c r="Y137" s="6"/>
      <c r="Z137" s="32"/>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c r="JB137" s="6"/>
      <c r="JC137" s="6"/>
      <c r="JD137" s="6"/>
      <c r="JE137" s="6"/>
      <c r="JF137" s="6"/>
      <c r="JG137" s="6"/>
      <c r="JH137" s="6"/>
      <c r="JI137" s="6"/>
      <c r="JJ137" s="6"/>
      <c r="JK137" s="6"/>
      <c r="JL137" s="6"/>
      <c r="JM137" s="6"/>
      <c r="JN137" s="6"/>
      <c r="JO137" s="6"/>
      <c r="JP137" s="6"/>
      <c r="JQ137" s="6"/>
      <c r="JR137" s="6"/>
      <c r="JS137" s="6"/>
      <c r="JT137" s="6"/>
      <c r="JU137" s="6"/>
      <c r="JV137" s="6"/>
      <c r="JW137" s="6"/>
      <c r="JX137" s="6"/>
      <c r="JY137" s="6"/>
      <c r="JZ137" s="6"/>
      <c r="KA137" s="6"/>
      <c r="KB137" s="6"/>
      <c r="KC137" s="6"/>
      <c r="KD137" s="6"/>
      <c r="KE137" s="6"/>
      <c r="KF137" s="6"/>
      <c r="KG137" s="6"/>
      <c r="KH137" s="6"/>
      <c r="KI137" s="6"/>
      <c r="KJ137" s="6"/>
      <c r="KK137" s="6"/>
      <c r="KL137" s="6"/>
      <c r="KM137" s="6"/>
      <c r="KN137" s="6"/>
      <c r="KO137" s="6"/>
      <c r="KP137" s="6"/>
      <c r="KQ137" s="6"/>
      <c r="KR137" s="6"/>
      <c r="KS137" s="6"/>
      <c r="KT137" s="6"/>
      <c r="KU137" s="6"/>
      <c r="KV137" s="6"/>
      <c r="KW137" s="6"/>
      <c r="KX137" s="6"/>
      <c r="KY137" s="6"/>
      <c r="KZ137" s="6"/>
      <c r="LA137" s="6"/>
      <c r="LB137" s="6"/>
      <c r="LC137" s="6"/>
      <c r="LD137" s="6"/>
      <c r="LE137" s="6"/>
      <c r="LF137" s="6"/>
      <c r="LG137" s="6"/>
      <c r="LH137" s="6"/>
      <c r="LI137" s="6"/>
      <c r="LJ137" s="6"/>
      <c r="LK137" s="6"/>
      <c r="LL137" s="6"/>
      <c r="LM137" s="6"/>
      <c r="LN137" s="6"/>
      <c r="LO137" s="6"/>
      <c r="LP137" s="6"/>
      <c r="LQ137" s="6"/>
      <c r="LR137" s="6"/>
      <c r="LS137" s="6"/>
      <c r="LT137" s="6"/>
      <c r="LU137" s="6"/>
      <c r="LV137" s="6"/>
      <c r="LW137" s="6"/>
      <c r="LX137" s="6"/>
      <c r="LY137" s="6"/>
      <c r="LZ137" s="6"/>
      <c r="MA137" s="6"/>
      <c r="MB137" s="6"/>
      <c r="MC137" s="6"/>
      <c r="MD137" s="6"/>
      <c r="ME137" s="6"/>
      <c r="MF137" s="6"/>
      <c r="MG137" s="6"/>
      <c r="MH137" s="6"/>
      <c r="MI137" s="6"/>
      <c r="MJ137" s="6"/>
      <c r="MK137" s="6"/>
      <c r="ML137" s="6"/>
      <c r="MM137" s="6"/>
      <c r="MN137" s="6"/>
      <c r="MO137" s="6"/>
      <c r="MP137" s="6"/>
      <c r="MQ137" s="6"/>
      <c r="MR137" s="6"/>
      <c r="MS137" s="6"/>
      <c r="MT137" s="6"/>
      <c r="MU137" s="6"/>
      <c r="MV137" s="6"/>
      <c r="MW137" s="6"/>
      <c r="MX137" s="6"/>
      <c r="MY137" s="6"/>
      <c r="MZ137" s="6"/>
      <c r="NA137" s="6"/>
      <c r="NB137" s="6"/>
      <c r="NC137" s="6"/>
      <c r="ND137" s="6"/>
      <c r="NE137" s="6"/>
      <c r="NF137" s="6"/>
      <c r="NG137" s="6"/>
      <c r="NH137" s="6"/>
      <c r="NI137" s="6"/>
      <c r="NJ137" s="6"/>
      <c r="NK137" s="6"/>
      <c r="NL137" s="6"/>
      <c r="NM137" s="6"/>
      <c r="NN137" s="6"/>
      <c r="NO137" s="6"/>
      <c r="NP137" s="6"/>
      <c r="NQ137" s="6"/>
      <c r="NR137" s="6"/>
      <c r="NS137" s="6"/>
      <c r="NT137" s="6"/>
      <c r="NU137" s="6"/>
      <c r="NV137" s="6"/>
      <c r="NW137" s="6"/>
      <c r="NX137" s="6"/>
      <c r="NY137" s="6"/>
      <c r="NZ137" s="6"/>
      <c r="OA137" s="6"/>
      <c r="OB137" s="6"/>
      <c r="OC137" s="6"/>
      <c r="OD137" s="6"/>
      <c r="OE137" s="6"/>
      <c r="OF137" s="6"/>
      <c r="OG137" s="6"/>
      <c r="OH137" s="6"/>
      <c r="OI137" s="6"/>
      <c r="OJ137" s="6"/>
      <c r="OK137" s="6"/>
      <c r="OL137" s="6"/>
      <c r="OM137" s="6"/>
      <c r="ON137" s="6"/>
      <c r="OO137" s="6"/>
      <c r="OP137" s="6"/>
      <c r="OQ137" s="6"/>
      <c r="OR137" s="6"/>
      <c r="OS137" s="6"/>
      <c r="OT137" s="6"/>
      <c r="OU137" s="6"/>
      <c r="OV137" s="6"/>
      <c r="OW137" s="6"/>
      <c r="OX137" s="6"/>
      <c r="OY137" s="6"/>
      <c r="OZ137" s="6"/>
      <c r="PA137" s="6"/>
      <c r="PB137" s="6"/>
      <c r="PC137" s="6"/>
      <c r="PD137" s="6"/>
      <c r="PE137" s="6"/>
    </row>
    <row r="138" spans="1:421" x14ac:dyDescent="0.25">
      <c r="A138" s="283"/>
      <c r="B138" s="259"/>
      <c r="C138" s="259"/>
      <c r="D138" s="259"/>
      <c r="E138" s="154" t="s">
        <v>90</v>
      </c>
      <c r="F138" s="155" t="s">
        <v>112</v>
      </c>
      <c r="G138" s="46">
        <v>2</v>
      </c>
      <c r="H138" s="46">
        <v>2</v>
      </c>
      <c r="I138" s="46">
        <v>2</v>
      </c>
      <c r="J138" s="46">
        <v>3</v>
      </c>
      <c r="K138" s="46">
        <v>3</v>
      </c>
      <c r="L138" s="98"/>
      <c r="M138" s="26">
        <f>((G138*Kwantificatie!$B$22)+(H138*Kwantificatie!$C$22)+(I138*Kwantificatie!$D$22)+(J138*Kwantificatie!$E$22)+(K138*Kwantificatie!$F$22))*11.1*-1+100</f>
        <v>16.75</v>
      </c>
      <c r="N138" s="6"/>
    </row>
    <row r="139" spans="1:421" s="13" customFormat="1" x14ac:dyDescent="0.25">
      <c r="A139" s="283"/>
      <c r="B139" s="259"/>
      <c r="C139" s="259"/>
      <c r="D139" s="259"/>
      <c r="E139" s="17"/>
      <c r="F139" s="163" t="s">
        <v>139</v>
      </c>
      <c r="G139" s="12">
        <v>3</v>
      </c>
      <c r="H139" s="12">
        <v>3</v>
      </c>
      <c r="I139" s="12">
        <v>3</v>
      </c>
      <c r="J139" s="12">
        <v>3</v>
      </c>
      <c r="K139" s="12">
        <v>3</v>
      </c>
      <c r="L139" s="97"/>
      <c r="M139" s="26">
        <f>((G139*Kwantificatie!$B$22)+(H139*Kwantificatie!$C$22)+(I139*Kwantificatie!$D$22)+(J139*Kwantificatie!$E$22)+(K139*Kwantificatie!$F$22))*11.1*-1+100</f>
        <v>0.10000000000000853</v>
      </c>
      <c r="N139" s="6"/>
      <c r="O139" s="6"/>
      <c r="P139" s="6"/>
      <c r="Q139" s="6"/>
      <c r="R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c r="JC139" s="6"/>
      <c r="JD139" s="6"/>
      <c r="JE139" s="6"/>
      <c r="JF139" s="6"/>
      <c r="JG139" s="6"/>
      <c r="JH139" s="6"/>
      <c r="JI139" s="6"/>
      <c r="JJ139" s="6"/>
      <c r="JK139" s="6"/>
      <c r="JL139" s="6"/>
      <c r="JM139" s="6"/>
      <c r="JN139" s="6"/>
      <c r="JO139" s="6"/>
      <c r="JP139" s="6"/>
      <c r="JQ139" s="6"/>
      <c r="JR139" s="6"/>
      <c r="JS139" s="6"/>
      <c r="JT139" s="6"/>
      <c r="JU139" s="6"/>
      <c r="JV139" s="6"/>
      <c r="JW139" s="6"/>
      <c r="JX139" s="6"/>
      <c r="JY139" s="6"/>
      <c r="JZ139" s="6"/>
      <c r="KA139" s="6"/>
      <c r="KB139" s="6"/>
      <c r="KC139" s="6"/>
      <c r="KD139" s="6"/>
      <c r="KE139" s="6"/>
      <c r="KF139" s="6"/>
      <c r="KG139" s="6"/>
      <c r="KH139" s="6"/>
      <c r="KI139" s="6"/>
      <c r="KJ139" s="6"/>
      <c r="KK139" s="6"/>
      <c r="KL139" s="6"/>
      <c r="KM139" s="6"/>
      <c r="KN139" s="6"/>
      <c r="KO139" s="6"/>
      <c r="KP139" s="6"/>
      <c r="KQ139" s="6"/>
      <c r="KR139" s="6"/>
      <c r="KS139" s="6"/>
      <c r="KT139" s="6"/>
      <c r="KU139" s="6"/>
      <c r="KV139" s="6"/>
      <c r="KW139" s="6"/>
      <c r="KX139" s="6"/>
      <c r="KY139" s="6"/>
      <c r="KZ139" s="6"/>
      <c r="LA139" s="6"/>
      <c r="LB139" s="6"/>
      <c r="LC139" s="6"/>
      <c r="LD139" s="6"/>
      <c r="LE139" s="6"/>
      <c r="LF139" s="6"/>
      <c r="LG139" s="6"/>
      <c r="LH139" s="6"/>
      <c r="LI139" s="6"/>
      <c r="LJ139" s="6"/>
      <c r="LK139" s="6"/>
      <c r="LL139" s="6"/>
      <c r="LM139" s="6"/>
      <c r="LN139" s="6"/>
      <c r="LO139" s="6"/>
      <c r="LP139" s="6"/>
      <c r="LQ139" s="6"/>
      <c r="LR139" s="6"/>
      <c r="LS139" s="6"/>
      <c r="LT139" s="6"/>
      <c r="LU139" s="6"/>
      <c r="LV139" s="6"/>
      <c r="LW139" s="6"/>
      <c r="LX139" s="6"/>
      <c r="LY139" s="6"/>
      <c r="LZ139" s="6"/>
      <c r="MA139" s="6"/>
      <c r="MB139" s="6"/>
      <c r="MC139" s="6"/>
      <c r="MD139" s="6"/>
      <c r="ME139" s="6"/>
      <c r="MF139" s="6"/>
      <c r="MG139" s="6"/>
      <c r="MH139" s="6"/>
      <c r="MI139" s="6"/>
      <c r="MJ139" s="6"/>
      <c r="MK139" s="6"/>
      <c r="ML139" s="6"/>
      <c r="MM139" s="6"/>
      <c r="MN139" s="6"/>
      <c r="MO139" s="6"/>
      <c r="MP139" s="6"/>
      <c r="MQ139" s="6"/>
      <c r="MR139" s="6"/>
      <c r="MS139" s="6"/>
      <c r="MT139" s="6"/>
      <c r="MU139" s="6"/>
      <c r="MV139" s="6"/>
      <c r="MW139" s="6"/>
      <c r="MX139" s="6"/>
      <c r="MY139" s="6"/>
      <c r="MZ139" s="6"/>
      <c r="NA139" s="6"/>
      <c r="NB139" s="6"/>
      <c r="NC139" s="6"/>
      <c r="ND139" s="6"/>
      <c r="NE139" s="6"/>
      <c r="NF139" s="6"/>
      <c r="NG139" s="6"/>
      <c r="NH139" s="6"/>
      <c r="NI139" s="6"/>
      <c r="NJ139" s="6"/>
      <c r="NK139" s="6"/>
      <c r="NL139" s="6"/>
      <c r="NM139" s="6"/>
      <c r="NN139" s="6"/>
      <c r="NO139" s="6"/>
      <c r="NP139" s="6"/>
      <c r="NQ139" s="6"/>
      <c r="NR139" s="6"/>
      <c r="NS139" s="6"/>
      <c r="NT139" s="6"/>
      <c r="NU139" s="6"/>
      <c r="NV139" s="6"/>
      <c r="NW139" s="6"/>
      <c r="NX139" s="6"/>
      <c r="NY139" s="6"/>
      <c r="NZ139" s="6"/>
      <c r="OA139" s="6"/>
      <c r="OB139" s="6"/>
      <c r="OC139" s="6"/>
      <c r="OD139" s="6"/>
      <c r="OE139" s="6"/>
      <c r="OF139" s="6"/>
      <c r="OG139" s="6"/>
      <c r="OH139" s="6"/>
      <c r="OI139" s="6"/>
      <c r="OJ139" s="6"/>
      <c r="OK139" s="6"/>
      <c r="OL139" s="6"/>
      <c r="OM139" s="6"/>
      <c r="ON139" s="6"/>
      <c r="OO139" s="6"/>
      <c r="OP139" s="6"/>
      <c r="OQ139" s="6"/>
      <c r="OR139" s="6"/>
      <c r="OS139" s="6"/>
      <c r="OT139" s="6"/>
      <c r="OU139" s="6"/>
      <c r="OV139" s="6"/>
      <c r="OW139" s="6"/>
      <c r="OX139" s="6"/>
      <c r="OY139" s="6"/>
      <c r="OZ139" s="6"/>
      <c r="PA139" s="6"/>
      <c r="PB139" s="6"/>
      <c r="PC139" s="6"/>
      <c r="PD139" s="6"/>
      <c r="PE139" s="6"/>
    </row>
    <row r="140" spans="1:421" s="13" customFormat="1" x14ac:dyDescent="0.25">
      <c r="A140" s="283"/>
      <c r="B140" s="259"/>
      <c r="C140" s="259"/>
      <c r="D140" s="259"/>
      <c r="E140" s="17"/>
      <c r="F140" s="163" t="s">
        <v>139</v>
      </c>
      <c r="G140" s="12">
        <v>3</v>
      </c>
      <c r="H140" s="12">
        <v>3</v>
      </c>
      <c r="I140" s="12">
        <v>3</v>
      </c>
      <c r="J140" s="12">
        <v>3</v>
      </c>
      <c r="K140" s="12">
        <v>3</v>
      </c>
      <c r="L140" s="97"/>
      <c r="M140" s="26">
        <f>((G140*Kwantificatie!$B$22)+(H140*Kwantificatie!$C$22)+(I140*Kwantificatie!$D$22)+(J140*Kwantificatie!$E$22)+(K140*Kwantificatie!$F$22))*11.1*-1+100</f>
        <v>0.10000000000000853</v>
      </c>
      <c r="N140" s="6"/>
      <c r="O140" s="6"/>
      <c r="P140" s="6"/>
      <c r="Q140" s="6"/>
      <c r="R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c r="KB140" s="6"/>
      <c r="KC140" s="6"/>
      <c r="KD140" s="6"/>
      <c r="KE140" s="6"/>
      <c r="KF140" s="6"/>
      <c r="KG140" s="6"/>
      <c r="KH140" s="6"/>
      <c r="KI140" s="6"/>
      <c r="KJ140" s="6"/>
      <c r="KK140" s="6"/>
      <c r="KL140" s="6"/>
      <c r="KM140" s="6"/>
      <c r="KN140" s="6"/>
      <c r="KO140" s="6"/>
      <c r="KP140" s="6"/>
      <c r="KQ140" s="6"/>
      <c r="KR140" s="6"/>
      <c r="KS140" s="6"/>
      <c r="KT140" s="6"/>
      <c r="KU140" s="6"/>
      <c r="KV140" s="6"/>
      <c r="KW140" s="6"/>
      <c r="KX140" s="6"/>
      <c r="KY140" s="6"/>
      <c r="KZ140" s="6"/>
      <c r="LA140" s="6"/>
      <c r="LB140" s="6"/>
      <c r="LC140" s="6"/>
      <c r="LD140" s="6"/>
      <c r="LE140" s="6"/>
      <c r="LF140" s="6"/>
      <c r="LG140" s="6"/>
      <c r="LH140" s="6"/>
      <c r="LI140" s="6"/>
      <c r="LJ140" s="6"/>
      <c r="LK140" s="6"/>
      <c r="LL140" s="6"/>
      <c r="LM140" s="6"/>
      <c r="LN140" s="6"/>
      <c r="LO140" s="6"/>
      <c r="LP140" s="6"/>
      <c r="LQ140" s="6"/>
      <c r="LR140" s="6"/>
      <c r="LS140" s="6"/>
      <c r="LT140" s="6"/>
      <c r="LU140" s="6"/>
      <c r="LV140" s="6"/>
      <c r="LW140" s="6"/>
      <c r="LX140" s="6"/>
      <c r="LY140" s="6"/>
      <c r="LZ140" s="6"/>
      <c r="MA140" s="6"/>
      <c r="MB140" s="6"/>
      <c r="MC140" s="6"/>
      <c r="MD140" s="6"/>
      <c r="ME140" s="6"/>
      <c r="MF140" s="6"/>
      <c r="MG140" s="6"/>
      <c r="MH140" s="6"/>
      <c r="MI140" s="6"/>
      <c r="MJ140" s="6"/>
      <c r="MK140" s="6"/>
      <c r="ML140" s="6"/>
      <c r="MM140" s="6"/>
      <c r="MN140" s="6"/>
      <c r="MO140" s="6"/>
      <c r="MP140" s="6"/>
      <c r="MQ140" s="6"/>
      <c r="MR140" s="6"/>
      <c r="MS140" s="6"/>
      <c r="MT140" s="6"/>
      <c r="MU140" s="6"/>
      <c r="MV140" s="6"/>
      <c r="MW140" s="6"/>
      <c r="MX140" s="6"/>
      <c r="MY140" s="6"/>
      <c r="MZ140" s="6"/>
      <c r="NA140" s="6"/>
      <c r="NB140" s="6"/>
      <c r="NC140" s="6"/>
      <c r="ND140" s="6"/>
      <c r="NE140" s="6"/>
      <c r="NF140" s="6"/>
      <c r="NG140" s="6"/>
      <c r="NH140" s="6"/>
      <c r="NI140" s="6"/>
      <c r="NJ140" s="6"/>
      <c r="NK140" s="6"/>
      <c r="NL140" s="6"/>
      <c r="NM140" s="6"/>
      <c r="NN140" s="6"/>
      <c r="NO140" s="6"/>
      <c r="NP140" s="6"/>
      <c r="NQ140" s="6"/>
      <c r="NR140" s="6"/>
      <c r="NS140" s="6"/>
      <c r="NT140" s="6"/>
      <c r="NU140" s="6"/>
      <c r="NV140" s="6"/>
      <c r="NW140" s="6"/>
      <c r="NX140" s="6"/>
      <c r="NY140" s="6"/>
      <c r="NZ140" s="6"/>
      <c r="OA140" s="6"/>
      <c r="OB140" s="6"/>
      <c r="OC140" s="6"/>
      <c r="OD140" s="6"/>
      <c r="OE140" s="6"/>
      <c r="OF140" s="6"/>
      <c r="OG140" s="6"/>
      <c r="OH140" s="6"/>
      <c r="OI140" s="6"/>
      <c r="OJ140" s="6"/>
      <c r="OK140" s="6"/>
      <c r="OL140" s="6"/>
      <c r="OM140" s="6"/>
      <c r="ON140" s="6"/>
      <c r="OO140" s="6"/>
      <c r="OP140" s="6"/>
      <c r="OQ140" s="6"/>
      <c r="OR140" s="6"/>
      <c r="OS140" s="6"/>
      <c r="OT140" s="6"/>
      <c r="OU140" s="6"/>
      <c r="OV140" s="6"/>
      <c r="OW140" s="6"/>
      <c r="OX140" s="6"/>
      <c r="OY140" s="6"/>
      <c r="OZ140" s="6"/>
      <c r="PA140" s="6"/>
      <c r="PB140" s="6"/>
      <c r="PC140" s="6"/>
      <c r="PD140" s="6"/>
      <c r="PE140" s="6"/>
    </row>
    <row r="141" spans="1:421" s="13" customFormat="1" x14ac:dyDescent="0.25">
      <c r="A141" s="283"/>
      <c r="B141" s="259"/>
      <c r="C141" s="259"/>
      <c r="D141" s="259"/>
      <c r="E141" s="17"/>
      <c r="F141" s="163" t="s">
        <v>139</v>
      </c>
      <c r="G141" s="12">
        <v>3</v>
      </c>
      <c r="H141" s="12">
        <v>3</v>
      </c>
      <c r="I141" s="12">
        <v>3</v>
      </c>
      <c r="J141" s="12">
        <v>3</v>
      </c>
      <c r="K141" s="12">
        <v>3</v>
      </c>
      <c r="L141" s="97"/>
      <c r="M141" s="26">
        <f>((G141*Kwantificatie!$B$22)+(H141*Kwantificatie!$C$22)+(I141*Kwantificatie!$D$22)+(J141*Kwantificatie!$E$22)+(K141*Kwantificatie!$F$22))*11.1*-1+100</f>
        <v>0.10000000000000853</v>
      </c>
      <c r="N141" s="6"/>
      <c r="O141" s="6"/>
      <c r="P141" s="6"/>
      <c r="Q141" s="6"/>
      <c r="R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row>
    <row r="142" spans="1:421" s="13" customFormat="1" x14ac:dyDescent="0.25">
      <c r="A142" s="283"/>
      <c r="B142" s="259"/>
      <c r="C142" s="259"/>
      <c r="D142" s="259"/>
      <c r="E142" s="17"/>
      <c r="F142" s="163" t="s">
        <v>139</v>
      </c>
      <c r="G142" s="12">
        <v>3</v>
      </c>
      <c r="H142" s="12">
        <v>3</v>
      </c>
      <c r="I142" s="12">
        <v>3</v>
      </c>
      <c r="J142" s="12">
        <v>3</v>
      </c>
      <c r="K142" s="12">
        <v>3</v>
      </c>
      <c r="L142" s="97"/>
      <c r="M142" s="26">
        <f>((G142*Kwantificatie!$B$22)+(H142*Kwantificatie!$C$22)+(I142*Kwantificatie!$D$22)+(J142*Kwantificatie!$E$22)+(K142*Kwantificatie!$F$22))*11.1*-1+100</f>
        <v>0.10000000000000853</v>
      </c>
      <c r="N142" s="6"/>
      <c r="O142" s="6"/>
      <c r="P142" s="6"/>
      <c r="Q142" s="6"/>
      <c r="R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c r="KB142" s="6"/>
      <c r="KC142" s="6"/>
      <c r="KD142" s="6"/>
      <c r="KE142" s="6"/>
      <c r="KF142" s="6"/>
      <c r="KG142" s="6"/>
      <c r="KH142" s="6"/>
      <c r="KI142" s="6"/>
      <c r="KJ142" s="6"/>
      <c r="KK142" s="6"/>
      <c r="KL142" s="6"/>
      <c r="KM142" s="6"/>
      <c r="KN142" s="6"/>
      <c r="KO142" s="6"/>
      <c r="KP142" s="6"/>
      <c r="KQ142" s="6"/>
      <c r="KR142" s="6"/>
      <c r="KS142" s="6"/>
      <c r="KT142" s="6"/>
      <c r="KU142" s="6"/>
      <c r="KV142" s="6"/>
      <c r="KW142" s="6"/>
      <c r="KX142" s="6"/>
      <c r="KY142" s="6"/>
      <c r="KZ142" s="6"/>
      <c r="LA142" s="6"/>
      <c r="LB142" s="6"/>
      <c r="LC142" s="6"/>
      <c r="LD142" s="6"/>
      <c r="LE142" s="6"/>
      <c r="LF142" s="6"/>
      <c r="LG142" s="6"/>
      <c r="LH142" s="6"/>
      <c r="LI142" s="6"/>
      <c r="LJ142" s="6"/>
      <c r="LK142" s="6"/>
      <c r="LL142" s="6"/>
      <c r="LM142" s="6"/>
      <c r="LN142" s="6"/>
      <c r="LO142" s="6"/>
      <c r="LP142" s="6"/>
      <c r="LQ142" s="6"/>
      <c r="LR142" s="6"/>
      <c r="LS142" s="6"/>
      <c r="LT142" s="6"/>
      <c r="LU142" s="6"/>
      <c r="LV142" s="6"/>
      <c r="LW142" s="6"/>
      <c r="LX142" s="6"/>
      <c r="LY142" s="6"/>
      <c r="LZ142" s="6"/>
      <c r="MA142" s="6"/>
      <c r="MB142" s="6"/>
      <c r="MC142" s="6"/>
      <c r="MD142" s="6"/>
      <c r="ME142" s="6"/>
      <c r="MF142" s="6"/>
      <c r="MG142" s="6"/>
      <c r="MH142" s="6"/>
      <c r="MI142" s="6"/>
      <c r="MJ142" s="6"/>
      <c r="MK142" s="6"/>
      <c r="ML142" s="6"/>
      <c r="MM142" s="6"/>
      <c r="MN142" s="6"/>
      <c r="MO142" s="6"/>
      <c r="MP142" s="6"/>
      <c r="MQ142" s="6"/>
      <c r="MR142" s="6"/>
      <c r="MS142" s="6"/>
      <c r="MT142" s="6"/>
      <c r="MU142" s="6"/>
      <c r="MV142" s="6"/>
      <c r="MW142" s="6"/>
      <c r="MX142" s="6"/>
      <c r="MY142" s="6"/>
      <c r="MZ142" s="6"/>
      <c r="NA142" s="6"/>
      <c r="NB142" s="6"/>
      <c r="NC142" s="6"/>
      <c r="ND142" s="6"/>
      <c r="NE142" s="6"/>
      <c r="NF142" s="6"/>
      <c r="NG142" s="6"/>
      <c r="NH142" s="6"/>
      <c r="NI142" s="6"/>
      <c r="NJ142" s="6"/>
      <c r="NK142" s="6"/>
      <c r="NL142" s="6"/>
      <c r="NM142" s="6"/>
      <c r="NN142" s="6"/>
      <c r="NO142" s="6"/>
      <c r="NP142" s="6"/>
      <c r="NQ142" s="6"/>
      <c r="NR142" s="6"/>
      <c r="NS142" s="6"/>
      <c r="NT142" s="6"/>
      <c r="NU142" s="6"/>
      <c r="NV142" s="6"/>
      <c r="NW142" s="6"/>
      <c r="NX142" s="6"/>
      <c r="NY142" s="6"/>
      <c r="NZ142" s="6"/>
      <c r="OA142" s="6"/>
      <c r="OB142" s="6"/>
      <c r="OC142" s="6"/>
      <c r="OD142" s="6"/>
      <c r="OE142" s="6"/>
      <c r="OF142" s="6"/>
      <c r="OG142" s="6"/>
      <c r="OH142" s="6"/>
      <c r="OI142" s="6"/>
      <c r="OJ142" s="6"/>
      <c r="OK142" s="6"/>
      <c r="OL142" s="6"/>
      <c r="OM142" s="6"/>
      <c r="ON142" s="6"/>
      <c r="OO142" s="6"/>
      <c r="OP142" s="6"/>
      <c r="OQ142" s="6"/>
      <c r="OR142" s="6"/>
      <c r="OS142" s="6"/>
      <c r="OT142" s="6"/>
      <c r="OU142" s="6"/>
      <c r="OV142" s="6"/>
      <c r="OW142" s="6"/>
      <c r="OX142" s="6"/>
      <c r="OY142" s="6"/>
      <c r="OZ142" s="6"/>
      <c r="PA142" s="6"/>
      <c r="PB142" s="6"/>
      <c r="PC142" s="6"/>
      <c r="PD142" s="6"/>
      <c r="PE142" s="6"/>
    </row>
    <row r="143" spans="1:421" s="13" customFormat="1" x14ac:dyDescent="0.25">
      <c r="A143" s="283"/>
      <c r="B143" s="259"/>
      <c r="C143" s="259"/>
      <c r="D143" s="259"/>
      <c r="E143" s="17"/>
      <c r="F143" s="163" t="s">
        <v>139</v>
      </c>
      <c r="G143" s="12">
        <v>3</v>
      </c>
      <c r="H143" s="12">
        <v>3</v>
      </c>
      <c r="I143" s="12">
        <v>3</v>
      </c>
      <c r="J143" s="12">
        <v>3</v>
      </c>
      <c r="K143" s="12">
        <v>3</v>
      </c>
      <c r="L143" s="97"/>
      <c r="M143" s="26">
        <f>((G143*Kwantificatie!$B$22)+(H143*Kwantificatie!$C$22)+(I143*Kwantificatie!$D$22)+(J143*Kwantificatie!$E$22)+(K143*Kwantificatie!$F$22))*11.1*-1+100</f>
        <v>0.10000000000000853</v>
      </c>
      <c r="N143" s="6"/>
      <c r="O143" s="6"/>
      <c r="P143" s="6"/>
      <c r="Q143" s="6"/>
      <c r="R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row>
    <row r="144" spans="1:421" s="13" customFormat="1" x14ac:dyDescent="0.25">
      <c r="A144" s="283"/>
      <c r="B144" s="259"/>
      <c r="C144" s="259"/>
      <c r="D144" s="259"/>
      <c r="E144" s="17"/>
      <c r="F144" s="163" t="s">
        <v>139</v>
      </c>
      <c r="G144" s="12">
        <v>3</v>
      </c>
      <c r="H144" s="12">
        <v>3</v>
      </c>
      <c r="I144" s="12">
        <v>3</v>
      </c>
      <c r="J144" s="12">
        <v>3</v>
      </c>
      <c r="K144" s="12">
        <v>3</v>
      </c>
      <c r="L144" s="97"/>
      <c r="M144" s="26">
        <f>((G144*Kwantificatie!$B$22)+(H144*Kwantificatie!$C$22)+(I144*Kwantificatie!$D$22)+(J144*Kwantificatie!$E$22)+(K144*Kwantificatie!$F$22))*11.1*-1+100</f>
        <v>0.10000000000000853</v>
      </c>
      <c r="N144" s="6"/>
      <c r="O144" s="6"/>
      <c r="P144" s="6"/>
      <c r="Q144" s="6"/>
      <c r="R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c r="LB144" s="6"/>
      <c r="LC144" s="6"/>
      <c r="LD144" s="6"/>
      <c r="LE144" s="6"/>
      <c r="LF144" s="6"/>
      <c r="LG144" s="6"/>
      <c r="LH144" s="6"/>
      <c r="LI144" s="6"/>
      <c r="LJ144" s="6"/>
      <c r="LK144" s="6"/>
      <c r="LL144" s="6"/>
      <c r="LM144" s="6"/>
      <c r="LN144" s="6"/>
      <c r="LO144" s="6"/>
      <c r="LP144" s="6"/>
      <c r="LQ144" s="6"/>
      <c r="LR144" s="6"/>
      <c r="LS144" s="6"/>
      <c r="LT144" s="6"/>
      <c r="LU144" s="6"/>
      <c r="LV144" s="6"/>
      <c r="LW144" s="6"/>
      <c r="LX144" s="6"/>
      <c r="LY144" s="6"/>
      <c r="LZ144" s="6"/>
      <c r="MA144" s="6"/>
      <c r="MB144" s="6"/>
      <c r="MC144" s="6"/>
      <c r="MD144" s="6"/>
      <c r="ME144" s="6"/>
      <c r="MF144" s="6"/>
      <c r="MG144" s="6"/>
      <c r="MH144" s="6"/>
      <c r="MI144" s="6"/>
      <c r="MJ144" s="6"/>
      <c r="MK144" s="6"/>
      <c r="ML144" s="6"/>
      <c r="MM144" s="6"/>
      <c r="MN144" s="6"/>
      <c r="MO144" s="6"/>
      <c r="MP144" s="6"/>
      <c r="MQ144" s="6"/>
      <c r="MR144" s="6"/>
      <c r="MS144" s="6"/>
      <c r="MT144" s="6"/>
      <c r="MU144" s="6"/>
      <c r="MV144" s="6"/>
      <c r="MW144" s="6"/>
      <c r="MX144" s="6"/>
      <c r="MY144" s="6"/>
      <c r="MZ144" s="6"/>
      <c r="NA144" s="6"/>
      <c r="NB144" s="6"/>
      <c r="NC144" s="6"/>
      <c r="ND144" s="6"/>
      <c r="NE144" s="6"/>
      <c r="NF144" s="6"/>
      <c r="NG144" s="6"/>
      <c r="NH144" s="6"/>
      <c r="NI144" s="6"/>
      <c r="NJ144" s="6"/>
      <c r="NK144" s="6"/>
      <c r="NL144" s="6"/>
      <c r="NM144" s="6"/>
      <c r="NN144" s="6"/>
      <c r="NO144" s="6"/>
      <c r="NP144" s="6"/>
      <c r="NQ144" s="6"/>
      <c r="NR144" s="6"/>
      <c r="NS144" s="6"/>
      <c r="NT144" s="6"/>
      <c r="NU144" s="6"/>
      <c r="NV144" s="6"/>
      <c r="NW144" s="6"/>
      <c r="NX144" s="6"/>
      <c r="NY144" s="6"/>
      <c r="NZ144" s="6"/>
      <c r="OA144" s="6"/>
      <c r="OB144" s="6"/>
      <c r="OC144" s="6"/>
      <c r="OD144" s="6"/>
      <c r="OE144" s="6"/>
      <c r="OF144" s="6"/>
      <c r="OG144" s="6"/>
      <c r="OH144" s="6"/>
      <c r="OI144" s="6"/>
      <c r="OJ144" s="6"/>
      <c r="OK144" s="6"/>
      <c r="OL144" s="6"/>
      <c r="OM144" s="6"/>
      <c r="ON144" s="6"/>
      <c r="OO144" s="6"/>
      <c r="OP144" s="6"/>
      <c r="OQ144" s="6"/>
      <c r="OR144" s="6"/>
      <c r="OS144" s="6"/>
      <c r="OT144" s="6"/>
      <c r="OU144" s="6"/>
      <c r="OV144" s="6"/>
      <c r="OW144" s="6"/>
      <c r="OX144" s="6"/>
      <c r="OY144" s="6"/>
      <c r="OZ144" s="6"/>
      <c r="PA144" s="6"/>
      <c r="PB144" s="6"/>
      <c r="PC144" s="6"/>
      <c r="PD144" s="6"/>
      <c r="PE144" s="6"/>
    </row>
    <row r="145" spans="1:421" s="13" customFormat="1" x14ac:dyDescent="0.25">
      <c r="A145" s="283"/>
      <c r="B145" s="259"/>
      <c r="C145" s="259"/>
      <c r="D145" s="259"/>
      <c r="E145" s="17"/>
      <c r="F145" s="163" t="s">
        <v>139</v>
      </c>
      <c r="G145" s="12">
        <v>3</v>
      </c>
      <c r="H145" s="12">
        <v>3</v>
      </c>
      <c r="I145" s="12">
        <v>3</v>
      </c>
      <c r="J145" s="12">
        <v>3</v>
      </c>
      <c r="K145" s="12">
        <v>3</v>
      </c>
      <c r="L145" s="97"/>
      <c r="M145" s="26">
        <f>((G145*Kwantificatie!$B$22)+(H145*Kwantificatie!$C$22)+(I145*Kwantificatie!$D$22)+(J145*Kwantificatie!$E$22)+(K145*Kwantificatie!$F$22))*11.1*-1+100</f>
        <v>0.10000000000000853</v>
      </c>
      <c r="N145" s="6"/>
      <c r="O145" s="6"/>
      <c r="P145" s="6"/>
      <c r="Q145" s="6"/>
      <c r="R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c r="KB145" s="6"/>
      <c r="KC145" s="6"/>
      <c r="KD145" s="6"/>
      <c r="KE145" s="6"/>
      <c r="KF145" s="6"/>
      <c r="KG145" s="6"/>
      <c r="KH145" s="6"/>
      <c r="KI145" s="6"/>
      <c r="KJ145" s="6"/>
      <c r="KK145" s="6"/>
      <c r="KL145" s="6"/>
      <c r="KM145" s="6"/>
      <c r="KN145" s="6"/>
      <c r="KO145" s="6"/>
      <c r="KP145" s="6"/>
      <c r="KQ145" s="6"/>
      <c r="KR145" s="6"/>
      <c r="KS145" s="6"/>
      <c r="KT145" s="6"/>
      <c r="KU145" s="6"/>
      <c r="KV145" s="6"/>
      <c r="KW145" s="6"/>
      <c r="KX145" s="6"/>
      <c r="KY145" s="6"/>
      <c r="KZ145" s="6"/>
      <c r="LA145" s="6"/>
      <c r="LB145" s="6"/>
      <c r="LC145" s="6"/>
      <c r="LD145" s="6"/>
      <c r="LE145" s="6"/>
      <c r="LF145" s="6"/>
      <c r="LG145" s="6"/>
      <c r="LH145" s="6"/>
      <c r="LI145" s="6"/>
      <c r="LJ145" s="6"/>
      <c r="LK145" s="6"/>
      <c r="LL145" s="6"/>
      <c r="LM145" s="6"/>
      <c r="LN145" s="6"/>
      <c r="LO145" s="6"/>
      <c r="LP145" s="6"/>
      <c r="LQ145" s="6"/>
      <c r="LR145" s="6"/>
      <c r="LS145" s="6"/>
      <c r="LT145" s="6"/>
      <c r="LU145" s="6"/>
      <c r="LV145" s="6"/>
      <c r="LW145" s="6"/>
      <c r="LX145" s="6"/>
      <c r="LY145" s="6"/>
      <c r="LZ145" s="6"/>
      <c r="MA145" s="6"/>
      <c r="MB145" s="6"/>
      <c r="MC145" s="6"/>
      <c r="MD145" s="6"/>
      <c r="ME145" s="6"/>
      <c r="MF145" s="6"/>
      <c r="MG145" s="6"/>
      <c r="MH145" s="6"/>
      <c r="MI145" s="6"/>
      <c r="MJ145" s="6"/>
      <c r="MK145" s="6"/>
      <c r="ML145" s="6"/>
      <c r="MM145" s="6"/>
      <c r="MN145" s="6"/>
      <c r="MO145" s="6"/>
      <c r="MP145" s="6"/>
      <c r="MQ145" s="6"/>
      <c r="MR145" s="6"/>
      <c r="MS145" s="6"/>
      <c r="MT145" s="6"/>
      <c r="MU145" s="6"/>
      <c r="MV145" s="6"/>
      <c r="MW145" s="6"/>
      <c r="MX145" s="6"/>
      <c r="MY145" s="6"/>
      <c r="MZ145" s="6"/>
      <c r="NA145" s="6"/>
      <c r="NB145" s="6"/>
      <c r="NC145" s="6"/>
      <c r="ND145" s="6"/>
      <c r="NE145" s="6"/>
      <c r="NF145" s="6"/>
      <c r="NG145" s="6"/>
      <c r="NH145" s="6"/>
      <c r="NI145" s="6"/>
      <c r="NJ145" s="6"/>
      <c r="NK145" s="6"/>
      <c r="NL145" s="6"/>
      <c r="NM145" s="6"/>
      <c r="NN145" s="6"/>
      <c r="NO145" s="6"/>
      <c r="NP145" s="6"/>
      <c r="NQ145" s="6"/>
      <c r="NR145" s="6"/>
      <c r="NS145" s="6"/>
      <c r="NT145" s="6"/>
      <c r="NU145" s="6"/>
      <c r="NV145" s="6"/>
      <c r="NW145" s="6"/>
      <c r="NX145" s="6"/>
      <c r="NY145" s="6"/>
      <c r="NZ145" s="6"/>
      <c r="OA145" s="6"/>
      <c r="OB145" s="6"/>
      <c r="OC145" s="6"/>
      <c r="OD145" s="6"/>
      <c r="OE145" s="6"/>
      <c r="OF145" s="6"/>
      <c r="OG145" s="6"/>
      <c r="OH145" s="6"/>
      <c r="OI145" s="6"/>
      <c r="OJ145" s="6"/>
      <c r="OK145" s="6"/>
      <c r="OL145" s="6"/>
      <c r="OM145" s="6"/>
      <c r="ON145" s="6"/>
      <c r="OO145" s="6"/>
      <c r="OP145" s="6"/>
      <c r="OQ145" s="6"/>
      <c r="OR145" s="6"/>
      <c r="OS145" s="6"/>
      <c r="OT145" s="6"/>
      <c r="OU145" s="6"/>
      <c r="OV145" s="6"/>
      <c r="OW145" s="6"/>
      <c r="OX145" s="6"/>
      <c r="OY145" s="6"/>
      <c r="OZ145" s="6"/>
      <c r="PA145" s="6"/>
      <c r="PB145" s="6"/>
      <c r="PC145" s="6"/>
      <c r="PD145" s="6"/>
      <c r="PE145" s="6"/>
    </row>
    <row r="146" spans="1:421" s="13" customFormat="1" ht="13.8" thickBot="1" x14ac:dyDescent="0.3">
      <c r="A146" s="283"/>
      <c r="B146" s="259"/>
      <c r="C146" s="272"/>
      <c r="D146" s="272"/>
      <c r="E146" s="17"/>
      <c r="F146" s="163" t="s">
        <v>139</v>
      </c>
      <c r="G146" s="12">
        <v>3</v>
      </c>
      <c r="H146" s="12">
        <v>3</v>
      </c>
      <c r="I146" s="12">
        <v>3</v>
      </c>
      <c r="J146" s="12">
        <v>3</v>
      </c>
      <c r="K146" s="12">
        <v>3</v>
      </c>
      <c r="L146" s="97"/>
      <c r="M146" s="26">
        <f>((G146*Kwantificatie!$B$22)+(H146*Kwantificatie!$C$22)+(I146*Kwantificatie!$D$22)+(J146*Kwantificatie!$E$22)+(K146*Kwantificatie!$F$22))*11.1*-1+100</f>
        <v>0.10000000000000853</v>
      </c>
      <c r="N146" s="6"/>
      <c r="O146" s="6"/>
      <c r="P146" s="6"/>
      <c r="Q146" s="6"/>
      <c r="R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c r="NV146" s="6"/>
      <c r="NW146" s="6"/>
      <c r="NX146" s="6"/>
      <c r="NY146" s="6"/>
      <c r="NZ146" s="6"/>
      <c r="OA146" s="6"/>
      <c r="OB146" s="6"/>
      <c r="OC146" s="6"/>
      <c r="OD146" s="6"/>
      <c r="OE146" s="6"/>
      <c r="OF146" s="6"/>
      <c r="OG146" s="6"/>
      <c r="OH146" s="6"/>
      <c r="OI146" s="6"/>
      <c r="OJ146" s="6"/>
      <c r="OK146" s="6"/>
      <c r="OL146" s="6"/>
      <c r="OM146" s="6"/>
      <c r="ON146" s="6"/>
      <c r="OO146" s="6"/>
      <c r="OP146" s="6"/>
      <c r="OQ146" s="6"/>
      <c r="OR146" s="6"/>
      <c r="OS146" s="6"/>
      <c r="OT146" s="6"/>
      <c r="OU146" s="6"/>
      <c r="OV146" s="6"/>
      <c r="OW146" s="6"/>
      <c r="OX146" s="6"/>
      <c r="OY146" s="6"/>
      <c r="OZ146" s="6"/>
      <c r="PA146" s="6"/>
      <c r="PB146" s="6"/>
      <c r="PC146" s="6"/>
      <c r="PD146" s="6"/>
      <c r="PE146" s="6"/>
    </row>
    <row r="147" spans="1:421" s="108" customFormat="1" ht="26.4" x14ac:dyDescent="0.25">
      <c r="A147" s="283"/>
      <c r="B147" s="259"/>
      <c r="C147" s="258" t="s">
        <v>17</v>
      </c>
      <c r="D147" s="258" t="s">
        <v>10</v>
      </c>
      <c r="E147" s="140" t="s">
        <v>151</v>
      </c>
      <c r="F147" s="141" t="s">
        <v>112</v>
      </c>
      <c r="G147" s="142">
        <v>1</v>
      </c>
      <c r="H147" s="142">
        <v>1</v>
      </c>
      <c r="I147" s="142">
        <v>2</v>
      </c>
      <c r="J147" s="142">
        <v>3</v>
      </c>
      <c r="K147" s="142">
        <v>3</v>
      </c>
      <c r="L147" s="143"/>
      <c r="M147" s="26">
        <f>((G147*Kwantificatie!$B$22)+(H147*Kwantificatie!$C$22)+(I147*Kwantificatie!$D$22)+(J147*Kwantificatie!$E$22)+(K147*Kwantificatie!$F$22))*11.1*-1+100</f>
        <v>27.850000000000009</v>
      </c>
      <c r="N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c r="KB147" s="6"/>
      <c r="KC147" s="6"/>
      <c r="KD147" s="6"/>
      <c r="KE147" s="6"/>
      <c r="KF147" s="6"/>
      <c r="KG147" s="6"/>
      <c r="KH147" s="6"/>
      <c r="KI147" s="6"/>
      <c r="KJ147" s="6"/>
      <c r="KK147" s="6"/>
      <c r="KL147" s="6"/>
      <c r="KM147" s="6"/>
      <c r="KN147" s="6"/>
      <c r="KO147" s="6"/>
      <c r="KP147" s="6"/>
      <c r="KQ147" s="6"/>
      <c r="KR147" s="6"/>
      <c r="KS147" s="6"/>
      <c r="KT147" s="6"/>
      <c r="KU147" s="6"/>
      <c r="KV147" s="6"/>
      <c r="KW147" s="6"/>
      <c r="KX147" s="6"/>
      <c r="KY147" s="6"/>
      <c r="KZ147" s="6"/>
      <c r="LA147" s="6"/>
      <c r="LB147" s="6"/>
      <c r="LC147" s="6"/>
      <c r="LD147" s="6"/>
      <c r="LE147" s="6"/>
      <c r="LF147" s="6"/>
      <c r="LG147" s="6"/>
      <c r="LH147" s="6"/>
      <c r="LI147" s="6"/>
      <c r="LJ147" s="6"/>
      <c r="LK147" s="6"/>
      <c r="LL147" s="6"/>
      <c r="LM147" s="6"/>
      <c r="LN147" s="6"/>
      <c r="LO147" s="6"/>
      <c r="LP147" s="6"/>
      <c r="LQ147" s="6"/>
      <c r="LR147" s="6"/>
      <c r="LS147" s="6"/>
      <c r="LT147" s="6"/>
      <c r="LU147" s="6"/>
      <c r="LV147" s="6"/>
      <c r="LW147" s="6"/>
      <c r="LX147" s="6"/>
      <c r="LY147" s="6"/>
      <c r="LZ147" s="6"/>
      <c r="MA147" s="6"/>
      <c r="MB147" s="6"/>
      <c r="MC147" s="6"/>
      <c r="MD147" s="6"/>
      <c r="ME147" s="6"/>
      <c r="MF147" s="6"/>
      <c r="MG147" s="6"/>
      <c r="MH147" s="6"/>
      <c r="MI147" s="6"/>
      <c r="MJ147" s="6"/>
      <c r="MK147" s="6"/>
      <c r="ML147" s="6"/>
      <c r="MM147" s="6"/>
      <c r="MN147" s="6"/>
      <c r="MO147" s="6"/>
      <c r="MP147" s="6"/>
      <c r="MQ147" s="6"/>
      <c r="MR147" s="6"/>
      <c r="MS147" s="6"/>
      <c r="MT147" s="6"/>
      <c r="MU147" s="6"/>
      <c r="MV147" s="6"/>
      <c r="MW147" s="6"/>
      <c r="MX147" s="6"/>
      <c r="MY147" s="6"/>
      <c r="MZ147" s="6"/>
      <c r="NA147" s="6"/>
      <c r="NB147" s="6"/>
      <c r="NC147" s="6"/>
      <c r="ND147" s="6"/>
      <c r="NE147" s="6"/>
      <c r="NF147" s="6"/>
      <c r="NG147" s="6"/>
      <c r="NH147" s="6"/>
      <c r="NI147" s="6"/>
      <c r="NJ147" s="6"/>
      <c r="NK147" s="6"/>
      <c r="NL147" s="6"/>
      <c r="NM147" s="6"/>
      <c r="NN147" s="6"/>
      <c r="NO147" s="6"/>
      <c r="NP147" s="6"/>
      <c r="NQ147" s="6"/>
      <c r="NR147" s="6"/>
      <c r="NS147" s="6"/>
      <c r="NT147" s="6"/>
      <c r="NU147" s="6"/>
      <c r="NV147" s="6"/>
      <c r="NW147" s="6"/>
      <c r="NX147" s="6"/>
      <c r="NY147" s="6"/>
      <c r="NZ147" s="6"/>
      <c r="OA147" s="6"/>
      <c r="OB147" s="6"/>
      <c r="OC147" s="6"/>
      <c r="OD147" s="6"/>
      <c r="OE147" s="6"/>
      <c r="OF147" s="6"/>
      <c r="OG147" s="6"/>
      <c r="OH147" s="6"/>
      <c r="OI147" s="6"/>
      <c r="OJ147" s="6"/>
      <c r="OK147" s="6"/>
      <c r="OL147" s="6"/>
      <c r="OM147" s="6"/>
      <c r="ON147" s="6"/>
      <c r="OO147" s="6"/>
      <c r="OP147" s="6"/>
      <c r="OQ147" s="6"/>
      <c r="OR147" s="6"/>
      <c r="OS147" s="6"/>
      <c r="OT147" s="6"/>
      <c r="OU147" s="6"/>
      <c r="OV147" s="6"/>
      <c r="OW147" s="6"/>
      <c r="OX147" s="6"/>
      <c r="OY147" s="6"/>
      <c r="OZ147" s="6"/>
      <c r="PA147" s="6"/>
      <c r="PB147" s="6"/>
      <c r="PC147" s="6"/>
      <c r="PD147" s="6"/>
      <c r="PE147" s="6"/>
    </row>
    <row r="148" spans="1:421" x14ac:dyDescent="0.25">
      <c r="A148" s="283"/>
      <c r="B148" s="259"/>
      <c r="C148" s="259"/>
      <c r="D148" s="259"/>
      <c r="E148" s="170" t="s">
        <v>97</v>
      </c>
      <c r="F148" s="155" t="s">
        <v>112</v>
      </c>
      <c r="G148" s="46">
        <v>1</v>
      </c>
      <c r="H148" s="46">
        <v>3</v>
      </c>
      <c r="I148" s="46">
        <v>2</v>
      </c>
      <c r="J148" s="46">
        <v>2</v>
      </c>
      <c r="K148" s="46">
        <v>3</v>
      </c>
      <c r="L148" s="98"/>
      <c r="M148" s="26">
        <f>((G148*Kwantificatie!$B$22)+(H148*Kwantificatie!$C$22)+(I148*Kwantificatie!$D$22)+(J148*Kwantificatie!$E$22)+(K148*Kwantificatie!$F$22))*11.1*-1+100</f>
        <v>22.299999999999997</v>
      </c>
      <c r="N148" s="6"/>
      <c r="O148" s="6"/>
      <c r="P148" s="6"/>
      <c r="Q148" s="6"/>
      <c r="R148" s="6"/>
      <c r="S148" s="6"/>
      <c r="T148" s="6"/>
      <c r="U148" s="6"/>
      <c r="V148" s="6"/>
      <c r="W148" s="32"/>
      <c r="X148" s="6"/>
      <c r="Y148" s="6"/>
      <c r="Z148" s="32"/>
      <c r="AA148" s="6"/>
      <c r="AB148" s="6"/>
    </row>
    <row r="149" spans="1:421" s="13" customFormat="1" x14ac:dyDescent="0.25">
      <c r="A149" s="284"/>
      <c r="B149" s="259"/>
      <c r="C149" s="259"/>
      <c r="D149" s="259"/>
      <c r="E149" s="17"/>
      <c r="F149" s="163" t="s">
        <v>139</v>
      </c>
      <c r="G149" s="12">
        <v>3</v>
      </c>
      <c r="H149" s="12">
        <v>3</v>
      </c>
      <c r="I149" s="12">
        <v>3</v>
      </c>
      <c r="J149" s="12">
        <v>3</v>
      </c>
      <c r="K149" s="12">
        <v>3</v>
      </c>
      <c r="L149" s="97"/>
      <c r="M149" s="26">
        <f>((G149*Kwantificatie!$B$22)+(H149*Kwantificatie!$C$22)+(I149*Kwantificatie!$D$22)+(J149*Kwantificatie!$E$22)+(K149*Kwantificatie!$F$22))*11.1*-1+100</f>
        <v>0.10000000000000853</v>
      </c>
      <c r="N149" s="6"/>
      <c r="O149" s="6"/>
      <c r="P149" s="6"/>
      <c r="Q149" s="6"/>
      <c r="R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c r="KB149" s="6"/>
      <c r="KC149" s="6"/>
      <c r="KD149" s="6"/>
      <c r="KE149" s="6"/>
      <c r="KF149" s="6"/>
      <c r="KG149" s="6"/>
      <c r="KH149" s="6"/>
      <c r="KI149" s="6"/>
      <c r="KJ149" s="6"/>
      <c r="KK149" s="6"/>
      <c r="KL149" s="6"/>
      <c r="KM149" s="6"/>
      <c r="KN149" s="6"/>
      <c r="KO149" s="6"/>
      <c r="KP149" s="6"/>
      <c r="KQ149" s="6"/>
      <c r="KR149" s="6"/>
      <c r="KS149" s="6"/>
      <c r="KT149" s="6"/>
      <c r="KU149" s="6"/>
      <c r="KV149" s="6"/>
      <c r="KW149" s="6"/>
      <c r="KX149" s="6"/>
      <c r="KY149" s="6"/>
      <c r="KZ149" s="6"/>
      <c r="LA149" s="6"/>
      <c r="LB149" s="6"/>
      <c r="LC149" s="6"/>
      <c r="LD149" s="6"/>
      <c r="LE149" s="6"/>
      <c r="LF149" s="6"/>
      <c r="LG149" s="6"/>
      <c r="LH149" s="6"/>
      <c r="LI149" s="6"/>
      <c r="LJ149" s="6"/>
      <c r="LK149" s="6"/>
      <c r="LL149" s="6"/>
      <c r="LM149" s="6"/>
      <c r="LN149" s="6"/>
      <c r="LO149" s="6"/>
      <c r="LP149" s="6"/>
      <c r="LQ149" s="6"/>
      <c r="LR149" s="6"/>
      <c r="LS149" s="6"/>
      <c r="LT149" s="6"/>
      <c r="LU149" s="6"/>
      <c r="LV149" s="6"/>
      <c r="LW149" s="6"/>
      <c r="LX149" s="6"/>
      <c r="LY149" s="6"/>
      <c r="LZ149" s="6"/>
      <c r="MA149" s="6"/>
      <c r="MB149" s="6"/>
      <c r="MC149" s="6"/>
      <c r="MD149" s="6"/>
      <c r="ME149" s="6"/>
      <c r="MF149" s="6"/>
      <c r="MG149" s="6"/>
      <c r="MH149" s="6"/>
      <c r="MI149" s="6"/>
      <c r="MJ149" s="6"/>
      <c r="MK149" s="6"/>
      <c r="ML149" s="6"/>
      <c r="MM149" s="6"/>
      <c r="MN149" s="6"/>
      <c r="MO149" s="6"/>
      <c r="MP149" s="6"/>
      <c r="MQ149" s="6"/>
      <c r="MR149" s="6"/>
      <c r="MS149" s="6"/>
      <c r="MT149" s="6"/>
      <c r="MU149" s="6"/>
      <c r="MV149" s="6"/>
      <c r="MW149" s="6"/>
      <c r="MX149" s="6"/>
      <c r="MY149" s="6"/>
      <c r="MZ149" s="6"/>
      <c r="NA149" s="6"/>
      <c r="NB149" s="6"/>
      <c r="NC149" s="6"/>
      <c r="ND149" s="6"/>
      <c r="NE149" s="6"/>
      <c r="NF149" s="6"/>
      <c r="NG149" s="6"/>
      <c r="NH149" s="6"/>
      <c r="NI149" s="6"/>
      <c r="NJ149" s="6"/>
      <c r="NK149" s="6"/>
      <c r="NL149" s="6"/>
      <c r="NM149" s="6"/>
      <c r="NN149" s="6"/>
      <c r="NO149" s="6"/>
      <c r="NP149" s="6"/>
      <c r="NQ149" s="6"/>
      <c r="NR149" s="6"/>
      <c r="NS149" s="6"/>
      <c r="NT149" s="6"/>
      <c r="NU149" s="6"/>
      <c r="NV149" s="6"/>
      <c r="NW149" s="6"/>
      <c r="NX149" s="6"/>
      <c r="NY149" s="6"/>
      <c r="NZ149" s="6"/>
      <c r="OA149" s="6"/>
      <c r="OB149" s="6"/>
      <c r="OC149" s="6"/>
      <c r="OD149" s="6"/>
      <c r="OE149" s="6"/>
      <c r="OF149" s="6"/>
      <c r="OG149" s="6"/>
      <c r="OH149" s="6"/>
      <c r="OI149" s="6"/>
      <c r="OJ149" s="6"/>
      <c r="OK149" s="6"/>
      <c r="OL149" s="6"/>
      <c r="OM149" s="6"/>
      <c r="ON149" s="6"/>
      <c r="OO149" s="6"/>
      <c r="OP149" s="6"/>
      <c r="OQ149" s="6"/>
      <c r="OR149" s="6"/>
      <c r="OS149" s="6"/>
      <c r="OT149" s="6"/>
      <c r="OU149" s="6"/>
      <c r="OV149" s="6"/>
      <c r="OW149" s="6"/>
      <c r="OX149" s="6"/>
      <c r="OY149" s="6"/>
      <c r="OZ149" s="6"/>
      <c r="PA149" s="6"/>
      <c r="PB149" s="6"/>
      <c r="PC149" s="6"/>
      <c r="PD149" s="6"/>
      <c r="PE149" s="6"/>
    </row>
    <row r="150" spans="1:421" s="13" customFormat="1" x14ac:dyDescent="0.25">
      <c r="A150" s="284"/>
      <c r="B150" s="259"/>
      <c r="C150" s="259"/>
      <c r="D150" s="259"/>
      <c r="E150" s="17"/>
      <c r="F150" s="163" t="s">
        <v>139</v>
      </c>
      <c r="G150" s="12">
        <v>3</v>
      </c>
      <c r="H150" s="12">
        <v>3</v>
      </c>
      <c r="I150" s="12">
        <v>3</v>
      </c>
      <c r="J150" s="12">
        <v>3</v>
      </c>
      <c r="K150" s="12">
        <v>3</v>
      </c>
      <c r="L150" s="97"/>
      <c r="M150" s="26">
        <f>((G150*Kwantificatie!$B$22)+(H150*Kwantificatie!$C$22)+(I150*Kwantificatie!$D$22)+(J150*Kwantificatie!$E$22)+(K150*Kwantificatie!$F$22))*11.1*-1+100</f>
        <v>0.10000000000000853</v>
      </c>
      <c r="N150" s="6"/>
      <c r="O150" s="6"/>
      <c r="P150" s="6"/>
      <c r="Q150" s="6"/>
      <c r="R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c r="NV150" s="6"/>
      <c r="NW150" s="6"/>
      <c r="NX150" s="6"/>
      <c r="NY150" s="6"/>
      <c r="NZ150" s="6"/>
      <c r="OA150" s="6"/>
      <c r="OB150" s="6"/>
      <c r="OC150" s="6"/>
      <c r="OD150" s="6"/>
      <c r="OE150" s="6"/>
      <c r="OF150" s="6"/>
      <c r="OG150" s="6"/>
      <c r="OH150" s="6"/>
      <c r="OI150" s="6"/>
      <c r="OJ150" s="6"/>
      <c r="OK150" s="6"/>
      <c r="OL150" s="6"/>
      <c r="OM150" s="6"/>
      <c r="ON150" s="6"/>
      <c r="OO150" s="6"/>
      <c r="OP150" s="6"/>
      <c r="OQ150" s="6"/>
      <c r="OR150" s="6"/>
      <c r="OS150" s="6"/>
      <c r="OT150" s="6"/>
      <c r="OU150" s="6"/>
      <c r="OV150" s="6"/>
      <c r="OW150" s="6"/>
      <c r="OX150" s="6"/>
      <c r="OY150" s="6"/>
      <c r="OZ150" s="6"/>
      <c r="PA150" s="6"/>
      <c r="PB150" s="6"/>
      <c r="PC150" s="6"/>
      <c r="PD150" s="6"/>
      <c r="PE150" s="6"/>
    </row>
    <row r="151" spans="1:421" s="13" customFormat="1" x14ac:dyDescent="0.25">
      <c r="A151" s="284"/>
      <c r="B151" s="259"/>
      <c r="C151" s="259"/>
      <c r="D151" s="259"/>
      <c r="E151" s="17"/>
      <c r="F151" s="163" t="s">
        <v>139</v>
      </c>
      <c r="G151" s="12">
        <v>3</v>
      </c>
      <c r="H151" s="12">
        <v>3</v>
      </c>
      <c r="I151" s="12">
        <v>3</v>
      </c>
      <c r="J151" s="12">
        <v>3</v>
      </c>
      <c r="K151" s="12">
        <v>3</v>
      </c>
      <c r="L151" s="97"/>
      <c r="M151" s="26">
        <f>((G151*Kwantificatie!$B$22)+(H151*Kwantificatie!$C$22)+(I151*Kwantificatie!$D$22)+(J151*Kwantificatie!$E$22)+(K151*Kwantificatie!$F$22))*11.1*-1+100</f>
        <v>0.10000000000000853</v>
      </c>
      <c r="N151" s="6"/>
      <c r="O151" s="6"/>
      <c r="P151" s="6"/>
      <c r="Q151" s="6"/>
      <c r="R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c r="NV151" s="6"/>
      <c r="NW151" s="6"/>
      <c r="NX151" s="6"/>
      <c r="NY151" s="6"/>
      <c r="NZ151" s="6"/>
      <c r="OA151" s="6"/>
      <c r="OB151" s="6"/>
      <c r="OC151" s="6"/>
      <c r="OD151" s="6"/>
      <c r="OE151" s="6"/>
      <c r="OF151" s="6"/>
      <c r="OG151" s="6"/>
      <c r="OH151" s="6"/>
      <c r="OI151" s="6"/>
      <c r="OJ151" s="6"/>
      <c r="OK151" s="6"/>
      <c r="OL151" s="6"/>
      <c r="OM151" s="6"/>
      <c r="ON151" s="6"/>
      <c r="OO151" s="6"/>
      <c r="OP151" s="6"/>
      <c r="OQ151" s="6"/>
      <c r="OR151" s="6"/>
      <c r="OS151" s="6"/>
      <c r="OT151" s="6"/>
      <c r="OU151" s="6"/>
      <c r="OV151" s="6"/>
      <c r="OW151" s="6"/>
      <c r="OX151" s="6"/>
      <c r="OY151" s="6"/>
      <c r="OZ151" s="6"/>
      <c r="PA151" s="6"/>
      <c r="PB151" s="6"/>
      <c r="PC151" s="6"/>
      <c r="PD151" s="6"/>
      <c r="PE151" s="6"/>
    </row>
    <row r="152" spans="1:421" s="13" customFormat="1" x14ac:dyDescent="0.25">
      <c r="A152" s="284"/>
      <c r="B152" s="259"/>
      <c r="C152" s="259"/>
      <c r="D152" s="259"/>
      <c r="E152" s="17"/>
      <c r="F152" s="163" t="s">
        <v>139</v>
      </c>
      <c r="G152" s="12">
        <v>3</v>
      </c>
      <c r="H152" s="12">
        <v>3</v>
      </c>
      <c r="I152" s="12">
        <v>3</v>
      </c>
      <c r="J152" s="12">
        <v>3</v>
      </c>
      <c r="K152" s="12">
        <v>3</v>
      </c>
      <c r="L152" s="97"/>
      <c r="M152" s="26">
        <f>((G152*Kwantificatie!$B$22)+(H152*Kwantificatie!$C$22)+(I152*Kwantificatie!$D$22)+(J152*Kwantificatie!$E$22)+(K152*Kwantificatie!$F$22))*11.1*-1+100</f>
        <v>0.10000000000000853</v>
      </c>
      <c r="N152" s="6"/>
      <c r="O152" s="6"/>
      <c r="P152" s="6"/>
      <c r="Q152" s="6"/>
      <c r="R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c r="NV152" s="6"/>
      <c r="NW152" s="6"/>
      <c r="NX152" s="6"/>
      <c r="NY152" s="6"/>
      <c r="NZ152" s="6"/>
      <c r="OA152" s="6"/>
      <c r="OB152" s="6"/>
      <c r="OC152" s="6"/>
      <c r="OD152" s="6"/>
      <c r="OE152" s="6"/>
      <c r="OF152" s="6"/>
      <c r="OG152" s="6"/>
      <c r="OH152" s="6"/>
      <c r="OI152" s="6"/>
      <c r="OJ152" s="6"/>
      <c r="OK152" s="6"/>
      <c r="OL152" s="6"/>
      <c r="OM152" s="6"/>
      <c r="ON152" s="6"/>
      <c r="OO152" s="6"/>
      <c r="OP152" s="6"/>
      <c r="OQ152" s="6"/>
      <c r="OR152" s="6"/>
      <c r="OS152" s="6"/>
      <c r="OT152" s="6"/>
      <c r="OU152" s="6"/>
      <c r="OV152" s="6"/>
      <c r="OW152" s="6"/>
      <c r="OX152" s="6"/>
      <c r="OY152" s="6"/>
      <c r="OZ152" s="6"/>
      <c r="PA152" s="6"/>
      <c r="PB152" s="6"/>
      <c r="PC152" s="6"/>
      <c r="PD152" s="6"/>
      <c r="PE152" s="6"/>
    </row>
    <row r="153" spans="1:421" s="13" customFormat="1" x14ac:dyDescent="0.25">
      <c r="A153" s="284"/>
      <c r="B153" s="259"/>
      <c r="C153" s="259"/>
      <c r="D153" s="259"/>
      <c r="E153" s="17"/>
      <c r="F153" s="163" t="s">
        <v>139</v>
      </c>
      <c r="G153" s="12">
        <v>3</v>
      </c>
      <c r="H153" s="12">
        <v>3</v>
      </c>
      <c r="I153" s="12">
        <v>3</v>
      </c>
      <c r="J153" s="12">
        <v>3</v>
      </c>
      <c r="K153" s="12">
        <v>3</v>
      </c>
      <c r="L153" s="97"/>
      <c r="M153" s="26">
        <f>((G153*Kwantificatie!$B$22)+(H153*Kwantificatie!$C$22)+(I153*Kwantificatie!$D$22)+(J153*Kwantificatie!$E$22)+(K153*Kwantificatie!$F$22))*11.1*-1+100</f>
        <v>0.10000000000000853</v>
      </c>
      <c r="N153" s="6"/>
      <c r="O153" s="6"/>
      <c r="P153" s="6"/>
      <c r="Q153" s="6"/>
      <c r="R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V153" s="6"/>
      <c r="KW153" s="6"/>
      <c r="KX153" s="6"/>
      <c r="KY153" s="6"/>
      <c r="KZ153" s="6"/>
      <c r="LA153" s="6"/>
      <c r="LB153" s="6"/>
      <c r="LC153" s="6"/>
      <c r="LD153" s="6"/>
      <c r="LE153" s="6"/>
      <c r="LF153" s="6"/>
      <c r="LG153" s="6"/>
      <c r="LH153" s="6"/>
      <c r="LI153" s="6"/>
      <c r="LJ153" s="6"/>
      <c r="LK153" s="6"/>
      <c r="LL153" s="6"/>
      <c r="LM153" s="6"/>
      <c r="LN153" s="6"/>
      <c r="LO153" s="6"/>
      <c r="LP153" s="6"/>
      <c r="LQ153" s="6"/>
      <c r="LR153" s="6"/>
      <c r="LS153" s="6"/>
      <c r="LT153" s="6"/>
      <c r="LU153" s="6"/>
      <c r="LV153" s="6"/>
      <c r="LW153" s="6"/>
      <c r="LX153" s="6"/>
      <c r="LY153" s="6"/>
      <c r="LZ153" s="6"/>
      <c r="MA153" s="6"/>
      <c r="MB153" s="6"/>
      <c r="MC153" s="6"/>
      <c r="MD153" s="6"/>
      <c r="ME153" s="6"/>
      <c r="MF153" s="6"/>
      <c r="MG153" s="6"/>
      <c r="MH153" s="6"/>
      <c r="MI153" s="6"/>
      <c r="MJ153" s="6"/>
      <c r="MK153" s="6"/>
      <c r="ML153" s="6"/>
      <c r="MM153" s="6"/>
      <c r="MN153" s="6"/>
      <c r="MO153" s="6"/>
      <c r="MP153" s="6"/>
      <c r="MQ153" s="6"/>
      <c r="MR153" s="6"/>
      <c r="MS153" s="6"/>
      <c r="MT153" s="6"/>
      <c r="MU153" s="6"/>
      <c r="MV153" s="6"/>
      <c r="MW153" s="6"/>
      <c r="MX153" s="6"/>
      <c r="MY153" s="6"/>
      <c r="MZ153" s="6"/>
      <c r="NA153" s="6"/>
      <c r="NB153" s="6"/>
      <c r="NC153" s="6"/>
      <c r="ND153" s="6"/>
      <c r="NE153" s="6"/>
      <c r="NF153" s="6"/>
      <c r="NG153" s="6"/>
      <c r="NH153" s="6"/>
      <c r="NI153" s="6"/>
      <c r="NJ153" s="6"/>
      <c r="NK153" s="6"/>
      <c r="NL153" s="6"/>
      <c r="NM153" s="6"/>
      <c r="NN153" s="6"/>
      <c r="NO153" s="6"/>
      <c r="NP153" s="6"/>
      <c r="NQ153" s="6"/>
      <c r="NR153" s="6"/>
      <c r="NS153" s="6"/>
      <c r="NT153" s="6"/>
      <c r="NU153" s="6"/>
      <c r="NV153" s="6"/>
      <c r="NW153" s="6"/>
      <c r="NX153" s="6"/>
      <c r="NY153" s="6"/>
      <c r="NZ153" s="6"/>
      <c r="OA153" s="6"/>
      <c r="OB153" s="6"/>
      <c r="OC153" s="6"/>
      <c r="OD153" s="6"/>
      <c r="OE153" s="6"/>
      <c r="OF153" s="6"/>
      <c r="OG153" s="6"/>
      <c r="OH153" s="6"/>
      <c r="OI153" s="6"/>
      <c r="OJ153" s="6"/>
      <c r="OK153" s="6"/>
      <c r="OL153" s="6"/>
      <c r="OM153" s="6"/>
      <c r="ON153" s="6"/>
      <c r="OO153" s="6"/>
      <c r="OP153" s="6"/>
      <c r="OQ153" s="6"/>
      <c r="OR153" s="6"/>
      <c r="OS153" s="6"/>
      <c r="OT153" s="6"/>
      <c r="OU153" s="6"/>
      <c r="OV153" s="6"/>
      <c r="OW153" s="6"/>
      <c r="OX153" s="6"/>
      <c r="OY153" s="6"/>
      <c r="OZ153" s="6"/>
      <c r="PA153" s="6"/>
      <c r="PB153" s="6"/>
      <c r="PC153" s="6"/>
      <c r="PD153" s="6"/>
      <c r="PE153" s="6"/>
    </row>
    <row r="154" spans="1:421" s="13" customFormat="1" x14ac:dyDescent="0.25">
      <c r="A154" s="284"/>
      <c r="B154" s="259"/>
      <c r="C154" s="259"/>
      <c r="D154" s="259"/>
      <c r="E154" s="17"/>
      <c r="F154" s="163" t="s">
        <v>139</v>
      </c>
      <c r="G154" s="12">
        <v>3</v>
      </c>
      <c r="H154" s="12">
        <v>3</v>
      </c>
      <c r="I154" s="12">
        <v>3</v>
      </c>
      <c r="J154" s="12">
        <v>3</v>
      </c>
      <c r="K154" s="12">
        <v>3</v>
      </c>
      <c r="L154" s="97"/>
      <c r="M154" s="26">
        <f>((G154*Kwantificatie!$B$22)+(H154*Kwantificatie!$C$22)+(I154*Kwantificatie!$D$22)+(J154*Kwantificatie!$E$22)+(K154*Kwantificatie!$F$22))*11.1*-1+100</f>
        <v>0.10000000000000853</v>
      </c>
      <c r="N154" s="6"/>
      <c r="O154" s="6"/>
      <c r="P154" s="6"/>
      <c r="Q154" s="6"/>
      <c r="R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c r="KB154" s="6"/>
      <c r="KC154" s="6"/>
      <c r="KD154" s="6"/>
      <c r="KE154" s="6"/>
      <c r="KF154" s="6"/>
      <c r="KG154" s="6"/>
      <c r="KH154" s="6"/>
      <c r="KI154" s="6"/>
      <c r="KJ154" s="6"/>
      <c r="KK154" s="6"/>
      <c r="KL154" s="6"/>
      <c r="KM154" s="6"/>
      <c r="KN154" s="6"/>
      <c r="KO154" s="6"/>
      <c r="KP154" s="6"/>
      <c r="KQ154" s="6"/>
      <c r="KR154" s="6"/>
      <c r="KS154" s="6"/>
      <c r="KT154" s="6"/>
      <c r="KU154" s="6"/>
      <c r="KV154" s="6"/>
      <c r="KW154" s="6"/>
      <c r="KX154" s="6"/>
      <c r="KY154" s="6"/>
      <c r="KZ154" s="6"/>
      <c r="LA154" s="6"/>
      <c r="LB154" s="6"/>
      <c r="LC154" s="6"/>
      <c r="LD154" s="6"/>
      <c r="LE154" s="6"/>
      <c r="LF154" s="6"/>
      <c r="LG154" s="6"/>
      <c r="LH154" s="6"/>
      <c r="LI154" s="6"/>
      <c r="LJ154" s="6"/>
      <c r="LK154" s="6"/>
      <c r="LL154" s="6"/>
      <c r="LM154" s="6"/>
      <c r="LN154" s="6"/>
      <c r="LO154" s="6"/>
      <c r="LP154" s="6"/>
      <c r="LQ154" s="6"/>
      <c r="LR154" s="6"/>
      <c r="LS154" s="6"/>
      <c r="LT154" s="6"/>
      <c r="LU154" s="6"/>
      <c r="LV154" s="6"/>
      <c r="LW154" s="6"/>
      <c r="LX154" s="6"/>
      <c r="LY154" s="6"/>
      <c r="LZ154" s="6"/>
      <c r="MA154" s="6"/>
      <c r="MB154" s="6"/>
      <c r="MC154" s="6"/>
      <c r="MD154" s="6"/>
      <c r="ME154" s="6"/>
      <c r="MF154" s="6"/>
      <c r="MG154" s="6"/>
      <c r="MH154" s="6"/>
      <c r="MI154" s="6"/>
      <c r="MJ154" s="6"/>
      <c r="MK154" s="6"/>
      <c r="ML154" s="6"/>
      <c r="MM154" s="6"/>
      <c r="MN154" s="6"/>
      <c r="MO154" s="6"/>
      <c r="MP154" s="6"/>
      <c r="MQ154" s="6"/>
      <c r="MR154" s="6"/>
      <c r="MS154" s="6"/>
      <c r="MT154" s="6"/>
      <c r="MU154" s="6"/>
      <c r="MV154" s="6"/>
      <c r="MW154" s="6"/>
      <c r="MX154" s="6"/>
      <c r="MY154" s="6"/>
      <c r="MZ154" s="6"/>
      <c r="NA154" s="6"/>
      <c r="NB154" s="6"/>
      <c r="NC154" s="6"/>
      <c r="ND154" s="6"/>
      <c r="NE154" s="6"/>
      <c r="NF154" s="6"/>
      <c r="NG154" s="6"/>
      <c r="NH154" s="6"/>
      <c r="NI154" s="6"/>
      <c r="NJ154" s="6"/>
      <c r="NK154" s="6"/>
      <c r="NL154" s="6"/>
      <c r="NM154" s="6"/>
      <c r="NN154" s="6"/>
      <c r="NO154" s="6"/>
      <c r="NP154" s="6"/>
      <c r="NQ154" s="6"/>
      <c r="NR154" s="6"/>
      <c r="NS154" s="6"/>
      <c r="NT154" s="6"/>
      <c r="NU154" s="6"/>
      <c r="NV154" s="6"/>
      <c r="NW154" s="6"/>
      <c r="NX154" s="6"/>
      <c r="NY154" s="6"/>
      <c r="NZ154" s="6"/>
      <c r="OA154" s="6"/>
      <c r="OB154" s="6"/>
      <c r="OC154" s="6"/>
      <c r="OD154" s="6"/>
      <c r="OE154" s="6"/>
      <c r="OF154" s="6"/>
      <c r="OG154" s="6"/>
      <c r="OH154" s="6"/>
      <c r="OI154" s="6"/>
      <c r="OJ154" s="6"/>
      <c r="OK154" s="6"/>
      <c r="OL154" s="6"/>
      <c r="OM154" s="6"/>
      <c r="ON154" s="6"/>
      <c r="OO154" s="6"/>
      <c r="OP154" s="6"/>
      <c r="OQ154" s="6"/>
      <c r="OR154" s="6"/>
      <c r="OS154" s="6"/>
      <c r="OT154" s="6"/>
      <c r="OU154" s="6"/>
      <c r="OV154" s="6"/>
      <c r="OW154" s="6"/>
      <c r="OX154" s="6"/>
      <c r="OY154" s="6"/>
      <c r="OZ154" s="6"/>
      <c r="PA154" s="6"/>
      <c r="PB154" s="6"/>
      <c r="PC154" s="6"/>
      <c r="PD154" s="6"/>
      <c r="PE154" s="6"/>
    </row>
    <row r="155" spans="1:421" s="13" customFormat="1" x14ac:dyDescent="0.25">
      <c r="A155" s="284"/>
      <c r="B155" s="259"/>
      <c r="C155" s="259"/>
      <c r="D155" s="259"/>
      <c r="E155" s="17"/>
      <c r="F155" s="163" t="s">
        <v>139</v>
      </c>
      <c r="G155" s="12">
        <v>3</v>
      </c>
      <c r="H155" s="12">
        <v>3</v>
      </c>
      <c r="I155" s="12">
        <v>3</v>
      </c>
      <c r="J155" s="12">
        <v>3</v>
      </c>
      <c r="K155" s="12">
        <v>3</v>
      </c>
      <c r="L155" s="97"/>
      <c r="M155" s="26">
        <f>((G155*Kwantificatie!$B$22)+(H155*Kwantificatie!$C$22)+(I155*Kwantificatie!$D$22)+(J155*Kwantificatie!$E$22)+(K155*Kwantificatie!$F$22))*11.1*-1+100</f>
        <v>0.10000000000000853</v>
      </c>
      <c r="N155" s="6"/>
      <c r="O155" s="6"/>
      <c r="P155" s="6"/>
      <c r="Q155" s="6"/>
      <c r="R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row>
    <row r="156" spans="1:421" s="13" customFormat="1" ht="13.8" thickBot="1" x14ac:dyDescent="0.3">
      <c r="A156" s="285"/>
      <c r="B156" s="272"/>
      <c r="C156" s="272"/>
      <c r="D156" s="272"/>
      <c r="E156" s="17"/>
      <c r="F156" s="163" t="s">
        <v>139</v>
      </c>
      <c r="G156" s="12">
        <v>3</v>
      </c>
      <c r="H156" s="12">
        <v>3</v>
      </c>
      <c r="I156" s="12">
        <v>3</v>
      </c>
      <c r="J156" s="12">
        <v>3</v>
      </c>
      <c r="K156" s="12">
        <v>3</v>
      </c>
      <c r="L156" s="97"/>
      <c r="M156" s="26">
        <f>((G156*Kwantificatie!$B$22)+(H156*Kwantificatie!$C$22)+(I156*Kwantificatie!$D$22)+(J156*Kwantificatie!$E$22)+(K156*Kwantificatie!$F$22))*11.1*-1+100</f>
        <v>0.10000000000000853</v>
      </c>
      <c r="N156" s="6"/>
      <c r="O156" s="6"/>
      <c r="P156" s="6"/>
      <c r="Q156" s="6"/>
      <c r="R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c r="JB156" s="6"/>
      <c r="JC156" s="6"/>
      <c r="JD156" s="6"/>
      <c r="JE156" s="6"/>
      <c r="JF156" s="6"/>
      <c r="JG156" s="6"/>
      <c r="JH156" s="6"/>
      <c r="JI156" s="6"/>
      <c r="JJ156" s="6"/>
      <c r="JK156" s="6"/>
      <c r="JL156" s="6"/>
      <c r="JM156" s="6"/>
      <c r="JN156" s="6"/>
      <c r="JO156" s="6"/>
      <c r="JP156" s="6"/>
      <c r="JQ156" s="6"/>
      <c r="JR156" s="6"/>
      <c r="JS156" s="6"/>
      <c r="JT156" s="6"/>
      <c r="JU156" s="6"/>
      <c r="JV156" s="6"/>
      <c r="JW156" s="6"/>
      <c r="JX156" s="6"/>
      <c r="JY156" s="6"/>
      <c r="JZ156" s="6"/>
      <c r="KA156" s="6"/>
      <c r="KB156" s="6"/>
      <c r="KC156" s="6"/>
      <c r="KD156" s="6"/>
      <c r="KE156" s="6"/>
      <c r="KF156" s="6"/>
      <c r="KG156" s="6"/>
      <c r="KH156" s="6"/>
      <c r="KI156" s="6"/>
      <c r="KJ156" s="6"/>
      <c r="KK156" s="6"/>
      <c r="KL156" s="6"/>
      <c r="KM156" s="6"/>
      <c r="KN156" s="6"/>
      <c r="KO156" s="6"/>
      <c r="KP156" s="6"/>
      <c r="KQ156" s="6"/>
      <c r="KR156" s="6"/>
      <c r="KS156" s="6"/>
      <c r="KT156" s="6"/>
      <c r="KU156" s="6"/>
      <c r="KV156" s="6"/>
      <c r="KW156" s="6"/>
      <c r="KX156" s="6"/>
      <c r="KY156" s="6"/>
      <c r="KZ156" s="6"/>
      <c r="LA156" s="6"/>
      <c r="LB156" s="6"/>
      <c r="LC156" s="6"/>
      <c r="LD156" s="6"/>
      <c r="LE156" s="6"/>
      <c r="LF156" s="6"/>
      <c r="LG156" s="6"/>
      <c r="LH156" s="6"/>
      <c r="LI156" s="6"/>
      <c r="LJ156" s="6"/>
      <c r="LK156" s="6"/>
      <c r="LL156" s="6"/>
      <c r="LM156" s="6"/>
      <c r="LN156" s="6"/>
      <c r="LO156" s="6"/>
      <c r="LP156" s="6"/>
      <c r="LQ156" s="6"/>
      <c r="LR156" s="6"/>
      <c r="LS156" s="6"/>
      <c r="LT156" s="6"/>
      <c r="LU156" s="6"/>
      <c r="LV156" s="6"/>
      <c r="LW156" s="6"/>
      <c r="LX156" s="6"/>
      <c r="LY156" s="6"/>
      <c r="LZ156" s="6"/>
      <c r="MA156" s="6"/>
      <c r="MB156" s="6"/>
      <c r="MC156" s="6"/>
      <c r="MD156" s="6"/>
      <c r="ME156" s="6"/>
      <c r="MF156" s="6"/>
      <c r="MG156" s="6"/>
      <c r="MH156" s="6"/>
      <c r="MI156" s="6"/>
      <c r="MJ156" s="6"/>
      <c r="MK156" s="6"/>
      <c r="ML156" s="6"/>
      <c r="MM156" s="6"/>
      <c r="MN156" s="6"/>
      <c r="MO156" s="6"/>
      <c r="MP156" s="6"/>
      <c r="MQ156" s="6"/>
      <c r="MR156" s="6"/>
      <c r="MS156" s="6"/>
      <c r="MT156" s="6"/>
      <c r="MU156" s="6"/>
      <c r="MV156" s="6"/>
      <c r="MW156" s="6"/>
      <c r="MX156" s="6"/>
      <c r="MY156" s="6"/>
      <c r="MZ156" s="6"/>
      <c r="NA156" s="6"/>
      <c r="NB156" s="6"/>
      <c r="NC156" s="6"/>
      <c r="ND156" s="6"/>
      <c r="NE156" s="6"/>
      <c r="NF156" s="6"/>
      <c r="NG156" s="6"/>
      <c r="NH156" s="6"/>
      <c r="NI156" s="6"/>
      <c r="NJ156" s="6"/>
      <c r="NK156" s="6"/>
      <c r="NL156" s="6"/>
      <c r="NM156" s="6"/>
      <c r="NN156" s="6"/>
      <c r="NO156" s="6"/>
      <c r="NP156" s="6"/>
      <c r="NQ156" s="6"/>
      <c r="NR156" s="6"/>
      <c r="NS156" s="6"/>
      <c r="NT156" s="6"/>
      <c r="NU156" s="6"/>
      <c r="NV156" s="6"/>
      <c r="NW156" s="6"/>
      <c r="NX156" s="6"/>
      <c r="NY156" s="6"/>
      <c r="NZ156" s="6"/>
      <c r="OA156" s="6"/>
      <c r="OB156" s="6"/>
      <c r="OC156" s="6"/>
      <c r="OD156" s="6"/>
      <c r="OE156" s="6"/>
      <c r="OF156" s="6"/>
      <c r="OG156" s="6"/>
      <c r="OH156" s="6"/>
      <c r="OI156" s="6"/>
      <c r="OJ156" s="6"/>
      <c r="OK156" s="6"/>
      <c r="OL156" s="6"/>
      <c r="OM156" s="6"/>
      <c r="ON156" s="6"/>
      <c r="OO156" s="6"/>
      <c r="OP156" s="6"/>
      <c r="OQ156" s="6"/>
      <c r="OR156" s="6"/>
      <c r="OS156" s="6"/>
      <c r="OT156" s="6"/>
      <c r="OU156" s="6"/>
      <c r="OV156" s="6"/>
      <c r="OW156" s="6"/>
      <c r="OX156" s="6"/>
      <c r="OY156" s="6"/>
      <c r="OZ156" s="6"/>
      <c r="PA156" s="6"/>
      <c r="PB156" s="6"/>
      <c r="PC156" s="6"/>
      <c r="PD156" s="6"/>
      <c r="PE156" s="6"/>
    </row>
    <row r="157" spans="1:421" ht="13.8" thickBot="1" x14ac:dyDescent="0.3">
      <c r="A157" s="75" t="s">
        <v>65</v>
      </c>
      <c r="B157" s="61"/>
      <c r="C157" s="58"/>
      <c r="D157" s="58"/>
      <c r="E157" s="58"/>
      <c r="F157" s="60"/>
      <c r="G157" s="60"/>
      <c r="H157" s="60"/>
      <c r="I157" s="60"/>
      <c r="J157" s="60"/>
      <c r="K157" s="60"/>
      <c r="L157" s="192"/>
      <c r="M157" s="191"/>
      <c r="N157" s="6"/>
      <c r="O157" s="6"/>
      <c r="P157" s="6"/>
      <c r="Q157" s="6"/>
      <c r="R157" s="6"/>
      <c r="S157" s="6"/>
      <c r="T157" s="6"/>
      <c r="U157" s="6"/>
      <c r="V157" s="6"/>
      <c r="W157" s="32"/>
      <c r="X157" s="6"/>
      <c r="Y157" s="6"/>
      <c r="Z157" s="32"/>
      <c r="AA157" s="6"/>
      <c r="AB157" s="6"/>
    </row>
    <row r="158" spans="1:421" ht="26.4" x14ac:dyDescent="0.25">
      <c r="A158" s="282"/>
      <c r="B158" s="270" t="s">
        <v>73</v>
      </c>
      <c r="C158" s="258" t="s">
        <v>79</v>
      </c>
      <c r="D158" s="270" t="s">
        <v>60</v>
      </c>
      <c r="E158" s="165" t="s">
        <v>151</v>
      </c>
      <c r="F158" s="162" t="s">
        <v>112</v>
      </c>
      <c r="G158" s="152">
        <v>1</v>
      </c>
      <c r="H158" s="152">
        <v>1</v>
      </c>
      <c r="I158" s="152">
        <v>2</v>
      </c>
      <c r="J158" s="152">
        <v>2</v>
      </c>
      <c r="K158" s="152">
        <v>1</v>
      </c>
      <c r="L158" s="147"/>
      <c r="M158" s="26">
        <f>((G158*Kwantificatie!$B$22)+(H158*Kwantificatie!$C$22)+(I158*Kwantificatie!$D$22)+(J158*Kwantificatie!$E$22)+(K158*Kwantificatie!$F$22))*11.1*-1+100</f>
        <v>50.050000000000004</v>
      </c>
      <c r="N158" s="6"/>
      <c r="O158" s="6"/>
      <c r="P158" s="6"/>
      <c r="Q158" s="6"/>
      <c r="R158" s="6"/>
      <c r="S158" s="6"/>
      <c r="T158" s="6"/>
      <c r="U158" s="6"/>
      <c r="V158" s="6"/>
      <c r="W158" s="6"/>
      <c r="X158" s="6"/>
      <c r="Y158" s="6"/>
      <c r="Z158" s="6"/>
      <c r="AA158" s="6"/>
      <c r="AB158" s="6"/>
    </row>
    <row r="159" spans="1:421" s="13" customFormat="1" x14ac:dyDescent="0.25">
      <c r="A159" s="283"/>
      <c r="B159" s="271"/>
      <c r="C159" s="259"/>
      <c r="D159" s="259"/>
      <c r="E159" s="17"/>
      <c r="F159" s="163" t="s">
        <v>139</v>
      </c>
      <c r="G159" s="12">
        <v>3</v>
      </c>
      <c r="H159" s="12">
        <v>3</v>
      </c>
      <c r="I159" s="12">
        <v>3</v>
      </c>
      <c r="J159" s="12">
        <v>3</v>
      </c>
      <c r="K159" s="12">
        <v>3</v>
      </c>
      <c r="L159" s="97"/>
      <c r="M159" s="26">
        <f>((G159*Kwantificatie!$B$22)+(H159*Kwantificatie!$C$22)+(I159*Kwantificatie!$D$22)+(J159*Kwantificatie!$E$22)+(K159*Kwantificatie!$F$22))*11.1*-1+100</f>
        <v>0.10000000000000853</v>
      </c>
      <c r="N159" s="6"/>
      <c r="O159" s="6"/>
      <c r="P159" s="6"/>
      <c r="Q159" s="6"/>
      <c r="R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c r="IW159" s="6"/>
      <c r="IX159" s="6"/>
      <c r="IY159" s="6"/>
      <c r="IZ159" s="6"/>
      <c r="JA159" s="6"/>
      <c r="JB159" s="6"/>
      <c r="JC159" s="6"/>
      <c r="JD159" s="6"/>
      <c r="JE159" s="6"/>
      <c r="JF159" s="6"/>
      <c r="JG159" s="6"/>
      <c r="JH159" s="6"/>
      <c r="JI159" s="6"/>
      <c r="JJ159" s="6"/>
      <c r="JK159" s="6"/>
      <c r="JL159" s="6"/>
      <c r="JM159" s="6"/>
      <c r="JN159" s="6"/>
      <c r="JO159" s="6"/>
      <c r="JP159" s="6"/>
      <c r="JQ159" s="6"/>
      <c r="JR159" s="6"/>
      <c r="JS159" s="6"/>
      <c r="JT159" s="6"/>
      <c r="JU159" s="6"/>
      <c r="JV159" s="6"/>
      <c r="JW159" s="6"/>
      <c r="JX159" s="6"/>
      <c r="JY159" s="6"/>
      <c r="JZ159" s="6"/>
      <c r="KA159" s="6"/>
      <c r="KB159" s="6"/>
      <c r="KC159" s="6"/>
      <c r="KD159" s="6"/>
      <c r="KE159" s="6"/>
      <c r="KF159" s="6"/>
      <c r="KG159" s="6"/>
      <c r="KH159" s="6"/>
      <c r="KI159" s="6"/>
      <c r="KJ159" s="6"/>
      <c r="KK159" s="6"/>
      <c r="KL159" s="6"/>
      <c r="KM159" s="6"/>
      <c r="KN159" s="6"/>
      <c r="KO159" s="6"/>
      <c r="KP159" s="6"/>
      <c r="KQ159" s="6"/>
      <c r="KR159" s="6"/>
      <c r="KS159" s="6"/>
      <c r="KT159" s="6"/>
      <c r="KU159" s="6"/>
      <c r="KV159" s="6"/>
      <c r="KW159" s="6"/>
      <c r="KX159" s="6"/>
      <c r="KY159" s="6"/>
      <c r="KZ159" s="6"/>
      <c r="LA159" s="6"/>
      <c r="LB159" s="6"/>
      <c r="LC159" s="6"/>
      <c r="LD159" s="6"/>
      <c r="LE159" s="6"/>
      <c r="LF159" s="6"/>
      <c r="LG159" s="6"/>
      <c r="LH159" s="6"/>
      <c r="LI159" s="6"/>
      <c r="LJ159" s="6"/>
      <c r="LK159" s="6"/>
      <c r="LL159" s="6"/>
      <c r="LM159" s="6"/>
      <c r="LN159" s="6"/>
      <c r="LO159" s="6"/>
      <c r="LP159" s="6"/>
      <c r="LQ159" s="6"/>
      <c r="LR159" s="6"/>
      <c r="LS159" s="6"/>
      <c r="LT159" s="6"/>
      <c r="LU159" s="6"/>
      <c r="LV159" s="6"/>
      <c r="LW159" s="6"/>
      <c r="LX159" s="6"/>
      <c r="LY159" s="6"/>
      <c r="LZ159" s="6"/>
      <c r="MA159" s="6"/>
      <c r="MB159" s="6"/>
      <c r="MC159" s="6"/>
      <c r="MD159" s="6"/>
      <c r="ME159" s="6"/>
      <c r="MF159" s="6"/>
      <c r="MG159" s="6"/>
      <c r="MH159" s="6"/>
      <c r="MI159" s="6"/>
      <c r="MJ159" s="6"/>
      <c r="MK159" s="6"/>
      <c r="ML159" s="6"/>
      <c r="MM159" s="6"/>
      <c r="MN159" s="6"/>
      <c r="MO159" s="6"/>
      <c r="MP159" s="6"/>
      <c r="MQ159" s="6"/>
      <c r="MR159" s="6"/>
      <c r="MS159" s="6"/>
      <c r="MT159" s="6"/>
      <c r="MU159" s="6"/>
      <c r="MV159" s="6"/>
      <c r="MW159" s="6"/>
      <c r="MX159" s="6"/>
      <c r="MY159" s="6"/>
      <c r="MZ159" s="6"/>
      <c r="NA159" s="6"/>
      <c r="NB159" s="6"/>
      <c r="NC159" s="6"/>
      <c r="ND159" s="6"/>
      <c r="NE159" s="6"/>
      <c r="NF159" s="6"/>
      <c r="NG159" s="6"/>
      <c r="NH159" s="6"/>
      <c r="NI159" s="6"/>
      <c r="NJ159" s="6"/>
      <c r="NK159" s="6"/>
      <c r="NL159" s="6"/>
      <c r="NM159" s="6"/>
      <c r="NN159" s="6"/>
      <c r="NO159" s="6"/>
      <c r="NP159" s="6"/>
      <c r="NQ159" s="6"/>
      <c r="NR159" s="6"/>
      <c r="NS159" s="6"/>
      <c r="NT159" s="6"/>
      <c r="NU159" s="6"/>
      <c r="NV159" s="6"/>
      <c r="NW159" s="6"/>
      <c r="NX159" s="6"/>
      <c r="NY159" s="6"/>
      <c r="NZ159" s="6"/>
      <c r="OA159" s="6"/>
      <c r="OB159" s="6"/>
      <c r="OC159" s="6"/>
      <c r="OD159" s="6"/>
      <c r="OE159" s="6"/>
      <c r="OF159" s="6"/>
      <c r="OG159" s="6"/>
      <c r="OH159" s="6"/>
      <c r="OI159" s="6"/>
      <c r="OJ159" s="6"/>
      <c r="OK159" s="6"/>
      <c r="OL159" s="6"/>
      <c r="OM159" s="6"/>
      <c r="ON159" s="6"/>
      <c r="OO159" s="6"/>
      <c r="OP159" s="6"/>
      <c r="OQ159" s="6"/>
      <c r="OR159" s="6"/>
      <c r="OS159" s="6"/>
      <c r="OT159" s="6"/>
      <c r="OU159" s="6"/>
      <c r="OV159" s="6"/>
      <c r="OW159" s="6"/>
      <c r="OX159" s="6"/>
      <c r="OY159" s="6"/>
      <c r="OZ159" s="6"/>
      <c r="PA159" s="6"/>
      <c r="PB159" s="6"/>
      <c r="PC159" s="6"/>
      <c r="PD159" s="6"/>
      <c r="PE159" s="6"/>
    </row>
    <row r="160" spans="1:421" s="13" customFormat="1" x14ac:dyDescent="0.25">
      <c r="A160" s="283"/>
      <c r="B160" s="271"/>
      <c r="C160" s="259"/>
      <c r="D160" s="259"/>
      <c r="E160" s="17"/>
      <c r="F160" s="163" t="s">
        <v>139</v>
      </c>
      <c r="G160" s="12">
        <v>3</v>
      </c>
      <c r="H160" s="12">
        <v>3</v>
      </c>
      <c r="I160" s="12">
        <v>3</v>
      </c>
      <c r="J160" s="12">
        <v>3</v>
      </c>
      <c r="K160" s="12">
        <v>3</v>
      </c>
      <c r="L160" s="97"/>
      <c r="M160" s="26">
        <f>((G160*Kwantificatie!$B$22)+(H160*Kwantificatie!$C$22)+(I160*Kwantificatie!$D$22)+(J160*Kwantificatie!$E$22)+(K160*Kwantificatie!$F$22))*11.1*-1+100</f>
        <v>0.10000000000000853</v>
      </c>
      <c r="N160" s="6"/>
      <c r="O160" s="6"/>
      <c r="P160" s="6"/>
      <c r="Q160" s="6"/>
      <c r="R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c r="JB160" s="6"/>
      <c r="JC160" s="6"/>
      <c r="JD160" s="6"/>
      <c r="JE160" s="6"/>
      <c r="JF160" s="6"/>
      <c r="JG160" s="6"/>
      <c r="JH160" s="6"/>
      <c r="JI160" s="6"/>
      <c r="JJ160" s="6"/>
      <c r="JK160" s="6"/>
      <c r="JL160" s="6"/>
      <c r="JM160" s="6"/>
      <c r="JN160" s="6"/>
      <c r="JO160" s="6"/>
      <c r="JP160" s="6"/>
      <c r="JQ160" s="6"/>
      <c r="JR160" s="6"/>
      <c r="JS160" s="6"/>
      <c r="JT160" s="6"/>
      <c r="JU160" s="6"/>
      <c r="JV160" s="6"/>
      <c r="JW160" s="6"/>
      <c r="JX160" s="6"/>
      <c r="JY160" s="6"/>
      <c r="JZ160" s="6"/>
      <c r="KA160" s="6"/>
      <c r="KB160" s="6"/>
      <c r="KC160" s="6"/>
      <c r="KD160" s="6"/>
      <c r="KE160" s="6"/>
      <c r="KF160" s="6"/>
      <c r="KG160" s="6"/>
      <c r="KH160" s="6"/>
      <c r="KI160" s="6"/>
      <c r="KJ160" s="6"/>
      <c r="KK160" s="6"/>
      <c r="KL160" s="6"/>
      <c r="KM160" s="6"/>
      <c r="KN160" s="6"/>
      <c r="KO160" s="6"/>
      <c r="KP160" s="6"/>
      <c r="KQ160" s="6"/>
      <c r="KR160" s="6"/>
      <c r="KS160" s="6"/>
      <c r="KT160" s="6"/>
      <c r="KU160" s="6"/>
      <c r="KV160" s="6"/>
      <c r="KW160" s="6"/>
      <c r="KX160" s="6"/>
      <c r="KY160" s="6"/>
      <c r="KZ160" s="6"/>
      <c r="LA160" s="6"/>
      <c r="LB160" s="6"/>
      <c r="LC160" s="6"/>
      <c r="LD160" s="6"/>
      <c r="LE160" s="6"/>
      <c r="LF160" s="6"/>
      <c r="LG160" s="6"/>
      <c r="LH160" s="6"/>
      <c r="LI160" s="6"/>
      <c r="LJ160" s="6"/>
      <c r="LK160" s="6"/>
      <c r="LL160" s="6"/>
      <c r="LM160" s="6"/>
      <c r="LN160" s="6"/>
      <c r="LO160" s="6"/>
      <c r="LP160" s="6"/>
      <c r="LQ160" s="6"/>
      <c r="LR160" s="6"/>
      <c r="LS160" s="6"/>
      <c r="LT160" s="6"/>
      <c r="LU160" s="6"/>
      <c r="LV160" s="6"/>
      <c r="LW160" s="6"/>
      <c r="LX160" s="6"/>
      <c r="LY160" s="6"/>
      <c r="LZ160" s="6"/>
      <c r="MA160" s="6"/>
      <c r="MB160" s="6"/>
      <c r="MC160" s="6"/>
      <c r="MD160" s="6"/>
      <c r="ME160" s="6"/>
      <c r="MF160" s="6"/>
      <c r="MG160" s="6"/>
      <c r="MH160" s="6"/>
      <c r="MI160" s="6"/>
      <c r="MJ160" s="6"/>
      <c r="MK160" s="6"/>
      <c r="ML160" s="6"/>
      <c r="MM160" s="6"/>
      <c r="MN160" s="6"/>
      <c r="MO160" s="6"/>
      <c r="MP160" s="6"/>
      <c r="MQ160" s="6"/>
      <c r="MR160" s="6"/>
      <c r="MS160" s="6"/>
      <c r="MT160" s="6"/>
      <c r="MU160" s="6"/>
      <c r="MV160" s="6"/>
      <c r="MW160" s="6"/>
      <c r="MX160" s="6"/>
      <c r="MY160" s="6"/>
      <c r="MZ160" s="6"/>
      <c r="NA160" s="6"/>
      <c r="NB160" s="6"/>
      <c r="NC160" s="6"/>
      <c r="ND160" s="6"/>
      <c r="NE160" s="6"/>
      <c r="NF160" s="6"/>
      <c r="NG160" s="6"/>
      <c r="NH160" s="6"/>
      <c r="NI160" s="6"/>
      <c r="NJ160" s="6"/>
      <c r="NK160" s="6"/>
      <c r="NL160" s="6"/>
      <c r="NM160" s="6"/>
      <c r="NN160" s="6"/>
      <c r="NO160" s="6"/>
      <c r="NP160" s="6"/>
      <c r="NQ160" s="6"/>
      <c r="NR160" s="6"/>
      <c r="NS160" s="6"/>
      <c r="NT160" s="6"/>
      <c r="NU160" s="6"/>
      <c r="NV160" s="6"/>
      <c r="NW160" s="6"/>
      <c r="NX160" s="6"/>
      <c r="NY160" s="6"/>
      <c r="NZ160" s="6"/>
      <c r="OA160" s="6"/>
      <c r="OB160" s="6"/>
      <c r="OC160" s="6"/>
      <c r="OD160" s="6"/>
      <c r="OE160" s="6"/>
      <c r="OF160" s="6"/>
      <c r="OG160" s="6"/>
      <c r="OH160" s="6"/>
      <c r="OI160" s="6"/>
      <c r="OJ160" s="6"/>
      <c r="OK160" s="6"/>
      <c r="OL160" s="6"/>
      <c r="OM160" s="6"/>
      <c r="ON160" s="6"/>
      <c r="OO160" s="6"/>
      <c r="OP160" s="6"/>
      <c r="OQ160" s="6"/>
      <c r="OR160" s="6"/>
      <c r="OS160" s="6"/>
      <c r="OT160" s="6"/>
      <c r="OU160" s="6"/>
      <c r="OV160" s="6"/>
      <c r="OW160" s="6"/>
      <c r="OX160" s="6"/>
      <c r="OY160" s="6"/>
      <c r="OZ160" s="6"/>
      <c r="PA160" s="6"/>
      <c r="PB160" s="6"/>
      <c r="PC160" s="6"/>
      <c r="PD160" s="6"/>
      <c r="PE160" s="6"/>
    </row>
    <row r="161" spans="1:421" s="13" customFormat="1" x14ac:dyDescent="0.25">
      <c r="A161" s="283"/>
      <c r="B161" s="271"/>
      <c r="C161" s="259"/>
      <c r="D161" s="259"/>
      <c r="E161" s="17"/>
      <c r="F161" s="163" t="s">
        <v>139</v>
      </c>
      <c r="G161" s="12">
        <v>3</v>
      </c>
      <c r="H161" s="12">
        <v>3</v>
      </c>
      <c r="I161" s="12">
        <v>3</v>
      </c>
      <c r="J161" s="12">
        <v>3</v>
      </c>
      <c r="K161" s="12">
        <v>3</v>
      </c>
      <c r="L161" s="97"/>
      <c r="M161" s="26">
        <f>((G161*Kwantificatie!$B$22)+(H161*Kwantificatie!$C$22)+(I161*Kwantificatie!$D$22)+(J161*Kwantificatie!$E$22)+(K161*Kwantificatie!$F$22))*11.1*-1+100</f>
        <v>0.10000000000000853</v>
      </c>
      <c r="N161" s="6"/>
      <c r="O161" s="6"/>
      <c r="P161" s="6"/>
      <c r="Q161" s="6"/>
      <c r="R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row>
    <row r="162" spans="1:421" s="13" customFormat="1" ht="13.8" customHeight="1" x14ac:dyDescent="0.25">
      <c r="A162" s="283"/>
      <c r="B162" s="271"/>
      <c r="C162" s="259"/>
      <c r="D162" s="259"/>
      <c r="E162" s="17"/>
      <c r="F162" s="163" t="s">
        <v>139</v>
      </c>
      <c r="G162" s="12">
        <v>3</v>
      </c>
      <c r="H162" s="12">
        <v>3</v>
      </c>
      <c r="I162" s="12">
        <v>3</v>
      </c>
      <c r="J162" s="12">
        <v>3</v>
      </c>
      <c r="K162" s="12">
        <v>3</v>
      </c>
      <c r="L162" s="97"/>
      <c r="M162" s="26">
        <f>((G162*Kwantificatie!$B$22)+(H162*Kwantificatie!$C$22)+(I162*Kwantificatie!$D$22)+(J162*Kwantificatie!$E$22)+(K162*Kwantificatie!$F$22))*11.1*-1+100</f>
        <v>0.10000000000000853</v>
      </c>
      <c r="N162" s="6"/>
      <c r="O162" s="6"/>
      <c r="P162" s="6"/>
      <c r="Q162" s="6"/>
      <c r="R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row>
    <row r="163" spans="1:421" s="13" customFormat="1" ht="13.8" customHeight="1" x14ac:dyDescent="0.25">
      <c r="A163" s="283"/>
      <c r="B163" s="271"/>
      <c r="C163" s="259"/>
      <c r="D163" s="259"/>
      <c r="E163" s="17"/>
      <c r="F163" s="163" t="s">
        <v>139</v>
      </c>
      <c r="G163" s="12">
        <v>3</v>
      </c>
      <c r="H163" s="12">
        <v>3</v>
      </c>
      <c r="I163" s="12">
        <v>3</v>
      </c>
      <c r="J163" s="12">
        <v>3</v>
      </c>
      <c r="K163" s="12">
        <v>3</v>
      </c>
      <c r="L163" s="97"/>
      <c r="M163" s="26">
        <f>((G163*Kwantificatie!$B$22)+(H163*Kwantificatie!$C$22)+(I163*Kwantificatie!$D$22)+(J163*Kwantificatie!$E$22)+(K163*Kwantificatie!$F$22))*11.1*-1+100</f>
        <v>0.10000000000000853</v>
      </c>
      <c r="N163" s="6"/>
      <c r="O163" s="6"/>
      <c r="P163" s="6"/>
      <c r="Q163" s="6"/>
      <c r="R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c r="JB163" s="6"/>
      <c r="JC163" s="6"/>
      <c r="JD163" s="6"/>
      <c r="JE163" s="6"/>
      <c r="JF163" s="6"/>
      <c r="JG163" s="6"/>
      <c r="JH163" s="6"/>
      <c r="JI163" s="6"/>
      <c r="JJ163" s="6"/>
      <c r="JK163" s="6"/>
      <c r="JL163" s="6"/>
      <c r="JM163" s="6"/>
      <c r="JN163" s="6"/>
      <c r="JO163" s="6"/>
      <c r="JP163" s="6"/>
      <c r="JQ163" s="6"/>
      <c r="JR163" s="6"/>
      <c r="JS163" s="6"/>
      <c r="JT163" s="6"/>
      <c r="JU163" s="6"/>
      <c r="JV163" s="6"/>
      <c r="JW163" s="6"/>
      <c r="JX163" s="6"/>
      <c r="JY163" s="6"/>
      <c r="JZ163" s="6"/>
      <c r="KA163" s="6"/>
      <c r="KB163" s="6"/>
      <c r="KC163" s="6"/>
      <c r="KD163" s="6"/>
      <c r="KE163" s="6"/>
      <c r="KF163" s="6"/>
      <c r="KG163" s="6"/>
      <c r="KH163" s="6"/>
      <c r="KI163" s="6"/>
      <c r="KJ163" s="6"/>
      <c r="KK163" s="6"/>
      <c r="KL163" s="6"/>
      <c r="KM163" s="6"/>
      <c r="KN163" s="6"/>
      <c r="KO163" s="6"/>
      <c r="KP163" s="6"/>
      <c r="KQ163" s="6"/>
      <c r="KR163" s="6"/>
      <c r="KS163" s="6"/>
      <c r="KT163" s="6"/>
      <c r="KU163" s="6"/>
      <c r="KV163" s="6"/>
      <c r="KW163" s="6"/>
      <c r="KX163" s="6"/>
      <c r="KY163" s="6"/>
      <c r="KZ163" s="6"/>
      <c r="LA163" s="6"/>
      <c r="LB163" s="6"/>
      <c r="LC163" s="6"/>
      <c r="LD163" s="6"/>
      <c r="LE163" s="6"/>
      <c r="LF163" s="6"/>
      <c r="LG163" s="6"/>
      <c r="LH163" s="6"/>
      <c r="LI163" s="6"/>
      <c r="LJ163" s="6"/>
      <c r="LK163" s="6"/>
      <c r="LL163" s="6"/>
      <c r="LM163" s="6"/>
      <c r="LN163" s="6"/>
      <c r="LO163" s="6"/>
      <c r="LP163" s="6"/>
      <c r="LQ163" s="6"/>
      <c r="LR163" s="6"/>
      <c r="LS163" s="6"/>
      <c r="LT163" s="6"/>
      <c r="LU163" s="6"/>
      <c r="LV163" s="6"/>
      <c r="LW163" s="6"/>
      <c r="LX163" s="6"/>
      <c r="LY163" s="6"/>
      <c r="LZ163" s="6"/>
      <c r="MA163" s="6"/>
      <c r="MB163" s="6"/>
      <c r="MC163" s="6"/>
      <c r="MD163" s="6"/>
      <c r="ME163" s="6"/>
      <c r="MF163" s="6"/>
      <c r="MG163" s="6"/>
      <c r="MH163" s="6"/>
      <c r="MI163" s="6"/>
      <c r="MJ163" s="6"/>
      <c r="MK163" s="6"/>
      <c r="ML163" s="6"/>
      <c r="MM163" s="6"/>
      <c r="MN163" s="6"/>
      <c r="MO163" s="6"/>
      <c r="MP163" s="6"/>
      <c r="MQ163" s="6"/>
      <c r="MR163" s="6"/>
      <c r="MS163" s="6"/>
      <c r="MT163" s="6"/>
      <c r="MU163" s="6"/>
      <c r="MV163" s="6"/>
      <c r="MW163" s="6"/>
      <c r="MX163" s="6"/>
      <c r="MY163" s="6"/>
      <c r="MZ163" s="6"/>
      <c r="NA163" s="6"/>
      <c r="NB163" s="6"/>
      <c r="NC163" s="6"/>
      <c r="ND163" s="6"/>
      <c r="NE163" s="6"/>
      <c r="NF163" s="6"/>
      <c r="NG163" s="6"/>
      <c r="NH163" s="6"/>
      <c r="NI163" s="6"/>
      <c r="NJ163" s="6"/>
      <c r="NK163" s="6"/>
      <c r="NL163" s="6"/>
      <c r="NM163" s="6"/>
      <c r="NN163" s="6"/>
      <c r="NO163" s="6"/>
      <c r="NP163" s="6"/>
      <c r="NQ163" s="6"/>
      <c r="NR163" s="6"/>
      <c r="NS163" s="6"/>
      <c r="NT163" s="6"/>
      <c r="NU163" s="6"/>
      <c r="NV163" s="6"/>
      <c r="NW163" s="6"/>
      <c r="NX163" s="6"/>
      <c r="NY163" s="6"/>
      <c r="NZ163" s="6"/>
      <c r="OA163" s="6"/>
      <c r="OB163" s="6"/>
      <c r="OC163" s="6"/>
      <c r="OD163" s="6"/>
      <c r="OE163" s="6"/>
      <c r="OF163" s="6"/>
      <c r="OG163" s="6"/>
      <c r="OH163" s="6"/>
      <c r="OI163" s="6"/>
      <c r="OJ163" s="6"/>
      <c r="OK163" s="6"/>
      <c r="OL163" s="6"/>
      <c r="OM163" s="6"/>
      <c r="ON163" s="6"/>
      <c r="OO163" s="6"/>
      <c r="OP163" s="6"/>
      <c r="OQ163" s="6"/>
      <c r="OR163" s="6"/>
      <c r="OS163" s="6"/>
      <c r="OT163" s="6"/>
      <c r="OU163" s="6"/>
      <c r="OV163" s="6"/>
      <c r="OW163" s="6"/>
      <c r="OX163" s="6"/>
      <c r="OY163" s="6"/>
      <c r="OZ163" s="6"/>
      <c r="PA163" s="6"/>
      <c r="PB163" s="6"/>
      <c r="PC163" s="6"/>
      <c r="PD163" s="6"/>
      <c r="PE163" s="6"/>
    </row>
    <row r="164" spans="1:421" s="13" customFormat="1" x14ac:dyDescent="0.25">
      <c r="A164" s="283"/>
      <c r="B164" s="271"/>
      <c r="C164" s="259"/>
      <c r="D164" s="259"/>
      <c r="E164" s="17"/>
      <c r="F164" s="163" t="s">
        <v>139</v>
      </c>
      <c r="G164" s="12">
        <v>3</v>
      </c>
      <c r="H164" s="12">
        <v>3</v>
      </c>
      <c r="I164" s="12">
        <v>3</v>
      </c>
      <c r="J164" s="12">
        <v>3</v>
      </c>
      <c r="K164" s="12">
        <v>3</v>
      </c>
      <c r="L164" s="97"/>
      <c r="M164" s="26">
        <f>((G164*Kwantificatie!$B$22)+(H164*Kwantificatie!$C$22)+(I164*Kwantificatie!$D$22)+(J164*Kwantificatie!$E$22)+(K164*Kwantificatie!$F$22))*11.1*-1+100</f>
        <v>0.10000000000000853</v>
      </c>
      <c r="N164" s="6"/>
      <c r="O164" s="6"/>
      <c r="P164" s="6"/>
      <c r="Q164" s="6"/>
      <c r="R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c r="JB164" s="6"/>
      <c r="JC164" s="6"/>
      <c r="JD164" s="6"/>
      <c r="JE164" s="6"/>
      <c r="JF164" s="6"/>
      <c r="JG164" s="6"/>
      <c r="JH164" s="6"/>
      <c r="JI164" s="6"/>
      <c r="JJ164" s="6"/>
      <c r="JK164" s="6"/>
      <c r="JL164" s="6"/>
      <c r="JM164" s="6"/>
      <c r="JN164" s="6"/>
      <c r="JO164" s="6"/>
      <c r="JP164" s="6"/>
      <c r="JQ164" s="6"/>
      <c r="JR164" s="6"/>
      <c r="JS164" s="6"/>
      <c r="JT164" s="6"/>
      <c r="JU164" s="6"/>
      <c r="JV164" s="6"/>
      <c r="JW164" s="6"/>
      <c r="JX164" s="6"/>
      <c r="JY164" s="6"/>
      <c r="JZ164" s="6"/>
      <c r="KA164" s="6"/>
      <c r="KB164" s="6"/>
      <c r="KC164" s="6"/>
      <c r="KD164" s="6"/>
      <c r="KE164" s="6"/>
      <c r="KF164" s="6"/>
      <c r="KG164" s="6"/>
      <c r="KH164" s="6"/>
      <c r="KI164" s="6"/>
      <c r="KJ164" s="6"/>
      <c r="KK164" s="6"/>
      <c r="KL164" s="6"/>
      <c r="KM164" s="6"/>
      <c r="KN164" s="6"/>
      <c r="KO164" s="6"/>
      <c r="KP164" s="6"/>
      <c r="KQ164" s="6"/>
      <c r="KR164" s="6"/>
      <c r="KS164" s="6"/>
      <c r="KT164" s="6"/>
      <c r="KU164" s="6"/>
      <c r="KV164" s="6"/>
      <c r="KW164" s="6"/>
      <c r="KX164" s="6"/>
      <c r="KY164" s="6"/>
      <c r="KZ164" s="6"/>
      <c r="LA164" s="6"/>
      <c r="LB164" s="6"/>
      <c r="LC164" s="6"/>
      <c r="LD164" s="6"/>
      <c r="LE164" s="6"/>
      <c r="LF164" s="6"/>
      <c r="LG164" s="6"/>
      <c r="LH164" s="6"/>
      <c r="LI164" s="6"/>
      <c r="LJ164" s="6"/>
      <c r="LK164" s="6"/>
      <c r="LL164" s="6"/>
      <c r="LM164" s="6"/>
      <c r="LN164" s="6"/>
      <c r="LO164" s="6"/>
      <c r="LP164" s="6"/>
      <c r="LQ164" s="6"/>
      <c r="LR164" s="6"/>
      <c r="LS164" s="6"/>
      <c r="LT164" s="6"/>
      <c r="LU164" s="6"/>
      <c r="LV164" s="6"/>
      <c r="LW164" s="6"/>
      <c r="LX164" s="6"/>
      <c r="LY164" s="6"/>
      <c r="LZ164" s="6"/>
      <c r="MA164" s="6"/>
      <c r="MB164" s="6"/>
      <c r="MC164" s="6"/>
      <c r="MD164" s="6"/>
      <c r="ME164" s="6"/>
      <c r="MF164" s="6"/>
      <c r="MG164" s="6"/>
      <c r="MH164" s="6"/>
      <c r="MI164" s="6"/>
      <c r="MJ164" s="6"/>
      <c r="MK164" s="6"/>
      <c r="ML164" s="6"/>
      <c r="MM164" s="6"/>
      <c r="MN164" s="6"/>
      <c r="MO164" s="6"/>
      <c r="MP164" s="6"/>
      <c r="MQ164" s="6"/>
      <c r="MR164" s="6"/>
      <c r="MS164" s="6"/>
      <c r="MT164" s="6"/>
      <c r="MU164" s="6"/>
      <c r="MV164" s="6"/>
      <c r="MW164" s="6"/>
      <c r="MX164" s="6"/>
      <c r="MY164" s="6"/>
      <c r="MZ164" s="6"/>
      <c r="NA164" s="6"/>
      <c r="NB164" s="6"/>
      <c r="NC164" s="6"/>
      <c r="ND164" s="6"/>
      <c r="NE164" s="6"/>
      <c r="NF164" s="6"/>
      <c r="NG164" s="6"/>
      <c r="NH164" s="6"/>
      <c r="NI164" s="6"/>
      <c r="NJ164" s="6"/>
      <c r="NK164" s="6"/>
      <c r="NL164" s="6"/>
      <c r="NM164" s="6"/>
      <c r="NN164" s="6"/>
      <c r="NO164" s="6"/>
      <c r="NP164" s="6"/>
      <c r="NQ164" s="6"/>
      <c r="NR164" s="6"/>
      <c r="NS164" s="6"/>
      <c r="NT164" s="6"/>
      <c r="NU164" s="6"/>
      <c r="NV164" s="6"/>
      <c r="NW164" s="6"/>
      <c r="NX164" s="6"/>
      <c r="NY164" s="6"/>
      <c r="NZ164" s="6"/>
      <c r="OA164" s="6"/>
      <c r="OB164" s="6"/>
      <c r="OC164" s="6"/>
      <c r="OD164" s="6"/>
      <c r="OE164" s="6"/>
      <c r="OF164" s="6"/>
      <c r="OG164" s="6"/>
      <c r="OH164" s="6"/>
      <c r="OI164" s="6"/>
      <c r="OJ164" s="6"/>
      <c r="OK164" s="6"/>
      <c r="OL164" s="6"/>
      <c r="OM164" s="6"/>
      <c r="ON164" s="6"/>
      <c r="OO164" s="6"/>
      <c r="OP164" s="6"/>
      <c r="OQ164" s="6"/>
      <c r="OR164" s="6"/>
      <c r="OS164" s="6"/>
      <c r="OT164" s="6"/>
      <c r="OU164" s="6"/>
      <c r="OV164" s="6"/>
      <c r="OW164" s="6"/>
      <c r="OX164" s="6"/>
      <c r="OY164" s="6"/>
      <c r="OZ164" s="6"/>
      <c r="PA164" s="6"/>
      <c r="PB164" s="6"/>
      <c r="PC164" s="6"/>
      <c r="PD164" s="6"/>
      <c r="PE164" s="6"/>
    </row>
    <row r="165" spans="1:421" s="13" customFormat="1" x14ac:dyDescent="0.25">
      <c r="A165" s="283"/>
      <c r="B165" s="271"/>
      <c r="C165" s="259"/>
      <c r="D165" s="259"/>
      <c r="E165" s="17"/>
      <c r="F165" s="163" t="s">
        <v>139</v>
      </c>
      <c r="G165" s="12">
        <v>3</v>
      </c>
      <c r="H165" s="12">
        <v>3</v>
      </c>
      <c r="I165" s="12">
        <v>3</v>
      </c>
      <c r="J165" s="12">
        <v>3</v>
      </c>
      <c r="K165" s="12">
        <v>3</v>
      </c>
      <c r="L165" s="97"/>
      <c r="M165" s="26">
        <f>((G165*Kwantificatie!$B$22)+(H165*Kwantificatie!$C$22)+(I165*Kwantificatie!$D$22)+(J165*Kwantificatie!$E$22)+(K165*Kwantificatie!$F$22))*11.1*-1+100</f>
        <v>0.10000000000000853</v>
      </c>
      <c r="N165" s="6"/>
      <c r="O165" s="6"/>
      <c r="P165" s="6"/>
      <c r="Q165" s="6"/>
      <c r="R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c r="JB165" s="6"/>
      <c r="JC165" s="6"/>
      <c r="JD165" s="6"/>
      <c r="JE165" s="6"/>
      <c r="JF165" s="6"/>
      <c r="JG165" s="6"/>
      <c r="JH165" s="6"/>
      <c r="JI165" s="6"/>
      <c r="JJ165" s="6"/>
      <c r="JK165" s="6"/>
      <c r="JL165" s="6"/>
      <c r="JM165" s="6"/>
      <c r="JN165" s="6"/>
      <c r="JO165" s="6"/>
      <c r="JP165" s="6"/>
      <c r="JQ165" s="6"/>
      <c r="JR165" s="6"/>
      <c r="JS165" s="6"/>
      <c r="JT165" s="6"/>
      <c r="JU165" s="6"/>
      <c r="JV165" s="6"/>
      <c r="JW165" s="6"/>
      <c r="JX165" s="6"/>
      <c r="JY165" s="6"/>
      <c r="JZ165" s="6"/>
      <c r="KA165" s="6"/>
      <c r="KB165" s="6"/>
      <c r="KC165" s="6"/>
      <c r="KD165" s="6"/>
      <c r="KE165" s="6"/>
      <c r="KF165" s="6"/>
      <c r="KG165" s="6"/>
      <c r="KH165" s="6"/>
      <c r="KI165" s="6"/>
      <c r="KJ165" s="6"/>
      <c r="KK165" s="6"/>
      <c r="KL165" s="6"/>
      <c r="KM165" s="6"/>
      <c r="KN165" s="6"/>
      <c r="KO165" s="6"/>
      <c r="KP165" s="6"/>
      <c r="KQ165" s="6"/>
      <c r="KR165" s="6"/>
      <c r="KS165" s="6"/>
      <c r="KT165" s="6"/>
      <c r="KU165" s="6"/>
      <c r="KV165" s="6"/>
      <c r="KW165" s="6"/>
      <c r="KX165" s="6"/>
      <c r="KY165" s="6"/>
      <c r="KZ165" s="6"/>
      <c r="LA165" s="6"/>
      <c r="LB165" s="6"/>
      <c r="LC165" s="6"/>
      <c r="LD165" s="6"/>
      <c r="LE165" s="6"/>
      <c r="LF165" s="6"/>
      <c r="LG165" s="6"/>
      <c r="LH165" s="6"/>
      <c r="LI165" s="6"/>
      <c r="LJ165" s="6"/>
      <c r="LK165" s="6"/>
      <c r="LL165" s="6"/>
      <c r="LM165" s="6"/>
      <c r="LN165" s="6"/>
      <c r="LO165" s="6"/>
      <c r="LP165" s="6"/>
      <c r="LQ165" s="6"/>
      <c r="LR165" s="6"/>
      <c r="LS165" s="6"/>
      <c r="LT165" s="6"/>
      <c r="LU165" s="6"/>
      <c r="LV165" s="6"/>
      <c r="LW165" s="6"/>
      <c r="LX165" s="6"/>
      <c r="LY165" s="6"/>
      <c r="LZ165" s="6"/>
      <c r="MA165" s="6"/>
      <c r="MB165" s="6"/>
      <c r="MC165" s="6"/>
      <c r="MD165" s="6"/>
      <c r="ME165" s="6"/>
      <c r="MF165" s="6"/>
      <c r="MG165" s="6"/>
      <c r="MH165" s="6"/>
      <c r="MI165" s="6"/>
      <c r="MJ165" s="6"/>
      <c r="MK165" s="6"/>
      <c r="ML165" s="6"/>
      <c r="MM165" s="6"/>
      <c r="MN165" s="6"/>
      <c r="MO165" s="6"/>
      <c r="MP165" s="6"/>
      <c r="MQ165" s="6"/>
      <c r="MR165" s="6"/>
      <c r="MS165" s="6"/>
      <c r="MT165" s="6"/>
      <c r="MU165" s="6"/>
      <c r="MV165" s="6"/>
      <c r="MW165" s="6"/>
      <c r="MX165" s="6"/>
      <c r="MY165" s="6"/>
      <c r="MZ165" s="6"/>
      <c r="NA165" s="6"/>
      <c r="NB165" s="6"/>
      <c r="NC165" s="6"/>
      <c r="ND165" s="6"/>
      <c r="NE165" s="6"/>
      <c r="NF165" s="6"/>
      <c r="NG165" s="6"/>
      <c r="NH165" s="6"/>
      <c r="NI165" s="6"/>
      <c r="NJ165" s="6"/>
      <c r="NK165" s="6"/>
      <c r="NL165" s="6"/>
      <c r="NM165" s="6"/>
      <c r="NN165" s="6"/>
      <c r="NO165" s="6"/>
      <c r="NP165" s="6"/>
      <c r="NQ165" s="6"/>
      <c r="NR165" s="6"/>
      <c r="NS165" s="6"/>
      <c r="NT165" s="6"/>
      <c r="NU165" s="6"/>
      <c r="NV165" s="6"/>
      <c r="NW165" s="6"/>
      <c r="NX165" s="6"/>
      <c r="NY165" s="6"/>
      <c r="NZ165" s="6"/>
      <c r="OA165" s="6"/>
      <c r="OB165" s="6"/>
      <c r="OC165" s="6"/>
      <c r="OD165" s="6"/>
      <c r="OE165" s="6"/>
      <c r="OF165" s="6"/>
      <c r="OG165" s="6"/>
      <c r="OH165" s="6"/>
      <c r="OI165" s="6"/>
      <c r="OJ165" s="6"/>
      <c r="OK165" s="6"/>
      <c r="OL165" s="6"/>
      <c r="OM165" s="6"/>
      <c r="ON165" s="6"/>
      <c r="OO165" s="6"/>
      <c r="OP165" s="6"/>
      <c r="OQ165" s="6"/>
      <c r="OR165" s="6"/>
      <c r="OS165" s="6"/>
      <c r="OT165" s="6"/>
      <c r="OU165" s="6"/>
      <c r="OV165" s="6"/>
      <c r="OW165" s="6"/>
      <c r="OX165" s="6"/>
      <c r="OY165" s="6"/>
      <c r="OZ165" s="6"/>
      <c r="PA165" s="6"/>
      <c r="PB165" s="6"/>
      <c r="PC165" s="6"/>
      <c r="PD165" s="6"/>
      <c r="PE165" s="6"/>
    </row>
    <row r="166" spans="1:421" s="13" customFormat="1" x14ac:dyDescent="0.25">
      <c r="A166" s="283"/>
      <c r="B166" s="271"/>
      <c r="C166" s="259"/>
      <c r="D166" s="259"/>
      <c r="E166" s="17"/>
      <c r="F166" s="163" t="s">
        <v>139</v>
      </c>
      <c r="G166" s="12">
        <v>3</v>
      </c>
      <c r="H166" s="12">
        <v>3</v>
      </c>
      <c r="I166" s="12">
        <v>3</v>
      </c>
      <c r="J166" s="12">
        <v>3</v>
      </c>
      <c r="K166" s="12">
        <v>3</v>
      </c>
      <c r="L166" s="97"/>
      <c r="M166" s="26">
        <f>((G166*Kwantificatie!$B$22)+(H166*Kwantificatie!$C$22)+(I166*Kwantificatie!$D$22)+(J166*Kwantificatie!$E$22)+(K166*Kwantificatie!$F$22))*11.1*-1+100</f>
        <v>0.10000000000000853</v>
      </c>
      <c r="N166" s="6"/>
      <c r="O166" s="6"/>
      <c r="P166" s="6"/>
      <c r="Q166" s="6"/>
      <c r="R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c r="IW166" s="6"/>
      <c r="IX166" s="6"/>
      <c r="IY166" s="6"/>
      <c r="IZ166" s="6"/>
      <c r="JA166" s="6"/>
      <c r="JB166" s="6"/>
      <c r="JC166" s="6"/>
      <c r="JD166" s="6"/>
      <c r="JE166" s="6"/>
      <c r="JF166" s="6"/>
      <c r="JG166" s="6"/>
      <c r="JH166" s="6"/>
      <c r="JI166" s="6"/>
      <c r="JJ166" s="6"/>
      <c r="JK166" s="6"/>
      <c r="JL166" s="6"/>
      <c r="JM166" s="6"/>
      <c r="JN166" s="6"/>
      <c r="JO166" s="6"/>
      <c r="JP166" s="6"/>
      <c r="JQ166" s="6"/>
      <c r="JR166" s="6"/>
      <c r="JS166" s="6"/>
      <c r="JT166" s="6"/>
      <c r="JU166" s="6"/>
      <c r="JV166" s="6"/>
      <c r="JW166" s="6"/>
      <c r="JX166" s="6"/>
      <c r="JY166" s="6"/>
      <c r="JZ166" s="6"/>
      <c r="KA166" s="6"/>
      <c r="KB166" s="6"/>
      <c r="KC166" s="6"/>
      <c r="KD166" s="6"/>
      <c r="KE166" s="6"/>
      <c r="KF166" s="6"/>
      <c r="KG166" s="6"/>
      <c r="KH166" s="6"/>
      <c r="KI166" s="6"/>
      <c r="KJ166" s="6"/>
      <c r="KK166" s="6"/>
      <c r="KL166" s="6"/>
      <c r="KM166" s="6"/>
      <c r="KN166" s="6"/>
      <c r="KO166" s="6"/>
      <c r="KP166" s="6"/>
      <c r="KQ166" s="6"/>
      <c r="KR166" s="6"/>
      <c r="KS166" s="6"/>
      <c r="KT166" s="6"/>
      <c r="KU166" s="6"/>
      <c r="KV166" s="6"/>
      <c r="KW166" s="6"/>
      <c r="KX166" s="6"/>
      <c r="KY166" s="6"/>
      <c r="KZ166" s="6"/>
      <c r="LA166" s="6"/>
      <c r="LB166" s="6"/>
      <c r="LC166" s="6"/>
      <c r="LD166" s="6"/>
      <c r="LE166" s="6"/>
      <c r="LF166" s="6"/>
      <c r="LG166" s="6"/>
      <c r="LH166" s="6"/>
      <c r="LI166" s="6"/>
      <c r="LJ166" s="6"/>
      <c r="LK166" s="6"/>
      <c r="LL166" s="6"/>
      <c r="LM166" s="6"/>
      <c r="LN166" s="6"/>
      <c r="LO166" s="6"/>
      <c r="LP166" s="6"/>
      <c r="LQ166" s="6"/>
      <c r="LR166" s="6"/>
      <c r="LS166" s="6"/>
      <c r="LT166" s="6"/>
      <c r="LU166" s="6"/>
      <c r="LV166" s="6"/>
      <c r="LW166" s="6"/>
      <c r="LX166" s="6"/>
      <c r="LY166" s="6"/>
      <c r="LZ166" s="6"/>
      <c r="MA166" s="6"/>
      <c r="MB166" s="6"/>
      <c r="MC166" s="6"/>
      <c r="MD166" s="6"/>
      <c r="ME166" s="6"/>
      <c r="MF166" s="6"/>
      <c r="MG166" s="6"/>
      <c r="MH166" s="6"/>
      <c r="MI166" s="6"/>
      <c r="MJ166" s="6"/>
      <c r="MK166" s="6"/>
      <c r="ML166" s="6"/>
      <c r="MM166" s="6"/>
      <c r="MN166" s="6"/>
      <c r="MO166" s="6"/>
      <c r="MP166" s="6"/>
      <c r="MQ166" s="6"/>
      <c r="MR166" s="6"/>
      <c r="MS166" s="6"/>
      <c r="MT166" s="6"/>
      <c r="MU166" s="6"/>
      <c r="MV166" s="6"/>
      <c r="MW166" s="6"/>
      <c r="MX166" s="6"/>
      <c r="MY166" s="6"/>
      <c r="MZ166" s="6"/>
      <c r="NA166" s="6"/>
      <c r="NB166" s="6"/>
      <c r="NC166" s="6"/>
      <c r="ND166" s="6"/>
      <c r="NE166" s="6"/>
      <c r="NF166" s="6"/>
      <c r="NG166" s="6"/>
      <c r="NH166" s="6"/>
      <c r="NI166" s="6"/>
      <c r="NJ166" s="6"/>
      <c r="NK166" s="6"/>
      <c r="NL166" s="6"/>
      <c r="NM166" s="6"/>
      <c r="NN166" s="6"/>
      <c r="NO166" s="6"/>
      <c r="NP166" s="6"/>
      <c r="NQ166" s="6"/>
      <c r="NR166" s="6"/>
      <c r="NS166" s="6"/>
      <c r="NT166" s="6"/>
      <c r="NU166" s="6"/>
      <c r="NV166" s="6"/>
      <c r="NW166" s="6"/>
      <c r="NX166" s="6"/>
      <c r="NY166" s="6"/>
      <c r="NZ166" s="6"/>
      <c r="OA166" s="6"/>
      <c r="OB166" s="6"/>
      <c r="OC166" s="6"/>
      <c r="OD166" s="6"/>
      <c r="OE166" s="6"/>
      <c r="OF166" s="6"/>
      <c r="OG166" s="6"/>
      <c r="OH166" s="6"/>
      <c r="OI166" s="6"/>
      <c r="OJ166" s="6"/>
      <c r="OK166" s="6"/>
      <c r="OL166" s="6"/>
      <c r="OM166" s="6"/>
      <c r="ON166" s="6"/>
      <c r="OO166" s="6"/>
      <c r="OP166" s="6"/>
      <c r="OQ166" s="6"/>
      <c r="OR166" s="6"/>
      <c r="OS166" s="6"/>
      <c r="OT166" s="6"/>
      <c r="OU166" s="6"/>
      <c r="OV166" s="6"/>
      <c r="OW166" s="6"/>
      <c r="OX166" s="6"/>
      <c r="OY166" s="6"/>
      <c r="OZ166" s="6"/>
      <c r="PA166" s="6"/>
      <c r="PB166" s="6"/>
      <c r="PC166" s="6"/>
      <c r="PD166" s="6"/>
      <c r="PE166" s="6"/>
    </row>
    <row r="167" spans="1:421" s="13" customFormat="1" ht="13.8" thickBot="1" x14ac:dyDescent="0.3">
      <c r="A167" s="283"/>
      <c r="B167" s="271"/>
      <c r="C167" s="272"/>
      <c r="D167" s="272"/>
      <c r="E167" s="17"/>
      <c r="F167" s="163" t="s">
        <v>139</v>
      </c>
      <c r="G167" s="12">
        <v>3</v>
      </c>
      <c r="H167" s="12">
        <v>3</v>
      </c>
      <c r="I167" s="12">
        <v>3</v>
      </c>
      <c r="J167" s="12">
        <v>3</v>
      </c>
      <c r="K167" s="12">
        <v>3</v>
      </c>
      <c r="L167" s="97"/>
      <c r="M167" s="26">
        <f>((G167*Kwantificatie!$B$22)+(H167*Kwantificatie!$C$22)+(I167*Kwantificatie!$D$22)+(J167*Kwantificatie!$E$22)+(K167*Kwantificatie!$F$22))*11.1*-1+100</f>
        <v>0.10000000000000853</v>
      </c>
      <c r="N167" s="6"/>
      <c r="O167" s="6"/>
      <c r="P167" s="6"/>
      <c r="Q167" s="6"/>
      <c r="R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c r="JB167" s="6"/>
      <c r="JC167" s="6"/>
      <c r="JD167" s="6"/>
      <c r="JE167" s="6"/>
      <c r="JF167" s="6"/>
      <c r="JG167" s="6"/>
      <c r="JH167" s="6"/>
      <c r="JI167" s="6"/>
      <c r="JJ167" s="6"/>
      <c r="JK167" s="6"/>
      <c r="JL167" s="6"/>
      <c r="JM167" s="6"/>
      <c r="JN167" s="6"/>
      <c r="JO167" s="6"/>
      <c r="JP167" s="6"/>
      <c r="JQ167" s="6"/>
      <c r="JR167" s="6"/>
      <c r="JS167" s="6"/>
      <c r="JT167" s="6"/>
      <c r="JU167" s="6"/>
      <c r="JV167" s="6"/>
      <c r="JW167" s="6"/>
      <c r="JX167" s="6"/>
      <c r="JY167" s="6"/>
      <c r="JZ167" s="6"/>
      <c r="KA167" s="6"/>
      <c r="KB167" s="6"/>
      <c r="KC167" s="6"/>
      <c r="KD167" s="6"/>
      <c r="KE167" s="6"/>
      <c r="KF167" s="6"/>
      <c r="KG167" s="6"/>
      <c r="KH167" s="6"/>
      <c r="KI167" s="6"/>
      <c r="KJ167" s="6"/>
      <c r="KK167" s="6"/>
      <c r="KL167" s="6"/>
      <c r="KM167" s="6"/>
      <c r="KN167" s="6"/>
      <c r="KO167" s="6"/>
      <c r="KP167" s="6"/>
      <c r="KQ167" s="6"/>
      <c r="KR167" s="6"/>
      <c r="KS167" s="6"/>
      <c r="KT167" s="6"/>
      <c r="KU167" s="6"/>
      <c r="KV167" s="6"/>
      <c r="KW167" s="6"/>
      <c r="KX167" s="6"/>
      <c r="KY167" s="6"/>
      <c r="KZ167" s="6"/>
      <c r="LA167" s="6"/>
      <c r="LB167" s="6"/>
      <c r="LC167" s="6"/>
      <c r="LD167" s="6"/>
      <c r="LE167" s="6"/>
      <c r="LF167" s="6"/>
      <c r="LG167" s="6"/>
      <c r="LH167" s="6"/>
      <c r="LI167" s="6"/>
      <c r="LJ167" s="6"/>
      <c r="LK167" s="6"/>
      <c r="LL167" s="6"/>
      <c r="LM167" s="6"/>
      <c r="LN167" s="6"/>
      <c r="LO167" s="6"/>
      <c r="LP167" s="6"/>
      <c r="LQ167" s="6"/>
      <c r="LR167" s="6"/>
      <c r="LS167" s="6"/>
      <c r="LT167" s="6"/>
      <c r="LU167" s="6"/>
      <c r="LV167" s="6"/>
      <c r="LW167" s="6"/>
      <c r="LX167" s="6"/>
      <c r="LY167" s="6"/>
      <c r="LZ167" s="6"/>
      <c r="MA167" s="6"/>
      <c r="MB167" s="6"/>
      <c r="MC167" s="6"/>
      <c r="MD167" s="6"/>
      <c r="ME167" s="6"/>
      <c r="MF167" s="6"/>
      <c r="MG167" s="6"/>
      <c r="MH167" s="6"/>
      <c r="MI167" s="6"/>
      <c r="MJ167" s="6"/>
      <c r="MK167" s="6"/>
      <c r="ML167" s="6"/>
      <c r="MM167" s="6"/>
      <c r="MN167" s="6"/>
      <c r="MO167" s="6"/>
      <c r="MP167" s="6"/>
      <c r="MQ167" s="6"/>
      <c r="MR167" s="6"/>
      <c r="MS167" s="6"/>
      <c r="MT167" s="6"/>
      <c r="MU167" s="6"/>
      <c r="MV167" s="6"/>
      <c r="MW167" s="6"/>
      <c r="MX167" s="6"/>
      <c r="MY167" s="6"/>
      <c r="MZ167" s="6"/>
      <c r="NA167" s="6"/>
      <c r="NB167" s="6"/>
      <c r="NC167" s="6"/>
      <c r="ND167" s="6"/>
      <c r="NE167" s="6"/>
      <c r="NF167" s="6"/>
      <c r="NG167" s="6"/>
      <c r="NH167" s="6"/>
      <c r="NI167" s="6"/>
      <c r="NJ167" s="6"/>
      <c r="NK167" s="6"/>
      <c r="NL167" s="6"/>
      <c r="NM167" s="6"/>
      <c r="NN167" s="6"/>
      <c r="NO167" s="6"/>
      <c r="NP167" s="6"/>
      <c r="NQ167" s="6"/>
      <c r="NR167" s="6"/>
      <c r="NS167" s="6"/>
      <c r="NT167" s="6"/>
      <c r="NU167" s="6"/>
      <c r="NV167" s="6"/>
      <c r="NW167" s="6"/>
      <c r="NX167" s="6"/>
      <c r="NY167" s="6"/>
      <c r="NZ167" s="6"/>
      <c r="OA167" s="6"/>
      <c r="OB167" s="6"/>
      <c r="OC167" s="6"/>
      <c r="OD167" s="6"/>
      <c r="OE167" s="6"/>
      <c r="OF167" s="6"/>
      <c r="OG167" s="6"/>
      <c r="OH167" s="6"/>
      <c r="OI167" s="6"/>
      <c r="OJ167" s="6"/>
      <c r="OK167" s="6"/>
      <c r="OL167" s="6"/>
      <c r="OM167" s="6"/>
      <c r="ON167" s="6"/>
      <c r="OO167" s="6"/>
      <c r="OP167" s="6"/>
      <c r="OQ167" s="6"/>
      <c r="OR167" s="6"/>
      <c r="OS167" s="6"/>
      <c r="OT167" s="6"/>
      <c r="OU167" s="6"/>
      <c r="OV167" s="6"/>
      <c r="OW167" s="6"/>
      <c r="OX167" s="6"/>
      <c r="OY167" s="6"/>
      <c r="OZ167" s="6"/>
      <c r="PA167" s="6"/>
      <c r="PB167" s="6"/>
      <c r="PC167" s="6"/>
      <c r="PD167" s="6"/>
      <c r="PE167" s="6"/>
    </row>
    <row r="168" spans="1:421" ht="26.4" x14ac:dyDescent="0.25">
      <c r="A168" s="283"/>
      <c r="B168" s="271"/>
      <c r="C168" s="258" t="s">
        <v>80</v>
      </c>
      <c r="D168" s="258" t="s">
        <v>11</v>
      </c>
      <c r="E168" s="165" t="s">
        <v>151</v>
      </c>
      <c r="F168" s="162" t="s">
        <v>112</v>
      </c>
      <c r="G168" s="152">
        <v>1</v>
      </c>
      <c r="H168" s="152">
        <v>1</v>
      </c>
      <c r="I168" s="152">
        <v>2</v>
      </c>
      <c r="J168" s="152">
        <v>2</v>
      </c>
      <c r="K168" s="152">
        <v>1</v>
      </c>
      <c r="L168" s="147"/>
      <c r="M168" s="26">
        <f>((G168*Kwantificatie!$B$22)+(H168*Kwantificatie!$C$22)+(I168*Kwantificatie!$D$22)+(J168*Kwantificatie!$E$22)+(K168*Kwantificatie!$F$22))*11.1*-1+100</f>
        <v>50.050000000000004</v>
      </c>
      <c r="N168" s="80"/>
      <c r="O168" s="6"/>
      <c r="P168" s="6"/>
      <c r="Q168" s="6"/>
      <c r="R168" s="6"/>
      <c r="S168" s="6"/>
      <c r="T168" s="6"/>
      <c r="U168" s="6"/>
      <c r="V168" s="6"/>
      <c r="W168" s="6"/>
      <c r="X168" s="6"/>
      <c r="Y168" s="6"/>
      <c r="Z168" s="32"/>
      <c r="AA168" s="6"/>
      <c r="AB168" s="6"/>
    </row>
    <row r="169" spans="1:421" s="13" customFormat="1" x14ac:dyDescent="0.25">
      <c r="A169" s="283"/>
      <c r="B169" s="271"/>
      <c r="C169" s="259"/>
      <c r="D169" s="259"/>
      <c r="E169" s="17"/>
      <c r="F169" s="163" t="s">
        <v>139</v>
      </c>
      <c r="G169" s="12">
        <v>3</v>
      </c>
      <c r="H169" s="12">
        <v>3</v>
      </c>
      <c r="I169" s="12">
        <v>3</v>
      </c>
      <c r="J169" s="12">
        <v>3</v>
      </c>
      <c r="K169" s="12">
        <v>3</v>
      </c>
      <c r="L169" s="97"/>
      <c r="M169" s="26">
        <f>((G169*Kwantificatie!$B$22)+(H169*Kwantificatie!$C$22)+(I169*Kwantificatie!$D$22)+(J169*Kwantificatie!$E$22)+(K169*Kwantificatie!$F$22))*11.1*-1+100</f>
        <v>0.10000000000000853</v>
      </c>
      <c r="N169" s="6"/>
      <c r="O169" s="6"/>
      <c r="P169" s="6"/>
      <c r="Q169" s="6"/>
      <c r="R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c r="IW169" s="6"/>
      <c r="IX169" s="6"/>
      <c r="IY169" s="6"/>
      <c r="IZ169" s="6"/>
      <c r="JA169" s="6"/>
      <c r="JB169" s="6"/>
      <c r="JC169" s="6"/>
      <c r="JD169" s="6"/>
      <c r="JE169" s="6"/>
      <c r="JF169" s="6"/>
      <c r="JG169" s="6"/>
      <c r="JH169" s="6"/>
      <c r="JI169" s="6"/>
      <c r="JJ169" s="6"/>
      <c r="JK169" s="6"/>
      <c r="JL169" s="6"/>
      <c r="JM169" s="6"/>
      <c r="JN169" s="6"/>
      <c r="JO169" s="6"/>
      <c r="JP169" s="6"/>
      <c r="JQ169" s="6"/>
      <c r="JR169" s="6"/>
      <c r="JS169" s="6"/>
      <c r="JT169" s="6"/>
      <c r="JU169" s="6"/>
      <c r="JV169" s="6"/>
      <c r="JW169" s="6"/>
      <c r="JX169" s="6"/>
      <c r="JY169" s="6"/>
      <c r="JZ169" s="6"/>
      <c r="KA169" s="6"/>
      <c r="KB169" s="6"/>
      <c r="KC169" s="6"/>
      <c r="KD169" s="6"/>
      <c r="KE169" s="6"/>
      <c r="KF169" s="6"/>
      <c r="KG169" s="6"/>
      <c r="KH169" s="6"/>
      <c r="KI169" s="6"/>
      <c r="KJ169" s="6"/>
      <c r="KK169" s="6"/>
      <c r="KL169" s="6"/>
      <c r="KM169" s="6"/>
      <c r="KN169" s="6"/>
      <c r="KO169" s="6"/>
      <c r="KP169" s="6"/>
      <c r="KQ169" s="6"/>
      <c r="KR169" s="6"/>
      <c r="KS169" s="6"/>
      <c r="KT169" s="6"/>
      <c r="KU169" s="6"/>
      <c r="KV169" s="6"/>
      <c r="KW169" s="6"/>
      <c r="KX169" s="6"/>
      <c r="KY169" s="6"/>
      <c r="KZ169" s="6"/>
      <c r="LA169" s="6"/>
      <c r="LB169" s="6"/>
      <c r="LC169" s="6"/>
      <c r="LD169" s="6"/>
      <c r="LE169" s="6"/>
      <c r="LF169" s="6"/>
      <c r="LG169" s="6"/>
      <c r="LH169" s="6"/>
      <c r="LI169" s="6"/>
      <c r="LJ169" s="6"/>
      <c r="LK169" s="6"/>
      <c r="LL169" s="6"/>
      <c r="LM169" s="6"/>
      <c r="LN169" s="6"/>
      <c r="LO169" s="6"/>
      <c r="LP169" s="6"/>
      <c r="LQ169" s="6"/>
      <c r="LR169" s="6"/>
      <c r="LS169" s="6"/>
      <c r="LT169" s="6"/>
      <c r="LU169" s="6"/>
      <c r="LV169" s="6"/>
      <c r="LW169" s="6"/>
      <c r="LX169" s="6"/>
      <c r="LY169" s="6"/>
      <c r="LZ169" s="6"/>
      <c r="MA169" s="6"/>
      <c r="MB169" s="6"/>
      <c r="MC169" s="6"/>
      <c r="MD169" s="6"/>
      <c r="ME169" s="6"/>
      <c r="MF169" s="6"/>
      <c r="MG169" s="6"/>
      <c r="MH169" s="6"/>
      <c r="MI169" s="6"/>
      <c r="MJ169" s="6"/>
      <c r="MK169" s="6"/>
      <c r="ML169" s="6"/>
      <c r="MM169" s="6"/>
      <c r="MN169" s="6"/>
      <c r="MO169" s="6"/>
      <c r="MP169" s="6"/>
      <c r="MQ169" s="6"/>
      <c r="MR169" s="6"/>
      <c r="MS169" s="6"/>
      <c r="MT169" s="6"/>
      <c r="MU169" s="6"/>
      <c r="MV169" s="6"/>
      <c r="MW169" s="6"/>
      <c r="MX169" s="6"/>
      <c r="MY169" s="6"/>
      <c r="MZ169" s="6"/>
      <c r="NA169" s="6"/>
      <c r="NB169" s="6"/>
      <c r="NC169" s="6"/>
      <c r="ND169" s="6"/>
      <c r="NE169" s="6"/>
      <c r="NF169" s="6"/>
      <c r="NG169" s="6"/>
      <c r="NH169" s="6"/>
      <c r="NI169" s="6"/>
      <c r="NJ169" s="6"/>
      <c r="NK169" s="6"/>
      <c r="NL169" s="6"/>
      <c r="NM169" s="6"/>
      <c r="NN169" s="6"/>
      <c r="NO169" s="6"/>
      <c r="NP169" s="6"/>
      <c r="NQ169" s="6"/>
      <c r="NR169" s="6"/>
      <c r="NS169" s="6"/>
      <c r="NT169" s="6"/>
      <c r="NU169" s="6"/>
      <c r="NV169" s="6"/>
      <c r="NW169" s="6"/>
      <c r="NX169" s="6"/>
      <c r="NY169" s="6"/>
      <c r="NZ169" s="6"/>
      <c r="OA169" s="6"/>
      <c r="OB169" s="6"/>
      <c r="OC169" s="6"/>
      <c r="OD169" s="6"/>
      <c r="OE169" s="6"/>
      <c r="OF169" s="6"/>
      <c r="OG169" s="6"/>
      <c r="OH169" s="6"/>
      <c r="OI169" s="6"/>
      <c r="OJ169" s="6"/>
      <c r="OK169" s="6"/>
      <c r="OL169" s="6"/>
      <c r="OM169" s="6"/>
      <c r="ON169" s="6"/>
      <c r="OO169" s="6"/>
      <c r="OP169" s="6"/>
      <c r="OQ169" s="6"/>
      <c r="OR169" s="6"/>
      <c r="OS169" s="6"/>
      <c r="OT169" s="6"/>
      <c r="OU169" s="6"/>
      <c r="OV169" s="6"/>
      <c r="OW169" s="6"/>
      <c r="OX169" s="6"/>
      <c r="OY169" s="6"/>
      <c r="OZ169" s="6"/>
      <c r="PA169" s="6"/>
      <c r="PB169" s="6"/>
      <c r="PC169" s="6"/>
      <c r="PD169" s="6"/>
      <c r="PE169" s="6"/>
    </row>
    <row r="170" spans="1:421" s="13" customFormat="1" x14ac:dyDescent="0.25">
      <c r="A170" s="283"/>
      <c r="B170" s="271"/>
      <c r="C170" s="259"/>
      <c r="D170" s="259"/>
      <c r="E170" s="17"/>
      <c r="F170" s="163" t="s">
        <v>139</v>
      </c>
      <c r="G170" s="12">
        <v>3</v>
      </c>
      <c r="H170" s="12">
        <v>3</v>
      </c>
      <c r="I170" s="12">
        <v>3</v>
      </c>
      <c r="J170" s="12">
        <v>3</v>
      </c>
      <c r="K170" s="12">
        <v>3</v>
      </c>
      <c r="L170" s="97"/>
      <c r="M170" s="26">
        <f>((G170*Kwantificatie!$B$22)+(H170*Kwantificatie!$C$22)+(I170*Kwantificatie!$D$22)+(J170*Kwantificatie!$E$22)+(K170*Kwantificatie!$F$22))*11.1*-1+100</f>
        <v>0.10000000000000853</v>
      </c>
      <c r="N170" s="6"/>
      <c r="O170" s="6"/>
      <c r="P170" s="6"/>
      <c r="Q170" s="6"/>
      <c r="R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c r="KB170" s="6"/>
      <c r="KC170" s="6"/>
      <c r="KD170" s="6"/>
      <c r="KE170" s="6"/>
      <c r="KF170" s="6"/>
      <c r="KG170" s="6"/>
      <c r="KH170" s="6"/>
      <c r="KI170" s="6"/>
      <c r="KJ170" s="6"/>
      <c r="KK170" s="6"/>
      <c r="KL170" s="6"/>
      <c r="KM170" s="6"/>
      <c r="KN170" s="6"/>
      <c r="KO170" s="6"/>
      <c r="KP170" s="6"/>
      <c r="KQ170" s="6"/>
      <c r="KR170" s="6"/>
      <c r="KS170" s="6"/>
      <c r="KT170" s="6"/>
      <c r="KU170" s="6"/>
      <c r="KV170" s="6"/>
      <c r="KW170" s="6"/>
      <c r="KX170" s="6"/>
      <c r="KY170" s="6"/>
      <c r="KZ170" s="6"/>
      <c r="LA170" s="6"/>
      <c r="LB170" s="6"/>
      <c r="LC170" s="6"/>
      <c r="LD170" s="6"/>
      <c r="LE170" s="6"/>
      <c r="LF170" s="6"/>
      <c r="LG170" s="6"/>
      <c r="LH170" s="6"/>
      <c r="LI170" s="6"/>
      <c r="LJ170" s="6"/>
      <c r="LK170" s="6"/>
      <c r="LL170" s="6"/>
      <c r="LM170" s="6"/>
      <c r="LN170" s="6"/>
      <c r="LO170" s="6"/>
      <c r="LP170" s="6"/>
      <c r="LQ170" s="6"/>
      <c r="LR170" s="6"/>
      <c r="LS170" s="6"/>
      <c r="LT170" s="6"/>
      <c r="LU170" s="6"/>
      <c r="LV170" s="6"/>
      <c r="LW170" s="6"/>
      <c r="LX170" s="6"/>
      <c r="LY170" s="6"/>
      <c r="LZ170" s="6"/>
      <c r="MA170" s="6"/>
      <c r="MB170" s="6"/>
      <c r="MC170" s="6"/>
      <c r="MD170" s="6"/>
      <c r="ME170" s="6"/>
      <c r="MF170" s="6"/>
      <c r="MG170" s="6"/>
      <c r="MH170" s="6"/>
      <c r="MI170" s="6"/>
      <c r="MJ170" s="6"/>
      <c r="MK170" s="6"/>
      <c r="ML170" s="6"/>
      <c r="MM170" s="6"/>
      <c r="MN170" s="6"/>
      <c r="MO170" s="6"/>
      <c r="MP170" s="6"/>
      <c r="MQ170" s="6"/>
      <c r="MR170" s="6"/>
      <c r="MS170" s="6"/>
      <c r="MT170" s="6"/>
      <c r="MU170" s="6"/>
      <c r="MV170" s="6"/>
      <c r="MW170" s="6"/>
      <c r="MX170" s="6"/>
      <c r="MY170" s="6"/>
      <c r="MZ170" s="6"/>
      <c r="NA170" s="6"/>
      <c r="NB170" s="6"/>
      <c r="NC170" s="6"/>
      <c r="ND170" s="6"/>
      <c r="NE170" s="6"/>
      <c r="NF170" s="6"/>
      <c r="NG170" s="6"/>
      <c r="NH170" s="6"/>
      <c r="NI170" s="6"/>
      <c r="NJ170" s="6"/>
      <c r="NK170" s="6"/>
      <c r="NL170" s="6"/>
      <c r="NM170" s="6"/>
      <c r="NN170" s="6"/>
      <c r="NO170" s="6"/>
      <c r="NP170" s="6"/>
      <c r="NQ170" s="6"/>
      <c r="NR170" s="6"/>
      <c r="NS170" s="6"/>
      <c r="NT170" s="6"/>
      <c r="NU170" s="6"/>
      <c r="NV170" s="6"/>
      <c r="NW170" s="6"/>
      <c r="NX170" s="6"/>
      <c r="NY170" s="6"/>
      <c r="NZ170" s="6"/>
      <c r="OA170" s="6"/>
      <c r="OB170" s="6"/>
      <c r="OC170" s="6"/>
      <c r="OD170" s="6"/>
      <c r="OE170" s="6"/>
      <c r="OF170" s="6"/>
      <c r="OG170" s="6"/>
      <c r="OH170" s="6"/>
      <c r="OI170" s="6"/>
      <c r="OJ170" s="6"/>
      <c r="OK170" s="6"/>
      <c r="OL170" s="6"/>
      <c r="OM170" s="6"/>
      <c r="ON170" s="6"/>
      <c r="OO170" s="6"/>
      <c r="OP170" s="6"/>
      <c r="OQ170" s="6"/>
      <c r="OR170" s="6"/>
      <c r="OS170" s="6"/>
      <c r="OT170" s="6"/>
      <c r="OU170" s="6"/>
      <c r="OV170" s="6"/>
      <c r="OW170" s="6"/>
      <c r="OX170" s="6"/>
      <c r="OY170" s="6"/>
      <c r="OZ170" s="6"/>
      <c r="PA170" s="6"/>
      <c r="PB170" s="6"/>
      <c r="PC170" s="6"/>
      <c r="PD170" s="6"/>
      <c r="PE170" s="6"/>
    </row>
    <row r="171" spans="1:421" s="13" customFormat="1" x14ac:dyDescent="0.25">
      <c r="A171" s="283"/>
      <c r="B171" s="271"/>
      <c r="C171" s="259"/>
      <c r="D171" s="259"/>
      <c r="E171" s="17"/>
      <c r="F171" s="163" t="s">
        <v>139</v>
      </c>
      <c r="G171" s="12">
        <v>3</v>
      </c>
      <c r="H171" s="12">
        <v>3</v>
      </c>
      <c r="I171" s="12">
        <v>3</v>
      </c>
      <c r="J171" s="12">
        <v>3</v>
      </c>
      <c r="K171" s="12">
        <v>3</v>
      </c>
      <c r="L171" s="97"/>
      <c r="M171" s="26">
        <f>((G171*Kwantificatie!$B$22)+(H171*Kwantificatie!$C$22)+(I171*Kwantificatie!$D$22)+(J171*Kwantificatie!$E$22)+(K171*Kwantificatie!$F$22))*11.1*-1+100</f>
        <v>0.10000000000000853</v>
      </c>
      <c r="N171" s="6"/>
      <c r="O171" s="6"/>
      <c r="P171" s="6"/>
      <c r="Q171" s="6"/>
      <c r="R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c r="KB171" s="6"/>
      <c r="KC171" s="6"/>
      <c r="KD171" s="6"/>
      <c r="KE171" s="6"/>
      <c r="KF171" s="6"/>
      <c r="KG171" s="6"/>
      <c r="KH171" s="6"/>
      <c r="KI171" s="6"/>
      <c r="KJ171" s="6"/>
      <c r="KK171" s="6"/>
      <c r="KL171" s="6"/>
      <c r="KM171" s="6"/>
      <c r="KN171" s="6"/>
      <c r="KO171" s="6"/>
      <c r="KP171" s="6"/>
      <c r="KQ171" s="6"/>
      <c r="KR171" s="6"/>
      <c r="KS171" s="6"/>
      <c r="KT171" s="6"/>
      <c r="KU171" s="6"/>
      <c r="KV171" s="6"/>
      <c r="KW171" s="6"/>
      <c r="KX171" s="6"/>
      <c r="KY171" s="6"/>
      <c r="KZ171" s="6"/>
      <c r="LA171" s="6"/>
      <c r="LB171" s="6"/>
      <c r="LC171" s="6"/>
      <c r="LD171" s="6"/>
      <c r="LE171" s="6"/>
      <c r="LF171" s="6"/>
      <c r="LG171" s="6"/>
      <c r="LH171" s="6"/>
      <c r="LI171" s="6"/>
      <c r="LJ171" s="6"/>
      <c r="LK171" s="6"/>
      <c r="LL171" s="6"/>
      <c r="LM171" s="6"/>
      <c r="LN171" s="6"/>
      <c r="LO171" s="6"/>
      <c r="LP171" s="6"/>
      <c r="LQ171" s="6"/>
      <c r="LR171" s="6"/>
      <c r="LS171" s="6"/>
      <c r="LT171" s="6"/>
      <c r="LU171" s="6"/>
      <c r="LV171" s="6"/>
      <c r="LW171" s="6"/>
      <c r="LX171" s="6"/>
      <c r="LY171" s="6"/>
      <c r="LZ171" s="6"/>
      <c r="MA171" s="6"/>
      <c r="MB171" s="6"/>
      <c r="MC171" s="6"/>
      <c r="MD171" s="6"/>
      <c r="ME171" s="6"/>
      <c r="MF171" s="6"/>
      <c r="MG171" s="6"/>
      <c r="MH171" s="6"/>
      <c r="MI171" s="6"/>
      <c r="MJ171" s="6"/>
      <c r="MK171" s="6"/>
      <c r="ML171" s="6"/>
      <c r="MM171" s="6"/>
      <c r="MN171" s="6"/>
      <c r="MO171" s="6"/>
      <c r="MP171" s="6"/>
      <c r="MQ171" s="6"/>
      <c r="MR171" s="6"/>
      <c r="MS171" s="6"/>
      <c r="MT171" s="6"/>
      <c r="MU171" s="6"/>
      <c r="MV171" s="6"/>
      <c r="MW171" s="6"/>
      <c r="MX171" s="6"/>
      <c r="MY171" s="6"/>
      <c r="MZ171" s="6"/>
      <c r="NA171" s="6"/>
      <c r="NB171" s="6"/>
      <c r="NC171" s="6"/>
      <c r="ND171" s="6"/>
      <c r="NE171" s="6"/>
      <c r="NF171" s="6"/>
      <c r="NG171" s="6"/>
      <c r="NH171" s="6"/>
      <c r="NI171" s="6"/>
      <c r="NJ171" s="6"/>
      <c r="NK171" s="6"/>
      <c r="NL171" s="6"/>
      <c r="NM171" s="6"/>
      <c r="NN171" s="6"/>
      <c r="NO171" s="6"/>
      <c r="NP171" s="6"/>
      <c r="NQ171" s="6"/>
      <c r="NR171" s="6"/>
      <c r="NS171" s="6"/>
      <c r="NT171" s="6"/>
      <c r="NU171" s="6"/>
      <c r="NV171" s="6"/>
      <c r="NW171" s="6"/>
      <c r="NX171" s="6"/>
      <c r="NY171" s="6"/>
      <c r="NZ171" s="6"/>
      <c r="OA171" s="6"/>
      <c r="OB171" s="6"/>
      <c r="OC171" s="6"/>
      <c r="OD171" s="6"/>
      <c r="OE171" s="6"/>
      <c r="OF171" s="6"/>
      <c r="OG171" s="6"/>
      <c r="OH171" s="6"/>
      <c r="OI171" s="6"/>
      <c r="OJ171" s="6"/>
      <c r="OK171" s="6"/>
      <c r="OL171" s="6"/>
      <c r="OM171" s="6"/>
      <c r="ON171" s="6"/>
      <c r="OO171" s="6"/>
      <c r="OP171" s="6"/>
      <c r="OQ171" s="6"/>
      <c r="OR171" s="6"/>
      <c r="OS171" s="6"/>
      <c r="OT171" s="6"/>
      <c r="OU171" s="6"/>
      <c r="OV171" s="6"/>
      <c r="OW171" s="6"/>
      <c r="OX171" s="6"/>
      <c r="OY171" s="6"/>
      <c r="OZ171" s="6"/>
      <c r="PA171" s="6"/>
      <c r="PB171" s="6"/>
      <c r="PC171" s="6"/>
      <c r="PD171" s="6"/>
      <c r="PE171" s="6"/>
    </row>
    <row r="172" spans="1:421" s="13" customFormat="1" ht="13.8" customHeight="1" x14ac:dyDescent="0.25">
      <c r="A172" s="283"/>
      <c r="B172" s="271"/>
      <c r="C172" s="259"/>
      <c r="D172" s="259"/>
      <c r="E172" s="17"/>
      <c r="F172" s="163" t="s">
        <v>139</v>
      </c>
      <c r="G172" s="12">
        <v>3</v>
      </c>
      <c r="H172" s="12">
        <v>3</v>
      </c>
      <c r="I172" s="12">
        <v>3</v>
      </c>
      <c r="J172" s="12">
        <v>3</v>
      </c>
      <c r="K172" s="12">
        <v>3</v>
      </c>
      <c r="L172" s="97"/>
      <c r="M172" s="26">
        <f>((G172*Kwantificatie!$B$22)+(H172*Kwantificatie!$C$22)+(I172*Kwantificatie!$D$22)+(J172*Kwantificatie!$E$22)+(K172*Kwantificatie!$F$22))*11.1*-1+100</f>
        <v>0.10000000000000853</v>
      </c>
      <c r="N172" s="6"/>
      <c r="O172" s="6"/>
      <c r="P172" s="6"/>
      <c r="Q172" s="6"/>
      <c r="R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c r="JB172" s="6"/>
      <c r="JC172" s="6"/>
      <c r="JD172" s="6"/>
      <c r="JE172" s="6"/>
      <c r="JF172" s="6"/>
      <c r="JG172" s="6"/>
      <c r="JH172" s="6"/>
      <c r="JI172" s="6"/>
      <c r="JJ172" s="6"/>
      <c r="JK172" s="6"/>
      <c r="JL172" s="6"/>
      <c r="JM172" s="6"/>
      <c r="JN172" s="6"/>
      <c r="JO172" s="6"/>
      <c r="JP172" s="6"/>
      <c r="JQ172" s="6"/>
      <c r="JR172" s="6"/>
      <c r="JS172" s="6"/>
      <c r="JT172" s="6"/>
      <c r="JU172" s="6"/>
      <c r="JV172" s="6"/>
      <c r="JW172" s="6"/>
      <c r="JX172" s="6"/>
      <c r="JY172" s="6"/>
      <c r="JZ172" s="6"/>
      <c r="KA172" s="6"/>
      <c r="KB172" s="6"/>
      <c r="KC172" s="6"/>
      <c r="KD172" s="6"/>
      <c r="KE172" s="6"/>
      <c r="KF172" s="6"/>
      <c r="KG172" s="6"/>
      <c r="KH172" s="6"/>
      <c r="KI172" s="6"/>
      <c r="KJ172" s="6"/>
      <c r="KK172" s="6"/>
      <c r="KL172" s="6"/>
      <c r="KM172" s="6"/>
      <c r="KN172" s="6"/>
      <c r="KO172" s="6"/>
      <c r="KP172" s="6"/>
      <c r="KQ172" s="6"/>
      <c r="KR172" s="6"/>
      <c r="KS172" s="6"/>
      <c r="KT172" s="6"/>
      <c r="KU172" s="6"/>
      <c r="KV172" s="6"/>
      <c r="KW172" s="6"/>
      <c r="KX172" s="6"/>
      <c r="KY172" s="6"/>
      <c r="KZ172" s="6"/>
      <c r="LA172" s="6"/>
      <c r="LB172" s="6"/>
      <c r="LC172" s="6"/>
      <c r="LD172" s="6"/>
      <c r="LE172" s="6"/>
      <c r="LF172" s="6"/>
      <c r="LG172" s="6"/>
      <c r="LH172" s="6"/>
      <c r="LI172" s="6"/>
      <c r="LJ172" s="6"/>
      <c r="LK172" s="6"/>
      <c r="LL172" s="6"/>
      <c r="LM172" s="6"/>
      <c r="LN172" s="6"/>
      <c r="LO172" s="6"/>
      <c r="LP172" s="6"/>
      <c r="LQ172" s="6"/>
      <c r="LR172" s="6"/>
      <c r="LS172" s="6"/>
      <c r="LT172" s="6"/>
      <c r="LU172" s="6"/>
      <c r="LV172" s="6"/>
      <c r="LW172" s="6"/>
      <c r="LX172" s="6"/>
      <c r="LY172" s="6"/>
      <c r="LZ172" s="6"/>
      <c r="MA172" s="6"/>
      <c r="MB172" s="6"/>
      <c r="MC172" s="6"/>
      <c r="MD172" s="6"/>
      <c r="ME172" s="6"/>
      <c r="MF172" s="6"/>
      <c r="MG172" s="6"/>
      <c r="MH172" s="6"/>
      <c r="MI172" s="6"/>
      <c r="MJ172" s="6"/>
      <c r="MK172" s="6"/>
      <c r="ML172" s="6"/>
      <c r="MM172" s="6"/>
      <c r="MN172" s="6"/>
      <c r="MO172" s="6"/>
      <c r="MP172" s="6"/>
      <c r="MQ172" s="6"/>
      <c r="MR172" s="6"/>
      <c r="MS172" s="6"/>
      <c r="MT172" s="6"/>
      <c r="MU172" s="6"/>
      <c r="MV172" s="6"/>
      <c r="MW172" s="6"/>
      <c r="MX172" s="6"/>
      <c r="MY172" s="6"/>
      <c r="MZ172" s="6"/>
      <c r="NA172" s="6"/>
      <c r="NB172" s="6"/>
      <c r="NC172" s="6"/>
      <c r="ND172" s="6"/>
      <c r="NE172" s="6"/>
      <c r="NF172" s="6"/>
      <c r="NG172" s="6"/>
      <c r="NH172" s="6"/>
      <c r="NI172" s="6"/>
      <c r="NJ172" s="6"/>
      <c r="NK172" s="6"/>
      <c r="NL172" s="6"/>
      <c r="NM172" s="6"/>
      <c r="NN172" s="6"/>
      <c r="NO172" s="6"/>
      <c r="NP172" s="6"/>
      <c r="NQ172" s="6"/>
      <c r="NR172" s="6"/>
      <c r="NS172" s="6"/>
      <c r="NT172" s="6"/>
      <c r="NU172" s="6"/>
      <c r="NV172" s="6"/>
      <c r="NW172" s="6"/>
      <c r="NX172" s="6"/>
      <c r="NY172" s="6"/>
      <c r="NZ172" s="6"/>
      <c r="OA172" s="6"/>
      <c r="OB172" s="6"/>
      <c r="OC172" s="6"/>
      <c r="OD172" s="6"/>
      <c r="OE172" s="6"/>
      <c r="OF172" s="6"/>
      <c r="OG172" s="6"/>
      <c r="OH172" s="6"/>
      <c r="OI172" s="6"/>
      <c r="OJ172" s="6"/>
      <c r="OK172" s="6"/>
      <c r="OL172" s="6"/>
      <c r="OM172" s="6"/>
      <c r="ON172" s="6"/>
      <c r="OO172" s="6"/>
      <c r="OP172" s="6"/>
      <c r="OQ172" s="6"/>
      <c r="OR172" s="6"/>
      <c r="OS172" s="6"/>
      <c r="OT172" s="6"/>
      <c r="OU172" s="6"/>
      <c r="OV172" s="6"/>
      <c r="OW172" s="6"/>
      <c r="OX172" s="6"/>
      <c r="OY172" s="6"/>
      <c r="OZ172" s="6"/>
      <c r="PA172" s="6"/>
      <c r="PB172" s="6"/>
      <c r="PC172" s="6"/>
      <c r="PD172" s="6"/>
      <c r="PE172" s="6"/>
    </row>
    <row r="173" spans="1:421" s="13" customFormat="1" ht="13.8" customHeight="1" x14ac:dyDescent="0.25">
      <c r="A173" s="283"/>
      <c r="B173" s="271"/>
      <c r="C173" s="259"/>
      <c r="D173" s="259"/>
      <c r="E173" s="17"/>
      <c r="F173" s="163" t="s">
        <v>139</v>
      </c>
      <c r="G173" s="12">
        <v>3</v>
      </c>
      <c r="H173" s="12">
        <v>3</v>
      </c>
      <c r="I173" s="12">
        <v>3</v>
      </c>
      <c r="J173" s="12">
        <v>3</v>
      </c>
      <c r="K173" s="12">
        <v>3</v>
      </c>
      <c r="L173" s="97"/>
      <c r="M173" s="26">
        <f>((G173*Kwantificatie!$B$22)+(H173*Kwantificatie!$C$22)+(I173*Kwantificatie!$D$22)+(J173*Kwantificatie!$E$22)+(K173*Kwantificatie!$F$22))*11.1*-1+100</f>
        <v>0.10000000000000853</v>
      </c>
      <c r="N173" s="6"/>
      <c r="O173" s="6"/>
      <c r="P173" s="6"/>
      <c r="Q173" s="6"/>
      <c r="R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c r="JB173" s="6"/>
      <c r="JC173" s="6"/>
      <c r="JD173" s="6"/>
      <c r="JE173" s="6"/>
      <c r="JF173" s="6"/>
      <c r="JG173" s="6"/>
      <c r="JH173" s="6"/>
      <c r="JI173" s="6"/>
      <c r="JJ173" s="6"/>
      <c r="JK173" s="6"/>
      <c r="JL173" s="6"/>
      <c r="JM173" s="6"/>
      <c r="JN173" s="6"/>
      <c r="JO173" s="6"/>
      <c r="JP173" s="6"/>
      <c r="JQ173" s="6"/>
      <c r="JR173" s="6"/>
      <c r="JS173" s="6"/>
      <c r="JT173" s="6"/>
      <c r="JU173" s="6"/>
      <c r="JV173" s="6"/>
      <c r="JW173" s="6"/>
      <c r="JX173" s="6"/>
      <c r="JY173" s="6"/>
      <c r="JZ173" s="6"/>
      <c r="KA173" s="6"/>
      <c r="KB173" s="6"/>
      <c r="KC173" s="6"/>
      <c r="KD173" s="6"/>
      <c r="KE173" s="6"/>
      <c r="KF173" s="6"/>
      <c r="KG173" s="6"/>
      <c r="KH173" s="6"/>
      <c r="KI173" s="6"/>
      <c r="KJ173" s="6"/>
      <c r="KK173" s="6"/>
      <c r="KL173" s="6"/>
      <c r="KM173" s="6"/>
      <c r="KN173" s="6"/>
      <c r="KO173" s="6"/>
      <c r="KP173" s="6"/>
      <c r="KQ173" s="6"/>
      <c r="KR173" s="6"/>
      <c r="KS173" s="6"/>
      <c r="KT173" s="6"/>
      <c r="KU173" s="6"/>
      <c r="KV173" s="6"/>
      <c r="KW173" s="6"/>
      <c r="KX173" s="6"/>
      <c r="KY173" s="6"/>
      <c r="KZ173" s="6"/>
      <c r="LA173" s="6"/>
      <c r="LB173" s="6"/>
      <c r="LC173" s="6"/>
      <c r="LD173" s="6"/>
      <c r="LE173" s="6"/>
      <c r="LF173" s="6"/>
      <c r="LG173" s="6"/>
      <c r="LH173" s="6"/>
      <c r="LI173" s="6"/>
      <c r="LJ173" s="6"/>
      <c r="LK173" s="6"/>
      <c r="LL173" s="6"/>
      <c r="LM173" s="6"/>
      <c r="LN173" s="6"/>
      <c r="LO173" s="6"/>
      <c r="LP173" s="6"/>
      <c r="LQ173" s="6"/>
      <c r="LR173" s="6"/>
      <c r="LS173" s="6"/>
      <c r="LT173" s="6"/>
      <c r="LU173" s="6"/>
      <c r="LV173" s="6"/>
      <c r="LW173" s="6"/>
      <c r="LX173" s="6"/>
      <c r="LY173" s="6"/>
      <c r="LZ173" s="6"/>
      <c r="MA173" s="6"/>
      <c r="MB173" s="6"/>
      <c r="MC173" s="6"/>
      <c r="MD173" s="6"/>
      <c r="ME173" s="6"/>
      <c r="MF173" s="6"/>
      <c r="MG173" s="6"/>
      <c r="MH173" s="6"/>
      <c r="MI173" s="6"/>
      <c r="MJ173" s="6"/>
      <c r="MK173" s="6"/>
      <c r="ML173" s="6"/>
      <c r="MM173" s="6"/>
      <c r="MN173" s="6"/>
      <c r="MO173" s="6"/>
      <c r="MP173" s="6"/>
      <c r="MQ173" s="6"/>
      <c r="MR173" s="6"/>
      <c r="MS173" s="6"/>
      <c r="MT173" s="6"/>
      <c r="MU173" s="6"/>
      <c r="MV173" s="6"/>
      <c r="MW173" s="6"/>
      <c r="MX173" s="6"/>
      <c r="MY173" s="6"/>
      <c r="MZ173" s="6"/>
      <c r="NA173" s="6"/>
      <c r="NB173" s="6"/>
      <c r="NC173" s="6"/>
      <c r="ND173" s="6"/>
      <c r="NE173" s="6"/>
      <c r="NF173" s="6"/>
      <c r="NG173" s="6"/>
      <c r="NH173" s="6"/>
      <c r="NI173" s="6"/>
      <c r="NJ173" s="6"/>
      <c r="NK173" s="6"/>
      <c r="NL173" s="6"/>
      <c r="NM173" s="6"/>
      <c r="NN173" s="6"/>
      <c r="NO173" s="6"/>
      <c r="NP173" s="6"/>
      <c r="NQ173" s="6"/>
      <c r="NR173" s="6"/>
      <c r="NS173" s="6"/>
      <c r="NT173" s="6"/>
      <c r="NU173" s="6"/>
      <c r="NV173" s="6"/>
      <c r="NW173" s="6"/>
      <c r="NX173" s="6"/>
      <c r="NY173" s="6"/>
      <c r="NZ173" s="6"/>
      <c r="OA173" s="6"/>
      <c r="OB173" s="6"/>
      <c r="OC173" s="6"/>
      <c r="OD173" s="6"/>
      <c r="OE173" s="6"/>
      <c r="OF173" s="6"/>
      <c r="OG173" s="6"/>
      <c r="OH173" s="6"/>
      <c r="OI173" s="6"/>
      <c r="OJ173" s="6"/>
      <c r="OK173" s="6"/>
      <c r="OL173" s="6"/>
      <c r="OM173" s="6"/>
      <c r="ON173" s="6"/>
      <c r="OO173" s="6"/>
      <c r="OP173" s="6"/>
      <c r="OQ173" s="6"/>
      <c r="OR173" s="6"/>
      <c r="OS173" s="6"/>
      <c r="OT173" s="6"/>
      <c r="OU173" s="6"/>
      <c r="OV173" s="6"/>
      <c r="OW173" s="6"/>
      <c r="OX173" s="6"/>
      <c r="OY173" s="6"/>
      <c r="OZ173" s="6"/>
      <c r="PA173" s="6"/>
      <c r="PB173" s="6"/>
      <c r="PC173" s="6"/>
      <c r="PD173" s="6"/>
      <c r="PE173" s="6"/>
    </row>
    <row r="174" spans="1:421" s="13" customFormat="1" x14ac:dyDescent="0.25">
      <c r="A174" s="283"/>
      <c r="B174" s="271"/>
      <c r="C174" s="259"/>
      <c r="D174" s="259"/>
      <c r="E174" s="17"/>
      <c r="F174" s="163" t="s">
        <v>139</v>
      </c>
      <c r="G174" s="12">
        <v>3</v>
      </c>
      <c r="H174" s="12">
        <v>3</v>
      </c>
      <c r="I174" s="12">
        <v>3</v>
      </c>
      <c r="J174" s="12">
        <v>3</v>
      </c>
      <c r="K174" s="12">
        <v>3</v>
      </c>
      <c r="L174" s="97"/>
      <c r="M174" s="26">
        <f>((G174*Kwantificatie!$B$22)+(H174*Kwantificatie!$C$22)+(I174*Kwantificatie!$D$22)+(J174*Kwantificatie!$E$22)+(K174*Kwantificatie!$F$22))*11.1*-1+100</f>
        <v>0.10000000000000853</v>
      </c>
      <c r="N174" s="6"/>
      <c r="O174" s="6"/>
      <c r="P174" s="6"/>
      <c r="Q174" s="6"/>
      <c r="R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row>
    <row r="175" spans="1:421" s="13" customFormat="1" x14ac:dyDescent="0.25">
      <c r="A175" s="283"/>
      <c r="B175" s="271"/>
      <c r="C175" s="259"/>
      <c r="D175" s="259"/>
      <c r="E175" s="17"/>
      <c r="F175" s="163" t="s">
        <v>139</v>
      </c>
      <c r="G175" s="12">
        <v>3</v>
      </c>
      <c r="H175" s="12">
        <v>3</v>
      </c>
      <c r="I175" s="12">
        <v>3</v>
      </c>
      <c r="J175" s="12">
        <v>3</v>
      </c>
      <c r="K175" s="12">
        <v>3</v>
      </c>
      <c r="L175" s="97"/>
      <c r="M175" s="26">
        <f>((G175*Kwantificatie!$B$22)+(H175*Kwantificatie!$C$22)+(I175*Kwantificatie!$D$22)+(J175*Kwantificatie!$E$22)+(K175*Kwantificatie!$F$22))*11.1*-1+100</f>
        <v>0.10000000000000853</v>
      </c>
      <c r="N175" s="6"/>
      <c r="O175" s="6"/>
      <c r="P175" s="6"/>
      <c r="Q175" s="6"/>
      <c r="R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c r="IW175" s="6"/>
      <c r="IX175" s="6"/>
      <c r="IY175" s="6"/>
      <c r="IZ175" s="6"/>
      <c r="JA175" s="6"/>
      <c r="JB175" s="6"/>
      <c r="JC175" s="6"/>
      <c r="JD175" s="6"/>
      <c r="JE175" s="6"/>
      <c r="JF175" s="6"/>
      <c r="JG175" s="6"/>
      <c r="JH175" s="6"/>
      <c r="JI175" s="6"/>
      <c r="JJ175" s="6"/>
      <c r="JK175" s="6"/>
      <c r="JL175" s="6"/>
      <c r="JM175" s="6"/>
      <c r="JN175" s="6"/>
      <c r="JO175" s="6"/>
      <c r="JP175" s="6"/>
      <c r="JQ175" s="6"/>
      <c r="JR175" s="6"/>
      <c r="JS175" s="6"/>
      <c r="JT175" s="6"/>
      <c r="JU175" s="6"/>
      <c r="JV175" s="6"/>
      <c r="JW175" s="6"/>
      <c r="JX175" s="6"/>
      <c r="JY175" s="6"/>
      <c r="JZ175" s="6"/>
      <c r="KA175" s="6"/>
      <c r="KB175" s="6"/>
      <c r="KC175" s="6"/>
      <c r="KD175" s="6"/>
      <c r="KE175" s="6"/>
      <c r="KF175" s="6"/>
      <c r="KG175" s="6"/>
      <c r="KH175" s="6"/>
      <c r="KI175" s="6"/>
      <c r="KJ175" s="6"/>
      <c r="KK175" s="6"/>
      <c r="KL175" s="6"/>
      <c r="KM175" s="6"/>
      <c r="KN175" s="6"/>
      <c r="KO175" s="6"/>
      <c r="KP175" s="6"/>
      <c r="KQ175" s="6"/>
      <c r="KR175" s="6"/>
      <c r="KS175" s="6"/>
      <c r="KT175" s="6"/>
      <c r="KU175" s="6"/>
      <c r="KV175" s="6"/>
      <c r="KW175" s="6"/>
      <c r="KX175" s="6"/>
      <c r="KY175" s="6"/>
      <c r="KZ175" s="6"/>
      <c r="LA175" s="6"/>
      <c r="LB175" s="6"/>
      <c r="LC175" s="6"/>
      <c r="LD175" s="6"/>
      <c r="LE175" s="6"/>
      <c r="LF175" s="6"/>
      <c r="LG175" s="6"/>
      <c r="LH175" s="6"/>
      <c r="LI175" s="6"/>
      <c r="LJ175" s="6"/>
      <c r="LK175" s="6"/>
      <c r="LL175" s="6"/>
      <c r="LM175" s="6"/>
      <c r="LN175" s="6"/>
      <c r="LO175" s="6"/>
      <c r="LP175" s="6"/>
      <c r="LQ175" s="6"/>
      <c r="LR175" s="6"/>
      <c r="LS175" s="6"/>
      <c r="LT175" s="6"/>
      <c r="LU175" s="6"/>
      <c r="LV175" s="6"/>
      <c r="LW175" s="6"/>
      <c r="LX175" s="6"/>
      <c r="LY175" s="6"/>
      <c r="LZ175" s="6"/>
      <c r="MA175" s="6"/>
      <c r="MB175" s="6"/>
      <c r="MC175" s="6"/>
      <c r="MD175" s="6"/>
      <c r="ME175" s="6"/>
      <c r="MF175" s="6"/>
      <c r="MG175" s="6"/>
      <c r="MH175" s="6"/>
      <c r="MI175" s="6"/>
      <c r="MJ175" s="6"/>
      <c r="MK175" s="6"/>
      <c r="ML175" s="6"/>
      <c r="MM175" s="6"/>
      <c r="MN175" s="6"/>
      <c r="MO175" s="6"/>
      <c r="MP175" s="6"/>
      <c r="MQ175" s="6"/>
      <c r="MR175" s="6"/>
      <c r="MS175" s="6"/>
      <c r="MT175" s="6"/>
      <c r="MU175" s="6"/>
      <c r="MV175" s="6"/>
      <c r="MW175" s="6"/>
      <c r="MX175" s="6"/>
      <c r="MY175" s="6"/>
      <c r="MZ175" s="6"/>
      <c r="NA175" s="6"/>
      <c r="NB175" s="6"/>
      <c r="NC175" s="6"/>
      <c r="ND175" s="6"/>
      <c r="NE175" s="6"/>
      <c r="NF175" s="6"/>
      <c r="NG175" s="6"/>
      <c r="NH175" s="6"/>
      <c r="NI175" s="6"/>
      <c r="NJ175" s="6"/>
      <c r="NK175" s="6"/>
      <c r="NL175" s="6"/>
      <c r="NM175" s="6"/>
      <c r="NN175" s="6"/>
      <c r="NO175" s="6"/>
      <c r="NP175" s="6"/>
      <c r="NQ175" s="6"/>
      <c r="NR175" s="6"/>
      <c r="NS175" s="6"/>
      <c r="NT175" s="6"/>
      <c r="NU175" s="6"/>
      <c r="NV175" s="6"/>
      <c r="NW175" s="6"/>
      <c r="NX175" s="6"/>
      <c r="NY175" s="6"/>
      <c r="NZ175" s="6"/>
      <c r="OA175" s="6"/>
      <c r="OB175" s="6"/>
      <c r="OC175" s="6"/>
      <c r="OD175" s="6"/>
      <c r="OE175" s="6"/>
      <c r="OF175" s="6"/>
      <c r="OG175" s="6"/>
      <c r="OH175" s="6"/>
      <c r="OI175" s="6"/>
      <c r="OJ175" s="6"/>
      <c r="OK175" s="6"/>
      <c r="OL175" s="6"/>
      <c r="OM175" s="6"/>
      <c r="ON175" s="6"/>
      <c r="OO175" s="6"/>
      <c r="OP175" s="6"/>
      <c r="OQ175" s="6"/>
      <c r="OR175" s="6"/>
      <c r="OS175" s="6"/>
      <c r="OT175" s="6"/>
      <c r="OU175" s="6"/>
      <c r="OV175" s="6"/>
      <c r="OW175" s="6"/>
      <c r="OX175" s="6"/>
      <c r="OY175" s="6"/>
      <c r="OZ175" s="6"/>
      <c r="PA175" s="6"/>
      <c r="PB175" s="6"/>
      <c r="PC175" s="6"/>
      <c r="PD175" s="6"/>
      <c r="PE175" s="6"/>
    </row>
    <row r="176" spans="1:421" s="13" customFormat="1" x14ac:dyDescent="0.25">
      <c r="A176" s="283"/>
      <c r="B176" s="271"/>
      <c r="C176" s="259"/>
      <c r="D176" s="259"/>
      <c r="E176" s="17"/>
      <c r="F176" s="163" t="s">
        <v>139</v>
      </c>
      <c r="G176" s="12">
        <v>3</v>
      </c>
      <c r="H176" s="12">
        <v>3</v>
      </c>
      <c r="I176" s="12">
        <v>3</v>
      </c>
      <c r="J176" s="12">
        <v>3</v>
      </c>
      <c r="K176" s="12">
        <v>3</v>
      </c>
      <c r="L176" s="97"/>
      <c r="M176" s="26">
        <f>((G176*Kwantificatie!$B$22)+(H176*Kwantificatie!$C$22)+(I176*Kwantificatie!$D$22)+(J176*Kwantificatie!$E$22)+(K176*Kwantificatie!$F$22))*11.1*-1+100</f>
        <v>0.10000000000000853</v>
      </c>
      <c r="N176" s="6"/>
      <c r="O176" s="6"/>
      <c r="P176" s="6"/>
      <c r="Q176" s="6"/>
      <c r="R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c r="JB176" s="6"/>
      <c r="JC176" s="6"/>
      <c r="JD176" s="6"/>
      <c r="JE176" s="6"/>
      <c r="JF176" s="6"/>
      <c r="JG176" s="6"/>
      <c r="JH176" s="6"/>
      <c r="JI176" s="6"/>
      <c r="JJ176" s="6"/>
      <c r="JK176" s="6"/>
      <c r="JL176" s="6"/>
      <c r="JM176" s="6"/>
      <c r="JN176" s="6"/>
      <c r="JO176" s="6"/>
      <c r="JP176" s="6"/>
      <c r="JQ176" s="6"/>
      <c r="JR176" s="6"/>
      <c r="JS176" s="6"/>
      <c r="JT176" s="6"/>
      <c r="JU176" s="6"/>
      <c r="JV176" s="6"/>
      <c r="JW176" s="6"/>
      <c r="JX176" s="6"/>
      <c r="JY176" s="6"/>
      <c r="JZ176" s="6"/>
      <c r="KA176" s="6"/>
      <c r="KB176" s="6"/>
      <c r="KC176" s="6"/>
      <c r="KD176" s="6"/>
      <c r="KE176" s="6"/>
      <c r="KF176" s="6"/>
      <c r="KG176" s="6"/>
      <c r="KH176" s="6"/>
      <c r="KI176" s="6"/>
      <c r="KJ176" s="6"/>
      <c r="KK176" s="6"/>
      <c r="KL176" s="6"/>
      <c r="KM176" s="6"/>
      <c r="KN176" s="6"/>
      <c r="KO176" s="6"/>
      <c r="KP176" s="6"/>
      <c r="KQ176" s="6"/>
      <c r="KR176" s="6"/>
      <c r="KS176" s="6"/>
      <c r="KT176" s="6"/>
      <c r="KU176" s="6"/>
      <c r="KV176" s="6"/>
      <c r="KW176" s="6"/>
      <c r="KX176" s="6"/>
      <c r="KY176" s="6"/>
      <c r="KZ176" s="6"/>
      <c r="LA176" s="6"/>
      <c r="LB176" s="6"/>
      <c r="LC176" s="6"/>
      <c r="LD176" s="6"/>
      <c r="LE176" s="6"/>
      <c r="LF176" s="6"/>
      <c r="LG176" s="6"/>
      <c r="LH176" s="6"/>
      <c r="LI176" s="6"/>
      <c r="LJ176" s="6"/>
      <c r="LK176" s="6"/>
      <c r="LL176" s="6"/>
      <c r="LM176" s="6"/>
      <c r="LN176" s="6"/>
      <c r="LO176" s="6"/>
      <c r="LP176" s="6"/>
      <c r="LQ176" s="6"/>
      <c r="LR176" s="6"/>
      <c r="LS176" s="6"/>
      <c r="LT176" s="6"/>
      <c r="LU176" s="6"/>
      <c r="LV176" s="6"/>
      <c r="LW176" s="6"/>
      <c r="LX176" s="6"/>
      <c r="LY176" s="6"/>
      <c r="LZ176" s="6"/>
      <c r="MA176" s="6"/>
      <c r="MB176" s="6"/>
      <c r="MC176" s="6"/>
      <c r="MD176" s="6"/>
      <c r="ME176" s="6"/>
      <c r="MF176" s="6"/>
      <c r="MG176" s="6"/>
      <c r="MH176" s="6"/>
      <c r="MI176" s="6"/>
      <c r="MJ176" s="6"/>
      <c r="MK176" s="6"/>
      <c r="ML176" s="6"/>
      <c r="MM176" s="6"/>
      <c r="MN176" s="6"/>
      <c r="MO176" s="6"/>
      <c r="MP176" s="6"/>
      <c r="MQ176" s="6"/>
      <c r="MR176" s="6"/>
      <c r="MS176" s="6"/>
      <c r="MT176" s="6"/>
      <c r="MU176" s="6"/>
      <c r="MV176" s="6"/>
      <c r="MW176" s="6"/>
      <c r="MX176" s="6"/>
      <c r="MY176" s="6"/>
      <c r="MZ176" s="6"/>
      <c r="NA176" s="6"/>
      <c r="NB176" s="6"/>
      <c r="NC176" s="6"/>
      <c r="ND176" s="6"/>
      <c r="NE176" s="6"/>
      <c r="NF176" s="6"/>
      <c r="NG176" s="6"/>
      <c r="NH176" s="6"/>
      <c r="NI176" s="6"/>
      <c r="NJ176" s="6"/>
      <c r="NK176" s="6"/>
      <c r="NL176" s="6"/>
      <c r="NM176" s="6"/>
      <c r="NN176" s="6"/>
      <c r="NO176" s="6"/>
      <c r="NP176" s="6"/>
      <c r="NQ176" s="6"/>
      <c r="NR176" s="6"/>
      <c r="NS176" s="6"/>
      <c r="NT176" s="6"/>
      <c r="NU176" s="6"/>
      <c r="NV176" s="6"/>
      <c r="NW176" s="6"/>
      <c r="NX176" s="6"/>
      <c r="NY176" s="6"/>
      <c r="NZ176" s="6"/>
      <c r="OA176" s="6"/>
      <c r="OB176" s="6"/>
      <c r="OC176" s="6"/>
      <c r="OD176" s="6"/>
      <c r="OE176" s="6"/>
      <c r="OF176" s="6"/>
      <c r="OG176" s="6"/>
      <c r="OH176" s="6"/>
      <c r="OI176" s="6"/>
      <c r="OJ176" s="6"/>
      <c r="OK176" s="6"/>
      <c r="OL176" s="6"/>
      <c r="OM176" s="6"/>
      <c r="ON176" s="6"/>
      <c r="OO176" s="6"/>
      <c r="OP176" s="6"/>
      <c r="OQ176" s="6"/>
      <c r="OR176" s="6"/>
      <c r="OS176" s="6"/>
      <c r="OT176" s="6"/>
      <c r="OU176" s="6"/>
      <c r="OV176" s="6"/>
      <c r="OW176" s="6"/>
      <c r="OX176" s="6"/>
      <c r="OY176" s="6"/>
      <c r="OZ176" s="6"/>
      <c r="PA176" s="6"/>
      <c r="PB176" s="6"/>
      <c r="PC176" s="6"/>
      <c r="PD176" s="6"/>
      <c r="PE176" s="6"/>
    </row>
    <row r="177" spans="1:421" s="13" customFormat="1" ht="13.8" thickBot="1" x14ac:dyDescent="0.3">
      <c r="A177" s="283"/>
      <c r="B177" s="271"/>
      <c r="C177" s="272"/>
      <c r="D177" s="272"/>
      <c r="E177" s="17"/>
      <c r="F177" s="163" t="s">
        <v>139</v>
      </c>
      <c r="G177" s="12">
        <v>3</v>
      </c>
      <c r="H177" s="12">
        <v>3</v>
      </c>
      <c r="I177" s="12">
        <v>3</v>
      </c>
      <c r="J177" s="12">
        <v>3</v>
      </c>
      <c r="K177" s="12">
        <v>3</v>
      </c>
      <c r="L177" s="97"/>
      <c r="M177" s="26">
        <f>((G177*Kwantificatie!$B$22)+(H177*Kwantificatie!$C$22)+(I177*Kwantificatie!$D$22)+(J177*Kwantificatie!$E$22)+(K177*Kwantificatie!$F$22))*11.1*-1+100</f>
        <v>0.10000000000000853</v>
      </c>
      <c r="N177" s="6"/>
      <c r="O177" s="6"/>
      <c r="P177" s="6"/>
      <c r="Q177" s="6"/>
      <c r="R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c r="IW177" s="6"/>
      <c r="IX177" s="6"/>
      <c r="IY177" s="6"/>
      <c r="IZ177" s="6"/>
      <c r="JA177" s="6"/>
      <c r="JB177" s="6"/>
      <c r="JC177" s="6"/>
      <c r="JD177" s="6"/>
      <c r="JE177" s="6"/>
      <c r="JF177" s="6"/>
      <c r="JG177" s="6"/>
      <c r="JH177" s="6"/>
      <c r="JI177" s="6"/>
      <c r="JJ177" s="6"/>
      <c r="JK177" s="6"/>
      <c r="JL177" s="6"/>
      <c r="JM177" s="6"/>
      <c r="JN177" s="6"/>
      <c r="JO177" s="6"/>
      <c r="JP177" s="6"/>
      <c r="JQ177" s="6"/>
      <c r="JR177" s="6"/>
      <c r="JS177" s="6"/>
      <c r="JT177" s="6"/>
      <c r="JU177" s="6"/>
      <c r="JV177" s="6"/>
      <c r="JW177" s="6"/>
      <c r="JX177" s="6"/>
      <c r="JY177" s="6"/>
      <c r="JZ177" s="6"/>
      <c r="KA177" s="6"/>
      <c r="KB177" s="6"/>
      <c r="KC177" s="6"/>
      <c r="KD177" s="6"/>
      <c r="KE177" s="6"/>
      <c r="KF177" s="6"/>
      <c r="KG177" s="6"/>
      <c r="KH177" s="6"/>
      <c r="KI177" s="6"/>
      <c r="KJ177" s="6"/>
      <c r="KK177" s="6"/>
      <c r="KL177" s="6"/>
      <c r="KM177" s="6"/>
      <c r="KN177" s="6"/>
      <c r="KO177" s="6"/>
      <c r="KP177" s="6"/>
      <c r="KQ177" s="6"/>
      <c r="KR177" s="6"/>
      <c r="KS177" s="6"/>
      <c r="KT177" s="6"/>
      <c r="KU177" s="6"/>
      <c r="KV177" s="6"/>
      <c r="KW177" s="6"/>
      <c r="KX177" s="6"/>
      <c r="KY177" s="6"/>
      <c r="KZ177" s="6"/>
      <c r="LA177" s="6"/>
      <c r="LB177" s="6"/>
      <c r="LC177" s="6"/>
      <c r="LD177" s="6"/>
      <c r="LE177" s="6"/>
      <c r="LF177" s="6"/>
      <c r="LG177" s="6"/>
      <c r="LH177" s="6"/>
      <c r="LI177" s="6"/>
      <c r="LJ177" s="6"/>
      <c r="LK177" s="6"/>
      <c r="LL177" s="6"/>
      <c r="LM177" s="6"/>
      <c r="LN177" s="6"/>
      <c r="LO177" s="6"/>
      <c r="LP177" s="6"/>
      <c r="LQ177" s="6"/>
      <c r="LR177" s="6"/>
      <c r="LS177" s="6"/>
      <c r="LT177" s="6"/>
      <c r="LU177" s="6"/>
      <c r="LV177" s="6"/>
      <c r="LW177" s="6"/>
      <c r="LX177" s="6"/>
      <c r="LY177" s="6"/>
      <c r="LZ177" s="6"/>
      <c r="MA177" s="6"/>
      <c r="MB177" s="6"/>
      <c r="MC177" s="6"/>
      <c r="MD177" s="6"/>
      <c r="ME177" s="6"/>
      <c r="MF177" s="6"/>
      <c r="MG177" s="6"/>
      <c r="MH177" s="6"/>
      <c r="MI177" s="6"/>
      <c r="MJ177" s="6"/>
      <c r="MK177" s="6"/>
      <c r="ML177" s="6"/>
      <c r="MM177" s="6"/>
      <c r="MN177" s="6"/>
      <c r="MO177" s="6"/>
      <c r="MP177" s="6"/>
      <c r="MQ177" s="6"/>
      <c r="MR177" s="6"/>
      <c r="MS177" s="6"/>
      <c r="MT177" s="6"/>
      <c r="MU177" s="6"/>
      <c r="MV177" s="6"/>
      <c r="MW177" s="6"/>
      <c r="MX177" s="6"/>
      <c r="MY177" s="6"/>
      <c r="MZ177" s="6"/>
      <c r="NA177" s="6"/>
      <c r="NB177" s="6"/>
      <c r="NC177" s="6"/>
      <c r="ND177" s="6"/>
      <c r="NE177" s="6"/>
      <c r="NF177" s="6"/>
      <c r="NG177" s="6"/>
      <c r="NH177" s="6"/>
      <c r="NI177" s="6"/>
      <c r="NJ177" s="6"/>
      <c r="NK177" s="6"/>
      <c r="NL177" s="6"/>
      <c r="NM177" s="6"/>
      <c r="NN177" s="6"/>
      <c r="NO177" s="6"/>
      <c r="NP177" s="6"/>
      <c r="NQ177" s="6"/>
      <c r="NR177" s="6"/>
      <c r="NS177" s="6"/>
      <c r="NT177" s="6"/>
      <c r="NU177" s="6"/>
      <c r="NV177" s="6"/>
      <c r="NW177" s="6"/>
      <c r="NX177" s="6"/>
      <c r="NY177" s="6"/>
      <c r="NZ177" s="6"/>
      <c r="OA177" s="6"/>
      <c r="OB177" s="6"/>
      <c r="OC177" s="6"/>
      <c r="OD177" s="6"/>
      <c r="OE177" s="6"/>
      <c r="OF177" s="6"/>
      <c r="OG177" s="6"/>
      <c r="OH177" s="6"/>
      <c r="OI177" s="6"/>
      <c r="OJ177" s="6"/>
      <c r="OK177" s="6"/>
      <c r="OL177" s="6"/>
      <c r="OM177" s="6"/>
      <c r="ON177" s="6"/>
      <c r="OO177" s="6"/>
      <c r="OP177" s="6"/>
      <c r="OQ177" s="6"/>
      <c r="OR177" s="6"/>
      <c r="OS177" s="6"/>
      <c r="OT177" s="6"/>
      <c r="OU177" s="6"/>
      <c r="OV177" s="6"/>
      <c r="OW177" s="6"/>
      <c r="OX177" s="6"/>
      <c r="OY177" s="6"/>
      <c r="OZ177" s="6"/>
      <c r="PA177" s="6"/>
      <c r="PB177" s="6"/>
      <c r="PC177" s="6"/>
      <c r="PD177" s="6"/>
      <c r="PE177" s="6"/>
    </row>
    <row r="178" spans="1:421" s="108" customFormat="1" x14ac:dyDescent="0.25">
      <c r="A178" s="283"/>
      <c r="B178" s="271"/>
      <c r="C178" s="258" t="s">
        <v>74</v>
      </c>
      <c r="D178" s="270" t="s">
        <v>75</v>
      </c>
      <c r="E178" s="140" t="s">
        <v>92</v>
      </c>
      <c r="F178" s="141" t="s">
        <v>111</v>
      </c>
      <c r="G178" s="142">
        <v>2</v>
      </c>
      <c r="H178" s="142">
        <v>2</v>
      </c>
      <c r="I178" s="142">
        <v>2</v>
      </c>
      <c r="J178" s="142">
        <v>2</v>
      </c>
      <c r="K178" s="142">
        <v>2</v>
      </c>
      <c r="L178" s="147"/>
      <c r="M178" s="26">
        <f>((G178*Kwantificatie!$B$22)+(H178*Kwantificatie!$C$22)+(I178*Kwantificatie!$D$22)+(J178*Kwantificatie!$E$22)+(K178*Kwantificatie!$F$22))*11.1*-1+100</f>
        <v>33.400000000000006</v>
      </c>
      <c r="N178" s="80"/>
      <c r="O178" s="6"/>
      <c r="P178" s="6"/>
      <c r="Q178" s="6"/>
      <c r="R178" s="6"/>
      <c r="S178" s="6"/>
      <c r="T178" s="6"/>
      <c r="U178" s="6"/>
      <c r="V178" s="6"/>
      <c r="W178" s="6"/>
      <c r="X178" s="6"/>
      <c r="Y178" s="6"/>
      <c r="Z178" s="32"/>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c r="IW178" s="6"/>
      <c r="IX178" s="6"/>
      <c r="IY178" s="6"/>
      <c r="IZ178" s="6"/>
      <c r="JA178" s="6"/>
      <c r="JB178" s="6"/>
      <c r="JC178" s="6"/>
      <c r="JD178" s="6"/>
      <c r="JE178" s="6"/>
      <c r="JF178" s="6"/>
      <c r="JG178" s="6"/>
      <c r="JH178" s="6"/>
      <c r="JI178" s="6"/>
      <c r="JJ178" s="6"/>
      <c r="JK178" s="6"/>
      <c r="JL178" s="6"/>
      <c r="JM178" s="6"/>
      <c r="JN178" s="6"/>
      <c r="JO178" s="6"/>
      <c r="JP178" s="6"/>
      <c r="JQ178" s="6"/>
      <c r="JR178" s="6"/>
      <c r="JS178" s="6"/>
      <c r="JT178" s="6"/>
      <c r="JU178" s="6"/>
      <c r="JV178" s="6"/>
      <c r="JW178" s="6"/>
      <c r="JX178" s="6"/>
      <c r="JY178" s="6"/>
      <c r="JZ178" s="6"/>
      <c r="KA178" s="6"/>
      <c r="KB178" s="6"/>
      <c r="KC178" s="6"/>
      <c r="KD178" s="6"/>
      <c r="KE178" s="6"/>
      <c r="KF178" s="6"/>
      <c r="KG178" s="6"/>
      <c r="KH178" s="6"/>
      <c r="KI178" s="6"/>
      <c r="KJ178" s="6"/>
      <c r="KK178" s="6"/>
      <c r="KL178" s="6"/>
      <c r="KM178" s="6"/>
      <c r="KN178" s="6"/>
      <c r="KO178" s="6"/>
      <c r="KP178" s="6"/>
      <c r="KQ178" s="6"/>
      <c r="KR178" s="6"/>
      <c r="KS178" s="6"/>
      <c r="KT178" s="6"/>
      <c r="KU178" s="6"/>
      <c r="KV178" s="6"/>
      <c r="KW178" s="6"/>
      <c r="KX178" s="6"/>
      <c r="KY178" s="6"/>
      <c r="KZ178" s="6"/>
      <c r="LA178" s="6"/>
      <c r="LB178" s="6"/>
      <c r="LC178" s="6"/>
      <c r="LD178" s="6"/>
      <c r="LE178" s="6"/>
      <c r="LF178" s="6"/>
      <c r="LG178" s="6"/>
      <c r="LH178" s="6"/>
      <c r="LI178" s="6"/>
      <c r="LJ178" s="6"/>
      <c r="LK178" s="6"/>
      <c r="LL178" s="6"/>
      <c r="LM178" s="6"/>
      <c r="LN178" s="6"/>
      <c r="LO178" s="6"/>
      <c r="LP178" s="6"/>
      <c r="LQ178" s="6"/>
      <c r="LR178" s="6"/>
      <c r="LS178" s="6"/>
      <c r="LT178" s="6"/>
      <c r="LU178" s="6"/>
      <c r="LV178" s="6"/>
      <c r="LW178" s="6"/>
      <c r="LX178" s="6"/>
      <c r="LY178" s="6"/>
      <c r="LZ178" s="6"/>
      <c r="MA178" s="6"/>
      <c r="MB178" s="6"/>
      <c r="MC178" s="6"/>
      <c r="MD178" s="6"/>
      <c r="ME178" s="6"/>
      <c r="MF178" s="6"/>
      <c r="MG178" s="6"/>
      <c r="MH178" s="6"/>
      <c r="MI178" s="6"/>
      <c r="MJ178" s="6"/>
      <c r="MK178" s="6"/>
      <c r="ML178" s="6"/>
      <c r="MM178" s="6"/>
      <c r="MN178" s="6"/>
      <c r="MO178" s="6"/>
      <c r="MP178" s="6"/>
      <c r="MQ178" s="6"/>
      <c r="MR178" s="6"/>
      <c r="MS178" s="6"/>
      <c r="MT178" s="6"/>
      <c r="MU178" s="6"/>
      <c r="MV178" s="6"/>
      <c r="MW178" s="6"/>
      <c r="MX178" s="6"/>
      <c r="MY178" s="6"/>
      <c r="MZ178" s="6"/>
      <c r="NA178" s="6"/>
      <c r="NB178" s="6"/>
      <c r="NC178" s="6"/>
      <c r="ND178" s="6"/>
      <c r="NE178" s="6"/>
      <c r="NF178" s="6"/>
      <c r="NG178" s="6"/>
      <c r="NH178" s="6"/>
      <c r="NI178" s="6"/>
      <c r="NJ178" s="6"/>
      <c r="NK178" s="6"/>
      <c r="NL178" s="6"/>
      <c r="NM178" s="6"/>
      <c r="NN178" s="6"/>
      <c r="NO178" s="6"/>
      <c r="NP178" s="6"/>
      <c r="NQ178" s="6"/>
      <c r="NR178" s="6"/>
      <c r="NS178" s="6"/>
      <c r="NT178" s="6"/>
      <c r="NU178" s="6"/>
      <c r="NV178" s="6"/>
      <c r="NW178" s="6"/>
      <c r="NX178" s="6"/>
      <c r="NY178" s="6"/>
      <c r="NZ178" s="6"/>
      <c r="OA178" s="6"/>
      <c r="OB178" s="6"/>
      <c r="OC178" s="6"/>
      <c r="OD178" s="6"/>
      <c r="OE178" s="6"/>
      <c r="OF178" s="6"/>
      <c r="OG178" s="6"/>
      <c r="OH178" s="6"/>
      <c r="OI178" s="6"/>
      <c r="OJ178" s="6"/>
      <c r="OK178" s="6"/>
      <c r="OL178" s="6"/>
      <c r="OM178" s="6"/>
      <c r="ON178" s="6"/>
      <c r="OO178" s="6"/>
      <c r="OP178" s="6"/>
      <c r="OQ178" s="6"/>
      <c r="OR178" s="6"/>
      <c r="OS178" s="6"/>
      <c r="OT178" s="6"/>
      <c r="OU178" s="6"/>
      <c r="OV178" s="6"/>
      <c r="OW178" s="6"/>
      <c r="OX178" s="6"/>
      <c r="OY178" s="6"/>
      <c r="OZ178" s="6"/>
      <c r="PA178" s="6"/>
      <c r="PB178" s="6"/>
      <c r="PC178" s="6"/>
      <c r="PD178" s="6"/>
      <c r="PE178" s="6"/>
    </row>
    <row r="179" spans="1:421" x14ac:dyDescent="0.25">
      <c r="A179" s="283"/>
      <c r="B179" s="271"/>
      <c r="C179" s="259"/>
      <c r="D179" s="271"/>
      <c r="E179" s="154" t="s">
        <v>93</v>
      </c>
      <c r="F179" s="155" t="s">
        <v>112</v>
      </c>
      <c r="G179" s="46">
        <v>3</v>
      </c>
      <c r="H179" s="46">
        <v>2</v>
      </c>
      <c r="I179" s="46">
        <v>2</v>
      </c>
      <c r="J179" s="46">
        <v>2</v>
      </c>
      <c r="K179" s="46">
        <v>2</v>
      </c>
      <c r="L179" s="98"/>
      <c r="M179" s="26">
        <f>((G179*Kwantificatie!$B$22)+(H179*Kwantificatie!$C$22)+(I179*Kwantificatie!$D$22)+(J179*Kwantificatie!$E$22)+(K179*Kwantificatie!$F$22))*11.1*-1+100</f>
        <v>30.625</v>
      </c>
      <c r="N179" s="50"/>
      <c r="O179" s="6"/>
      <c r="P179" s="6"/>
      <c r="Q179" s="6"/>
      <c r="R179" s="6"/>
      <c r="S179" s="6"/>
      <c r="T179" s="6"/>
      <c r="U179" s="6"/>
      <c r="V179" s="6"/>
      <c r="W179" s="6"/>
      <c r="X179" s="6"/>
      <c r="Y179" s="6"/>
      <c r="Z179" s="32"/>
      <c r="AA179" s="6"/>
      <c r="AB179" s="6"/>
    </row>
    <row r="180" spans="1:421" s="13" customFormat="1" x14ac:dyDescent="0.25">
      <c r="A180" s="284"/>
      <c r="B180" s="259"/>
      <c r="C180" s="259"/>
      <c r="D180" s="259"/>
      <c r="E180" s="17"/>
      <c r="F180" s="163" t="s">
        <v>139</v>
      </c>
      <c r="G180" s="12">
        <v>3</v>
      </c>
      <c r="H180" s="12">
        <v>3</v>
      </c>
      <c r="I180" s="12">
        <v>3</v>
      </c>
      <c r="J180" s="12">
        <v>3</v>
      </c>
      <c r="K180" s="12">
        <v>3</v>
      </c>
      <c r="L180" s="97"/>
      <c r="M180" s="26">
        <f>((G180*Kwantificatie!$B$22)+(H180*Kwantificatie!$C$22)+(I180*Kwantificatie!$D$22)+(J180*Kwantificatie!$E$22)+(K180*Kwantificatie!$F$22))*11.1*-1+100</f>
        <v>0.10000000000000853</v>
      </c>
      <c r="N180" s="6"/>
      <c r="O180" s="6"/>
      <c r="P180" s="6"/>
      <c r="Q180" s="6"/>
      <c r="R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c r="KB180" s="6"/>
      <c r="KC180" s="6"/>
      <c r="KD180" s="6"/>
      <c r="KE180" s="6"/>
      <c r="KF180" s="6"/>
      <c r="KG180" s="6"/>
      <c r="KH180" s="6"/>
      <c r="KI180" s="6"/>
      <c r="KJ180" s="6"/>
      <c r="KK180" s="6"/>
      <c r="KL180" s="6"/>
      <c r="KM180" s="6"/>
      <c r="KN180" s="6"/>
      <c r="KO180" s="6"/>
      <c r="KP180" s="6"/>
      <c r="KQ180" s="6"/>
      <c r="KR180" s="6"/>
      <c r="KS180" s="6"/>
      <c r="KT180" s="6"/>
      <c r="KU180" s="6"/>
      <c r="KV180" s="6"/>
      <c r="KW180" s="6"/>
      <c r="KX180" s="6"/>
      <c r="KY180" s="6"/>
      <c r="KZ180" s="6"/>
      <c r="LA180" s="6"/>
      <c r="LB180" s="6"/>
      <c r="LC180" s="6"/>
      <c r="LD180" s="6"/>
      <c r="LE180" s="6"/>
      <c r="LF180" s="6"/>
      <c r="LG180" s="6"/>
      <c r="LH180" s="6"/>
      <c r="LI180" s="6"/>
      <c r="LJ180" s="6"/>
      <c r="LK180" s="6"/>
      <c r="LL180" s="6"/>
      <c r="LM180" s="6"/>
      <c r="LN180" s="6"/>
      <c r="LO180" s="6"/>
      <c r="LP180" s="6"/>
      <c r="LQ180" s="6"/>
      <c r="LR180" s="6"/>
      <c r="LS180" s="6"/>
      <c r="LT180" s="6"/>
      <c r="LU180" s="6"/>
      <c r="LV180" s="6"/>
      <c r="LW180" s="6"/>
      <c r="LX180" s="6"/>
      <c r="LY180" s="6"/>
      <c r="LZ180" s="6"/>
      <c r="MA180" s="6"/>
      <c r="MB180" s="6"/>
      <c r="MC180" s="6"/>
      <c r="MD180" s="6"/>
      <c r="ME180" s="6"/>
      <c r="MF180" s="6"/>
      <c r="MG180" s="6"/>
      <c r="MH180" s="6"/>
      <c r="MI180" s="6"/>
      <c r="MJ180" s="6"/>
      <c r="MK180" s="6"/>
      <c r="ML180" s="6"/>
      <c r="MM180" s="6"/>
      <c r="MN180" s="6"/>
      <c r="MO180" s="6"/>
      <c r="MP180" s="6"/>
      <c r="MQ180" s="6"/>
      <c r="MR180" s="6"/>
      <c r="MS180" s="6"/>
      <c r="MT180" s="6"/>
      <c r="MU180" s="6"/>
      <c r="MV180" s="6"/>
      <c r="MW180" s="6"/>
      <c r="MX180" s="6"/>
      <c r="MY180" s="6"/>
      <c r="MZ180" s="6"/>
      <c r="NA180" s="6"/>
      <c r="NB180" s="6"/>
      <c r="NC180" s="6"/>
      <c r="ND180" s="6"/>
      <c r="NE180" s="6"/>
      <c r="NF180" s="6"/>
      <c r="NG180" s="6"/>
      <c r="NH180" s="6"/>
      <c r="NI180" s="6"/>
      <c r="NJ180" s="6"/>
      <c r="NK180" s="6"/>
      <c r="NL180" s="6"/>
      <c r="NM180" s="6"/>
      <c r="NN180" s="6"/>
      <c r="NO180" s="6"/>
      <c r="NP180" s="6"/>
      <c r="NQ180" s="6"/>
      <c r="NR180" s="6"/>
      <c r="NS180" s="6"/>
      <c r="NT180" s="6"/>
      <c r="NU180" s="6"/>
      <c r="NV180" s="6"/>
      <c r="NW180" s="6"/>
      <c r="NX180" s="6"/>
      <c r="NY180" s="6"/>
      <c r="NZ180" s="6"/>
      <c r="OA180" s="6"/>
      <c r="OB180" s="6"/>
      <c r="OC180" s="6"/>
      <c r="OD180" s="6"/>
      <c r="OE180" s="6"/>
      <c r="OF180" s="6"/>
      <c r="OG180" s="6"/>
      <c r="OH180" s="6"/>
      <c r="OI180" s="6"/>
      <c r="OJ180" s="6"/>
      <c r="OK180" s="6"/>
      <c r="OL180" s="6"/>
      <c r="OM180" s="6"/>
      <c r="ON180" s="6"/>
      <c r="OO180" s="6"/>
      <c r="OP180" s="6"/>
      <c r="OQ180" s="6"/>
      <c r="OR180" s="6"/>
      <c r="OS180" s="6"/>
      <c r="OT180" s="6"/>
      <c r="OU180" s="6"/>
      <c r="OV180" s="6"/>
      <c r="OW180" s="6"/>
      <c r="OX180" s="6"/>
      <c r="OY180" s="6"/>
      <c r="OZ180" s="6"/>
      <c r="PA180" s="6"/>
      <c r="PB180" s="6"/>
      <c r="PC180" s="6"/>
      <c r="PD180" s="6"/>
      <c r="PE180" s="6"/>
    </row>
    <row r="181" spans="1:421" s="13" customFormat="1" x14ac:dyDescent="0.25">
      <c r="A181" s="284"/>
      <c r="B181" s="259"/>
      <c r="C181" s="259"/>
      <c r="D181" s="259"/>
      <c r="E181" s="17"/>
      <c r="F181" s="163" t="s">
        <v>139</v>
      </c>
      <c r="G181" s="12">
        <v>3</v>
      </c>
      <c r="H181" s="12">
        <v>3</v>
      </c>
      <c r="I181" s="12">
        <v>3</v>
      </c>
      <c r="J181" s="12">
        <v>3</v>
      </c>
      <c r="K181" s="12">
        <v>3</v>
      </c>
      <c r="L181" s="97"/>
      <c r="M181" s="26">
        <f>((G181*Kwantificatie!$B$22)+(H181*Kwantificatie!$C$22)+(I181*Kwantificatie!$D$22)+(J181*Kwantificatie!$E$22)+(K181*Kwantificatie!$F$22))*11.1*-1+100</f>
        <v>0.10000000000000853</v>
      </c>
      <c r="N181" s="6"/>
      <c r="O181" s="6"/>
      <c r="P181" s="6"/>
      <c r="Q181" s="6"/>
      <c r="R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c r="IW181" s="6"/>
      <c r="IX181" s="6"/>
      <c r="IY181" s="6"/>
      <c r="IZ181" s="6"/>
      <c r="JA181" s="6"/>
      <c r="JB181" s="6"/>
      <c r="JC181" s="6"/>
      <c r="JD181" s="6"/>
      <c r="JE181" s="6"/>
      <c r="JF181" s="6"/>
      <c r="JG181" s="6"/>
      <c r="JH181" s="6"/>
      <c r="JI181" s="6"/>
      <c r="JJ181" s="6"/>
      <c r="JK181" s="6"/>
      <c r="JL181" s="6"/>
      <c r="JM181" s="6"/>
      <c r="JN181" s="6"/>
      <c r="JO181" s="6"/>
      <c r="JP181" s="6"/>
      <c r="JQ181" s="6"/>
      <c r="JR181" s="6"/>
      <c r="JS181" s="6"/>
      <c r="JT181" s="6"/>
      <c r="JU181" s="6"/>
      <c r="JV181" s="6"/>
      <c r="JW181" s="6"/>
      <c r="JX181" s="6"/>
      <c r="JY181" s="6"/>
      <c r="JZ181" s="6"/>
      <c r="KA181" s="6"/>
      <c r="KB181" s="6"/>
      <c r="KC181" s="6"/>
      <c r="KD181" s="6"/>
      <c r="KE181" s="6"/>
      <c r="KF181" s="6"/>
      <c r="KG181" s="6"/>
      <c r="KH181" s="6"/>
      <c r="KI181" s="6"/>
      <c r="KJ181" s="6"/>
      <c r="KK181" s="6"/>
      <c r="KL181" s="6"/>
      <c r="KM181" s="6"/>
      <c r="KN181" s="6"/>
      <c r="KO181" s="6"/>
      <c r="KP181" s="6"/>
      <c r="KQ181" s="6"/>
      <c r="KR181" s="6"/>
      <c r="KS181" s="6"/>
      <c r="KT181" s="6"/>
      <c r="KU181" s="6"/>
      <c r="KV181" s="6"/>
      <c r="KW181" s="6"/>
      <c r="KX181" s="6"/>
      <c r="KY181" s="6"/>
      <c r="KZ181" s="6"/>
      <c r="LA181" s="6"/>
      <c r="LB181" s="6"/>
      <c r="LC181" s="6"/>
      <c r="LD181" s="6"/>
      <c r="LE181" s="6"/>
      <c r="LF181" s="6"/>
      <c r="LG181" s="6"/>
      <c r="LH181" s="6"/>
      <c r="LI181" s="6"/>
      <c r="LJ181" s="6"/>
      <c r="LK181" s="6"/>
      <c r="LL181" s="6"/>
      <c r="LM181" s="6"/>
      <c r="LN181" s="6"/>
      <c r="LO181" s="6"/>
      <c r="LP181" s="6"/>
      <c r="LQ181" s="6"/>
      <c r="LR181" s="6"/>
      <c r="LS181" s="6"/>
      <c r="LT181" s="6"/>
      <c r="LU181" s="6"/>
      <c r="LV181" s="6"/>
      <c r="LW181" s="6"/>
      <c r="LX181" s="6"/>
      <c r="LY181" s="6"/>
      <c r="LZ181" s="6"/>
      <c r="MA181" s="6"/>
      <c r="MB181" s="6"/>
      <c r="MC181" s="6"/>
      <c r="MD181" s="6"/>
      <c r="ME181" s="6"/>
      <c r="MF181" s="6"/>
      <c r="MG181" s="6"/>
      <c r="MH181" s="6"/>
      <c r="MI181" s="6"/>
      <c r="MJ181" s="6"/>
      <c r="MK181" s="6"/>
      <c r="ML181" s="6"/>
      <c r="MM181" s="6"/>
      <c r="MN181" s="6"/>
      <c r="MO181" s="6"/>
      <c r="MP181" s="6"/>
      <c r="MQ181" s="6"/>
      <c r="MR181" s="6"/>
      <c r="MS181" s="6"/>
      <c r="MT181" s="6"/>
      <c r="MU181" s="6"/>
      <c r="MV181" s="6"/>
      <c r="MW181" s="6"/>
      <c r="MX181" s="6"/>
      <c r="MY181" s="6"/>
      <c r="MZ181" s="6"/>
      <c r="NA181" s="6"/>
      <c r="NB181" s="6"/>
      <c r="NC181" s="6"/>
      <c r="ND181" s="6"/>
      <c r="NE181" s="6"/>
      <c r="NF181" s="6"/>
      <c r="NG181" s="6"/>
      <c r="NH181" s="6"/>
      <c r="NI181" s="6"/>
      <c r="NJ181" s="6"/>
      <c r="NK181" s="6"/>
      <c r="NL181" s="6"/>
      <c r="NM181" s="6"/>
      <c r="NN181" s="6"/>
      <c r="NO181" s="6"/>
      <c r="NP181" s="6"/>
      <c r="NQ181" s="6"/>
      <c r="NR181" s="6"/>
      <c r="NS181" s="6"/>
      <c r="NT181" s="6"/>
      <c r="NU181" s="6"/>
      <c r="NV181" s="6"/>
      <c r="NW181" s="6"/>
      <c r="NX181" s="6"/>
      <c r="NY181" s="6"/>
      <c r="NZ181" s="6"/>
      <c r="OA181" s="6"/>
      <c r="OB181" s="6"/>
      <c r="OC181" s="6"/>
      <c r="OD181" s="6"/>
      <c r="OE181" s="6"/>
      <c r="OF181" s="6"/>
      <c r="OG181" s="6"/>
      <c r="OH181" s="6"/>
      <c r="OI181" s="6"/>
      <c r="OJ181" s="6"/>
      <c r="OK181" s="6"/>
      <c r="OL181" s="6"/>
      <c r="OM181" s="6"/>
      <c r="ON181" s="6"/>
      <c r="OO181" s="6"/>
      <c r="OP181" s="6"/>
      <c r="OQ181" s="6"/>
      <c r="OR181" s="6"/>
      <c r="OS181" s="6"/>
      <c r="OT181" s="6"/>
      <c r="OU181" s="6"/>
      <c r="OV181" s="6"/>
      <c r="OW181" s="6"/>
      <c r="OX181" s="6"/>
      <c r="OY181" s="6"/>
      <c r="OZ181" s="6"/>
      <c r="PA181" s="6"/>
      <c r="PB181" s="6"/>
      <c r="PC181" s="6"/>
      <c r="PD181" s="6"/>
      <c r="PE181" s="6"/>
    </row>
    <row r="182" spans="1:421" s="13" customFormat="1" x14ac:dyDescent="0.25">
      <c r="A182" s="284"/>
      <c r="B182" s="259"/>
      <c r="C182" s="259"/>
      <c r="D182" s="259"/>
      <c r="E182" s="17"/>
      <c r="F182" s="163" t="s">
        <v>139</v>
      </c>
      <c r="G182" s="12">
        <v>3</v>
      </c>
      <c r="H182" s="12">
        <v>3</v>
      </c>
      <c r="I182" s="12">
        <v>3</v>
      </c>
      <c r="J182" s="12">
        <v>3</v>
      </c>
      <c r="K182" s="12">
        <v>3</v>
      </c>
      <c r="L182" s="97"/>
      <c r="M182" s="26">
        <f>((G182*Kwantificatie!$B$22)+(H182*Kwantificatie!$C$22)+(I182*Kwantificatie!$D$22)+(J182*Kwantificatie!$E$22)+(K182*Kwantificatie!$F$22))*11.1*-1+100</f>
        <v>0.10000000000000853</v>
      </c>
      <c r="N182" s="6"/>
      <c r="O182" s="6"/>
      <c r="P182" s="6"/>
      <c r="Q182" s="6"/>
      <c r="R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c r="JC182" s="6"/>
      <c r="JD182" s="6"/>
      <c r="JE182" s="6"/>
      <c r="JF182" s="6"/>
      <c r="JG182" s="6"/>
      <c r="JH182" s="6"/>
      <c r="JI182" s="6"/>
      <c r="JJ182" s="6"/>
      <c r="JK182" s="6"/>
      <c r="JL182" s="6"/>
      <c r="JM182" s="6"/>
      <c r="JN182" s="6"/>
      <c r="JO182" s="6"/>
      <c r="JP182" s="6"/>
      <c r="JQ182" s="6"/>
      <c r="JR182" s="6"/>
      <c r="JS182" s="6"/>
      <c r="JT182" s="6"/>
      <c r="JU182" s="6"/>
      <c r="JV182" s="6"/>
      <c r="JW182" s="6"/>
      <c r="JX182" s="6"/>
      <c r="JY182" s="6"/>
      <c r="JZ182" s="6"/>
      <c r="KA182" s="6"/>
      <c r="KB182" s="6"/>
      <c r="KC182" s="6"/>
      <c r="KD182" s="6"/>
      <c r="KE182" s="6"/>
      <c r="KF182" s="6"/>
      <c r="KG182" s="6"/>
      <c r="KH182" s="6"/>
      <c r="KI182" s="6"/>
      <c r="KJ182" s="6"/>
      <c r="KK182" s="6"/>
      <c r="KL182" s="6"/>
      <c r="KM182" s="6"/>
      <c r="KN182" s="6"/>
      <c r="KO182" s="6"/>
      <c r="KP182" s="6"/>
      <c r="KQ182" s="6"/>
      <c r="KR182" s="6"/>
      <c r="KS182" s="6"/>
      <c r="KT182" s="6"/>
      <c r="KU182" s="6"/>
      <c r="KV182" s="6"/>
      <c r="KW182" s="6"/>
      <c r="KX182" s="6"/>
      <c r="KY182" s="6"/>
      <c r="KZ182" s="6"/>
      <c r="LA182" s="6"/>
      <c r="LB182" s="6"/>
      <c r="LC182" s="6"/>
      <c r="LD182" s="6"/>
      <c r="LE182" s="6"/>
      <c r="LF182" s="6"/>
      <c r="LG182" s="6"/>
      <c r="LH182" s="6"/>
      <c r="LI182" s="6"/>
      <c r="LJ182" s="6"/>
      <c r="LK182" s="6"/>
      <c r="LL182" s="6"/>
      <c r="LM182" s="6"/>
      <c r="LN182" s="6"/>
      <c r="LO182" s="6"/>
      <c r="LP182" s="6"/>
      <c r="LQ182" s="6"/>
      <c r="LR182" s="6"/>
      <c r="LS182" s="6"/>
      <c r="LT182" s="6"/>
      <c r="LU182" s="6"/>
      <c r="LV182" s="6"/>
      <c r="LW182" s="6"/>
      <c r="LX182" s="6"/>
      <c r="LY182" s="6"/>
      <c r="LZ182" s="6"/>
      <c r="MA182" s="6"/>
      <c r="MB182" s="6"/>
      <c r="MC182" s="6"/>
      <c r="MD182" s="6"/>
      <c r="ME182" s="6"/>
      <c r="MF182" s="6"/>
      <c r="MG182" s="6"/>
      <c r="MH182" s="6"/>
      <c r="MI182" s="6"/>
      <c r="MJ182" s="6"/>
      <c r="MK182" s="6"/>
      <c r="ML182" s="6"/>
      <c r="MM182" s="6"/>
      <c r="MN182" s="6"/>
      <c r="MO182" s="6"/>
      <c r="MP182" s="6"/>
      <c r="MQ182" s="6"/>
      <c r="MR182" s="6"/>
      <c r="MS182" s="6"/>
      <c r="MT182" s="6"/>
      <c r="MU182" s="6"/>
      <c r="MV182" s="6"/>
      <c r="MW182" s="6"/>
      <c r="MX182" s="6"/>
      <c r="MY182" s="6"/>
      <c r="MZ182" s="6"/>
      <c r="NA182" s="6"/>
      <c r="NB182" s="6"/>
      <c r="NC182" s="6"/>
      <c r="ND182" s="6"/>
      <c r="NE182" s="6"/>
      <c r="NF182" s="6"/>
      <c r="NG182" s="6"/>
      <c r="NH182" s="6"/>
      <c r="NI182" s="6"/>
      <c r="NJ182" s="6"/>
      <c r="NK182" s="6"/>
      <c r="NL182" s="6"/>
      <c r="NM182" s="6"/>
      <c r="NN182" s="6"/>
      <c r="NO182" s="6"/>
      <c r="NP182" s="6"/>
      <c r="NQ182" s="6"/>
      <c r="NR182" s="6"/>
      <c r="NS182" s="6"/>
      <c r="NT182" s="6"/>
      <c r="NU182" s="6"/>
      <c r="NV182" s="6"/>
      <c r="NW182" s="6"/>
      <c r="NX182" s="6"/>
      <c r="NY182" s="6"/>
      <c r="NZ182" s="6"/>
      <c r="OA182" s="6"/>
      <c r="OB182" s="6"/>
      <c r="OC182" s="6"/>
      <c r="OD182" s="6"/>
      <c r="OE182" s="6"/>
      <c r="OF182" s="6"/>
      <c r="OG182" s="6"/>
      <c r="OH182" s="6"/>
      <c r="OI182" s="6"/>
      <c r="OJ182" s="6"/>
      <c r="OK182" s="6"/>
      <c r="OL182" s="6"/>
      <c r="OM182" s="6"/>
      <c r="ON182" s="6"/>
      <c r="OO182" s="6"/>
      <c r="OP182" s="6"/>
      <c r="OQ182" s="6"/>
      <c r="OR182" s="6"/>
      <c r="OS182" s="6"/>
      <c r="OT182" s="6"/>
      <c r="OU182" s="6"/>
      <c r="OV182" s="6"/>
      <c r="OW182" s="6"/>
      <c r="OX182" s="6"/>
      <c r="OY182" s="6"/>
      <c r="OZ182" s="6"/>
      <c r="PA182" s="6"/>
      <c r="PB182" s="6"/>
      <c r="PC182" s="6"/>
      <c r="PD182" s="6"/>
      <c r="PE182" s="6"/>
    </row>
    <row r="183" spans="1:421" s="13" customFormat="1" x14ac:dyDescent="0.25">
      <c r="A183" s="284"/>
      <c r="B183" s="259"/>
      <c r="C183" s="259"/>
      <c r="D183" s="259"/>
      <c r="E183" s="17"/>
      <c r="F183" s="163" t="s">
        <v>139</v>
      </c>
      <c r="G183" s="12">
        <v>3</v>
      </c>
      <c r="H183" s="12">
        <v>3</v>
      </c>
      <c r="I183" s="12">
        <v>3</v>
      </c>
      <c r="J183" s="12">
        <v>3</v>
      </c>
      <c r="K183" s="12">
        <v>3</v>
      </c>
      <c r="L183" s="97"/>
      <c r="M183" s="26">
        <f>((G183*Kwantificatie!$B$22)+(H183*Kwantificatie!$C$22)+(I183*Kwantificatie!$D$22)+(J183*Kwantificatie!$E$22)+(K183*Kwantificatie!$F$22))*11.1*-1+100</f>
        <v>0.10000000000000853</v>
      </c>
      <c r="N183" s="6"/>
      <c r="O183" s="6"/>
      <c r="P183" s="6"/>
      <c r="Q183" s="6"/>
      <c r="R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c r="IW183" s="6"/>
      <c r="IX183" s="6"/>
      <c r="IY183" s="6"/>
      <c r="IZ183" s="6"/>
      <c r="JA183" s="6"/>
      <c r="JB183" s="6"/>
      <c r="JC183" s="6"/>
      <c r="JD183" s="6"/>
      <c r="JE183" s="6"/>
      <c r="JF183" s="6"/>
      <c r="JG183" s="6"/>
      <c r="JH183" s="6"/>
      <c r="JI183" s="6"/>
      <c r="JJ183" s="6"/>
      <c r="JK183" s="6"/>
      <c r="JL183" s="6"/>
      <c r="JM183" s="6"/>
      <c r="JN183" s="6"/>
      <c r="JO183" s="6"/>
      <c r="JP183" s="6"/>
      <c r="JQ183" s="6"/>
      <c r="JR183" s="6"/>
      <c r="JS183" s="6"/>
      <c r="JT183" s="6"/>
      <c r="JU183" s="6"/>
      <c r="JV183" s="6"/>
      <c r="JW183" s="6"/>
      <c r="JX183" s="6"/>
      <c r="JY183" s="6"/>
      <c r="JZ183" s="6"/>
      <c r="KA183" s="6"/>
      <c r="KB183" s="6"/>
      <c r="KC183" s="6"/>
      <c r="KD183" s="6"/>
      <c r="KE183" s="6"/>
      <c r="KF183" s="6"/>
      <c r="KG183" s="6"/>
      <c r="KH183" s="6"/>
      <c r="KI183" s="6"/>
      <c r="KJ183" s="6"/>
      <c r="KK183" s="6"/>
      <c r="KL183" s="6"/>
      <c r="KM183" s="6"/>
      <c r="KN183" s="6"/>
      <c r="KO183" s="6"/>
      <c r="KP183" s="6"/>
      <c r="KQ183" s="6"/>
      <c r="KR183" s="6"/>
      <c r="KS183" s="6"/>
      <c r="KT183" s="6"/>
      <c r="KU183" s="6"/>
      <c r="KV183" s="6"/>
      <c r="KW183" s="6"/>
      <c r="KX183" s="6"/>
      <c r="KY183" s="6"/>
      <c r="KZ183" s="6"/>
      <c r="LA183" s="6"/>
      <c r="LB183" s="6"/>
      <c r="LC183" s="6"/>
      <c r="LD183" s="6"/>
      <c r="LE183" s="6"/>
      <c r="LF183" s="6"/>
      <c r="LG183" s="6"/>
      <c r="LH183" s="6"/>
      <c r="LI183" s="6"/>
      <c r="LJ183" s="6"/>
      <c r="LK183" s="6"/>
      <c r="LL183" s="6"/>
      <c r="LM183" s="6"/>
      <c r="LN183" s="6"/>
      <c r="LO183" s="6"/>
      <c r="LP183" s="6"/>
      <c r="LQ183" s="6"/>
      <c r="LR183" s="6"/>
      <c r="LS183" s="6"/>
      <c r="LT183" s="6"/>
      <c r="LU183" s="6"/>
      <c r="LV183" s="6"/>
      <c r="LW183" s="6"/>
      <c r="LX183" s="6"/>
      <c r="LY183" s="6"/>
      <c r="LZ183" s="6"/>
      <c r="MA183" s="6"/>
      <c r="MB183" s="6"/>
      <c r="MC183" s="6"/>
      <c r="MD183" s="6"/>
      <c r="ME183" s="6"/>
      <c r="MF183" s="6"/>
      <c r="MG183" s="6"/>
      <c r="MH183" s="6"/>
      <c r="MI183" s="6"/>
      <c r="MJ183" s="6"/>
      <c r="MK183" s="6"/>
      <c r="ML183" s="6"/>
      <c r="MM183" s="6"/>
      <c r="MN183" s="6"/>
      <c r="MO183" s="6"/>
      <c r="MP183" s="6"/>
      <c r="MQ183" s="6"/>
      <c r="MR183" s="6"/>
      <c r="MS183" s="6"/>
      <c r="MT183" s="6"/>
      <c r="MU183" s="6"/>
      <c r="MV183" s="6"/>
      <c r="MW183" s="6"/>
      <c r="MX183" s="6"/>
      <c r="MY183" s="6"/>
      <c r="MZ183" s="6"/>
      <c r="NA183" s="6"/>
      <c r="NB183" s="6"/>
      <c r="NC183" s="6"/>
      <c r="ND183" s="6"/>
      <c r="NE183" s="6"/>
      <c r="NF183" s="6"/>
      <c r="NG183" s="6"/>
      <c r="NH183" s="6"/>
      <c r="NI183" s="6"/>
      <c r="NJ183" s="6"/>
      <c r="NK183" s="6"/>
      <c r="NL183" s="6"/>
      <c r="NM183" s="6"/>
      <c r="NN183" s="6"/>
      <c r="NO183" s="6"/>
      <c r="NP183" s="6"/>
      <c r="NQ183" s="6"/>
      <c r="NR183" s="6"/>
      <c r="NS183" s="6"/>
      <c r="NT183" s="6"/>
      <c r="NU183" s="6"/>
      <c r="NV183" s="6"/>
      <c r="NW183" s="6"/>
      <c r="NX183" s="6"/>
      <c r="NY183" s="6"/>
      <c r="NZ183" s="6"/>
      <c r="OA183" s="6"/>
      <c r="OB183" s="6"/>
      <c r="OC183" s="6"/>
      <c r="OD183" s="6"/>
      <c r="OE183" s="6"/>
      <c r="OF183" s="6"/>
      <c r="OG183" s="6"/>
      <c r="OH183" s="6"/>
      <c r="OI183" s="6"/>
      <c r="OJ183" s="6"/>
      <c r="OK183" s="6"/>
      <c r="OL183" s="6"/>
      <c r="OM183" s="6"/>
      <c r="ON183" s="6"/>
      <c r="OO183" s="6"/>
      <c r="OP183" s="6"/>
      <c r="OQ183" s="6"/>
      <c r="OR183" s="6"/>
      <c r="OS183" s="6"/>
      <c r="OT183" s="6"/>
      <c r="OU183" s="6"/>
      <c r="OV183" s="6"/>
      <c r="OW183" s="6"/>
      <c r="OX183" s="6"/>
      <c r="OY183" s="6"/>
      <c r="OZ183" s="6"/>
      <c r="PA183" s="6"/>
      <c r="PB183" s="6"/>
      <c r="PC183" s="6"/>
      <c r="PD183" s="6"/>
      <c r="PE183" s="6"/>
    </row>
    <row r="184" spans="1:421" s="13" customFormat="1" x14ac:dyDescent="0.25">
      <c r="A184" s="284"/>
      <c r="B184" s="259"/>
      <c r="C184" s="259"/>
      <c r="D184" s="259"/>
      <c r="E184" s="17"/>
      <c r="F184" s="163" t="s">
        <v>139</v>
      </c>
      <c r="G184" s="12">
        <v>3</v>
      </c>
      <c r="H184" s="12">
        <v>3</v>
      </c>
      <c r="I184" s="12">
        <v>3</v>
      </c>
      <c r="J184" s="12">
        <v>3</v>
      </c>
      <c r="K184" s="12">
        <v>3</v>
      </c>
      <c r="L184" s="97"/>
      <c r="M184" s="26">
        <f>((G184*Kwantificatie!$B$22)+(H184*Kwantificatie!$C$22)+(I184*Kwantificatie!$D$22)+(J184*Kwantificatie!$E$22)+(K184*Kwantificatie!$F$22))*11.1*-1+100</f>
        <v>0.10000000000000853</v>
      </c>
      <c r="N184" s="6"/>
      <c r="O184" s="6"/>
      <c r="P184" s="6"/>
      <c r="Q184" s="6"/>
      <c r="R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c r="IW184" s="6"/>
      <c r="IX184" s="6"/>
      <c r="IY184" s="6"/>
      <c r="IZ184" s="6"/>
      <c r="JA184" s="6"/>
      <c r="JB184" s="6"/>
      <c r="JC184" s="6"/>
      <c r="JD184" s="6"/>
      <c r="JE184" s="6"/>
      <c r="JF184" s="6"/>
      <c r="JG184" s="6"/>
      <c r="JH184" s="6"/>
      <c r="JI184" s="6"/>
      <c r="JJ184" s="6"/>
      <c r="JK184" s="6"/>
      <c r="JL184" s="6"/>
      <c r="JM184" s="6"/>
      <c r="JN184" s="6"/>
      <c r="JO184" s="6"/>
      <c r="JP184" s="6"/>
      <c r="JQ184" s="6"/>
      <c r="JR184" s="6"/>
      <c r="JS184" s="6"/>
      <c r="JT184" s="6"/>
      <c r="JU184" s="6"/>
      <c r="JV184" s="6"/>
      <c r="JW184" s="6"/>
      <c r="JX184" s="6"/>
      <c r="JY184" s="6"/>
      <c r="JZ184" s="6"/>
      <c r="KA184" s="6"/>
      <c r="KB184" s="6"/>
      <c r="KC184" s="6"/>
      <c r="KD184" s="6"/>
      <c r="KE184" s="6"/>
      <c r="KF184" s="6"/>
      <c r="KG184" s="6"/>
      <c r="KH184" s="6"/>
      <c r="KI184" s="6"/>
      <c r="KJ184" s="6"/>
      <c r="KK184" s="6"/>
      <c r="KL184" s="6"/>
      <c r="KM184" s="6"/>
      <c r="KN184" s="6"/>
      <c r="KO184" s="6"/>
      <c r="KP184" s="6"/>
      <c r="KQ184" s="6"/>
      <c r="KR184" s="6"/>
      <c r="KS184" s="6"/>
      <c r="KT184" s="6"/>
      <c r="KU184" s="6"/>
      <c r="KV184" s="6"/>
      <c r="KW184" s="6"/>
      <c r="KX184" s="6"/>
      <c r="KY184" s="6"/>
      <c r="KZ184" s="6"/>
      <c r="LA184" s="6"/>
      <c r="LB184" s="6"/>
      <c r="LC184" s="6"/>
      <c r="LD184" s="6"/>
      <c r="LE184" s="6"/>
      <c r="LF184" s="6"/>
      <c r="LG184" s="6"/>
      <c r="LH184" s="6"/>
      <c r="LI184" s="6"/>
      <c r="LJ184" s="6"/>
      <c r="LK184" s="6"/>
      <c r="LL184" s="6"/>
      <c r="LM184" s="6"/>
      <c r="LN184" s="6"/>
      <c r="LO184" s="6"/>
      <c r="LP184" s="6"/>
      <c r="LQ184" s="6"/>
      <c r="LR184" s="6"/>
      <c r="LS184" s="6"/>
      <c r="LT184" s="6"/>
      <c r="LU184" s="6"/>
      <c r="LV184" s="6"/>
      <c r="LW184" s="6"/>
      <c r="LX184" s="6"/>
      <c r="LY184" s="6"/>
      <c r="LZ184" s="6"/>
      <c r="MA184" s="6"/>
      <c r="MB184" s="6"/>
      <c r="MC184" s="6"/>
      <c r="MD184" s="6"/>
      <c r="ME184" s="6"/>
      <c r="MF184" s="6"/>
      <c r="MG184" s="6"/>
      <c r="MH184" s="6"/>
      <c r="MI184" s="6"/>
      <c r="MJ184" s="6"/>
      <c r="MK184" s="6"/>
      <c r="ML184" s="6"/>
      <c r="MM184" s="6"/>
      <c r="MN184" s="6"/>
      <c r="MO184" s="6"/>
      <c r="MP184" s="6"/>
      <c r="MQ184" s="6"/>
      <c r="MR184" s="6"/>
      <c r="MS184" s="6"/>
      <c r="MT184" s="6"/>
      <c r="MU184" s="6"/>
      <c r="MV184" s="6"/>
      <c r="MW184" s="6"/>
      <c r="MX184" s="6"/>
      <c r="MY184" s="6"/>
      <c r="MZ184" s="6"/>
      <c r="NA184" s="6"/>
      <c r="NB184" s="6"/>
      <c r="NC184" s="6"/>
      <c r="ND184" s="6"/>
      <c r="NE184" s="6"/>
      <c r="NF184" s="6"/>
      <c r="NG184" s="6"/>
      <c r="NH184" s="6"/>
      <c r="NI184" s="6"/>
      <c r="NJ184" s="6"/>
      <c r="NK184" s="6"/>
      <c r="NL184" s="6"/>
      <c r="NM184" s="6"/>
      <c r="NN184" s="6"/>
      <c r="NO184" s="6"/>
      <c r="NP184" s="6"/>
      <c r="NQ184" s="6"/>
      <c r="NR184" s="6"/>
      <c r="NS184" s="6"/>
      <c r="NT184" s="6"/>
      <c r="NU184" s="6"/>
      <c r="NV184" s="6"/>
      <c r="NW184" s="6"/>
      <c r="NX184" s="6"/>
      <c r="NY184" s="6"/>
      <c r="NZ184" s="6"/>
      <c r="OA184" s="6"/>
      <c r="OB184" s="6"/>
      <c r="OC184" s="6"/>
      <c r="OD184" s="6"/>
      <c r="OE184" s="6"/>
      <c r="OF184" s="6"/>
      <c r="OG184" s="6"/>
      <c r="OH184" s="6"/>
      <c r="OI184" s="6"/>
      <c r="OJ184" s="6"/>
      <c r="OK184" s="6"/>
      <c r="OL184" s="6"/>
      <c r="OM184" s="6"/>
      <c r="ON184" s="6"/>
      <c r="OO184" s="6"/>
      <c r="OP184" s="6"/>
      <c r="OQ184" s="6"/>
      <c r="OR184" s="6"/>
      <c r="OS184" s="6"/>
      <c r="OT184" s="6"/>
      <c r="OU184" s="6"/>
      <c r="OV184" s="6"/>
      <c r="OW184" s="6"/>
      <c r="OX184" s="6"/>
      <c r="OY184" s="6"/>
      <c r="OZ184" s="6"/>
      <c r="PA184" s="6"/>
      <c r="PB184" s="6"/>
      <c r="PC184" s="6"/>
      <c r="PD184" s="6"/>
      <c r="PE184" s="6"/>
    </row>
    <row r="185" spans="1:421" s="13" customFormat="1" x14ac:dyDescent="0.25">
      <c r="A185" s="284"/>
      <c r="B185" s="259"/>
      <c r="C185" s="259"/>
      <c r="D185" s="259"/>
      <c r="E185" s="17"/>
      <c r="F185" s="163" t="s">
        <v>139</v>
      </c>
      <c r="G185" s="12">
        <v>3</v>
      </c>
      <c r="H185" s="12">
        <v>3</v>
      </c>
      <c r="I185" s="12">
        <v>3</v>
      </c>
      <c r="J185" s="12">
        <v>3</v>
      </c>
      <c r="K185" s="12">
        <v>3</v>
      </c>
      <c r="L185" s="97"/>
      <c r="M185" s="26">
        <f>((G185*Kwantificatie!$B$22)+(H185*Kwantificatie!$C$22)+(I185*Kwantificatie!$D$22)+(J185*Kwantificatie!$E$22)+(K185*Kwantificatie!$F$22))*11.1*-1+100</f>
        <v>0.10000000000000853</v>
      </c>
      <c r="N185" s="6"/>
      <c r="O185" s="6"/>
      <c r="P185" s="6"/>
      <c r="Q185" s="6"/>
      <c r="R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c r="IW185" s="6"/>
      <c r="IX185" s="6"/>
      <c r="IY185" s="6"/>
      <c r="IZ185" s="6"/>
      <c r="JA185" s="6"/>
      <c r="JB185" s="6"/>
      <c r="JC185" s="6"/>
      <c r="JD185" s="6"/>
      <c r="JE185" s="6"/>
      <c r="JF185" s="6"/>
      <c r="JG185" s="6"/>
      <c r="JH185" s="6"/>
      <c r="JI185" s="6"/>
      <c r="JJ185" s="6"/>
      <c r="JK185" s="6"/>
      <c r="JL185" s="6"/>
      <c r="JM185" s="6"/>
      <c r="JN185" s="6"/>
      <c r="JO185" s="6"/>
      <c r="JP185" s="6"/>
      <c r="JQ185" s="6"/>
      <c r="JR185" s="6"/>
      <c r="JS185" s="6"/>
      <c r="JT185" s="6"/>
      <c r="JU185" s="6"/>
      <c r="JV185" s="6"/>
      <c r="JW185" s="6"/>
      <c r="JX185" s="6"/>
      <c r="JY185" s="6"/>
      <c r="JZ185" s="6"/>
      <c r="KA185" s="6"/>
      <c r="KB185" s="6"/>
      <c r="KC185" s="6"/>
      <c r="KD185" s="6"/>
      <c r="KE185" s="6"/>
      <c r="KF185" s="6"/>
      <c r="KG185" s="6"/>
      <c r="KH185" s="6"/>
      <c r="KI185" s="6"/>
      <c r="KJ185" s="6"/>
      <c r="KK185" s="6"/>
      <c r="KL185" s="6"/>
      <c r="KM185" s="6"/>
      <c r="KN185" s="6"/>
      <c r="KO185" s="6"/>
      <c r="KP185" s="6"/>
      <c r="KQ185" s="6"/>
      <c r="KR185" s="6"/>
      <c r="KS185" s="6"/>
      <c r="KT185" s="6"/>
      <c r="KU185" s="6"/>
      <c r="KV185" s="6"/>
      <c r="KW185" s="6"/>
      <c r="KX185" s="6"/>
      <c r="KY185" s="6"/>
      <c r="KZ185" s="6"/>
      <c r="LA185" s="6"/>
      <c r="LB185" s="6"/>
      <c r="LC185" s="6"/>
      <c r="LD185" s="6"/>
      <c r="LE185" s="6"/>
      <c r="LF185" s="6"/>
      <c r="LG185" s="6"/>
      <c r="LH185" s="6"/>
      <c r="LI185" s="6"/>
      <c r="LJ185" s="6"/>
      <c r="LK185" s="6"/>
      <c r="LL185" s="6"/>
      <c r="LM185" s="6"/>
      <c r="LN185" s="6"/>
      <c r="LO185" s="6"/>
      <c r="LP185" s="6"/>
      <c r="LQ185" s="6"/>
      <c r="LR185" s="6"/>
      <c r="LS185" s="6"/>
      <c r="LT185" s="6"/>
      <c r="LU185" s="6"/>
      <c r="LV185" s="6"/>
      <c r="LW185" s="6"/>
      <c r="LX185" s="6"/>
      <c r="LY185" s="6"/>
      <c r="LZ185" s="6"/>
      <c r="MA185" s="6"/>
      <c r="MB185" s="6"/>
      <c r="MC185" s="6"/>
      <c r="MD185" s="6"/>
      <c r="ME185" s="6"/>
      <c r="MF185" s="6"/>
      <c r="MG185" s="6"/>
      <c r="MH185" s="6"/>
      <c r="MI185" s="6"/>
      <c r="MJ185" s="6"/>
      <c r="MK185" s="6"/>
      <c r="ML185" s="6"/>
      <c r="MM185" s="6"/>
      <c r="MN185" s="6"/>
      <c r="MO185" s="6"/>
      <c r="MP185" s="6"/>
      <c r="MQ185" s="6"/>
      <c r="MR185" s="6"/>
      <c r="MS185" s="6"/>
      <c r="MT185" s="6"/>
      <c r="MU185" s="6"/>
      <c r="MV185" s="6"/>
      <c r="MW185" s="6"/>
      <c r="MX185" s="6"/>
      <c r="MY185" s="6"/>
      <c r="MZ185" s="6"/>
      <c r="NA185" s="6"/>
      <c r="NB185" s="6"/>
      <c r="NC185" s="6"/>
      <c r="ND185" s="6"/>
      <c r="NE185" s="6"/>
      <c r="NF185" s="6"/>
      <c r="NG185" s="6"/>
      <c r="NH185" s="6"/>
      <c r="NI185" s="6"/>
      <c r="NJ185" s="6"/>
      <c r="NK185" s="6"/>
      <c r="NL185" s="6"/>
      <c r="NM185" s="6"/>
      <c r="NN185" s="6"/>
      <c r="NO185" s="6"/>
      <c r="NP185" s="6"/>
      <c r="NQ185" s="6"/>
      <c r="NR185" s="6"/>
      <c r="NS185" s="6"/>
      <c r="NT185" s="6"/>
      <c r="NU185" s="6"/>
      <c r="NV185" s="6"/>
      <c r="NW185" s="6"/>
      <c r="NX185" s="6"/>
      <c r="NY185" s="6"/>
      <c r="NZ185" s="6"/>
      <c r="OA185" s="6"/>
      <c r="OB185" s="6"/>
      <c r="OC185" s="6"/>
      <c r="OD185" s="6"/>
      <c r="OE185" s="6"/>
      <c r="OF185" s="6"/>
      <c r="OG185" s="6"/>
      <c r="OH185" s="6"/>
      <c r="OI185" s="6"/>
      <c r="OJ185" s="6"/>
      <c r="OK185" s="6"/>
      <c r="OL185" s="6"/>
      <c r="OM185" s="6"/>
      <c r="ON185" s="6"/>
      <c r="OO185" s="6"/>
      <c r="OP185" s="6"/>
      <c r="OQ185" s="6"/>
      <c r="OR185" s="6"/>
      <c r="OS185" s="6"/>
      <c r="OT185" s="6"/>
      <c r="OU185" s="6"/>
      <c r="OV185" s="6"/>
      <c r="OW185" s="6"/>
      <c r="OX185" s="6"/>
      <c r="OY185" s="6"/>
      <c r="OZ185" s="6"/>
      <c r="PA185" s="6"/>
      <c r="PB185" s="6"/>
      <c r="PC185" s="6"/>
      <c r="PD185" s="6"/>
      <c r="PE185" s="6"/>
    </row>
    <row r="186" spans="1:421" s="13" customFormat="1" x14ac:dyDescent="0.25">
      <c r="A186" s="284"/>
      <c r="B186" s="259"/>
      <c r="C186" s="259"/>
      <c r="D186" s="259"/>
      <c r="E186" s="17"/>
      <c r="F186" s="163" t="s">
        <v>139</v>
      </c>
      <c r="G186" s="12">
        <v>3</v>
      </c>
      <c r="H186" s="12">
        <v>3</v>
      </c>
      <c r="I186" s="12">
        <v>3</v>
      </c>
      <c r="J186" s="12">
        <v>3</v>
      </c>
      <c r="K186" s="12">
        <v>3</v>
      </c>
      <c r="L186" s="97"/>
      <c r="M186" s="26">
        <f>((G186*Kwantificatie!$B$22)+(H186*Kwantificatie!$C$22)+(I186*Kwantificatie!$D$22)+(J186*Kwantificatie!$E$22)+(K186*Kwantificatie!$F$22))*11.1*-1+100</f>
        <v>0.10000000000000853</v>
      </c>
      <c r="N186" s="6"/>
      <c r="O186" s="6"/>
      <c r="P186" s="6"/>
      <c r="Q186" s="6"/>
      <c r="R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c r="JB186" s="6"/>
      <c r="JC186" s="6"/>
      <c r="JD186" s="6"/>
      <c r="JE186" s="6"/>
      <c r="JF186" s="6"/>
      <c r="JG186" s="6"/>
      <c r="JH186" s="6"/>
      <c r="JI186" s="6"/>
      <c r="JJ186" s="6"/>
      <c r="JK186" s="6"/>
      <c r="JL186" s="6"/>
      <c r="JM186" s="6"/>
      <c r="JN186" s="6"/>
      <c r="JO186" s="6"/>
      <c r="JP186" s="6"/>
      <c r="JQ186" s="6"/>
      <c r="JR186" s="6"/>
      <c r="JS186" s="6"/>
      <c r="JT186" s="6"/>
      <c r="JU186" s="6"/>
      <c r="JV186" s="6"/>
      <c r="JW186" s="6"/>
      <c r="JX186" s="6"/>
      <c r="JY186" s="6"/>
      <c r="JZ186" s="6"/>
      <c r="KA186" s="6"/>
      <c r="KB186" s="6"/>
      <c r="KC186" s="6"/>
      <c r="KD186" s="6"/>
      <c r="KE186" s="6"/>
      <c r="KF186" s="6"/>
      <c r="KG186" s="6"/>
      <c r="KH186" s="6"/>
      <c r="KI186" s="6"/>
      <c r="KJ186" s="6"/>
      <c r="KK186" s="6"/>
      <c r="KL186" s="6"/>
      <c r="KM186" s="6"/>
      <c r="KN186" s="6"/>
      <c r="KO186" s="6"/>
      <c r="KP186" s="6"/>
      <c r="KQ186" s="6"/>
      <c r="KR186" s="6"/>
      <c r="KS186" s="6"/>
      <c r="KT186" s="6"/>
      <c r="KU186" s="6"/>
      <c r="KV186" s="6"/>
      <c r="KW186" s="6"/>
      <c r="KX186" s="6"/>
      <c r="KY186" s="6"/>
      <c r="KZ186" s="6"/>
      <c r="LA186" s="6"/>
      <c r="LB186" s="6"/>
      <c r="LC186" s="6"/>
      <c r="LD186" s="6"/>
      <c r="LE186" s="6"/>
      <c r="LF186" s="6"/>
      <c r="LG186" s="6"/>
      <c r="LH186" s="6"/>
      <c r="LI186" s="6"/>
      <c r="LJ186" s="6"/>
      <c r="LK186" s="6"/>
      <c r="LL186" s="6"/>
      <c r="LM186" s="6"/>
      <c r="LN186" s="6"/>
      <c r="LO186" s="6"/>
      <c r="LP186" s="6"/>
      <c r="LQ186" s="6"/>
      <c r="LR186" s="6"/>
      <c r="LS186" s="6"/>
      <c r="LT186" s="6"/>
      <c r="LU186" s="6"/>
      <c r="LV186" s="6"/>
      <c r="LW186" s="6"/>
      <c r="LX186" s="6"/>
      <c r="LY186" s="6"/>
      <c r="LZ186" s="6"/>
      <c r="MA186" s="6"/>
      <c r="MB186" s="6"/>
      <c r="MC186" s="6"/>
      <c r="MD186" s="6"/>
      <c r="ME186" s="6"/>
      <c r="MF186" s="6"/>
      <c r="MG186" s="6"/>
      <c r="MH186" s="6"/>
      <c r="MI186" s="6"/>
      <c r="MJ186" s="6"/>
      <c r="MK186" s="6"/>
      <c r="ML186" s="6"/>
      <c r="MM186" s="6"/>
      <c r="MN186" s="6"/>
      <c r="MO186" s="6"/>
      <c r="MP186" s="6"/>
      <c r="MQ186" s="6"/>
      <c r="MR186" s="6"/>
      <c r="MS186" s="6"/>
      <c r="MT186" s="6"/>
      <c r="MU186" s="6"/>
      <c r="MV186" s="6"/>
      <c r="MW186" s="6"/>
      <c r="MX186" s="6"/>
      <c r="MY186" s="6"/>
      <c r="MZ186" s="6"/>
      <c r="NA186" s="6"/>
      <c r="NB186" s="6"/>
      <c r="NC186" s="6"/>
      <c r="ND186" s="6"/>
      <c r="NE186" s="6"/>
      <c r="NF186" s="6"/>
      <c r="NG186" s="6"/>
      <c r="NH186" s="6"/>
      <c r="NI186" s="6"/>
      <c r="NJ186" s="6"/>
      <c r="NK186" s="6"/>
      <c r="NL186" s="6"/>
      <c r="NM186" s="6"/>
      <c r="NN186" s="6"/>
      <c r="NO186" s="6"/>
      <c r="NP186" s="6"/>
      <c r="NQ186" s="6"/>
      <c r="NR186" s="6"/>
      <c r="NS186" s="6"/>
      <c r="NT186" s="6"/>
      <c r="NU186" s="6"/>
      <c r="NV186" s="6"/>
      <c r="NW186" s="6"/>
      <c r="NX186" s="6"/>
      <c r="NY186" s="6"/>
      <c r="NZ186" s="6"/>
      <c r="OA186" s="6"/>
      <c r="OB186" s="6"/>
      <c r="OC186" s="6"/>
      <c r="OD186" s="6"/>
      <c r="OE186" s="6"/>
      <c r="OF186" s="6"/>
      <c r="OG186" s="6"/>
      <c r="OH186" s="6"/>
      <c r="OI186" s="6"/>
      <c r="OJ186" s="6"/>
      <c r="OK186" s="6"/>
      <c r="OL186" s="6"/>
      <c r="OM186" s="6"/>
      <c r="ON186" s="6"/>
      <c r="OO186" s="6"/>
      <c r="OP186" s="6"/>
      <c r="OQ186" s="6"/>
      <c r="OR186" s="6"/>
      <c r="OS186" s="6"/>
      <c r="OT186" s="6"/>
      <c r="OU186" s="6"/>
      <c r="OV186" s="6"/>
      <c r="OW186" s="6"/>
      <c r="OX186" s="6"/>
      <c r="OY186" s="6"/>
      <c r="OZ186" s="6"/>
      <c r="PA186" s="6"/>
      <c r="PB186" s="6"/>
      <c r="PC186" s="6"/>
      <c r="PD186" s="6"/>
      <c r="PE186" s="6"/>
    </row>
    <row r="187" spans="1:421" s="13" customFormat="1" ht="13.8" thickBot="1" x14ac:dyDescent="0.3">
      <c r="A187" s="285"/>
      <c r="B187" s="272"/>
      <c r="C187" s="272"/>
      <c r="D187" s="272"/>
      <c r="E187" s="17"/>
      <c r="F187" s="163" t="s">
        <v>139</v>
      </c>
      <c r="G187" s="12">
        <v>3</v>
      </c>
      <c r="H187" s="12">
        <v>3</v>
      </c>
      <c r="I187" s="12">
        <v>3</v>
      </c>
      <c r="J187" s="12">
        <v>3</v>
      </c>
      <c r="K187" s="12">
        <v>3</v>
      </c>
      <c r="L187" s="97"/>
      <c r="M187" s="26">
        <f>((G187*Kwantificatie!$B$22)+(H187*Kwantificatie!$C$22)+(I187*Kwantificatie!$D$22)+(J187*Kwantificatie!$E$22)+(K187*Kwantificatie!$F$22))*11.1*-1+100</f>
        <v>0.10000000000000853</v>
      </c>
      <c r="N187" s="6"/>
      <c r="O187" s="6"/>
      <c r="P187" s="6"/>
      <c r="Q187" s="6"/>
      <c r="R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c r="JB187" s="6"/>
      <c r="JC187" s="6"/>
      <c r="JD187" s="6"/>
      <c r="JE187" s="6"/>
      <c r="JF187" s="6"/>
      <c r="JG187" s="6"/>
      <c r="JH187" s="6"/>
      <c r="JI187" s="6"/>
      <c r="JJ187" s="6"/>
      <c r="JK187" s="6"/>
      <c r="JL187" s="6"/>
      <c r="JM187" s="6"/>
      <c r="JN187" s="6"/>
      <c r="JO187" s="6"/>
      <c r="JP187" s="6"/>
      <c r="JQ187" s="6"/>
      <c r="JR187" s="6"/>
      <c r="JS187" s="6"/>
      <c r="JT187" s="6"/>
      <c r="JU187" s="6"/>
      <c r="JV187" s="6"/>
      <c r="JW187" s="6"/>
      <c r="JX187" s="6"/>
      <c r="JY187" s="6"/>
      <c r="JZ187" s="6"/>
      <c r="KA187" s="6"/>
      <c r="KB187" s="6"/>
      <c r="KC187" s="6"/>
      <c r="KD187" s="6"/>
      <c r="KE187" s="6"/>
      <c r="KF187" s="6"/>
      <c r="KG187" s="6"/>
      <c r="KH187" s="6"/>
      <c r="KI187" s="6"/>
      <c r="KJ187" s="6"/>
      <c r="KK187" s="6"/>
      <c r="KL187" s="6"/>
      <c r="KM187" s="6"/>
      <c r="KN187" s="6"/>
      <c r="KO187" s="6"/>
      <c r="KP187" s="6"/>
      <c r="KQ187" s="6"/>
      <c r="KR187" s="6"/>
      <c r="KS187" s="6"/>
      <c r="KT187" s="6"/>
      <c r="KU187" s="6"/>
      <c r="KV187" s="6"/>
      <c r="KW187" s="6"/>
      <c r="KX187" s="6"/>
      <c r="KY187" s="6"/>
      <c r="KZ187" s="6"/>
      <c r="LA187" s="6"/>
      <c r="LB187" s="6"/>
      <c r="LC187" s="6"/>
      <c r="LD187" s="6"/>
      <c r="LE187" s="6"/>
      <c r="LF187" s="6"/>
      <c r="LG187" s="6"/>
      <c r="LH187" s="6"/>
      <c r="LI187" s="6"/>
      <c r="LJ187" s="6"/>
      <c r="LK187" s="6"/>
      <c r="LL187" s="6"/>
      <c r="LM187" s="6"/>
      <c r="LN187" s="6"/>
      <c r="LO187" s="6"/>
      <c r="LP187" s="6"/>
      <c r="LQ187" s="6"/>
      <c r="LR187" s="6"/>
      <c r="LS187" s="6"/>
      <c r="LT187" s="6"/>
      <c r="LU187" s="6"/>
      <c r="LV187" s="6"/>
      <c r="LW187" s="6"/>
      <c r="LX187" s="6"/>
      <c r="LY187" s="6"/>
      <c r="LZ187" s="6"/>
      <c r="MA187" s="6"/>
      <c r="MB187" s="6"/>
      <c r="MC187" s="6"/>
      <c r="MD187" s="6"/>
      <c r="ME187" s="6"/>
      <c r="MF187" s="6"/>
      <c r="MG187" s="6"/>
      <c r="MH187" s="6"/>
      <c r="MI187" s="6"/>
      <c r="MJ187" s="6"/>
      <c r="MK187" s="6"/>
      <c r="ML187" s="6"/>
      <c r="MM187" s="6"/>
      <c r="MN187" s="6"/>
      <c r="MO187" s="6"/>
      <c r="MP187" s="6"/>
      <c r="MQ187" s="6"/>
      <c r="MR187" s="6"/>
      <c r="MS187" s="6"/>
      <c r="MT187" s="6"/>
      <c r="MU187" s="6"/>
      <c r="MV187" s="6"/>
      <c r="MW187" s="6"/>
      <c r="MX187" s="6"/>
      <c r="MY187" s="6"/>
      <c r="MZ187" s="6"/>
      <c r="NA187" s="6"/>
      <c r="NB187" s="6"/>
      <c r="NC187" s="6"/>
      <c r="ND187" s="6"/>
      <c r="NE187" s="6"/>
      <c r="NF187" s="6"/>
      <c r="NG187" s="6"/>
      <c r="NH187" s="6"/>
      <c r="NI187" s="6"/>
      <c r="NJ187" s="6"/>
      <c r="NK187" s="6"/>
      <c r="NL187" s="6"/>
      <c r="NM187" s="6"/>
      <c r="NN187" s="6"/>
      <c r="NO187" s="6"/>
      <c r="NP187" s="6"/>
      <c r="NQ187" s="6"/>
      <c r="NR187" s="6"/>
      <c r="NS187" s="6"/>
      <c r="NT187" s="6"/>
      <c r="NU187" s="6"/>
      <c r="NV187" s="6"/>
      <c r="NW187" s="6"/>
      <c r="NX187" s="6"/>
      <c r="NY187" s="6"/>
      <c r="NZ187" s="6"/>
      <c r="OA187" s="6"/>
      <c r="OB187" s="6"/>
      <c r="OC187" s="6"/>
      <c r="OD187" s="6"/>
      <c r="OE187" s="6"/>
      <c r="OF187" s="6"/>
      <c r="OG187" s="6"/>
      <c r="OH187" s="6"/>
      <c r="OI187" s="6"/>
      <c r="OJ187" s="6"/>
      <c r="OK187" s="6"/>
      <c r="OL187" s="6"/>
      <c r="OM187" s="6"/>
      <c r="ON187" s="6"/>
      <c r="OO187" s="6"/>
      <c r="OP187" s="6"/>
      <c r="OQ187" s="6"/>
      <c r="OR187" s="6"/>
      <c r="OS187" s="6"/>
      <c r="OT187" s="6"/>
      <c r="OU187" s="6"/>
      <c r="OV187" s="6"/>
      <c r="OW187" s="6"/>
      <c r="OX187" s="6"/>
      <c r="OY187" s="6"/>
      <c r="OZ187" s="6"/>
      <c r="PA187" s="6"/>
      <c r="PB187" s="6"/>
      <c r="PC187" s="6"/>
      <c r="PD187" s="6"/>
      <c r="PE187" s="6"/>
    </row>
    <row r="188" spans="1:421" ht="13.8" thickBot="1" x14ac:dyDescent="0.3">
      <c r="A188" s="75"/>
      <c r="B188" s="61"/>
      <c r="C188" s="61"/>
      <c r="D188" s="58"/>
      <c r="E188" s="58"/>
      <c r="F188" s="58"/>
      <c r="G188" s="58"/>
      <c r="H188" s="58"/>
      <c r="I188" s="58"/>
      <c r="J188" s="58"/>
      <c r="K188" s="58"/>
      <c r="L188" s="100"/>
      <c r="M188" s="187"/>
      <c r="N188" s="80"/>
      <c r="O188" s="6"/>
      <c r="P188" s="6"/>
      <c r="Q188" s="6"/>
      <c r="R188" s="6"/>
      <c r="S188" s="6"/>
      <c r="T188" s="6"/>
      <c r="U188" s="6"/>
      <c r="V188" s="6"/>
      <c r="W188" s="32"/>
      <c r="X188" s="6"/>
      <c r="Y188" s="6"/>
      <c r="Z188" s="32"/>
      <c r="AA188" s="6"/>
      <c r="AB188" s="6"/>
    </row>
    <row r="189" spans="1:421" x14ac:dyDescent="0.25">
      <c r="A189" s="20"/>
      <c r="B189" s="20"/>
      <c r="C189" s="20"/>
      <c r="D189" s="20"/>
      <c r="E189" s="6"/>
      <c r="F189" s="54"/>
      <c r="G189" s="54"/>
      <c r="H189" s="54"/>
      <c r="I189" s="54"/>
      <c r="J189" s="54"/>
      <c r="K189" s="54"/>
      <c r="L189" s="54"/>
      <c r="M189" s="54"/>
      <c r="N189" s="50"/>
      <c r="O189" s="6"/>
      <c r="P189" s="6"/>
      <c r="Q189" s="6"/>
      <c r="R189" s="6"/>
      <c r="S189" s="6"/>
      <c r="T189" s="6"/>
      <c r="U189" s="6"/>
      <c r="V189" s="6"/>
      <c r="W189" s="32"/>
      <c r="X189" s="6"/>
      <c r="Y189" s="6"/>
      <c r="Z189" s="32"/>
      <c r="AA189" s="6"/>
      <c r="AB189" s="6"/>
    </row>
    <row r="190" spans="1:421" x14ac:dyDescent="0.25">
      <c r="A190" s="6"/>
      <c r="B190" s="6"/>
      <c r="C190" s="6"/>
      <c r="D190" s="6"/>
      <c r="E190" s="6"/>
      <c r="F190" s="54"/>
      <c r="G190" s="54"/>
      <c r="H190" s="54"/>
      <c r="I190" s="54"/>
      <c r="J190" s="54"/>
      <c r="K190" s="54"/>
      <c r="L190" s="54"/>
      <c r="M190" s="54"/>
      <c r="N190" s="80"/>
      <c r="O190" s="6"/>
      <c r="P190" s="6"/>
      <c r="Q190" s="6"/>
      <c r="R190" s="6"/>
      <c r="S190" s="6"/>
      <c r="T190" s="6"/>
      <c r="U190" s="6"/>
      <c r="V190" s="6"/>
      <c r="W190" s="32"/>
      <c r="X190" s="6"/>
      <c r="Y190" s="6"/>
      <c r="Z190" s="32"/>
      <c r="AA190" s="6"/>
      <c r="AB190" s="6"/>
    </row>
    <row r="191" spans="1:421" ht="22.8" x14ac:dyDescent="0.4">
      <c r="A191" s="31"/>
      <c r="B191" s="6"/>
      <c r="C191" s="6"/>
      <c r="D191" s="6"/>
      <c r="E191" s="6"/>
      <c r="F191" s="54"/>
      <c r="G191" s="54"/>
      <c r="H191" s="54"/>
      <c r="I191" s="54"/>
      <c r="J191" s="54"/>
      <c r="K191" s="54"/>
      <c r="L191" s="54"/>
      <c r="M191" s="54"/>
      <c r="N191" s="50"/>
      <c r="O191" s="6"/>
      <c r="P191" s="6"/>
      <c r="Q191" s="6"/>
      <c r="R191" s="6"/>
      <c r="S191" s="6"/>
      <c r="T191" s="6"/>
      <c r="U191" s="6"/>
      <c r="V191" s="6"/>
      <c r="W191" s="6"/>
      <c r="X191" s="6"/>
      <c r="Y191" s="6"/>
      <c r="Z191" s="32"/>
      <c r="AA191" s="6"/>
      <c r="AB191" s="6"/>
    </row>
    <row r="192" spans="1:421" x14ac:dyDescent="0.25">
      <c r="A192" s="6"/>
      <c r="B192" s="102"/>
      <c r="C192" s="102"/>
      <c r="D192" s="101"/>
      <c r="E192" s="101"/>
      <c r="F192" s="54"/>
      <c r="G192" s="54"/>
      <c r="H192" s="54"/>
      <c r="I192" s="54"/>
      <c r="J192" s="54"/>
      <c r="K192" s="54"/>
      <c r="L192" s="54"/>
      <c r="M192" s="54"/>
      <c r="N192" s="80"/>
      <c r="U192" s="13"/>
      <c r="V192" s="6"/>
      <c r="W192" s="6"/>
      <c r="X192" s="6"/>
      <c r="Z192" s="6"/>
    </row>
    <row r="193" spans="1:26" x14ac:dyDescent="0.25">
      <c r="A193" s="6"/>
      <c r="B193" s="6"/>
      <c r="C193" s="6"/>
      <c r="D193" s="6"/>
      <c r="E193" s="6"/>
      <c r="F193" s="54"/>
      <c r="G193" s="54"/>
      <c r="H193" s="54"/>
      <c r="I193" s="54"/>
      <c r="J193" s="54"/>
      <c r="K193" s="54"/>
      <c r="L193" s="54"/>
      <c r="M193" s="54"/>
      <c r="N193" s="50"/>
      <c r="U193" s="13"/>
      <c r="V193" s="6"/>
      <c r="W193" s="6"/>
      <c r="X193" s="6"/>
      <c r="Z193" s="32"/>
    </row>
    <row r="194" spans="1:26" x14ac:dyDescent="0.25">
      <c r="A194" s="6"/>
      <c r="B194" s="275"/>
      <c r="C194" s="274"/>
      <c r="D194" s="274"/>
      <c r="E194" s="32"/>
      <c r="F194" s="54"/>
      <c r="G194" s="54"/>
      <c r="H194" s="54"/>
      <c r="I194" s="54"/>
      <c r="J194" s="54"/>
      <c r="K194" s="54"/>
      <c r="L194" s="54"/>
      <c r="M194" s="54"/>
      <c r="N194" s="50"/>
      <c r="U194" s="13"/>
      <c r="V194" s="6"/>
      <c r="W194" s="6"/>
      <c r="X194" s="6"/>
      <c r="Z194" s="32"/>
    </row>
    <row r="195" spans="1:26" x14ac:dyDescent="0.25">
      <c r="A195" s="6"/>
      <c r="B195" s="275"/>
      <c r="C195" s="274"/>
      <c r="D195" s="274"/>
      <c r="E195" s="32"/>
      <c r="F195" s="54"/>
      <c r="G195" s="54"/>
      <c r="H195" s="54"/>
      <c r="I195" s="54"/>
      <c r="J195" s="54"/>
      <c r="K195" s="54"/>
      <c r="L195" s="54"/>
      <c r="M195" s="54"/>
      <c r="N195" s="50"/>
      <c r="U195" s="13"/>
      <c r="V195" s="6"/>
      <c r="W195" s="6"/>
      <c r="X195" s="6"/>
      <c r="Z195" s="32"/>
    </row>
    <row r="196" spans="1:26" x14ac:dyDescent="0.25">
      <c r="A196" s="6"/>
      <c r="B196" s="275"/>
      <c r="C196" s="274"/>
      <c r="D196" s="274"/>
      <c r="E196" s="32"/>
      <c r="F196" s="54"/>
      <c r="G196" s="54"/>
      <c r="H196" s="54"/>
      <c r="I196" s="54"/>
      <c r="J196" s="54"/>
      <c r="K196" s="54"/>
      <c r="L196" s="54"/>
      <c r="M196" s="54"/>
      <c r="N196" s="80"/>
      <c r="U196" s="13"/>
      <c r="V196" s="6"/>
      <c r="W196" s="6"/>
      <c r="X196" s="6"/>
      <c r="Z196" s="32"/>
    </row>
    <row r="197" spans="1:26" x14ac:dyDescent="0.25">
      <c r="A197" s="6"/>
      <c r="B197" s="275"/>
      <c r="C197" s="274"/>
      <c r="D197" s="274"/>
      <c r="E197" s="32"/>
      <c r="F197" s="54"/>
      <c r="G197" s="54"/>
      <c r="H197" s="54"/>
      <c r="I197" s="54"/>
      <c r="J197" s="54"/>
      <c r="K197" s="54"/>
      <c r="L197" s="54"/>
      <c r="M197" s="54"/>
      <c r="N197" s="80"/>
      <c r="U197" s="13"/>
      <c r="V197" s="6"/>
      <c r="W197" s="6"/>
      <c r="X197" s="6"/>
      <c r="Z197" s="32"/>
    </row>
    <row r="198" spans="1:26" x14ac:dyDescent="0.25">
      <c r="A198" s="6"/>
      <c r="B198" s="275"/>
      <c r="C198" s="274"/>
      <c r="D198" s="274"/>
      <c r="E198" s="32"/>
      <c r="F198" s="54"/>
      <c r="G198" s="54"/>
      <c r="H198" s="54"/>
      <c r="I198" s="54"/>
      <c r="J198" s="54"/>
      <c r="K198" s="54"/>
      <c r="L198" s="54"/>
      <c r="M198" s="54"/>
      <c r="N198" s="80"/>
      <c r="U198" s="13"/>
      <c r="V198" s="6"/>
      <c r="W198" s="6"/>
      <c r="X198" s="6"/>
      <c r="Z198" s="32"/>
    </row>
    <row r="199" spans="1:26" x14ac:dyDescent="0.25">
      <c r="A199" s="6"/>
      <c r="B199" s="275"/>
      <c r="C199" s="274"/>
      <c r="D199" s="274"/>
      <c r="E199" s="32"/>
      <c r="F199" s="54"/>
      <c r="G199" s="54"/>
      <c r="H199" s="54"/>
      <c r="I199" s="54"/>
      <c r="J199" s="54"/>
      <c r="K199" s="54"/>
      <c r="L199" s="54"/>
      <c r="M199" s="54"/>
      <c r="N199" s="80"/>
      <c r="U199" s="13"/>
      <c r="V199" s="6"/>
      <c r="W199" s="6"/>
      <c r="X199" s="6"/>
      <c r="Z199" s="6"/>
    </row>
    <row r="200" spans="1:26" x14ac:dyDescent="0.25">
      <c r="A200" s="6"/>
      <c r="B200" s="275"/>
      <c r="C200" s="274"/>
      <c r="D200" s="274"/>
      <c r="E200" s="32"/>
      <c r="F200" s="52"/>
      <c r="G200" s="52"/>
      <c r="H200" s="52"/>
      <c r="I200" s="52"/>
      <c r="J200" s="52"/>
      <c r="K200" s="52"/>
      <c r="L200" s="6"/>
      <c r="M200" s="24"/>
      <c r="N200" s="80"/>
      <c r="U200" s="13"/>
      <c r="V200" s="6"/>
      <c r="W200" s="6"/>
      <c r="X200" s="6"/>
      <c r="Z200" s="6"/>
    </row>
    <row r="201" spans="1:26" x14ac:dyDescent="0.25">
      <c r="A201" s="6"/>
      <c r="B201" s="275"/>
      <c r="C201" s="274"/>
      <c r="D201" s="274"/>
      <c r="E201" s="32"/>
      <c r="F201" s="54"/>
      <c r="G201" s="54"/>
      <c r="H201" s="54"/>
      <c r="I201" s="54"/>
      <c r="J201" s="54"/>
      <c r="K201" s="54"/>
      <c r="L201" s="54"/>
      <c r="M201" s="54"/>
      <c r="N201" s="50"/>
      <c r="U201" s="13"/>
      <c r="V201" s="6"/>
      <c r="W201" s="6"/>
      <c r="X201" s="6"/>
      <c r="Z201" s="6"/>
    </row>
    <row r="202" spans="1:26" x14ac:dyDescent="0.25">
      <c r="A202" s="6"/>
      <c r="B202" s="275"/>
      <c r="C202" s="274"/>
      <c r="D202" s="274"/>
      <c r="E202" s="32"/>
      <c r="F202" s="54"/>
      <c r="G202" s="54"/>
      <c r="H202" s="54"/>
      <c r="I202" s="54"/>
      <c r="J202" s="54"/>
      <c r="K202" s="54"/>
      <c r="L202" s="54"/>
      <c r="M202" s="54"/>
      <c r="N202" s="80"/>
      <c r="U202" s="13"/>
      <c r="V202" s="6"/>
      <c r="W202" s="6"/>
      <c r="X202" s="6"/>
      <c r="Z202" s="6"/>
    </row>
    <row r="203" spans="1:26" x14ac:dyDescent="0.25">
      <c r="A203" s="6"/>
      <c r="B203" s="275"/>
      <c r="C203" s="274"/>
      <c r="D203" s="274"/>
      <c r="E203" s="32"/>
      <c r="F203" s="54"/>
      <c r="G203" s="54"/>
      <c r="H203" s="54"/>
      <c r="I203" s="54"/>
      <c r="J203" s="54"/>
      <c r="K203" s="54"/>
      <c r="L203" s="54"/>
      <c r="M203" s="54"/>
      <c r="N203" s="50"/>
      <c r="Z203" s="6"/>
    </row>
    <row r="204" spans="1:26" x14ac:dyDescent="0.25">
      <c r="A204" s="6"/>
      <c r="B204" s="274"/>
      <c r="C204" s="274"/>
      <c r="D204" s="274"/>
      <c r="E204" s="6"/>
      <c r="F204" s="54"/>
      <c r="G204" s="54"/>
      <c r="H204" s="54"/>
      <c r="I204" s="54"/>
      <c r="J204" s="54"/>
      <c r="K204" s="54"/>
      <c r="L204" s="54"/>
      <c r="M204" s="54"/>
      <c r="N204" s="50"/>
      <c r="V204" s="20"/>
      <c r="W204" s="20"/>
      <c r="X204" s="20"/>
      <c r="Z204" s="6"/>
    </row>
    <row r="205" spans="1:26" x14ac:dyDescent="0.25">
      <c r="A205" s="6"/>
      <c r="B205" s="274"/>
      <c r="C205" s="274"/>
      <c r="D205" s="274"/>
      <c r="E205" s="6"/>
      <c r="F205" s="54"/>
      <c r="G205" s="54"/>
      <c r="H205" s="54"/>
      <c r="I205" s="54"/>
      <c r="J205" s="54"/>
      <c r="K205" s="54"/>
      <c r="L205" s="54"/>
      <c r="M205" s="54"/>
      <c r="N205" s="50"/>
      <c r="Z205" s="6"/>
    </row>
    <row r="206" spans="1:26" x14ac:dyDescent="0.25">
      <c r="A206" s="6"/>
      <c r="B206" s="274"/>
      <c r="C206" s="105"/>
      <c r="D206" s="276"/>
      <c r="E206" s="6"/>
      <c r="F206" s="54"/>
      <c r="G206" s="54"/>
      <c r="H206" s="54"/>
      <c r="I206" s="54"/>
      <c r="J206" s="54"/>
      <c r="K206" s="54"/>
      <c r="L206" s="54"/>
      <c r="M206" s="54"/>
      <c r="N206" s="6"/>
    </row>
    <row r="207" spans="1:26" x14ac:dyDescent="0.25">
      <c r="A207" s="6"/>
      <c r="B207" s="274"/>
      <c r="C207" s="6"/>
      <c r="D207" s="276"/>
      <c r="E207" s="6"/>
      <c r="F207" s="54"/>
      <c r="G207" s="54"/>
      <c r="H207" s="54"/>
      <c r="I207" s="54"/>
      <c r="J207" s="54"/>
      <c r="K207" s="54"/>
      <c r="L207" s="54"/>
      <c r="M207" s="54"/>
      <c r="N207" s="50"/>
      <c r="Z207" s="6"/>
    </row>
    <row r="208" spans="1:26" x14ac:dyDescent="0.25">
      <c r="A208" s="6"/>
      <c r="B208" s="6"/>
      <c r="C208" s="6"/>
      <c r="D208" s="6"/>
      <c r="E208" s="6"/>
      <c r="F208" s="54"/>
      <c r="G208" s="54"/>
      <c r="H208" s="54"/>
      <c r="I208" s="54"/>
      <c r="J208" s="54"/>
      <c r="K208" s="54"/>
      <c r="L208" s="54"/>
      <c r="M208" s="54"/>
      <c r="N208" s="6"/>
      <c r="Z208" s="6"/>
    </row>
    <row r="209" spans="1:26" x14ac:dyDescent="0.25">
      <c r="A209" s="6"/>
      <c r="B209" s="274"/>
      <c r="C209" s="274"/>
      <c r="D209" s="274"/>
      <c r="E209" s="32"/>
      <c r="F209" s="54"/>
      <c r="G209" s="54"/>
      <c r="H209" s="54"/>
      <c r="I209" s="54"/>
      <c r="J209" s="54"/>
      <c r="K209" s="54"/>
      <c r="L209" s="54"/>
      <c r="M209" s="54"/>
      <c r="N209" s="6"/>
      <c r="Z209" s="6"/>
    </row>
    <row r="210" spans="1:26" x14ac:dyDescent="0.25">
      <c r="A210" s="6"/>
      <c r="B210" s="274"/>
      <c r="C210" s="274"/>
      <c r="D210" s="274"/>
      <c r="E210" s="32"/>
      <c r="F210" s="54"/>
      <c r="G210" s="54"/>
      <c r="H210" s="54"/>
      <c r="I210" s="54"/>
      <c r="J210" s="54"/>
      <c r="K210" s="54"/>
      <c r="L210" s="54"/>
      <c r="M210" s="54"/>
      <c r="N210" s="6"/>
    </row>
    <row r="211" spans="1:26" x14ac:dyDescent="0.25">
      <c r="A211" s="6"/>
      <c r="B211" s="274"/>
      <c r="C211" s="274"/>
      <c r="D211" s="274"/>
      <c r="E211" s="32"/>
      <c r="F211" s="54"/>
      <c r="G211" s="54"/>
      <c r="H211" s="54"/>
      <c r="I211" s="54"/>
      <c r="J211" s="54"/>
      <c r="K211" s="54"/>
      <c r="L211" s="54"/>
      <c r="M211" s="54"/>
      <c r="N211" s="6"/>
    </row>
    <row r="212" spans="1:26" x14ac:dyDescent="0.25">
      <c r="A212" s="6"/>
      <c r="B212" s="274"/>
      <c r="C212" s="274"/>
      <c r="D212" s="274"/>
      <c r="E212" s="32"/>
      <c r="F212" s="54"/>
      <c r="G212" s="54"/>
      <c r="H212" s="54"/>
      <c r="I212" s="54"/>
      <c r="J212" s="54"/>
      <c r="K212" s="54"/>
      <c r="L212" s="54"/>
      <c r="M212" s="54"/>
      <c r="N212" s="50"/>
      <c r="Z212" s="6"/>
    </row>
    <row r="213" spans="1:26" x14ac:dyDescent="0.25">
      <c r="A213" s="6"/>
      <c r="B213" s="274"/>
      <c r="C213" s="274"/>
      <c r="D213" s="274"/>
      <c r="E213" s="32"/>
      <c r="F213" s="54"/>
      <c r="G213" s="54"/>
      <c r="H213" s="54"/>
      <c r="I213" s="54"/>
      <c r="J213" s="54"/>
      <c r="K213" s="54"/>
      <c r="L213" s="54"/>
      <c r="M213" s="54"/>
      <c r="N213" s="50"/>
    </row>
    <row r="214" spans="1:26" x14ac:dyDescent="0.25">
      <c r="A214" s="6"/>
      <c r="B214" s="274"/>
      <c r="C214" s="274"/>
      <c r="D214" s="274"/>
      <c r="E214" s="32"/>
      <c r="F214" s="52"/>
      <c r="G214" s="52"/>
      <c r="H214" s="52"/>
      <c r="I214" s="52"/>
      <c r="J214" s="52"/>
      <c r="K214" s="52"/>
      <c r="L214" s="6"/>
      <c r="M214" s="104"/>
      <c r="N214" s="6"/>
    </row>
    <row r="215" spans="1:26" x14ac:dyDescent="0.25">
      <c r="A215" s="6"/>
      <c r="B215" s="274"/>
      <c r="C215" s="105"/>
      <c r="D215" s="105"/>
      <c r="E215" s="32"/>
      <c r="F215" s="54"/>
      <c r="G215" s="54"/>
      <c r="H215" s="54"/>
      <c r="I215" s="54"/>
      <c r="J215" s="54"/>
      <c r="K215" s="54"/>
      <c r="L215" s="54"/>
      <c r="M215" s="54"/>
      <c r="N215" s="6"/>
    </row>
    <row r="216" spans="1:26" x14ac:dyDescent="0.25">
      <c r="A216" s="6"/>
      <c r="B216" s="274"/>
      <c r="C216" s="274"/>
      <c r="D216" s="274"/>
      <c r="E216" s="32"/>
      <c r="F216" s="54"/>
      <c r="G216" s="54"/>
      <c r="H216" s="54"/>
      <c r="I216" s="54"/>
      <c r="J216" s="54"/>
      <c r="K216" s="54"/>
      <c r="L216" s="54"/>
      <c r="M216" s="54"/>
      <c r="N216" s="6"/>
    </row>
    <row r="217" spans="1:26" x14ac:dyDescent="0.25">
      <c r="A217" s="6"/>
      <c r="B217" s="274"/>
      <c r="C217" s="274"/>
      <c r="D217" s="274"/>
      <c r="E217" s="32"/>
      <c r="F217" s="54"/>
      <c r="G217" s="54"/>
      <c r="H217" s="54"/>
      <c r="I217" s="54"/>
      <c r="J217" s="54"/>
      <c r="K217" s="54"/>
      <c r="L217" s="54"/>
      <c r="M217" s="54"/>
      <c r="N217" s="6"/>
    </row>
    <row r="218" spans="1:26" x14ac:dyDescent="0.25">
      <c r="A218" s="6"/>
      <c r="B218" s="274"/>
      <c r="C218" s="274"/>
      <c r="D218" s="274"/>
      <c r="E218" s="32"/>
      <c r="F218" s="54"/>
      <c r="G218" s="54"/>
      <c r="H218" s="54"/>
      <c r="I218" s="54"/>
      <c r="J218" s="54"/>
      <c r="K218" s="54"/>
      <c r="L218" s="54"/>
      <c r="M218" s="54"/>
      <c r="N218" s="6"/>
    </row>
    <row r="219" spans="1:26" x14ac:dyDescent="0.25">
      <c r="A219" s="6"/>
      <c r="B219" s="274"/>
      <c r="C219" s="274"/>
      <c r="D219" s="274"/>
      <c r="E219" s="32"/>
      <c r="F219" s="54"/>
      <c r="G219" s="54"/>
      <c r="H219" s="54"/>
      <c r="I219" s="54"/>
      <c r="J219" s="54"/>
      <c r="K219" s="54"/>
      <c r="L219" s="54"/>
      <c r="M219" s="54"/>
      <c r="N219" s="6"/>
    </row>
    <row r="220" spans="1:26" x14ac:dyDescent="0.25">
      <c r="A220" s="6"/>
      <c r="B220" s="274"/>
      <c r="C220" s="274"/>
      <c r="D220" s="274"/>
      <c r="E220" s="32"/>
      <c r="F220" s="52"/>
      <c r="G220" s="52"/>
      <c r="H220" s="52"/>
      <c r="I220" s="52"/>
      <c r="J220" s="52"/>
      <c r="K220" s="52"/>
      <c r="L220" s="6"/>
      <c r="M220" s="104"/>
      <c r="N220" s="6"/>
    </row>
    <row r="221" spans="1:26" x14ac:dyDescent="0.25">
      <c r="A221" s="6"/>
      <c r="B221" s="274"/>
      <c r="C221" s="274"/>
      <c r="D221" s="274"/>
      <c r="E221" s="32"/>
      <c r="F221" s="54"/>
      <c r="G221" s="54"/>
      <c r="H221" s="54"/>
      <c r="I221" s="54"/>
      <c r="J221" s="54"/>
      <c r="K221" s="54"/>
      <c r="L221" s="54"/>
      <c r="M221" s="54"/>
      <c r="N221" s="6"/>
    </row>
    <row r="222" spans="1:26" x14ac:dyDescent="0.25">
      <c r="A222" s="6"/>
      <c r="B222" s="6"/>
      <c r="C222" s="6"/>
      <c r="D222" s="6"/>
      <c r="E222" s="6"/>
      <c r="F222" s="54"/>
      <c r="G222" s="54"/>
      <c r="H222" s="54"/>
      <c r="I222" s="54"/>
      <c r="J222" s="54"/>
      <c r="K222" s="54"/>
      <c r="L222" s="54"/>
      <c r="M222" s="54"/>
      <c r="N222" s="6"/>
    </row>
    <row r="223" spans="1:26" x14ac:dyDescent="0.25">
      <c r="A223" s="6"/>
      <c r="B223" s="274"/>
      <c r="C223" s="275"/>
      <c r="D223" s="274"/>
      <c r="E223" s="32"/>
      <c r="F223" s="54"/>
      <c r="G223" s="54"/>
      <c r="H223" s="54"/>
      <c r="I223" s="54"/>
      <c r="J223" s="54"/>
      <c r="K223" s="54"/>
      <c r="L223" s="54"/>
      <c r="M223" s="54"/>
      <c r="N223" s="6"/>
    </row>
    <row r="224" spans="1:26" x14ac:dyDescent="0.25">
      <c r="A224" s="6"/>
      <c r="B224" s="274"/>
      <c r="C224" s="275"/>
      <c r="D224" s="274"/>
      <c r="E224" s="32"/>
      <c r="F224" s="54"/>
      <c r="G224" s="54"/>
      <c r="H224" s="54"/>
      <c r="I224" s="54"/>
      <c r="J224" s="54"/>
      <c r="K224" s="54"/>
      <c r="L224" s="54"/>
      <c r="M224" s="54"/>
      <c r="N224" s="6"/>
    </row>
    <row r="225" spans="1:28" x14ac:dyDescent="0.25">
      <c r="A225" s="6"/>
      <c r="B225" s="274"/>
      <c r="C225" s="275"/>
      <c r="D225" s="274"/>
      <c r="E225" s="32"/>
      <c r="F225" s="6"/>
      <c r="G225" s="6"/>
      <c r="H225" s="6"/>
      <c r="I225" s="6"/>
      <c r="J225" s="6"/>
      <c r="K225" s="6"/>
      <c r="L225" s="6"/>
      <c r="M225" s="24"/>
      <c r="N225" s="6"/>
    </row>
    <row r="226" spans="1:28" x14ac:dyDescent="0.25">
      <c r="A226" s="6"/>
      <c r="B226" s="274"/>
      <c r="C226" s="105"/>
      <c r="D226" s="6"/>
      <c r="E226" s="32"/>
      <c r="F226" s="6"/>
      <c r="G226" s="6"/>
      <c r="H226" s="6"/>
      <c r="I226" s="6"/>
      <c r="J226" s="6"/>
      <c r="K226" s="6"/>
      <c r="L226" s="6"/>
      <c r="M226" s="24"/>
      <c r="N226" s="6"/>
    </row>
    <row r="227" spans="1:28" x14ac:dyDescent="0.25">
      <c r="A227" s="6"/>
      <c r="B227" s="274"/>
      <c r="C227" s="106"/>
      <c r="D227" s="6"/>
      <c r="E227" s="32"/>
      <c r="F227" s="6"/>
      <c r="G227" s="6"/>
      <c r="H227" s="6"/>
      <c r="I227" s="6"/>
      <c r="J227" s="6"/>
      <c r="K227" s="6"/>
      <c r="L227" s="6"/>
      <c r="M227" s="24"/>
      <c r="N227" s="6"/>
    </row>
    <row r="228" spans="1:28" x14ac:dyDescent="0.25">
      <c r="A228" s="6"/>
      <c r="B228" s="6"/>
      <c r="C228" s="6"/>
      <c r="D228" s="6"/>
      <c r="E228" s="6"/>
      <c r="F228" s="102"/>
      <c r="G228" s="102"/>
      <c r="H228" s="102"/>
      <c r="I228" s="102"/>
      <c r="J228" s="102"/>
      <c r="K228" s="102"/>
      <c r="L228" s="102"/>
      <c r="M228" s="103"/>
      <c r="N228" s="6"/>
      <c r="O228" s="6"/>
      <c r="P228" s="6"/>
      <c r="Q228" s="6"/>
      <c r="R228" s="6"/>
      <c r="S228" s="6"/>
      <c r="T228" s="6"/>
      <c r="U228" s="6"/>
      <c r="V228" s="6"/>
      <c r="W228" s="6"/>
      <c r="X228" s="6"/>
      <c r="Y228" s="6"/>
      <c r="Z228" s="6"/>
      <c r="AA228" s="6"/>
      <c r="AB228" s="6"/>
    </row>
    <row r="229" spans="1:28" x14ac:dyDescent="0.25">
      <c r="A229" s="6"/>
      <c r="B229" s="6"/>
      <c r="C229" s="6"/>
      <c r="D229" s="6"/>
      <c r="E229" s="6"/>
      <c r="F229" s="52"/>
      <c r="G229" s="52"/>
      <c r="H229" s="52"/>
      <c r="I229" s="52"/>
      <c r="J229" s="52"/>
      <c r="K229" s="52"/>
      <c r="L229" s="52"/>
      <c r="M229" s="104"/>
      <c r="N229" s="6"/>
      <c r="O229" s="6"/>
      <c r="P229" s="6"/>
      <c r="Q229" s="6"/>
      <c r="R229" s="6"/>
      <c r="S229" s="6"/>
      <c r="T229" s="6"/>
      <c r="U229" s="6"/>
      <c r="V229" s="6"/>
      <c r="W229" s="6"/>
      <c r="X229" s="6"/>
      <c r="Y229" s="6"/>
      <c r="Z229" s="6"/>
      <c r="AA229" s="6"/>
      <c r="AB229" s="6"/>
    </row>
    <row r="230" spans="1:28" x14ac:dyDescent="0.25">
      <c r="A230" s="6"/>
      <c r="B230" s="6"/>
      <c r="C230" s="6"/>
      <c r="D230" s="6"/>
      <c r="E230" s="6"/>
      <c r="F230" s="54"/>
      <c r="G230" s="54"/>
      <c r="H230" s="54"/>
      <c r="I230" s="54"/>
      <c r="J230" s="54"/>
      <c r="K230" s="54"/>
      <c r="L230" s="54"/>
      <c r="M230" s="54"/>
      <c r="N230" s="6"/>
      <c r="O230" s="6"/>
      <c r="P230" s="6"/>
      <c r="Q230" s="6"/>
      <c r="R230" s="6"/>
      <c r="S230" s="6"/>
      <c r="T230" s="6"/>
      <c r="U230" s="6"/>
      <c r="V230" s="6"/>
      <c r="W230" s="6"/>
      <c r="X230" s="6"/>
      <c r="Y230" s="6"/>
      <c r="Z230" s="6"/>
      <c r="AA230" s="6"/>
      <c r="AB230" s="6"/>
    </row>
    <row r="231" spans="1:28" x14ac:dyDescent="0.25">
      <c r="A231" s="6"/>
      <c r="B231" s="6"/>
      <c r="C231" s="6"/>
      <c r="D231" s="6"/>
      <c r="E231" s="6"/>
      <c r="F231" s="54"/>
      <c r="G231" s="54"/>
      <c r="H231" s="54"/>
      <c r="I231" s="54"/>
      <c r="J231" s="54"/>
      <c r="K231" s="54"/>
      <c r="L231" s="54"/>
      <c r="M231" s="54"/>
      <c r="N231" s="6"/>
      <c r="O231" s="6"/>
      <c r="P231" s="6"/>
      <c r="Q231" s="6"/>
      <c r="R231" s="6"/>
      <c r="S231" s="6"/>
      <c r="T231" s="6"/>
      <c r="U231" s="6"/>
      <c r="V231" s="6"/>
      <c r="W231" s="6"/>
      <c r="X231" s="6"/>
      <c r="Y231" s="6"/>
      <c r="Z231" s="6"/>
      <c r="AA231" s="6"/>
      <c r="AB231" s="6"/>
    </row>
    <row r="232" spans="1:28" x14ac:dyDescent="0.25">
      <c r="A232" s="6"/>
      <c r="B232" s="6"/>
      <c r="C232" s="6"/>
      <c r="D232" s="6"/>
      <c r="E232" s="6"/>
      <c r="F232" s="54"/>
      <c r="G232" s="54"/>
      <c r="H232" s="54"/>
      <c r="I232" s="54"/>
      <c r="J232" s="54"/>
      <c r="K232" s="54"/>
      <c r="L232" s="54"/>
      <c r="M232" s="54"/>
      <c r="N232" s="6"/>
      <c r="O232" s="6"/>
      <c r="P232" s="6"/>
      <c r="Q232" s="6"/>
      <c r="R232" s="6"/>
      <c r="S232" s="6"/>
      <c r="T232" s="6"/>
      <c r="U232" s="6"/>
      <c r="V232" s="6"/>
      <c r="W232" s="6"/>
      <c r="X232" s="6"/>
      <c r="Y232" s="6"/>
      <c r="Z232" s="6"/>
      <c r="AA232" s="6"/>
      <c r="AB232" s="6"/>
    </row>
    <row r="233" spans="1:28" x14ac:dyDescent="0.25">
      <c r="A233" s="6"/>
      <c r="B233" s="6"/>
      <c r="C233" s="6"/>
      <c r="D233" s="6"/>
      <c r="E233" s="6"/>
      <c r="F233" s="54"/>
      <c r="G233" s="54"/>
      <c r="H233" s="54"/>
      <c r="I233" s="54"/>
      <c r="J233" s="54"/>
      <c r="K233" s="54"/>
      <c r="L233" s="54"/>
      <c r="M233" s="54"/>
      <c r="N233" s="6"/>
      <c r="O233" s="6"/>
      <c r="P233" s="6"/>
      <c r="Q233" s="6"/>
      <c r="R233" s="6"/>
      <c r="S233" s="6"/>
      <c r="T233" s="6"/>
      <c r="U233" s="6"/>
      <c r="V233" s="6"/>
      <c r="W233" s="6"/>
      <c r="X233" s="6"/>
      <c r="Y233" s="6"/>
      <c r="Z233" s="6"/>
      <c r="AA233" s="6"/>
      <c r="AB233" s="6"/>
    </row>
    <row r="234" spans="1:28" x14ac:dyDescent="0.25">
      <c r="A234" s="6"/>
      <c r="B234" s="6"/>
      <c r="C234" s="6"/>
      <c r="D234" s="6"/>
      <c r="E234" s="6"/>
      <c r="F234" s="54"/>
      <c r="G234" s="54"/>
      <c r="H234" s="54"/>
      <c r="I234" s="54"/>
      <c r="J234" s="54"/>
      <c r="K234" s="54"/>
      <c r="L234" s="54"/>
      <c r="M234" s="54"/>
      <c r="N234" s="6"/>
      <c r="O234" s="6"/>
      <c r="P234" s="6"/>
      <c r="Q234" s="6"/>
      <c r="R234" s="6"/>
      <c r="S234" s="6"/>
      <c r="T234" s="6"/>
      <c r="U234" s="6"/>
      <c r="V234" s="6"/>
      <c r="W234" s="6"/>
      <c r="X234" s="6"/>
      <c r="Y234" s="6"/>
      <c r="Z234" s="6"/>
      <c r="AA234" s="6"/>
      <c r="AB234" s="6"/>
    </row>
    <row r="235" spans="1:28" ht="22.8" x14ac:dyDescent="0.4">
      <c r="A235" s="31"/>
      <c r="B235" s="6"/>
      <c r="C235" s="6"/>
      <c r="D235" s="6"/>
      <c r="E235" s="6"/>
      <c r="F235" s="54"/>
      <c r="G235" s="54"/>
      <c r="H235" s="54"/>
      <c r="I235" s="54"/>
      <c r="J235" s="54"/>
      <c r="K235" s="54"/>
      <c r="L235" s="54"/>
      <c r="M235" s="54"/>
      <c r="N235" s="6"/>
      <c r="O235" s="6"/>
      <c r="P235" s="6"/>
      <c r="Q235" s="6"/>
      <c r="R235" s="6"/>
      <c r="S235" s="6"/>
      <c r="T235" s="6"/>
      <c r="U235" s="6"/>
      <c r="V235" s="6"/>
      <c r="W235" s="6"/>
      <c r="X235" s="6"/>
      <c r="Y235" s="6"/>
      <c r="Z235" s="6"/>
      <c r="AA235" s="6"/>
      <c r="AB235" s="6"/>
    </row>
    <row r="236" spans="1:28" x14ac:dyDescent="0.25">
      <c r="A236" s="6"/>
      <c r="B236" s="102"/>
      <c r="C236" s="102"/>
      <c r="D236" s="101"/>
      <c r="E236" s="101"/>
      <c r="F236" s="54"/>
      <c r="G236" s="54"/>
      <c r="H236" s="54"/>
      <c r="I236" s="54"/>
      <c r="J236" s="54"/>
      <c r="K236" s="54"/>
      <c r="L236" s="54"/>
      <c r="M236" s="54"/>
      <c r="N236" s="6"/>
    </row>
    <row r="237" spans="1:28" x14ac:dyDescent="0.25">
      <c r="A237" s="6"/>
      <c r="B237" s="6"/>
      <c r="C237" s="6"/>
      <c r="D237" s="6"/>
      <c r="E237" s="6"/>
      <c r="F237" s="54"/>
      <c r="G237" s="54"/>
      <c r="H237" s="54"/>
      <c r="I237" s="54"/>
      <c r="J237" s="54"/>
      <c r="K237" s="54"/>
      <c r="L237" s="54"/>
      <c r="M237" s="54"/>
      <c r="N237" s="6"/>
    </row>
    <row r="238" spans="1:28" x14ac:dyDescent="0.25">
      <c r="A238" s="6"/>
      <c r="B238" s="275"/>
      <c r="C238" s="274"/>
      <c r="D238" s="274"/>
      <c r="E238" s="32"/>
      <c r="F238" s="54"/>
      <c r="G238" s="54"/>
      <c r="H238" s="54"/>
      <c r="I238" s="54"/>
      <c r="J238" s="54"/>
      <c r="K238" s="54"/>
      <c r="L238" s="54"/>
      <c r="M238" s="54"/>
      <c r="N238" s="6"/>
    </row>
    <row r="239" spans="1:28" x14ac:dyDescent="0.25">
      <c r="A239" s="6"/>
      <c r="B239" s="275"/>
      <c r="C239" s="274"/>
      <c r="D239" s="274"/>
      <c r="E239" s="32"/>
      <c r="F239" s="54"/>
      <c r="G239" s="54"/>
      <c r="H239" s="54"/>
      <c r="I239" s="54"/>
      <c r="J239" s="54"/>
      <c r="K239" s="54"/>
      <c r="L239" s="54"/>
      <c r="M239" s="54"/>
      <c r="N239" s="6"/>
    </row>
    <row r="240" spans="1:28" x14ac:dyDescent="0.25">
      <c r="A240" s="6"/>
      <c r="B240" s="275"/>
      <c r="C240" s="274"/>
      <c r="D240" s="274"/>
      <c r="E240" s="32"/>
      <c r="F240" s="54"/>
      <c r="G240" s="54"/>
      <c r="H240" s="54"/>
      <c r="I240" s="54"/>
      <c r="J240" s="54"/>
      <c r="K240" s="54"/>
      <c r="L240" s="54"/>
      <c r="M240" s="54"/>
      <c r="N240" s="6"/>
    </row>
    <row r="241" spans="1:14" x14ac:dyDescent="0.25">
      <c r="A241" s="6"/>
      <c r="B241" s="275"/>
      <c r="C241" s="274"/>
      <c r="D241" s="274"/>
      <c r="E241" s="32"/>
      <c r="F241" s="54"/>
      <c r="G241" s="54"/>
      <c r="H241" s="54"/>
      <c r="I241" s="54"/>
      <c r="J241" s="54"/>
      <c r="K241" s="54"/>
      <c r="L241" s="54"/>
      <c r="M241" s="54"/>
      <c r="N241" s="6"/>
    </row>
    <row r="242" spans="1:14" x14ac:dyDescent="0.25">
      <c r="A242" s="6"/>
      <c r="B242" s="275"/>
      <c r="C242" s="274"/>
      <c r="D242" s="274"/>
      <c r="E242" s="32"/>
      <c r="F242" s="54"/>
      <c r="G242" s="54"/>
      <c r="H242" s="54"/>
      <c r="I242" s="54"/>
      <c r="J242" s="54"/>
      <c r="K242" s="54"/>
      <c r="L242" s="54"/>
      <c r="M242" s="54"/>
      <c r="N242" s="6"/>
    </row>
    <row r="243" spans="1:14" x14ac:dyDescent="0.25">
      <c r="A243" s="6"/>
      <c r="B243" s="275"/>
      <c r="C243" s="274"/>
      <c r="D243" s="274"/>
      <c r="E243" s="32"/>
      <c r="F243" s="54"/>
      <c r="G243" s="54"/>
      <c r="H243" s="54"/>
      <c r="I243" s="54"/>
      <c r="J243" s="54"/>
      <c r="K243" s="54"/>
      <c r="L243" s="54"/>
      <c r="M243" s="54"/>
      <c r="N243" s="6"/>
    </row>
    <row r="244" spans="1:14" x14ac:dyDescent="0.25">
      <c r="A244" s="6"/>
      <c r="B244" s="275"/>
      <c r="C244" s="274"/>
      <c r="D244" s="274"/>
      <c r="E244" s="32"/>
      <c r="F244" s="52"/>
      <c r="G244" s="52"/>
      <c r="H244" s="52"/>
      <c r="I244" s="52"/>
      <c r="J244" s="52"/>
      <c r="K244" s="52"/>
      <c r="L244" s="6"/>
      <c r="M244" s="104"/>
      <c r="N244" s="6"/>
    </row>
    <row r="245" spans="1:14" x14ac:dyDescent="0.25">
      <c r="A245" s="6"/>
      <c r="B245" s="275"/>
      <c r="C245" s="274"/>
      <c r="D245" s="274"/>
      <c r="E245" s="32"/>
      <c r="F245" s="54"/>
      <c r="G245" s="54"/>
      <c r="H245" s="54"/>
      <c r="I245" s="54"/>
      <c r="J245" s="54"/>
      <c r="K245" s="54"/>
      <c r="L245" s="54"/>
      <c r="M245" s="54"/>
      <c r="N245" s="6"/>
    </row>
    <row r="246" spans="1:14" x14ac:dyDescent="0.25">
      <c r="A246" s="6"/>
      <c r="B246" s="275"/>
      <c r="C246" s="274"/>
      <c r="D246" s="274"/>
      <c r="E246" s="32"/>
      <c r="F246" s="54"/>
      <c r="G246" s="54"/>
      <c r="H246" s="54"/>
      <c r="I246" s="54"/>
      <c r="J246" s="54"/>
      <c r="K246" s="54"/>
      <c r="L246" s="54"/>
      <c r="M246" s="54"/>
      <c r="N246" s="6"/>
    </row>
    <row r="247" spans="1:14" x14ac:dyDescent="0.25">
      <c r="A247" s="6"/>
      <c r="B247" s="275"/>
      <c r="C247" s="274"/>
      <c r="D247" s="274"/>
      <c r="E247" s="32"/>
      <c r="F247" s="54"/>
      <c r="G247" s="54"/>
      <c r="H247" s="54"/>
      <c r="I247" s="54"/>
      <c r="J247" s="54"/>
      <c r="K247" s="54"/>
      <c r="L247" s="54"/>
      <c r="M247" s="54"/>
      <c r="N247" s="6"/>
    </row>
    <row r="248" spans="1:14" x14ac:dyDescent="0.25">
      <c r="A248" s="6"/>
      <c r="B248" s="274"/>
      <c r="C248" s="274"/>
      <c r="D248" s="274"/>
      <c r="E248" s="32"/>
      <c r="F248" s="54"/>
      <c r="G248" s="54"/>
      <c r="H248" s="54"/>
      <c r="I248" s="54"/>
      <c r="J248" s="54"/>
      <c r="K248" s="54"/>
      <c r="L248" s="54"/>
      <c r="M248" s="54"/>
      <c r="N248" s="6"/>
    </row>
    <row r="249" spans="1:14" x14ac:dyDescent="0.25">
      <c r="A249" s="6"/>
      <c r="B249" s="274"/>
      <c r="C249" s="274"/>
      <c r="D249" s="274"/>
      <c r="E249" s="32"/>
      <c r="F249" s="54"/>
      <c r="G249" s="54"/>
      <c r="H249" s="54"/>
      <c r="I249" s="54"/>
      <c r="J249" s="54"/>
      <c r="K249" s="54"/>
      <c r="L249" s="54"/>
      <c r="M249" s="54"/>
      <c r="N249" s="6"/>
    </row>
    <row r="250" spans="1:14" x14ac:dyDescent="0.25">
      <c r="A250" s="6"/>
      <c r="B250" s="274"/>
      <c r="C250" s="105"/>
      <c r="D250" s="276"/>
      <c r="E250" s="32"/>
      <c r="F250" s="54"/>
      <c r="G250" s="54"/>
      <c r="H250" s="54"/>
      <c r="I250" s="54"/>
      <c r="J250" s="54"/>
      <c r="K250" s="54"/>
      <c r="L250" s="54"/>
      <c r="M250" s="54"/>
      <c r="N250" s="6"/>
    </row>
    <row r="251" spans="1:14" x14ac:dyDescent="0.25">
      <c r="A251" s="6"/>
      <c r="B251" s="274"/>
      <c r="C251" s="6"/>
      <c r="D251" s="276"/>
      <c r="E251" s="32"/>
      <c r="F251" s="54"/>
      <c r="G251" s="54"/>
      <c r="H251" s="54"/>
      <c r="I251" s="54"/>
      <c r="J251" s="54"/>
      <c r="K251" s="54"/>
      <c r="L251" s="54"/>
      <c r="M251" s="54"/>
      <c r="N251" s="6"/>
    </row>
    <row r="252" spans="1:14" x14ac:dyDescent="0.25">
      <c r="A252" s="6"/>
      <c r="B252" s="6"/>
      <c r="C252" s="6"/>
      <c r="D252" s="6"/>
      <c r="E252" s="6"/>
      <c r="F252" s="54"/>
      <c r="G252" s="54"/>
      <c r="H252" s="54"/>
      <c r="I252" s="54"/>
      <c r="J252" s="54"/>
      <c r="K252" s="54"/>
      <c r="L252" s="54"/>
      <c r="M252" s="54"/>
      <c r="N252" s="6"/>
    </row>
    <row r="253" spans="1:14" x14ac:dyDescent="0.25">
      <c r="A253" s="6"/>
      <c r="B253" s="274"/>
      <c r="C253" s="274"/>
      <c r="D253" s="274"/>
      <c r="E253" s="32"/>
      <c r="F253" s="54"/>
      <c r="G253" s="54"/>
      <c r="H253" s="54"/>
      <c r="I253" s="54"/>
      <c r="J253" s="54"/>
      <c r="K253" s="54"/>
      <c r="L253" s="54"/>
      <c r="M253" s="54"/>
      <c r="N253" s="6"/>
    </row>
    <row r="254" spans="1:14" x14ac:dyDescent="0.25">
      <c r="A254" s="6"/>
      <c r="B254" s="274"/>
      <c r="C254" s="274"/>
      <c r="D254" s="274"/>
      <c r="E254" s="32"/>
      <c r="F254" s="54"/>
      <c r="G254" s="54"/>
      <c r="H254" s="54"/>
      <c r="I254" s="54"/>
      <c r="J254" s="54"/>
      <c r="K254" s="54"/>
      <c r="L254" s="54"/>
      <c r="M254" s="54"/>
      <c r="N254" s="6"/>
    </row>
    <row r="255" spans="1:14" x14ac:dyDescent="0.25">
      <c r="A255" s="6"/>
      <c r="B255" s="274"/>
      <c r="C255" s="274"/>
      <c r="D255" s="274"/>
      <c r="E255" s="32"/>
      <c r="F255" s="54"/>
      <c r="G255" s="54"/>
      <c r="H255" s="54"/>
      <c r="I255" s="54"/>
      <c r="J255" s="54"/>
      <c r="K255" s="54"/>
      <c r="L255" s="54"/>
      <c r="M255" s="54"/>
      <c r="N255" s="6"/>
    </row>
    <row r="256" spans="1:14" x14ac:dyDescent="0.25">
      <c r="A256" s="6"/>
      <c r="B256" s="274"/>
      <c r="C256" s="274"/>
      <c r="D256" s="274"/>
      <c r="E256" s="32"/>
      <c r="F256" s="54"/>
      <c r="G256" s="54"/>
      <c r="H256" s="54"/>
      <c r="I256" s="54"/>
      <c r="J256" s="54"/>
      <c r="K256" s="54"/>
      <c r="L256" s="54"/>
      <c r="M256" s="54"/>
      <c r="N256" s="6"/>
    </row>
    <row r="257" spans="1:14" x14ac:dyDescent="0.25">
      <c r="A257" s="6"/>
      <c r="B257" s="274"/>
      <c r="C257" s="274"/>
      <c r="D257" s="274"/>
      <c r="E257" s="32"/>
      <c r="F257" s="54"/>
      <c r="G257" s="54"/>
      <c r="H257" s="54"/>
      <c r="I257" s="54"/>
      <c r="J257" s="54"/>
      <c r="K257" s="54"/>
      <c r="L257" s="54"/>
      <c r="M257" s="54"/>
      <c r="N257" s="6"/>
    </row>
    <row r="258" spans="1:14" x14ac:dyDescent="0.25">
      <c r="A258" s="6"/>
      <c r="B258" s="274"/>
      <c r="C258" s="274"/>
      <c r="D258" s="274"/>
      <c r="E258" s="32"/>
      <c r="F258" s="52"/>
      <c r="G258" s="52"/>
      <c r="H258" s="52"/>
      <c r="I258" s="52"/>
      <c r="J258" s="52"/>
      <c r="K258" s="52"/>
      <c r="L258" s="6"/>
      <c r="M258" s="104"/>
      <c r="N258" s="6"/>
    </row>
    <row r="259" spans="1:14" x14ac:dyDescent="0.25">
      <c r="A259" s="6"/>
      <c r="B259" s="274"/>
      <c r="C259" s="105"/>
      <c r="D259" s="105"/>
      <c r="E259" s="32"/>
      <c r="F259" s="54"/>
      <c r="G259" s="54"/>
      <c r="H259" s="54"/>
      <c r="I259" s="54"/>
      <c r="J259" s="54"/>
      <c r="K259" s="54"/>
      <c r="L259" s="54"/>
      <c r="M259" s="54"/>
      <c r="N259" s="6"/>
    </row>
    <row r="260" spans="1:14" x14ac:dyDescent="0.25">
      <c r="A260" s="6"/>
      <c r="B260" s="274"/>
      <c r="C260" s="274"/>
      <c r="D260" s="274"/>
      <c r="E260" s="32"/>
      <c r="F260" s="54"/>
      <c r="G260" s="54"/>
      <c r="H260" s="54"/>
      <c r="I260" s="54"/>
      <c r="J260" s="54"/>
      <c r="K260" s="54"/>
      <c r="L260" s="54"/>
      <c r="M260" s="54"/>
      <c r="N260" s="6"/>
    </row>
    <row r="261" spans="1:14" x14ac:dyDescent="0.25">
      <c r="A261" s="6"/>
      <c r="B261" s="274"/>
      <c r="C261" s="274"/>
      <c r="D261" s="274"/>
      <c r="E261" s="32"/>
      <c r="F261" s="54"/>
      <c r="G261" s="54"/>
      <c r="H261" s="54"/>
      <c r="I261" s="54"/>
      <c r="J261" s="54"/>
      <c r="K261" s="54"/>
      <c r="L261" s="54"/>
      <c r="M261" s="54"/>
      <c r="N261" s="6"/>
    </row>
    <row r="262" spans="1:14" x14ac:dyDescent="0.25">
      <c r="A262" s="6"/>
      <c r="B262" s="274"/>
      <c r="C262" s="274"/>
      <c r="D262" s="274"/>
      <c r="E262" s="32"/>
      <c r="F262" s="54"/>
      <c r="G262" s="54"/>
      <c r="H262" s="54"/>
      <c r="I262" s="54"/>
      <c r="J262" s="54"/>
      <c r="K262" s="54"/>
      <c r="L262" s="54"/>
      <c r="M262" s="54"/>
      <c r="N262" s="6"/>
    </row>
    <row r="263" spans="1:14" x14ac:dyDescent="0.25">
      <c r="A263" s="6"/>
      <c r="B263" s="274"/>
      <c r="C263" s="274"/>
      <c r="D263" s="274"/>
      <c r="E263" s="32"/>
      <c r="F263" s="54"/>
      <c r="G263" s="54"/>
      <c r="H263" s="54"/>
      <c r="I263" s="54"/>
      <c r="J263" s="54"/>
      <c r="K263" s="54"/>
      <c r="L263" s="54"/>
      <c r="M263" s="54"/>
      <c r="N263" s="6"/>
    </row>
    <row r="264" spans="1:14" x14ac:dyDescent="0.25">
      <c r="A264" s="6"/>
      <c r="B264" s="274"/>
      <c r="C264" s="274"/>
      <c r="D264" s="274"/>
      <c r="E264" s="32"/>
      <c r="F264" s="54"/>
      <c r="G264" s="54"/>
      <c r="H264" s="54"/>
      <c r="I264" s="54"/>
      <c r="J264" s="54"/>
      <c r="K264" s="54"/>
      <c r="L264" s="54"/>
      <c r="M264" s="54"/>
      <c r="N264" s="6"/>
    </row>
    <row r="265" spans="1:14" x14ac:dyDescent="0.25">
      <c r="A265" s="6"/>
      <c r="B265" s="274"/>
      <c r="C265" s="274"/>
      <c r="D265" s="274"/>
      <c r="E265" s="32"/>
      <c r="F265" s="6"/>
      <c r="G265" s="6"/>
      <c r="H265" s="6"/>
      <c r="I265" s="6"/>
      <c r="J265" s="6"/>
      <c r="K265" s="6"/>
      <c r="L265" s="6"/>
      <c r="M265" s="24"/>
      <c r="N265" s="6"/>
    </row>
    <row r="266" spans="1:14" x14ac:dyDescent="0.25">
      <c r="A266" s="6"/>
      <c r="B266" s="6"/>
      <c r="C266" s="6"/>
      <c r="D266" s="6"/>
      <c r="E266" s="6"/>
      <c r="F266" s="6"/>
      <c r="G266" s="6"/>
      <c r="H266" s="6"/>
      <c r="I266" s="6"/>
      <c r="J266" s="6"/>
      <c r="K266" s="6"/>
      <c r="L266" s="6"/>
      <c r="M266" s="24"/>
      <c r="N266" s="6"/>
    </row>
    <row r="267" spans="1:14" x14ac:dyDescent="0.25">
      <c r="A267" s="6"/>
      <c r="B267" s="274"/>
      <c r="C267" s="275"/>
      <c r="D267" s="274"/>
      <c r="E267" s="32"/>
      <c r="F267" s="6"/>
      <c r="G267" s="6"/>
      <c r="H267" s="6"/>
      <c r="I267" s="6"/>
      <c r="J267" s="6"/>
      <c r="K267" s="6"/>
      <c r="L267" s="6"/>
      <c r="M267" s="24"/>
      <c r="N267" s="6"/>
    </row>
    <row r="268" spans="1:14" x14ac:dyDescent="0.25">
      <c r="A268" s="6"/>
      <c r="B268" s="274"/>
      <c r="C268" s="275"/>
      <c r="D268" s="274"/>
      <c r="E268" s="32"/>
      <c r="F268" s="6"/>
      <c r="G268" s="6"/>
      <c r="H268" s="6"/>
      <c r="I268" s="6"/>
      <c r="J268" s="6"/>
      <c r="K268" s="6"/>
      <c r="L268" s="6"/>
      <c r="M268" s="24"/>
      <c r="N268" s="6"/>
    </row>
    <row r="269" spans="1:14" x14ac:dyDescent="0.25">
      <c r="A269" s="6"/>
      <c r="B269" s="274"/>
      <c r="C269" s="274"/>
      <c r="D269" s="274"/>
      <c r="E269" s="32"/>
      <c r="F269" s="6"/>
      <c r="G269" s="6"/>
      <c r="H269" s="6"/>
      <c r="I269" s="6"/>
      <c r="J269" s="6"/>
      <c r="K269" s="6"/>
      <c r="L269" s="6"/>
      <c r="M269" s="24"/>
      <c r="N269" s="6"/>
    </row>
    <row r="270" spans="1:14" x14ac:dyDescent="0.25">
      <c r="A270" s="6"/>
      <c r="B270" s="274"/>
      <c r="C270" s="274"/>
      <c r="D270" s="274"/>
      <c r="E270" s="32"/>
      <c r="F270" s="6"/>
      <c r="G270" s="6"/>
      <c r="H270" s="6"/>
      <c r="I270" s="6"/>
      <c r="J270" s="6"/>
      <c r="K270" s="6"/>
      <c r="L270" s="6"/>
      <c r="M270" s="24"/>
      <c r="N270" s="6"/>
    </row>
    <row r="271" spans="1:14" x14ac:dyDescent="0.25">
      <c r="A271" s="6"/>
      <c r="B271" s="274"/>
      <c r="C271" s="275"/>
      <c r="D271" s="274"/>
      <c r="E271" s="32"/>
      <c r="F271" s="6"/>
      <c r="G271" s="6"/>
      <c r="H271" s="6"/>
      <c r="I271" s="6"/>
      <c r="J271" s="6"/>
      <c r="K271" s="6"/>
      <c r="L271" s="6"/>
      <c r="M271" s="24"/>
      <c r="N271" s="6"/>
    </row>
    <row r="272" spans="1:14" x14ac:dyDescent="0.25">
      <c r="A272" s="6"/>
      <c r="B272" s="274"/>
      <c r="C272" s="275"/>
      <c r="D272" s="274"/>
      <c r="E272" s="32"/>
      <c r="F272" s="6"/>
      <c r="G272" s="6"/>
      <c r="H272" s="6"/>
      <c r="I272" s="6"/>
      <c r="J272" s="6"/>
      <c r="K272" s="6"/>
      <c r="L272" s="6"/>
      <c r="M272" s="24"/>
      <c r="N272" s="6"/>
    </row>
    <row r="273" spans="1:14" x14ac:dyDescent="0.25">
      <c r="A273" s="6"/>
      <c r="B273" s="6"/>
      <c r="C273" s="6"/>
      <c r="D273" s="6"/>
      <c r="E273" s="6"/>
      <c r="F273" s="6"/>
      <c r="G273" s="6"/>
      <c r="H273" s="6"/>
      <c r="I273" s="6"/>
      <c r="J273" s="6"/>
      <c r="K273" s="6"/>
      <c r="L273" s="6"/>
      <c r="M273" s="24"/>
      <c r="N273" s="6"/>
    </row>
    <row r="274" spans="1:14" x14ac:dyDescent="0.25">
      <c r="A274" s="6"/>
      <c r="B274" s="6"/>
      <c r="C274" s="6"/>
      <c r="D274" s="6"/>
      <c r="E274" s="6"/>
      <c r="F274" s="6"/>
      <c r="G274" s="6"/>
      <c r="H274" s="6"/>
      <c r="I274" s="6"/>
      <c r="J274" s="6"/>
      <c r="K274" s="6"/>
      <c r="L274" s="6"/>
      <c r="M274" s="24"/>
      <c r="N274" s="6"/>
    </row>
    <row r="275" spans="1:14" x14ac:dyDescent="0.25">
      <c r="A275" s="6"/>
      <c r="B275" s="6"/>
      <c r="C275" s="6"/>
      <c r="D275" s="6"/>
      <c r="E275" s="6"/>
      <c r="F275" s="6"/>
      <c r="G275" s="6"/>
      <c r="H275" s="6"/>
      <c r="I275" s="6"/>
      <c r="J275" s="6"/>
      <c r="K275" s="6"/>
      <c r="L275" s="6"/>
      <c r="M275" s="24"/>
      <c r="N275" s="6"/>
    </row>
    <row r="276" spans="1:14" x14ac:dyDescent="0.25">
      <c r="A276" s="6"/>
      <c r="B276" s="6"/>
      <c r="C276" s="6"/>
      <c r="D276" s="6"/>
      <c r="E276" s="6"/>
      <c r="F276" s="6"/>
      <c r="G276" s="6"/>
      <c r="H276" s="6"/>
      <c r="I276" s="6"/>
      <c r="J276" s="6"/>
      <c r="K276" s="6"/>
      <c r="L276" s="6"/>
      <c r="M276" s="24"/>
      <c r="N276" s="6"/>
    </row>
    <row r="277" spans="1:14" x14ac:dyDescent="0.25">
      <c r="A277" s="6"/>
      <c r="B277" s="6"/>
      <c r="C277" s="6"/>
      <c r="D277" s="6"/>
      <c r="E277" s="6"/>
      <c r="F277" s="6"/>
      <c r="G277" s="6"/>
      <c r="H277" s="6"/>
      <c r="I277" s="6"/>
      <c r="J277" s="6"/>
      <c r="K277" s="6"/>
      <c r="L277" s="6"/>
      <c r="M277" s="24"/>
      <c r="N277" s="6"/>
    </row>
    <row r="278" spans="1:14" x14ac:dyDescent="0.25">
      <c r="A278" s="6"/>
      <c r="B278" s="6"/>
      <c r="C278" s="6"/>
      <c r="D278" s="6"/>
      <c r="E278" s="6"/>
      <c r="F278" s="6"/>
      <c r="G278" s="6"/>
      <c r="H278" s="6"/>
      <c r="I278" s="6"/>
      <c r="J278" s="6"/>
      <c r="K278" s="6"/>
      <c r="L278" s="6"/>
      <c r="M278" s="24"/>
      <c r="N278" s="6"/>
    </row>
    <row r="279" spans="1:14" x14ac:dyDescent="0.25">
      <c r="A279" s="6"/>
      <c r="B279" s="6"/>
      <c r="C279" s="6"/>
      <c r="D279" s="6"/>
      <c r="E279" s="6"/>
      <c r="F279" s="6"/>
      <c r="G279" s="6"/>
      <c r="H279" s="6"/>
      <c r="I279" s="6"/>
      <c r="J279" s="6"/>
      <c r="K279" s="6"/>
      <c r="L279" s="6"/>
      <c r="M279" s="24"/>
      <c r="N279" s="6"/>
    </row>
    <row r="280" spans="1:14" x14ac:dyDescent="0.25">
      <c r="A280" s="6"/>
      <c r="B280" s="6"/>
      <c r="C280" s="6"/>
      <c r="D280" s="6"/>
      <c r="E280" s="6"/>
      <c r="F280" s="6"/>
      <c r="G280" s="6"/>
      <c r="H280" s="6"/>
      <c r="I280" s="6"/>
      <c r="J280" s="6"/>
      <c r="K280" s="6"/>
      <c r="L280" s="6"/>
      <c r="M280" s="24"/>
      <c r="N280" s="6"/>
    </row>
    <row r="281" spans="1:14" x14ac:dyDescent="0.25">
      <c r="A281" s="6"/>
      <c r="B281" s="6"/>
      <c r="C281" s="6"/>
      <c r="D281" s="6"/>
      <c r="E281" s="6"/>
      <c r="F281" s="6"/>
      <c r="G281" s="6"/>
      <c r="H281" s="6"/>
      <c r="I281" s="6"/>
      <c r="J281" s="6"/>
      <c r="K281" s="6"/>
      <c r="L281" s="6"/>
      <c r="M281" s="24"/>
      <c r="N281" s="6"/>
    </row>
    <row r="282" spans="1:14" x14ac:dyDescent="0.25">
      <c r="A282" s="6"/>
      <c r="B282" s="6"/>
      <c r="C282" s="6"/>
      <c r="D282" s="6"/>
      <c r="E282" s="6"/>
      <c r="F282" s="6"/>
      <c r="G282" s="6"/>
      <c r="H282" s="6"/>
      <c r="I282" s="6"/>
      <c r="J282" s="6"/>
      <c r="K282" s="6"/>
      <c r="L282" s="6"/>
      <c r="M282" s="24"/>
      <c r="N282" s="6"/>
    </row>
    <row r="283" spans="1:14" x14ac:dyDescent="0.25">
      <c r="A283" s="6"/>
      <c r="B283" s="6"/>
      <c r="C283" s="6"/>
      <c r="D283" s="6"/>
      <c r="E283" s="6"/>
      <c r="F283" s="6"/>
      <c r="G283" s="6"/>
      <c r="H283" s="6"/>
      <c r="I283" s="6"/>
      <c r="J283" s="6"/>
      <c r="K283" s="6"/>
      <c r="L283" s="6"/>
      <c r="M283" s="24"/>
      <c r="N283" s="6"/>
    </row>
    <row r="284" spans="1:14" x14ac:dyDescent="0.25">
      <c r="A284" s="6"/>
      <c r="B284" s="6"/>
      <c r="C284" s="6"/>
      <c r="D284" s="6"/>
      <c r="E284" s="6"/>
      <c r="F284" s="6"/>
      <c r="G284" s="6"/>
      <c r="H284" s="6"/>
      <c r="I284" s="6"/>
      <c r="J284" s="6"/>
      <c r="K284" s="6"/>
      <c r="L284" s="6"/>
      <c r="M284" s="24"/>
      <c r="N284" s="6"/>
    </row>
    <row r="285" spans="1:14" x14ac:dyDescent="0.25">
      <c r="A285" s="6"/>
      <c r="B285" s="6"/>
      <c r="C285" s="6"/>
      <c r="D285" s="6"/>
      <c r="E285" s="6"/>
      <c r="F285" s="6"/>
      <c r="G285" s="6"/>
      <c r="H285" s="6"/>
      <c r="I285" s="6"/>
      <c r="J285" s="6"/>
      <c r="K285" s="6"/>
      <c r="L285" s="6"/>
      <c r="M285" s="24"/>
      <c r="N285" s="6"/>
    </row>
    <row r="286" spans="1:14" x14ac:dyDescent="0.25">
      <c r="A286" s="6"/>
      <c r="B286" s="6"/>
      <c r="C286" s="6"/>
      <c r="D286" s="6"/>
      <c r="E286" s="6"/>
      <c r="F286" s="6"/>
      <c r="G286" s="6"/>
      <c r="H286" s="6"/>
      <c r="I286" s="6"/>
      <c r="J286" s="6"/>
      <c r="K286" s="6"/>
      <c r="L286" s="6"/>
      <c r="M286" s="24"/>
      <c r="N286" s="6"/>
    </row>
    <row r="287" spans="1:14" x14ac:dyDescent="0.25">
      <c r="A287" s="6"/>
      <c r="B287" s="6"/>
      <c r="C287" s="6"/>
      <c r="D287" s="6"/>
      <c r="E287" s="6"/>
      <c r="F287" s="6"/>
      <c r="G287" s="6"/>
      <c r="H287" s="6"/>
      <c r="I287" s="6"/>
      <c r="J287" s="6"/>
      <c r="K287" s="6"/>
      <c r="L287" s="6"/>
      <c r="M287" s="24"/>
      <c r="N287" s="6"/>
    </row>
    <row r="288" spans="1:14" x14ac:dyDescent="0.25">
      <c r="A288" s="6"/>
      <c r="B288" s="6"/>
      <c r="C288" s="6"/>
      <c r="D288" s="6"/>
      <c r="E288" s="6"/>
      <c r="F288" s="6"/>
      <c r="G288" s="6"/>
      <c r="H288" s="6"/>
      <c r="I288" s="6"/>
      <c r="J288" s="6"/>
      <c r="K288" s="6"/>
      <c r="L288" s="6"/>
      <c r="M288" s="24"/>
      <c r="N288" s="6"/>
    </row>
    <row r="289" spans="1:14" x14ac:dyDescent="0.25">
      <c r="A289" s="6"/>
      <c r="B289" s="6"/>
      <c r="C289" s="6"/>
      <c r="D289" s="6"/>
      <c r="E289" s="6"/>
      <c r="F289" s="6"/>
      <c r="G289" s="6"/>
      <c r="H289" s="6"/>
      <c r="I289" s="6"/>
      <c r="J289" s="6"/>
      <c r="K289" s="6"/>
      <c r="L289" s="6"/>
      <c r="M289" s="24"/>
      <c r="N289" s="6"/>
    </row>
    <row r="290" spans="1:14" x14ac:dyDescent="0.25">
      <c r="A290" s="6"/>
      <c r="B290" s="6"/>
      <c r="C290" s="6"/>
      <c r="D290" s="6"/>
      <c r="E290" s="6"/>
      <c r="F290" s="6"/>
      <c r="G290" s="6"/>
      <c r="H290" s="6"/>
      <c r="I290" s="6"/>
      <c r="J290" s="6"/>
      <c r="K290" s="6"/>
      <c r="L290" s="6"/>
      <c r="M290" s="24"/>
      <c r="N290" s="6"/>
    </row>
    <row r="291" spans="1:14" x14ac:dyDescent="0.25">
      <c r="A291" s="6"/>
      <c r="B291" s="6"/>
      <c r="C291" s="6"/>
      <c r="D291" s="6"/>
      <c r="E291" s="6"/>
      <c r="F291" s="6"/>
      <c r="G291" s="6"/>
      <c r="H291" s="6"/>
      <c r="I291" s="6"/>
      <c r="J291" s="6"/>
      <c r="K291" s="6"/>
      <c r="L291" s="6"/>
      <c r="M291" s="24"/>
      <c r="N291" s="6"/>
    </row>
    <row r="292" spans="1:14" x14ac:dyDescent="0.25">
      <c r="A292" s="6"/>
      <c r="B292" s="6"/>
      <c r="C292" s="6"/>
      <c r="D292" s="6"/>
      <c r="E292" s="6"/>
      <c r="F292" s="6"/>
      <c r="G292" s="6"/>
      <c r="H292" s="6"/>
      <c r="I292" s="6"/>
      <c r="J292" s="6"/>
      <c r="K292" s="6"/>
      <c r="L292" s="6"/>
      <c r="M292" s="24"/>
      <c r="N292" s="6"/>
    </row>
    <row r="293" spans="1:14" x14ac:dyDescent="0.25">
      <c r="A293" s="6"/>
      <c r="B293" s="6"/>
      <c r="C293" s="6"/>
      <c r="D293" s="6"/>
      <c r="E293" s="6"/>
      <c r="F293" s="6"/>
      <c r="G293" s="6"/>
      <c r="H293" s="6"/>
      <c r="I293" s="6"/>
      <c r="J293" s="6"/>
      <c r="K293" s="6"/>
      <c r="L293" s="6"/>
      <c r="M293" s="24"/>
      <c r="N293" s="6"/>
    </row>
    <row r="294" spans="1:14" x14ac:dyDescent="0.25">
      <c r="A294" s="6"/>
      <c r="B294" s="6"/>
      <c r="C294" s="6"/>
      <c r="D294" s="6"/>
      <c r="E294" s="6"/>
      <c r="K294" s="13"/>
      <c r="L294" s="13"/>
    </row>
    <row r="295" spans="1:14" x14ac:dyDescent="0.25">
      <c r="A295" s="6"/>
      <c r="B295" s="6"/>
      <c r="C295" s="6"/>
      <c r="D295" s="6"/>
      <c r="E295" s="6"/>
      <c r="K295" s="13"/>
      <c r="L295" s="13"/>
    </row>
    <row r="296" spans="1:14" x14ac:dyDescent="0.25">
      <c r="A296" s="6"/>
      <c r="B296" s="6"/>
      <c r="C296" s="6"/>
      <c r="D296" s="6"/>
      <c r="E296" s="6"/>
      <c r="K296" s="13"/>
      <c r="L296" s="13"/>
    </row>
    <row r="297" spans="1:14" x14ac:dyDescent="0.25">
      <c r="A297" s="6"/>
      <c r="B297" s="6"/>
      <c r="C297" s="6"/>
      <c r="D297" s="6"/>
      <c r="E297" s="6"/>
      <c r="K297" s="13"/>
      <c r="L297" s="13"/>
    </row>
    <row r="298" spans="1:14" x14ac:dyDescent="0.25">
      <c r="A298" s="6"/>
      <c r="B298" s="6"/>
      <c r="C298" s="6"/>
      <c r="D298" s="6"/>
      <c r="E298" s="6"/>
      <c r="K298" s="13"/>
      <c r="L298" s="13"/>
    </row>
    <row r="299" spans="1:14" x14ac:dyDescent="0.25">
      <c r="A299" s="6"/>
      <c r="B299" s="6"/>
      <c r="C299" s="6"/>
      <c r="D299" s="6"/>
      <c r="E299" s="6"/>
      <c r="K299" s="13"/>
      <c r="L299" s="13"/>
    </row>
    <row r="300" spans="1:14" x14ac:dyDescent="0.25">
      <c r="A300" s="6"/>
      <c r="B300" s="6"/>
      <c r="C300" s="6"/>
      <c r="D300" s="6"/>
      <c r="E300" s="6"/>
      <c r="K300" s="13"/>
      <c r="L300" s="13"/>
    </row>
    <row r="301" spans="1:14" x14ac:dyDescent="0.25">
      <c r="A301" s="6"/>
      <c r="B301" s="6"/>
      <c r="C301" s="6"/>
      <c r="D301" s="6"/>
      <c r="E301" s="6"/>
      <c r="K301" s="13"/>
      <c r="L301" s="13"/>
    </row>
    <row r="302" spans="1:14" x14ac:dyDescent="0.25">
      <c r="K302" s="13"/>
      <c r="L302" s="13"/>
    </row>
    <row r="303" spans="1:14" x14ac:dyDescent="0.25">
      <c r="K303" s="13"/>
      <c r="L303" s="13"/>
    </row>
    <row r="304" spans="1:14" x14ac:dyDescent="0.25">
      <c r="K304" s="13"/>
      <c r="L304" s="13"/>
    </row>
    <row r="305" spans="11:12" x14ac:dyDescent="0.25">
      <c r="K305" s="13"/>
      <c r="L305" s="13"/>
    </row>
    <row r="306" spans="11:12" x14ac:dyDescent="0.25">
      <c r="K306" s="13"/>
      <c r="L306" s="13"/>
    </row>
    <row r="307" spans="11:12" x14ac:dyDescent="0.25">
      <c r="K307" s="13"/>
      <c r="L307" s="13"/>
    </row>
    <row r="308" spans="11:12" x14ac:dyDescent="0.25">
      <c r="K308" s="13"/>
      <c r="L308" s="13"/>
    </row>
    <row r="309" spans="11:12" x14ac:dyDescent="0.25">
      <c r="K309" s="13"/>
      <c r="L309" s="13"/>
    </row>
    <row r="310" spans="11:12" x14ac:dyDescent="0.25">
      <c r="K310" s="13"/>
      <c r="L310" s="13"/>
    </row>
    <row r="311" spans="11:12" x14ac:dyDescent="0.25">
      <c r="K311" s="13"/>
      <c r="L311" s="13"/>
    </row>
    <row r="312" spans="11:12" x14ac:dyDescent="0.25">
      <c r="K312" s="13"/>
      <c r="L312" s="13"/>
    </row>
    <row r="313" spans="11:12" x14ac:dyDescent="0.25">
      <c r="K313" s="13"/>
      <c r="L313" s="13"/>
    </row>
    <row r="314" spans="11:12" x14ac:dyDescent="0.25">
      <c r="K314" s="13"/>
      <c r="L314" s="13"/>
    </row>
    <row r="315" spans="11:12" x14ac:dyDescent="0.25">
      <c r="K315" s="13"/>
      <c r="L315" s="13"/>
    </row>
    <row r="316" spans="11:12" x14ac:dyDescent="0.25">
      <c r="K316" s="13"/>
      <c r="L316" s="13"/>
    </row>
    <row r="317" spans="11:12" x14ac:dyDescent="0.25">
      <c r="K317" s="13"/>
      <c r="L317" s="13"/>
    </row>
    <row r="318" spans="11:12" x14ac:dyDescent="0.25">
      <c r="K318" s="13"/>
      <c r="L318" s="13"/>
    </row>
    <row r="319" spans="11:12" x14ac:dyDescent="0.25">
      <c r="K319" s="13"/>
      <c r="L319" s="13"/>
    </row>
    <row r="320" spans="11:12" x14ac:dyDescent="0.25">
      <c r="K320" s="13"/>
      <c r="L320" s="13"/>
    </row>
    <row r="321" spans="11:12" x14ac:dyDescent="0.25">
      <c r="K321" s="13"/>
      <c r="L321" s="13"/>
    </row>
    <row r="322" spans="11:12" x14ac:dyDescent="0.25">
      <c r="K322" s="13"/>
      <c r="L322" s="13"/>
    </row>
    <row r="323" spans="11:12" x14ac:dyDescent="0.25">
      <c r="K323" s="13"/>
      <c r="L323" s="13"/>
    </row>
    <row r="324" spans="11:12" x14ac:dyDescent="0.25">
      <c r="K324" s="13"/>
      <c r="L324" s="13"/>
    </row>
    <row r="325" spans="11:12" x14ac:dyDescent="0.25">
      <c r="K325" s="13"/>
      <c r="L325" s="13"/>
    </row>
    <row r="326" spans="11:12" x14ac:dyDescent="0.25">
      <c r="K326" s="13"/>
      <c r="L326" s="13"/>
    </row>
    <row r="327" spans="11:12" x14ac:dyDescent="0.25">
      <c r="K327" s="13"/>
      <c r="L327" s="13"/>
    </row>
    <row r="328" spans="11:12" x14ac:dyDescent="0.25">
      <c r="K328" s="13"/>
      <c r="L328" s="13"/>
    </row>
    <row r="329" spans="11:12" x14ac:dyDescent="0.25">
      <c r="K329" s="13"/>
      <c r="L329" s="13"/>
    </row>
    <row r="330" spans="11:12" x14ac:dyDescent="0.25">
      <c r="K330" s="13"/>
      <c r="L330" s="13"/>
    </row>
    <row r="331" spans="11:12" x14ac:dyDescent="0.25">
      <c r="K331" s="13"/>
      <c r="L331" s="13"/>
    </row>
    <row r="332" spans="11:12" x14ac:dyDescent="0.25">
      <c r="K332" s="13"/>
      <c r="L332" s="13"/>
    </row>
    <row r="333" spans="11:12" x14ac:dyDescent="0.25">
      <c r="K333" s="13"/>
      <c r="L333" s="13"/>
    </row>
    <row r="334" spans="11:12" x14ac:dyDescent="0.25">
      <c r="K334" s="13"/>
      <c r="L334" s="13"/>
    </row>
    <row r="335" spans="11:12" x14ac:dyDescent="0.25">
      <c r="K335" s="13"/>
      <c r="L335" s="13"/>
    </row>
    <row r="336" spans="11:12" x14ac:dyDescent="0.25">
      <c r="K336" s="13"/>
      <c r="L336" s="13"/>
    </row>
    <row r="337" spans="11:12" x14ac:dyDescent="0.25">
      <c r="K337" s="13"/>
      <c r="L337" s="13"/>
    </row>
    <row r="338" spans="11:12" x14ac:dyDescent="0.25">
      <c r="K338" s="13"/>
      <c r="L338" s="13"/>
    </row>
    <row r="339" spans="11:12" x14ac:dyDescent="0.25">
      <c r="K339" s="13"/>
      <c r="L339" s="13"/>
    </row>
    <row r="340" spans="11:12" x14ac:dyDescent="0.25">
      <c r="K340" s="13"/>
      <c r="L340" s="13"/>
    </row>
    <row r="341" spans="11:12" x14ac:dyDescent="0.25">
      <c r="K341" s="13"/>
      <c r="L341" s="13"/>
    </row>
    <row r="342" spans="11:12" x14ac:dyDescent="0.25">
      <c r="K342" s="13"/>
      <c r="L342" s="13"/>
    </row>
    <row r="343" spans="11:12" x14ac:dyDescent="0.25">
      <c r="K343" s="13"/>
      <c r="L343" s="13"/>
    </row>
    <row r="344" spans="11:12" x14ac:dyDescent="0.25">
      <c r="K344" s="13"/>
      <c r="L344" s="13"/>
    </row>
    <row r="345" spans="11:12" x14ac:dyDescent="0.25">
      <c r="K345" s="13"/>
      <c r="L345" s="13"/>
    </row>
    <row r="346" spans="11:12" x14ac:dyDescent="0.25">
      <c r="K346" s="13"/>
      <c r="L346" s="13"/>
    </row>
    <row r="347" spans="11:12" x14ac:dyDescent="0.25">
      <c r="K347" s="13"/>
      <c r="L347" s="13"/>
    </row>
    <row r="348" spans="11:12" x14ac:dyDescent="0.25">
      <c r="K348" s="13"/>
      <c r="L348" s="13"/>
    </row>
    <row r="349" spans="11:12" x14ac:dyDescent="0.25">
      <c r="K349" s="13"/>
      <c r="L349" s="13"/>
    </row>
    <row r="350" spans="11:12" x14ac:dyDescent="0.25">
      <c r="K350" s="13"/>
      <c r="L350" s="13"/>
    </row>
    <row r="351" spans="11:12" x14ac:dyDescent="0.25">
      <c r="K351" s="13"/>
      <c r="L351" s="13"/>
    </row>
    <row r="352" spans="11:12" x14ac:dyDescent="0.25">
      <c r="K352" s="13"/>
      <c r="L352" s="13"/>
    </row>
    <row r="353" spans="11:12" x14ac:dyDescent="0.25">
      <c r="K353" s="13"/>
      <c r="L353" s="13"/>
    </row>
    <row r="354" spans="11:12" x14ac:dyDescent="0.25">
      <c r="K354" s="13"/>
      <c r="L354" s="13"/>
    </row>
    <row r="355" spans="11:12" x14ac:dyDescent="0.25">
      <c r="K355" s="13"/>
      <c r="L355" s="13"/>
    </row>
    <row r="356" spans="11:12" x14ac:dyDescent="0.25">
      <c r="K356" s="13"/>
      <c r="L356" s="13"/>
    </row>
    <row r="357" spans="11:12" x14ac:dyDescent="0.25">
      <c r="K357" s="13"/>
      <c r="L357" s="13"/>
    </row>
    <row r="358" spans="11:12" x14ac:dyDescent="0.25">
      <c r="K358" s="13"/>
      <c r="L358" s="13"/>
    </row>
    <row r="359" spans="11:12" x14ac:dyDescent="0.25">
      <c r="K359" s="13"/>
      <c r="L359" s="13"/>
    </row>
    <row r="360" spans="11:12" x14ac:dyDescent="0.25">
      <c r="K360" s="13"/>
      <c r="L360" s="13"/>
    </row>
    <row r="361" spans="11:12" x14ac:dyDescent="0.25">
      <c r="K361" s="13"/>
      <c r="L361" s="13"/>
    </row>
    <row r="362" spans="11:12" x14ac:dyDescent="0.25">
      <c r="K362" s="13"/>
      <c r="L362" s="13"/>
    </row>
    <row r="363" spans="11:12" x14ac:dyDescent="0.25">
      <c r="K363" s="13"/>
      <c r="L363" s="13"/>
    </row>
    <row r="364" spans="11:12" x14ac:dyDescent="0.25">
      <c r="K364" s="13"/>
      <c r="L364" s="13"/>
    </row>
    <row r="365" spans="11:12" x14ac:dyDescent="0.25">
      <c r="K365" s="13"/>
      <c r="L365" s="13"/>
    </row>
    <row r="366" spans="11:12" x14ac:dyDescent="0.25">
      <c r="K366" s="13"/>
      <c r="L366" s="13"/>
    </row>
    <row r="367" spans="11:12" x14ac:dyDescent="0.25">
      <c r="K367" s="13"/>
      <c r="L367" s="13"/>
    </row>
    <row r="368" spans="11:12" x14ac:dyDescent="0.25">
      <c r="K368" s="13"/>
      <c r="L368" s="13"/>
    </row>
    <row r="369" spans="11:12" x14ac:dyDescent="0.25">
      <c r="K369" s="13"/>
      <c r="L369" s="13"/>
    </row>
    <row r="370" spans="11:12" x14ac:dyDescent="0.25">
      <c r="K370" s="13"/>
      <c r="L370" s="13"/>
    </row>
    <row r="371" spans="11:12" x14ac:dyDescent="0.25">
      <c r="K371" s="13"/>
      <c r="L371" s="13"/>
    </row>
    <row r="372" spans="11:12" x14ac:dyDescent="0.25">
      <c r="K372" s="13"/>
      <c r="L372" s="13"/>
    </row>
    <row r="373" spans="11:12" x14ac:dyDescent="0.25">
      <c r="K373" s="13"/>
      <c r="L373" s="13"/>
    </row>
    <row r="374" spans="11:12" x14ac:dyDescent="0.25">
      <c r="K374" s="13"/>
      <c r="L374" s="13"/>
    </row>
    <row r="375" spans="11:12" x14ac:dyDescent="0.25">
      <c r="K375" s="13"/>
      <c r="L375" s="13"/>
    </row>
    <row r="376" spans="11:12" x14ac:dyDescent="0.25">
      <c r="K376" s="13"/>
      <c r="L376" s="13"/>
    </row>
    <row r="377" spans="11:12" x14ac:dyDescent="0.25">
      <c r="K377" s="13"/>
      <c r="L377" s="13"/>
    </row>
    <row r="378" spans="11:12" x14ac:dyDescent="0.25">
      <c r="K378" s="13"/>
      <c r="L378" s="13"/>
    </row>
    <row r="379" spans="11:12" x14ac:dyDescent="0.25">
      <c r="K379" s="13"/>
      <c r="L379" s="13"/>
    </row>
    <row r="380" spans="11:12" x14ac:dyDescent="0.25">
      <c r="K380" s="13"/>
      <c r="L380" s="13"/>
    </row>
    <row r="381" spans="11:12" x14ac:dyDescent="0.25">
      <c r="K381" s="13"/>
      <c r="L381" s="13"/>
    </row>
    <row r="382" spans="11:12" x14ac:dyDescent="0.25">
      <c r="K382" s="13"/>
      <c r="L382" s="13"/>
    </row>
    <row r="383" spans="11:12" x14ac:dyDescent="0.25">
      <c r="K383" s="13"/>
      <c r="L383" s="13"/>
    </row>
    <row r="384" spans="11:12" x14ac:dyDescent="0.25">
      <c r="K384" s="13"/>
      <c r="L384" s="13"/>
    </row>
    <row r="385" spans="11:12" x14ac:dyDescent="0.25">
      <c r="K385" s="13"/>
      <c r="L385" s="13"/>
    </row>
    <row r="386" spans="11:12" x14ac:dyDescent="0.25">
      <c r="K386" s="13"/>
      <c r="L386" s="13"/>
    </row>
    <row r="387" spans="11:12" x14ac:dyDescent="0.25">
      <c r="K387" s="13"/>
      <c r="L387" s="13"/>
    </row>
    <row r="388" spans="11:12" x14ac:dyDescent="0.25">
      <c r="K388" s="13"/>
      <c r="L388" s="13"/>
    </row>
    <row r="389" spans="11:12" x14ac:dyDescent="0.25">
      <c r="K389" s="13"/>
      <c r="L389" s="13"/>
    </row>
    <row r="390" spans="11:12" x14ac:dyDescent="0.25">
      <c r="K390" s="13"/>
      <c r="L390" s="13"/>
    </row>
    <row r="391" spans="11:12" x14ac:dyDescent="0.25">
      <c r="K391" s="13"/>
      <c r="L391" s="13"/>
    </row>
    <row r="392" spans="11:12" x14ac:dyDescent="0.25">
      <c r="K392" s="13"/>
      <c r="L392" s="13"/>
    </row>
    <row r="393" spans="11:12" x14ac:dyDescent="0.25">
      <c r="K393" s="13"/>
      <c r="L393" s="13"/>
    </row>
    <row r="394" spans="11:12" x14ac:dyDescent="0.25">
      <c r="K394" s="13"/>
      <c r="L394" s="13"/>
    </row>
    <row r="395" spans="11:12" x14ac:dyDescent="0.25">
      <c r="K395" s="13"/>
      <c r="L395" s="13"/>
    </row>
    <row r="396" spans="11:12" x14ac:dyDescent="0.25">
      <c r="K396" s="13"/>
      <c r="L396" s="13"/>
    </row>
    <row r="397" spans="11:12" x14ac:dyDescent="0.25">
      <c r="K397" s="13"/>
      <c r="L397" s="13"/>
    </row>
    <row r="398" spans="11:12" x14ac:dyDescent="0.25">
      <c r="K398" s="13"/>
      <c r="L398" s="13"/>
    </row>
    <row r="399" spans="11:12" x14ac:dyDescent="0.25">
      <c r="K399" s="13"/>
      <c r="L399" s="13"/>
    </row>
    <row r="400" spans="11:12" x14ac:dyDescent="0.25">
      <c r="K400" s="13"/>
      <c r="L400" s="13"/>
    </row>
    <row r="401" spans="11:12" x14ac:dyDescent="0.25">
      <c r="K401" s="13"/>
      <c r="L401" s="13"/>
    </row>
    <row r="402" spans="11:12" x14ac:dyDescent="0.25">
      <c r="K402" s="13"/>
      <c r="L402" s="13"/>
    </row>
    <row r="403" spans="11:12" x14ac:dyDescent="0.25">
      <c r="K403" s="13"/>
      <c r="L403" s="13"/>
    </row>
    <row r="404" spans="11:12" x14ac:dyDescent="0.25">
      <c r="K404" s="13"/>
      <c r="L404" s="13"/>
    </row>
    <row r="405" spans="11:12" x14ac:dyDescent="0.25">
      <c r="K405" s="13"/>
      <c r="L405" s="13"/>
    </row>
    <row r="406" spans="11:12" x14ac:dyDescent="0.25">
      <c r="K406" s="13"/>
      <c r="L406" s="13"/>
    </row>
    <row r="407" spans="11:12" x14ac:dyDescent="0.25">
      <c r="K407" s="13"/>
      <c r="L407" s="13"/>
    </row>
    <row r="408" spans="11:12" x14ac:dyDescent="0.25">
      <c r="K408" s="13"/>
      <c r="L408" s="13"/>
    </row>
    <row r="409" spans="11:12" x14ac:dyDescent="0.25">
      <c r="K409" s="13"/>
      <c r="L409" s="13"/>
    </row>
    <row r="410" spans="11:12" x14ac:dyDescent="0.25">
      <c r="K410" s="13"/>
      <c r="L410" s="13"/>
    </row>
    <row r="411" spans="11:12" x14ac:dyDescent="0.25">
      <c r="K411" s="13"/>
      <c r="L411" s="13"/>
    </row>
    <row r="412" spans="11:12" x14ac:dyDescent="0.25">
      <c r="K412" s="13"/>
      <c r="L412" s="13"/>
    </row>
    <row r="413" spans="11:12" x14ac:dyDescent="0.25">
      <c r="K413" s="13"/>
      <c r="L413" s="13"/>
    </row>
    <row r="414" spans="11:12" x14ac:dyDescent="0.25">
      <c r="K414" s="13"/>
      <c r="L414" s="13"/>
    </row>
    <row r="415" spans="11:12" x14ac:dyDescent="0.25">
      <c r="K415" s="13"/>
      <c r="L415" s="13"/>
    </row>
    <row r="416" spans="11:12" x14ac:dyDescent="0.25">
      <c r="K416" s="13"/>
      <c r="L416" s="13"/>
    </row>
    <row r="417" spans="11:12" x14ac:dyDescent="0.25">
      <c r="K417" s="13"/>
      <c r="L417" s="13"/>
    </row>
    <row r="418" spans="11:12" x14ac:dyDescent="0.25">
      <c r="K418" s="13"/>
      <c r="L418" s="13"/>
    </row>
    <row r="419" spans="11:12" x14ac:dyDescent="0.25">
      <c r="K419" s="13"/>
      <c r="L419" s="13"/>
    </row>
    <row r="420" spans="11:12" x14ac:dyDescent="0.25">
      <c r="K420" s="13"/>
      <c r="L420" s="13"/>
    </row>
    <row r="421" spans="11:12" x14ac:dyDescent="0.25">
      <c r="K421" s="13"/>
      <c r="L421" s="13"/>
    </row>
    <row r="422" spans="11:12" x14ac:dyDescent="0.25">
      <c r="K422" s="13"/>
      <c r="L422" s="13"/>
    </row>
    <row r="423" spans="11:12" x14ac:dyDescent="0.25">
      <c r="K423" s="13"/>
      <c r="L423" s="13"/>
    </row>
    <row r="424" spans="11:12" x14ac:dyDescent="0.25">
      <c r="K424" s="13"/>
      <c r="L424" s="13"/>
    </row>
    <row r="425" spans="11:12" x14ac:dyDescent="0.25">
      <c r="K425" s="13"/>
      <c r="L425" s="13"/>
    </row>
    <row r="426" spans="11:12" x14ac:dyDescent="0.25">
      <c r="K426" s="13"/>
      <c r="L426" s="13"/>
    </row>
    <row r="427" spans="11:12" x14ac:dyDescent="0.25">
      <c r="K427" s="13"/>
      <c r="L427" s="13"/>
    </row>
    <row r="428" spans="11:12" x14ac:dyDescent="0.25">
      <c r="K428" s="13"/>
      <c r="L428" s="13"/>
    </row>
    <row r="429" spans="11:12" x14ac:dyDescent="0.25">
      <c r="K429" s="13"/>
      <c r="L429" s="13"/>
    </row>
    <row r="430" spans="11:12" x14ac:dyDescent="0.25">
      <c r="K430" s="13"/>
      <c r="L430" s="13"/>
    </row>
    <row r="431" spans="11:12" x14ac:dyDescent="0.25">
      <c r="K431" s="13"/>
      <c r="L431" s="13"/>
    </row>
    <row r="432" spans="11:12" x14ac:dyDescent="0.25">
      <c r="K432" s="13"/>
      <c r="L432" s="13"/>
    </row>
    <row r="433" spans="11:12" x14ac:dyDescent="0.25">
      <c r="K433" s="13"/>
      <c r="L433" s="13"/>
    </row>
    <row r="434" spans="11:12" x14ac:dyDescent="0.25">
      <c r="K434" s="13"/>
      <c r="L434" s="13"/>
    </row>
    <row r="435" spans="11:12" x14ac:dyDescent="0.25">
      <c r="K435" s="13"/>
      <c r="L435" s="13"/>
    </row>
    <row r="436" spans="11:12" x14ac:dyDescent="0.25">
      <c r="K436" s="13"/>
      <c r="L436" s="13"/>
    </row>
    <row r="437" spans="11:12" x14ac:dyDescent="0.25">
      <c r="K437" s="13"/>
      <c r="L437" s="13"/>
    </row>
    <row r="438" spans="11:12" x14ac:dyDescent="0.25">
      <c r="K438" s="13"/>
      <c r="L438" s="13"/>
    </row>
    <row r="439" spans="11:12" x14ac:dyDescent="0.25">
      <c r="K439" s="13"/>
      <c r="L439" s="13"/>
    </row>
    <row r="440" spans="11:12" x14ac:dyDescent="0.25">
      <c r="K440" s="13"/>
      <c r="L440" s="13"/>
    </row>
    <row r="441" spans="11:12" x14ac:dyDescent="0.25">
      <c r="K441" s="13"/>
      <c r="L441" s="13"/>
    </row>
    <row r="442" spans="11:12" x14ac:dyDescent="0.25">
      <c r="K442" s="13"/>
      <c r="L442" s="13"/>
    </row>
    <row r="443" spans="11:12" x14ac:dyDescent="0.25">
      <c r="K443" s="13"/>
      <c r="L443" s="13"/>
    </row>
    <row r="444" spans="11:12" x14ac:dyDescent="0.25">
      <c r="K444" s="13"/>
      <c r="L444" s="13"/>
    </row>
    <row r="445" spans="11:12" x14ac:dyDescent="0.25">
      <c r="K445" s="13"/>
      <c r="L445" s="13"/>
    </row>
    <row r="446" spans="11:12" x14ac:dyDescent="0.25">
      <c r="K446" s="13"/>
      <c r="L446" s="13"/>
    </row>
    <row r="447" spans="11:12" x14ac:dyDescent="0.25">
      <c r="K447" s="13"/>
      <c r="L447" s="13"/>
    </row>
    <row r="448" spans="11:12" x14ac:dyDescent="0.25">
      <c r="K448" s="13"/>
      <c r="L448" s="13"/>
    </row>
    <row r="449" spans="11:12" x14ac:dyDescent="0.25">
      <c r="K449" s="13"/>
      <c r="L449" s="13"/>
    </row>
    <row r="450" spans="11:12" x14ac:dyDescent="0.25">
      <c r="K450" s="13"/>
      <c r="L450" s="13"/>
    </row>
    <row r="451" spans="11:12" x14ac:dyDescent="0.25">
      <c r="K451" s="13"/>
      <c r="L451" s="13"/>
    </row>
    <row r="452" spans="11:12" x14ac:dyDescent="0.25">
      <c r="K452" s="13"/>
      <c r="L452" s="13"/>
    </row>
    <row r="453" spans="11:12" x14ac:dyDescent="0.25">
      <c r="K453" s="13"/>
      <c r="L453" s="13"/>
    </row>
    <row r="454" spans="11:12" x14ac:dyDescent="0.25">
      <c r="K454" s="13"/>
      <c r="L454" s="13"/>
    </row>
    <row r="455" spans="11:12" x14ac:dyDescent="0.25">
      <c r="K455" s="13"/>
      <c r="L455" s="13"/>
    </row>
    <row r="456" spans="11:12" x14ac:dyDescent="0.25">
      <c r="K456" s="13"/>
      <c r="L456" s="13"/>
    </row>
    <row r="457" spans="11:12" x14ac:dyDescent="0.25">
      <c r="K457" s="13"/>
      <c r="L457" s="13"/>
    </row>
    <row r="458" spans="11:12" x14ac:dyDescent="0.25">
      <c r="K458" s="13"/>
      <c r="L458" s="13"/>
    </row>
    <row r="459" spans="11:12" x14ac:dyDescent="0.25">
      <c r="K459" s="13"/>
      <c r="L459" s="13"/>
    </row>
    <row r="460" spans="11:12" x14ac:dyDescent="0.25">
      <c r="K460" s="13"/>
      <c r="L460" s="13"/>
    </row>
    <row r="461" spans="11:12" x14ac:dyDescent="0.25">
      <c r="K461" s="13"/>
      <c r="L461" s="13"/>
    </row>
    <row r="462" spans="11:12" x14ac:dyDescent="0.25">
      <c r="K462" s="13"/>
      <c r="L462" s="13"/>
    </row>
    <row r="463" spans="11:12" x14ac:dyDescent="0.25">
      <c r="K463" s="13"/>
      <c r="L463" s="13"/>
    </row>
    <row r="464" spans="11:12" x14ac:dyDescent="0.25">
      <c r="K464" s="13"/>
      <c r="L464" s="13"/>
    </row>
    <row r="465" spans="11:12" x14ac:dyDescent="0.25">
      <c r="K465" s="13"/>
      <c r="L465" s="13"/>
    </row>
    <row r="466" spans="11:12" x14ac:dyDescent="0.25">
      <c r="K466" s="13"/>
      <c r="L466" s="13"/>
    </row>
    <row r="467" spans="11:12" x14ac:dyDescent="0.25">
      <c r="K467" s="13"/>
      <c r="L467" s="13"/>
    </row>
    <row r="468" spans="11:12" x14ac:dyDescent="0.25">
      <c r="K468" s="13"/>
      <c r="L468" s="13"/>
    </row>
    <row r="469" spans="11:12" x14ac:dyDescent="0.25">
      <c r="K469" s="13"/>
      <c r="L469" s="13"/>
    </row>
    <row r="470" spans="11:12" x14ac:dyDescent="0.25">
      <c r="K470" s="13"/>
      <c r="L470" s="13"/>
    </row>
    <row r="471" spans="11:12" x14ac:dyDescent="0.25">
      <c r="K471" s="13"/>
      <c r="L471" s="13"/>
    </row>
    <row r="472" spans="11:12" x14ac:dyDescent="0.25">
      <c r="K472" s="13"/>
      <c r="L472" s="13"/>
    </row>
    <row r="473" spans="11:12" x14ac:dyDescent="0.25">
      <c r="K473" s="13"/>
      <c r="L473" s="13"/>
    </row>
    <row r="474" spans="11:12" x14ac:dyDescent="0.25">
      <c r="K474" s="13"/>
      <c r="L474" s="13"/>
    </row>
    <row r="475" spans="11:12" x14ac:dyDescent="0.25">
      <c r="K475" s="13"/>
      <c r="L475" s="13"/>
    </row>
    <row r="476" spans="11:12" x14ac:dyDescent="0.25">
      <c r="K476" s="13"/>
      <c r="L476" s="13"/>
    </row>
    <row r="477" spans="11:12" x14ac:dyDescent="0.25">
      <c r="K477" s="13"/>
      <c r="L477" s="13"/>
    </row>
    <row r="478" spans="11:12" x14ac:dyDescent="0.25">
      <c r="K478" s="13"/>
      <c r="L478" s="13"/>
    </row>
    <row r="479" spans="11:12" x14ac:dyDescent="0.25">
      <c r="K479" s="13"/>
      <c r="L479" s="13"/>
    </row>
    <row r="480" spans="11:12" x14ac:dyDescent="0.25">
      <c r="K480" s="13"/>
      <c r="L480" s="13"/>
    </row>
    <row r="481" spans="11:12" x14ac:dyDescent="0.25">
      <c r="K481" s="13"/>
      <c r="L481" s="13"/>
    </row>
    <row r="482" spans="11:12" x14ac:dyDescent="0.25">
      <c r="K482" s="13"/>
      <c r="L482" s="13"/>
    </row>
    <row r="483" spans="11:12" x14ac:dyDescent="0.25">
      <c r="K483" s="13"/>
      <c r="L483" s="13"/>
    </row>
    <row r="484" spans="11:12" x14ac:dyDescent="0.25">
      <c r="K484" s="13"/>
      <c r="L484" s="13"/>
    </row>
    <row r="485" spans="11:12" x14ac:dyDescent="0.25">
      <c r="K485" s="13"/>
      <c r="L485" s="13"/>
    </row>
    <row r="486" spans="11:12" x14ac:dyDescent="0.25">
      <c r="K486" s="13"/>
      <c r="L486" s="13"/>
    </row>
    <row r="487" spans="11:12" x14ac:dyDescent="0.25">
      <c r="K487" s="13"/>
      <c r="L487" s="13"/>
    </row>
    <row r="488" spans="11:12" x14ac:dyDescent="0.25">
      <c r="K488" s="13"/>
      <c r="L488" s="13"/>
    </row>
    <row r="489" spans="11:12" x14ac:dyDescent="0.25">
      <c r="K489" s="13"/>
      <c r="L489" s="13"/>
    </row>
    <row r="490" spans="11:12" x14ac:dyDescent="0.25">
      <c r="K490" s="13"/>
      <c r="L490" s="13"/>
    </row>
    <row r="491" spans="11:12" x14ac:dyDescent="0.25">
      <c r="K491" s="13"/>
      <c r="L491" s="13"/>
    </row>
    <row r="492" spans="11:12" x14ac:dyDescent="0.25">
      <c r="K492" s="13"/>
      <c r="L492" s="13"/>
    </row>
    <row r="493" spans="11:12" x14ac:dyDescent="0.25">
      <c r="K493" s="13"/>
      <c r="L493" s="13"/>
    </row>
    <row r="494" spans="11:12" x14ac:dyDescent="0.25">
      <c r="K494" s="13"/>
      <c r="L494" s="13"/>
    </row>
    <row r="495" spans="11:12" x14ac:dyDescent="0.25">
      <c r="K495" s="13"/>
      <c r="L495" s="13"/>
    </row>
    <row r="496" spans="11:12" x14ac:dyDescent="0.25">
      <c r="K496" s="13"/>
      <c r="L496" s="13"/>
    </row>
    <row r="497" spans="11:12" x14ac:dyDescent="0.25">
      <c r="K497" s="13"/>
      <c r="L497" s="13"/>
    </row>
    <row r="498" spans="11:12" x14ac:dyDescent="0.25">
      <c r="K498" s="13"/>
      <c r="L498" s="13"/>
    </row>
    <row r="499" spans="11:12" x14ac:dyDescent="0.25">
      <c r="K499" s="13"/>
      <c r="L499" s="13"/>
    </row>
    <row r="500" spans="11:12" x14ac:dyDescent="0.25">
      <c r="K500" s="13"/>
      <c r="L500" s="13"/>
    </row>
    <row r="501" spans="11:12" x14ac:dyDescent="0.25">
      <c r="K501" s="13"/>
      <c r="L501" s="13"/>
    </row>
    <row r="502" spans="11:12" x14ac:dyDescent="0.25">
      <c r="K502" s="13"/>
      <c r="L502" s="13"/>
    </row>
    <row r="503" spans="11:12" x14ac:dyDescent="0.25">
      <c r="K503" s="13"/>
      <c r="L503" s="13"/>
    </row>
    <row r="504" spans="11:12" x14ac:dyDescent="0.25">
      <c r="K504" s="13"/>
      <c r="L504" s="13"/>
    </row>
    <row r="505" spans="11:12" x14ac:dyDescent="0.25">
      <c r="K505" s="13"/>
      <c r="L505" s="13"/>
    </row>
    <row r="506" spans="11:12" x14ac:dyDescent="0.25">
      <c r="K506" s="13"/>
      <c r="L506" s="13"/>
    </row>
    <row r="507" spans="11:12" x14ac:dyDescent="0.25">
      <c r="K507" s="13"/>
      <c r="L507" s="13"/>
    </row>
    <row r="508" spans="11:12" x14ac:dyDescent="0.25">
      <c r="K508" s="13"/>
      <c r="L508" s="13"/>
    </row>
    <row r="509" spans="11:12" x14ac:dyDescent="0.25">
      <c r="K509" s="13"/>
      <c r="L509" s="13"/>
    </row>
    <row r="510" spans="11:12" x14ac:dyDescent="0.25">
      <c r="K510" s="13"/>
      <c r="L510" s="13"/>
    </row>
    <row r="511" spans="11:12" x14ac:dyDescent="0.25">
      <c r="K511" s="13"/>
      <c r="L511" s="13"/>
    </row>
    <row r="512" spans="11:12" x14ac:dyDescent="0.25">
      <c r="K512" s="13"/>
      <c r="L512" s="13"/>
    </row>
    <row r="513" spans="11:12" x14ac:dyDescent="0.25">
      <c r="K513" s="13"/>
      <c r="L513" s="13"/>
    </row>
    <row r="514" spans="11:12" x14ac:dyDescent="0.25">
      <c r="K514" s="13"/>
      <c r="L514" s="13"/>
    </row>
    <row r="515" spans="11:12" x14ac:dyDescent="0.25">
      <c r="K515" s="13"/>
      <c r="L515" s="13"/>
    </row>
    <row r="516" spans="11:12" x14ac:dyDescent="0.25">
      <c r="K516" s="13"/>
      <c r="L516" s="13"/>
    </row>
    <row r="517" spans="11:12" x14ac:dyDescent="0.25">
      <c r="K517" s="13"/>
      <c r="L517" s="13"/>
    </row>
    <row r="518" spans="11:12" x14ac:dyDescent="0.25">
      <c r="K518" s="13"/>
      <c r="L518" s="13"/>
    </row>
    <row r="519" spans="11:12" x14ac:dyDescent="0.25">
      <c r="K519" s="13"/>
      <c r="L519" s="13"/>
    </row>
    <row r="520" spans="11:12" x14ac:dyDescent="0.25">
      <c r="K520" s="13"/>
      <c r="L520" s="13"/>
    </row>
    <row r="521" spans="11:12" x14ac:dyDescent="0.25">
      <c r="K521" s="13"/>
      <c r="L521" s="13"/>
    </row>
    <row r="522" spans="11:12" x14ac:dyDescent="0.25">
      <c r="K522" s="13"/>
      <c r="L522" s="13"/>
    </row>
    <row r="523" spans="11:12" x14ac:dyDescent="0.25">
      <c r="K523" s="13"/>
      <c r="L523" s="13"/>
    </row>
    <row r="524" spans="11:12" x14ac:dyDescent="0.25">
      <c r="K524" s="13"/>
      <c r="L524" s="13"/>
    </row>
    <row r="525" spans="11:12" x14ac:dyDescent="0.25">
      <c r="K525" s="13"/>
      <c r="L525" s="13"/>
    </row>
    <row r="526" spans="11:12" x14ac:dyDescent="0.25">
      <c r="K526" s="13"/>
      <c r="L526" s="13"/>
    </row>
    <row r="527" spans="11:12" x14ac:dyDescent="0.25">
      <c r="K527" s="13"/>
      <c r="L527" s="13"/>
    </row>
    <row r="528" spans="11:12" x14ac:dyDescent="0.25">
      <c r="K528" s="13"/>
      <c r="L528" s="13"/>
    </row>
    <row r="529" spans="11:12" x14ac:dyDescent="0.25">
      <c r="K529" s="13"/>
      <c r="L529" s="13"/>
    </row>
    <row r="530" spans="11:12" x14ac:dyDescent="0.25">
      <c r="K530" s="13"/>
      <c r="L530" s="13"/>
    </row>
    <row r="531" spans="11:12" x14ac:dyDescent="0.25">
      <c r="K531" s="13"/>
      <c r="L531" s="13"/>
    </row>
    <row r="532" spans="11:12" x14ac:dyDescent="0.25">
      <c r="K532" s="13"/>
      <c r="L532" s="13"/>
    </row>
    <row r="533" spans="11:12" x14ac:dyDescent="0.25">
      <c r="K533" s="13"/>
      <c r="L533" s="13"/>
    </row>
    <row r="534" spans="11:12" x14ac:dyDescent="0.25">
      <c r="K534" s="13"/>
      <c r="L534" s="13"/>
    </row>
    <row r="535" spans="11:12" x14ac:dyDescent="0.25">
      <c r="K535" s="13"/>
      <c r="L535" s="13"/>
    </row>
    <row r="536" spans="11:12" x14ac:dyDescent="0.25">
      <c r="K536" s="13"/>
      <c r="L536" s="13"/>
    </row>
    <row r="537" spans="11:12" x14ac:dyDescent="0.25">
      <c r="K537" s="13"/>
      <c r="L537" s="13"/>
    </row>
    <row r="538" spans="11:12" x14ac:dyDescent="0.25">
      <c r="K538" s="13"/>
      <c r="L538" s="13"/>
    </row>
    <row r="539" spans="11:12" x14ac:dyDescent="0.25">
      <c r="K539" s="13"/>
      <c r="L539" s="13"/>
    </row>
    <row r="540" spans="11:12" x14ac:dyDescent="0.25">
      <c r="K540" s="13"/>
      <c r="L540" s="13"/>
    </row>
    <row r="541" spans="11:12" x14ac:dyDescent="0.25">
      <c r="K541" s="13"/>
      <c r="L541" s="13"/>
    </row>
    <row r="542" spans="11:12" x14ac:dyDescent="0.25">
      <c r="K542" s="13"/>
      <c r="L542" s="13"/>
    </row>
    <row r="543" spans="11:12" x14ac:dyDescent="0.25">
      <c r="K543" s="13"/>
      <c r="L543" s="13"/>
    </row>
    <row r="544" spans="11:12" x14ac:dyDescent="0.25">
      <c r="K544" s="13"/>
      <c r="L544" s="13"/>
    </row>
    <row r="545" spans="11:12" x14ac:dyDescent="0.25">
      <c r="K545" s="13"/>
      <c r="L545" s="13"/>
    </row>
    <row r="546" spans="11:12" x14ac:dyDescent="0.25">
      <c r="K546" s="13"/>
      <c r="L546" s="13"/>
    </row>
    <row r="547" spans="11:12" x14ac:dyDescent="0.25">
      <c r="K547" s="13"/>
      <c r="L547" s="13"/>
    </row>
    <row r="548" spans="11:12" x14ac:dyDescent="0.25">
      <c r="K548" s="13"/>
      <c r="L548" s="13"/>
    </row>
    <row r="549" spans="11:12" x14ac:dyDescent="0.25">
      <c r="K549" s="13"/>
      <c r="L549" s="13"/>
    </row>
    <row r="550" spans="11:12" x14ac:dyDescent="0.25">
      <c r="K550" s="13"/>
      <c r="L550" s="13"/>
    </row>
    <row r="551" spans="11:12" x14ac:dyDescent="0.25">
      <c r="K551" s="13"/>
      <c r="L551" s="13"/>
    </row>
    <row r="552" spans="11:12" x14ac:dyDescent="0.25">
      <c r="K552" s="13"/>
      <c r="L552" s="13"/>
    </row>
    <row r="553" spans="11:12" x14ac:dyDescent="0.25">
      <c r="K553" s="13"/>
      <c r="L553" s="13"/>
    </row>
    <row r="554" spans="11:12" x14ac:dyDescent="0.25">
      <c r="K554" s="13"/>
      <c r="L554" s="13"/>
    </row>
    <row r="555" spans="11:12" x14ac:dyDescent="0.25">
      <c r="K555" s="13"/>
      <c r="L555" s="13"/>
    </row>
    <row r="556" spans="11:12" x14ac:dyDescent="0.25">
      <c r="K556" s="13"/>
      <c r="L556" s="13"/>
    </row>
    <row r="557" spans="11:12" x14ac:dyDescent="0.25">
      <c r="K557" s="13"/>
      <c r="L557" s="13"/>
    </row>
    <row r="558" spans="11:12" x14ac:dyDescent="0.25">
      <c r="K558" s="13"/>
      <c r="L558" s="13"/>
    </row>
    <row r="559" spans="11:12" x14ac:dyDescent="0.25">
      <c r="K559" s="13"/>
      <c r="L559" s="13"/>
    </row>
    <row r="560" spans="11:12" x14ac:dyDescent="0.25">
      <c r="K560" s="13"/>
      <c r="L560" s="13"/>
    </row>
    <row r="561" spans="11:12" x14ac:dyDescent="0.25">
      <c r="K561" s="13"/>
      <c r="L561" s="13"/>
    </row>
    <row r="562" spans="11:12" x14ac:dyDescent="0.25">
      <c r="K562" s="13"/>
      <c r="L562" s="13"/>
    </row>
    <row r="563" spans="11:12" x14ac:dyDescent="0.25">
      <c r="K563" s="13"/>
      <c r="L563" s="13"/>
    </row>
    <row r="564" spans="11:12" x14ac:dyDescent="0.25">
      <c r="K564" s="13"/>
      <c r="L564" s="13"/>
    </row>
    <row r="565" spans="11:12" x14ac:dyDescent="0.25">
      <c r="K565" s="13"/>
      <c r="L565" s="13"/>
    </row>
    <row r="566" spans="11:12" x14ac:dyDescent="0.25">
      <c r="K566" s="13"/>
      <c r="L566" s="13"/>
    </row>
    <row r="567" spans="11:12" x14ac:dyDescent="0.25">
      <c r="K567" s="13"/>
      <c r="L567" s="13"/>
    </row>
    <row r="568" spans="11:12" x14ac:dyDescent="0.25">
      <c r="K568" s="13"/>
      <c r="L568" s="13"/>
    </row>
    <row r="569" spans="11:12" x14ac:dyDescent="0.25">
      <c r="K569" s="13"/>
      <c r="L569" s="13"/>
    </row>
    <row r="570" spans="11:12" x14ac:dyDescent="0.25">
      <c r="K570" s="13"/>
      <c r="L570" s="13"/>
    </row>
    <row r="571" spans="11:12" x14ac:dyDescent="0.25">
      <c r="K571" s="13"/>
      <c r="L571" s="13"/>
    </row>
    <row r="572" spans="11:12" x14ac:dyDescent="0.25">
      <c r="K572" s="13"/>
      <c r="L572" s="13"/>
    </row>
    <row r="573" spans="11:12" x14ac:dyDescent="0.25">
      <c r="K573" s="13"/>
      <c r="L573" s="13"/>
    </row>
    <row r="574" spans="11:12" x14ac:dyDescent="0.25">
      <c r="K574" s="13"/>
      <c r="L574" s="13"/>
    </row>
    <row r="575" spans="11:12" x14ac:dyDescent="0.25">
      <c r="K575" s="13"/>
      <c r="L575" s="13"/>
    </row>
    <row r="576" spans="11:12" x14ac:dyDescent="0.25">
      <c r="K576" s="13"/>
      <c r="L576" s="13"/>
    </row>
    <row r="577" spans="11:12" x14ac:dyDescent="0.25">
      <c r="K577" s="13"/>
      <c r="L577" s="13"/>
    </row>
    <row r="578" spans="11:12" x14ac:dyDescent="0.25">
      <c r="K578" s="13"/>
      <c r="L578" s="13"/>
    </row>
    <row r="579" spans="11:12" x14ac:dyDescent="0.25">
      <c r="K579" s="13"/>
      <c r="L579" s="13"/>
    </row>
    <row r="580" spans="11:12" x14ac:dyDescent="0.25">
      <c r="K580" s="13"/>
      <c r="L580" s="13"/>
    </row>
    <row r="581" spans="11:12" x14ac:dyDescent="0.25">
      <c r="K581" s="13"/>
      <c r="L581" s="13"/>
    </row>
    <row r="582" spans="11:12" x14ac:dyDescent="0.25">
      <c r="K582" s="13"/>
      <c r="L582" s="13"/>
    </row>
    <row r="583" spans="11:12" x14ac:dyDescent="0.25">
      <c r="K583" s="13"/>
      <c r="L583" s="13"/>
    </row>
    <row r="584" spans="11:12" x14ac:dyDescent="0.25">
      <c r="K584" s="13"/>
      <c r="L584" s="13"/>
    </row>
    <row r="585" spans="11:12" x14ac:dyDescent="0.25">
      <c r="K585" s="13"/>
      <c r="L585" s="13"/>
    </row>
    <row r="586" spans="11:12" x14ac:dyDescent="0.25">
      <c r="K586" s="13"/>
      <c r="L586" s="13"/>
    </row>
    <row r="587" spans="11:12" x14ac:dyDescent="0.25">
      <c r="K587" s="13"/>
      <c r="L587" s="13"/>
    </row>
    <row r="588" spans="11:12" x14ac:dyDescent="0.25">
      <c r="K588" s="13"/>
      <c r="L588" s="13"/>
    </row>
    <row r="589" spans="11:12" x14ac:dyDescent="0.25">
      <c r="K589" s="13"/>
      <c r="L589" s="13"/>
    </row>
    <row r="590" spans="11:12" x14ac:dyDescent="0.25">
      <c r="K590" s="13"/>
      <c r="L590" s="13"/>
    </row>
    <row r="591" spans="11:12" x14ac:dyDescent="0.25">
      <c r="K591" s="13"/>
      <c r="L591" s="13"/>
    </row>
    <row r="592" spans="11:12" x14ac:dyDescent="0.25">
      <c r="K592" s="13"/>
      <c r="L592" s="13"/>
    </row>
    <row r="593" spans="11:12" x14ac:dyDescent="0.25">
      <c r="K593" s="13"/>
      <c r="L593" s="13"/>
    </row>
    <row r="594" spans="11:12" x14ac:dyDescent="0.25">
      <c r="K594" s="13"/>
      <c r="L594" s="13"/>
    </row>
    <row r="595" spans="11:12" x14ac:dyDescent="0.25">
      <c r="K595" s="13"/>
      <c r="L595" s="13"/>
    </row>
    <row r="596" spans="11:12" x14ac:dyDescent="0.25">
      <c r="K596" s="13"/>
      <c r="L596" s="13"/>
    </row>
    <row r="597" spans="11:12" x14ac:dyDescent="0.25">
      <c r="K597" s="13"/>
      <c r="L597" s="13"/>
    </row>
    <row r="598" spans="11:12" x14ac:dyDescent="0.25">
      <c r="K598" s="13"/>
      <c r="L598" s="13"/>
    </row>
    <row r="599" spans="11:12" x14ac:dyDescent="0.25">
      <c r="K599" s="13"/>
      <c r="L599" s="13"/>
    </row>
    <row r="600" spans="11:12" x14ac:dyDescent="0.25">
      <c r="K600" s="13"/>
      <c r="L600" s="13"/>
    </row>
    <row r="601" spans="11:12" x14ac:dyDescent="0.25">
      <c r="K601" s="13"/>
      <c r="L601" s="13"/>
    </row>
    <row r="602" spans="11:12" x14ac:dyDescent="0.25">
      <c r="K602" s="13"/>
      <c r="L602" s="13"/>
    </row>
    <row r="603" spans="11:12" x14ac:dyDescent="0.25">
      <c r="K603" s="13"/>
      <c r="L603" s="13"/>
    </row>
    <row r="604" spans="11:12" x14ac:dyDescent="0.25">
      <c r="K604" s="13"/>
      <c r="L604" s="13"/>
    </row>
    <row r="605" spans="11:12" x14ac:dyDescent="0.25">
      <c r="K605" s="13"/>
      <c r="L605" s="13"/>
    </row>
    <row r="606" spans="11:12" x14ac:dyDescent="0.25">
      <c r="K606" s="13"/>
      <c r="L606" s="13"/>
    </row>
    <row r="607" spans="11:12" x14ac:dyDescent="0.25">
      <c r="K607" s="13"/>
      <c r="L607" s="13"/>
    </row>
    <row r="608" spans="11:12" x14ac:dyDescent="0.25">
      <c r="K608" s="13"/>
      <c r="L608" s="13"/>
    </row>
    <row r="609" spans="11:12" x14ac:dyDescent="0.25">
      <c r="K609" s="13"/>
      <c r="L609" s="13"/>
    </row>
    <row r="610" spans="11:12" x14ac:dyDescent="0.25">
      <c r="K610" s="13"/>
      <c r="L610" s="13"/>
    </row>
    <row r="611" spans="11:12" x14ac:dyDescent="0.25">
      <c r="K611" s="13"/>
      <c r="L611" s="13"/>
    </row>
    <row r="612" spans="11:12" x14ac:dyDescent="0.25">
      <c r="K612" s="13"/>
      <c r="L612" s="13"/>
    </row>
    <row r="613" spans="11:12" x14ac:dyDescent="0.25">
      <c r="K613" s="13"/>
      <c r="L613" s="13"/>
    </row>
    <row r="614" spans="11:12" x14ac:dyDescent="0.25">
      <c r="K614" s="13"/>
      <c r="L614" s="13"/>
    </row>
    <row r="615" spans="11:12" x14ac:dyDescent="0.25">
      <c r="K615" s="13"/>
      <c r="L615" s="13"/>
    </row>
    <row r="616" spans="11:12" x14ac:dyDescent="0.25">
      <c r="K616" s="13"/>
      <c r="L616" s="13"/>
    </row>
    <row r="617" spans="11:12" x14ac:dyDescent="0.25">
      <c r="K617" s="13"/>
      <c r="L617" s="13"/>
    </row>
    <row r="618" spans="11:12" x14ac:dyDescent="0.25">
      <c r="K618" s="13"/>
      <c r="L618" s="13"/>
    </row>
    <row r="619" spans="11:12" x14ac:dyDescent="0.25">
      <c r="K619" s="13"/>
      <c r="L619" s="13"/>
    </row>
    <row r="620" spans="11:12" x14ac:dyDescent="0.25">
      <c r="K620" s="13"/>
      <c r="L620" s="13"/>
    </row>
    <row r="621" spans="11:12" x14ac:dyDescent="0.25">
      <c r="K621" s="13"/>
      <c r="L621" s="13"/>
    </row>
    <row r="622" spans="11:12" x14ac:dyDescent="0.25">
      <c r="K622" s="13"/>
      <c r="L622" s="13"/>
    </row>
    <row r="623" spans="11:12" x14ac:dyDescent="0.25">
      <c r="K623" s="13"/>
      <c r="L623" s="13"/>
    </row>
    <row r="624" spans="11:12" x14ac:dyDescent="0.25">
      <c r="K624" s="13"/>
      <c r="L624" s="13"/>
    </row>
    <row r="625" spans="11:12" x14ac:dyDescent="0.25">
      <c r="K625" s="13"/>
      <c r="L625" s="13"/>
    </row>
    <row r="626" spans="11:12" x14ac:dyDescent="0.25">
      <c r="K626" s="13"/>
      <c r="L626" s="13"/>
    </row>
    <row r="627" spans="11:12" x14ac:dyDescent="0.25">
      <c r="K627" s="13"/>
      <c r="L627" s="13"/>
    </row>
    <row r="628" spans="11:12" x14ac:dyDescent="0.25">
      <c r="K628" s="13"/>
      <c r="L628" s="13"/>
    </row>
    <row r="629" spans="11:12" x14ac:dyDescent="0.25">
      <c r="K629" s="13"/>
      <c r="L629" s="13"/>
    </row>
    <row r="630" spans="11:12" x14ac:dyDescent="0.25">
      <c r="K630" s="13"/>
      <c r="L630" s="13"/>
    </row>
    <row r="631" spans="11:12" x14ac:dyDescent="0.25">
      <c r="K631" s="13"/>
      <c r="L631" s="13"/>
    </row>
    <row r="632" spans="11:12" x14ac:dyDescent="0.25">
      <c r="K632" s="13"/>
      <c r="L632" s="13"/>
    </row>
    <row r="633" spans="11:12" x14ac:dyDescent="0.25">
      <c r="K633" s="13"/>
      <c r="L633" s="13"/>
    </row>
    <row r="634" spans="11:12" x14ac:dyDescent="0.25">
      <c r="K634" s="13"/>
      <c r="L634" s="13"/>
    </row>
    <row r="635" spans="11:12" x14ac:dyDescent="0.25">
      <c r="K635" s="13"/>
      <c r="L635" s="13"/>
    </row>
    <row r="636" spans="11:12" x14ac:dyDescent="0.25">
      <c r="K636" s="13"/>
      <c r="L636" s="13"/>
    </row>
    <row r="637" spans="11:12" x14ac:dyDescent="0.25">
      <c r="K637" s="13"/>
      <c r="L637" s="13"/>
    </row>
    <row r="638" spans="11:12" x14ac:dyDescent="0.25">
      <c r="K638" s="13"/>
      <c r="L638" s="13"/>
    </row>
    <row r="639" spans="11:12" x14ac:dyDescent="0.25">
      <c r="K639" s="13"/>
      <c r="L639" s="13"/>
    </row>
    <row r="640" spans="11:12" x14ac:dyDescent="0.25">
      <c r="K640" s="13"/>
      <c r="L640" s="13"/>
    </row>
    <row r="641" spans="11:12" x14ac:dyDescent="0.25">
      <c r="K641" s="13"/>
      <c r="L641" s="13"/>
    </row>
    <row r="642" spans="11:12" x14ac:dyDescent="0.25">
      <c r="K642" s="13"/>
      <c r="L642" s="13"/>
    </row>
    <row r="643" spans="11:12" x14ac:dyDescent="0.25">
      <c r="K643" s="13"/>
      <c r="L643" s="13"/>
    </row>
    <row r="644" spans="11:12" x14ac:dyDescent="0.25">
      <c r="K644" s="13"/>
      <c r="L644" s="13"/>
    </row>
    <row r="645" spans="11:12" x14ac:dyDescent="0.25">
      <c r="K645" s="13"/>
      <c r="L645" s="13"/>
    </row>
    <row r="646" spans="11:12" x14ac:dyDescent="0.25">
      <c r="K646" s="13"/>
      <c r="L646" s="13"/>
    </row>
    <row r="647" spans="11:12" x14ac:dyDescent="0.25">
      <c r="K647" s="13"/>
      <c r="L647" s="13"/>
    </row>
    <row r="648" spans="11:12" x14ac:dyDescent="0.25">
      <c r="K648" s="13"/>
      <c r="L648" s="13"/>
    </row>
    <row r="649" spans="11:12" x14ac:dyDescent="0.25">
      <c r="K649" s="13"/>
      <c r="L649" s="13"/>
    </row>
    <row r="650" spans="11:12" x14ac:dyDescent="0.25">
      <c r="K650" s="13"/>
      <c r="L650" s="13"/>
    </row>
    <row r="651" spans="11:12" x14ac:dyDescent="0.25">
      <c r="K651" s="13"/>
      <c r="L651" s="13"/>
    </row>
    <row r="652" spans="11:12" x14ac:dyDescent="0.25">
      <c r="K652" s="13"/>
      <c r="L652" s="13"/>
    </row>
    <row r="653" spans="11:12" x14ac:dyDescent="0.25">
      <c r="K653" s="13"/>
      <c r="L653" s="13"/>
    </row>
    <row r="654" spans="11:12" x14ac:dyDescent="0.25">
      <c r="K654" s="13"/>
      <c r="L654" s="13"/>
    </row>
    <row r="655" spans="11:12" x14ac:dyDescent="0.25">
      <c r="K655" s="13"/>
      <c r="L655" s="13"/>
    </row>
    <row r="656" spans="11:12" x14ac:dyDescent="0.25">
      <c r="K656" s="13"/>
      <c r="L656" s="13"/>
    </row>
    <row r="657" spans="11:12" x14ac:dyDescent="0.25">
      <c r="K657" s="13"/>
      <c r="L657" s="13"/>
    </row>
    <row r="658" spans="11:12" x14ac:dyDescent="0.25">
      <c r="K658" s="13"/>
      <c r="L658" s="13"/>
    </row>
    <row r="659" spans="11:12" x14ac:dyDescent="0.25">
      <c r="K659" s="13"/>
      <c r="L659" s="13"/>
    </row>
    <row r="660" spans="11:12" x14ac:dyDescent="0.25">
      <c r="K660" s="13"/>
      <c r="L660" s="13"/>
    </row>
    <row r="661" spans="11:12" x14ac:dyDescent="0.25">
      <c r="K661" s="13"/>
      <c r="L661" s="13"/>
    </row>
    <row r="662" spans="11:12" x14ac:dyDescent="0.25">
      <c r="K662" s="13"/>
      <c r="L662" s="13"/>
    </row>
    <row r="663" spans="11:12" x14ac:dyDescent="0.25">
      <c r="K663" s="13"/>
      <c r="L663" s="13"/>
    </row>
    <row r="664" spans="11:12" x14ac:dyDescent="0.25">
      <c r="K664" s="13"/>
      <c r="L664" s="13"/>
    </row>
    <row r="665" spans="11:12" x14ac:dyDescent="0.25">
      <c r="K665" s="13"/>
      <c r="L665" s="13"/>
    </row>
    <row r="666" spans="11:12" x14ac:dyDescent="0.25">
      <c r="K666" s="13"/>
      <c r="L666" s="13"/>
    </row>
    <row r="667" spans="11:12" x14ac:dyDescent="0.25">
      <c r="K667" s="13"/>
      <c r="L667" s="13"/>
    </row>
    <row r="668" spans="11:12" x14ac:dyDescent="0.25">
      <c r="K668" s="13"/>
      <c r="L668" s="13"/>
    </row>
    <row r="669" spans="11:12" x14ac:dyDescent="0.25">
      <c r="K669" s="13"/>
      <c r="L669" s="13"/>
    </row>
    <row r="670" spans="11:12" x14ac:dyDescent="0.25">
      <c r="K670" s="13"/>
      <c r="L670" s="13"/>
    </row>
    <row r="671" spans="11:12" x14ac:dyDescent="0.25">
      <c r="K671" s="13"/>
      <c r="L671" s="13"/>
    </row>
    <row r="672" spans="11:12" x14ac:dyDescent="0.25">
      <c r="K672" s="13"/>
      <c r="L672" s="13"/>
    </row>
    <row r="673" spans="11:12" x14ac:dyDescent="0.25">
      <c r="K673" s="13"/>
      <c r="L673" s="13"/>
    </row>
    <row r="674" spans="11:12" x14ac:dyDescent="0.25">
      <c r="K674" s="13"/>
      <c r="L674" s="13"/>
    </row>
    <row r="675" spans="11:12" x14ac:dyDescent="0.25">
      <c r="K675" s="13"/>
      <c r="L675" s="13"/>
    </row>
    <row r="676" spans="11:12" x14ac:dyDescent="0.25">
      <c r="K676" s="13"/>
      <c r="L676" s="13"/>
    </row>
    <row r="677" spans="11:12" x14ac:dyDescent="0.25">
      <c r="K677" s="13"/>
      <c r="L677" s="13"/>
    </row>
    <row r="678" spans="11:12" x14ac:dyDescent="0.25">
      <c r="K678" s="13"/>
      <c r="L678" s="13"/>
    </row>
    <row r="679" spans="11:12" x14ac:dyDescent="0.25">
      <c r="K679" s="13"/>
      <c r="L679" s="13"/>
    </row>
    <row r="680" spans="11:12" x14ac:dyDescent="0.25">
      <c r="K680" s="13"/>
      <c r="L680" s="13"/>
    </row>
    <row r="681" spans="11:12" x14ac:dyDescent="0.25">
      <c r="K681" s="13"/>
      <c r="L681" s="13"/>
    </row>
    <row r="682" spans="11:12" x14ac:dyDescent="0.25">
      <c r="K682" s="13"/>
      <c r="L682" s="13"/>
    </row>
    <row r="683" spans="11:12" x14ac:dyDescent="0.25">
      <c r="K683" s="13"/>
      <c r="L683" s="13"/>
    </row>
    <row r="684" spans="11:12" x14ac:dyDescent="0.25">
      <c r="K684" s="13"/>
      <c r="L684" s="13"/>
    </row>
    <row r="685" spans="11:12" x14ac:dyDescent="0.25">
      <c r="K685" s="13"/>
      <c r="L685" s="13"/>
    </row>
    <row r="686" spans="11:12" x14ac:dyDescent="0.25">
      <c r="K686" s="13"/>
      <c r="L686" s="13"/>
    </row>
    <row r="687" spans="11:12" x14ac:dyDescent="0.25">
      <c r="K687" s="13"/>
      <c r="L687" s="13"/>
    </row>
    <row r="688" spans="11:12" x14ac:dyDescent="0.25">
      <c r="K688" s="13"/>
      <c r="L688" s="13"/>
    </row>
    <row r="689" spans="11:12" x14ac:dyDescent="0.25">
      <c r="K689" s="13"/>
      <c r="L689" s="13"/>
    </row>
    <row r="690" spans="11:12" x14ac:dyDescent="0.25">
      <c r="K690" s="13"/>
      <c r="L690" s="13"/>
    </row>
    <row r="691" spans="11:12" x14ac:dyDescent="0.25">
      <c r="K691" s="13"/>
      <c r="L691" s="13"/>
    </row>
    <row r="692" spans="11:12" x14ac:dyDescent="0.25">
      <c r="K692" s="13"/>
      <c r="L692" s="13"/>
    </row>
    <row r="693" spans="11:12" x14ac:dyDescent="0.25">
      <c r="K693" s="13"/>
      <c r="L693" s="13"/>
    </row>
    <row r="694" spans="11:12" x14ac:dyDescent="0.25">
      <c r="K694" s="13"/>
      <c r="L694" s="13"/>
    </row>
    <row r="695" spans="11:12" x14ac:dyDescent="0.25">
      <c r="K695" s="13"/>
      <c r="L695" s="13"/>
    </row>
    <row r="696" spans="11:12" x14ac:dyDescent="0.25">
      <c r="K696" s="13"/>
      <c r="L696" s="13"/>
    </row>
    <row r="697" spans="11:12" x14ac:dyDescent="0.25">
      <c r="K697" s="13"/>
      <c r="L697" s="13"/>
    </row>
    <row r="698" spans="11:12" x14ac:dyDescent="0.25">
      <c r="K698" s="13"/>
      <c r="L698" s="13"/>
    </row>
    <row r="699" spans="11:12" x14ac:dyDescent="0.25">
      <c r="K699" s="13"/>
      <c r="L699" s="13"/>
    </row>
    <row r="700" spans="11:12" x14ac:dyDescent="0.25">
      <c r="K700" s="13"/>
      <c r="L700" s="13"/>
    </row>
    <row r="701" spans="11:12" x14ac:dyDescent="0.25">
      <c r="K701" s="13"/>
      <c r="L701" s="13"/>
    </row>
    <row r="702" spans="11:12" x14ac:dyDescent="0.25">
      <c r="K702" s="13"/>
      <c r="L702" s="13"/>
    </row>
    <row r="703" spans="11:12" x14ac:dyDescent="0.25">
      <c r="K703" s="13"/>
      <c r="L703" s="13"/>
    </row>
    <row r="704" spans="11:12" x14ac:dyDescent="0.25">
      <c r="K704" s="13"/>
      <c r="L704" s="13"/>
    </row>
    <row r="705" spans="11:12" x14ac:dyDescent="0.25">
      <c r="K705" s="13"/>
      <c r="L705" s="13"/>
    </row>
    <row r="706" spans="11:12" x14ac:dyDescent="0.25">
      <c r="K706" s="13"/>
      <c r="L706" s="13"/>
    </row>
    <row r="707" spans="11:12" x14ac:dyDescent="0.25">
      <c r="K707" s="13"/>
      <c r="L707" s="13"/>
    </row>
    <row r="708" spans="11:12" x14ac:dyDescent="0.25">
      <c r="K708" s="13"/>
      <c r="L708" s="13"/>
    </row>
    <row r="709" spans="11:12" x14ac:dyDescent="0.25">
      <c r="K709" s="13"/>
      <c r="L709" s="13"/>
    </row>
    <row r="710" spans="11:12" x14ac:dyDescent="0.25">
      <c r="K710" s="13"/>
      <c r="L710" s="13"/>
    </row>
    <row r="711" spans="11:12" x14ac:dyDescent="0.25">
      <c r="K711" s="13"/>
      <c r="L711" s="13"/>
    </row>
    <row r="712" spans="11:12" x14ac:dyDescent="0.25">
      <c r="K712" s="13"/>
      <c r="L712" s="13"/>
    </row>
    <row r="713" spans="11:12" x14ac:dyDescent="0.25">
      <c r="K713" s="13"/>
      <c r="L713" s="13"/>
    </row>
    <row r="714" spans="11:12" x14ac:dyDescent="0.25">
      <c r="K714" s="13"/>
      <c r="L714" s="13"/>
    </row>
    <row r="715" spans="11:12" x14ac:dyDescent="0.25">
      <c r="K715" s="13"/>
      <c r="L715" s="13"/>
    </row>
    <row r="716" spans="11:12" x14ac:dyDescent="0.25">
      <c r="K716" s="13"/>
      <c r="L716" s="13"/>
    </row>
    <row r="717" spans="11:12" x14ac:dyDescent="0.25">
      <c r="K717" s="13"/>
      <c r="L717" s="13"/>
    </row>
    <row r="718" spans="11:12" x14ac:dyDescent="0.25">
      <c r="K718" s="13"/>
      <c r="L718" s="13"/>
    </row>
    <row r="719" spans="11:12" x14ac:dyDescent="0.25">
      <c r="K719" s="13"/>
      <c r="L719" s="13"/>
    </row>
    <row r="720" spans="11:12" x14ac:dyDescent="0.25">
      <c r="K720" s="13"/>
      <c r="L720" s="13"/>
    </row>
    <row r="721" spans="11:12" x14ac:dyDescent="0.25">
      <c r="K721" s="13"/>
      <c r="L721" s="13"/>
    </row>
    <row r="722" spans="11:12" x14ac:dyDescent="0.25">
      <c r="K722" s="13"/>
      <c r="L722" s="13"/>
    </row>
    <row r="723" spans="11:12" x14ac:dyDescent="0.25">
      <c r="K723" s="13"/>
      <c r="L723" s="13"/>
    </row>
    <row r="724" spans="11:12" x14ac:dyDescent="0.25">
      <c r="K724" s="13"/>
      <c r="L724" s="13"/>
    </row>
    <row r="725" spans="11:12" x14ac:dyDescent="0.25">
      <c r="K725" s="13"/>
      <c r="L725" s="13"/>
    </row>
    <row r="726" spans="11:12" x14ac:dyDescent="0.25">
      <c r="K726" s="13"/>
      <c r="L726" s="13"/>
    </row>
    <row r="727" spans="11:12" x14ac:dyDescent="0.25">
      <c r="K727" s="13"/>
      <c r="L727" s="13"/>
    </row>
    <row r="728" spans="11:12" x14ac:dyDescent="0.25">
      <c r="K728" s="13"/>
      <c r="L728" s="13"/>
    </row>
    <row r="729" spans="11:12" x14ac:dyDescent="0.25">
      <c r="K729" s="13"/>
      <c r="L729" s="13"/>
    </row>
    <row r="730" spans="11:12" x14ac:dyDescent="0.25">
      <c r="K730" s="13"/>
      <c r="L730" s="13"/>
    </row>
    <row r="731" spans="11:12" x14ac:dyDescent="0.25">
      <c r="K731" s="13"/>
      <c r="L731" s="13"/>
    </row>
    <row r="732" spans="11:12" x14ac:dyDescent="0.25">
      <c r="K732" s="13"/>
      <c r="L732" s="13"/>
    </row>
    <row r="733" spans="11:12" x14ac:dyDescent="0.25">
      <c r="K733" s="13"/>
      <c r="L733" s="13"/>
    </row>
    <row r="734" spans="11:12" x14ac:dyDescent="0.25">
      <c r="K734" s="13"/>
      <c r="L734" s="13"/>
    </row>
    <row r="735" spans="11:12" x14ac:dyDescent="0.25">
      <c r="K735" s="13"/>
      <c r="L735" s="13"/>
    </row>
    <row r="736" spans="11:12" x14ac:dyDescent="0.25">
      <c r="K736" s="13"/>
      <c r="L736" s="13"/>
    </row>
    <row r="737" spans="11:12" x14ac:dyDescent="0.25">
      <c r="K737" s="13"/>
      <c r="L737" s="13"/>
    </row>
    <row r="738" spans="11:12" x14ac:dyDescent="0.25">
      <c r="K738" s="13"/>
      <c r="L738" s="13"/>
    </row>
    <row r="739" spans="11:12" x14ac:dyDescent="0.25">
      <c r="K739" s="13"/>
      <c r="L739" s="13"/>
    </row>
    <row r="740" spans="11:12" x14ac:dyDescent="0.25">
      <c r="K740" s="13"/>
      <c r="L740" s="13"/>
    </row>
    <row r="741" spans="11:12" x14ac:dyDescent="0.25">
      <c r="K741" s="13"/>
      <c r="L741" s="13"/>
    </row>
    <row r="742" spans="11:12" x14ac:dyDescent="0.25">
      <c r="K742" s="13"/>
      <c r="L742" s="13"/>
    </row>
    <row r="743" spans="11:12" x14ac:dyDescent="0.25">
      <c r="K743" s="13"/>
      <c r="L743" s="13"/>
    </row>
    <row r="744" spans="11:12" x14ac:dyDescent="0.25">
      <c r="K744" s="13"/>
      <c r="L744" s="13"/>
    </row>
    <row r="745" spans="11:12" x14ac:dyDescent="0.25">
      <c r="K745" s="13"/>
      <c r="L745" s="13"/>
    </row>
    <row r="746" spans="11:12" x14ac:dyDescent="0.25">
      <c r="K746" s="13"/>
      <c r="L746" s="13"/>
    </row>
    <row r="747" spans="11:12" x14ac:dyDescent="0.25">
      <c r="K747" s="13"/>
      <c r="L747" s="13"/>
    </row>
    <row r="748" spans="11:12" x14ac:dyDescent="0.25">
      <c r="K748" s="13"/>
      <c r="L748" s="13"/>
    </row>
    <row r="749" spans="11:12" x14ac:dyDescent="0.25">
      <c r="K749" s="13"/>
      <c r="L749" s="13"/>
    </row>
    <row r="750" spans="11:12" x14ac:dyDescent="0.25">
      <c r="K750" s="13"/>
      <c r="L750" s="13"/>
    </row>
    <row r="751" spans="11:12" x14ac:dyDescent="0.25">
      <c r="K751" s="13"/>
      <c r="L751" s="13"/>
    </row>
    <row r="752" spans="11:12" x14ac:dyDescent="0.25">
      <c r="K752" s="13"/>
      <c r="L752" s="13"/>
    </row>
    <row r="753" spans="11:12" x14ac:dyDescent="0.25">
      <c r="K753" s="13"/>
      <c r="L753" s="13"/>
    </row>
    <row r="754" spans="11:12" x14ac:dyDescent="0.25">
      <c r="K754" s="13"/>
      <c r="L754" s="13"/>
    </row>
    <row r="755" spans="11:12" x14ac:dyDescent="0.25">
      <c r="K755" s="13"/>
      <c r="L755" s="13"/>
    </row>
    <row r="756" spans="11:12" x14ac:dyDescent="0.25">
      <c r="K756" s="13"/>
      <c r="L756" s="13"/>
    </row>
    <row r="757" spans="11:12" x14ac:dyDescent="0.25">
      <c r="K757" s="13"/>
      <c r="L757" s="13"/>
    </row>
    <row r="758" spans="11:12" x14ac:dyDescent="0.25">
      <c r="K758" s="13"/>
      <c r="L758" s="13"/>
    </row>
    <row r="759" spans="11:12" x14ac:dyDescent="0.25">
      <c r="K759" s="13"/>
      <c r="L759" s="13"/>
    </row>
    <row r="760" spans="11:12" x14ac:dyDescent="0.25">
      <c r="K760" s="13"/>
      <c r="L760" s="13"/>
    </row>
    <row r="761" spans="11:12" x14ac:dyDescent="0.25">
      <c r="K761" s="13"/>
      <c r="L761" s="13"/>
    </row>
    <row r="762" spans="11:12" x14ac:dyDescent="0.25">
      <c r="K762" s="13"/>
      <c r="L762" s="13"/>
    </row>
    <row r="763" spans="11:12" x14ac:dyDescent="0.25">
      <c r="K763" s="13"/>
      <c r="L763" s="13"/>
    </row>
    <row r="764" spans="11:12" x14ac:dyDescent="0.25">
      <c r="K764" s="13"/>
      <c r="L764" s="13"/>
    </row>
    <row r="765" spans="11:12" x14ac:dyDescent="0.25">
      <c r="K765" s="13"/>
      <c r="L765" s="13"/>
    </row>
    <row r="766" spans="11:12" x14ac:dyDescent="0.25">
      <c r="K766" s="13"/>
      <c r="L766" s="13"/>
    </row>
    <row r="767" spans="11:12" x14ac:dyDescent="0.25">
      <c r="K767" s="13"/>
      <c r="L767" s="13"/>
    </row>
    <row r="768" spans="11:12" x14ac:dyDescent="0.25">
      <c r="K768" s="13"/>
      <c r="L768" s="13"/>
    </row>
    <row r="769" spans="11:12" x14ac:dyDescent="0.25">
      <c r="K769" s="13"/>
      <c r="L769" s="13"/>
    </row>
    <row r="770" spans="11:12" x14ac:dyDescent="0.25">
      <c r="K770" s="13"/>
      <c r="L770" s="13"/>
    </row>
    <row r="771" spans="11:12" x14ac:dyDescent="0.25">
      <c r="K771" s="13"/>
      <c r="L771" s="13"/>
    </row>
    <row r="772" spans="11:12" x14ac:dyDescent="0.25">
      <c r="K772" s="13"/>
      <c r="L772" s="13"/>
    </row>
    <row r="773" spans="11:12" x14ac:dyDescent="0.25">
      <c r="K773" s="13"/>
      <c r="L773" s="13"/>
    </row>
    <row r="774" spans="11:12" x14ac:dyDescent="0.25">
      <c r="K774" s="13"/>
      <c r="L774" s="13"/>
    </row>
    <row r="775" spans="11:12" x14ac:dyDescent="0.25">
      <c r="K775" s="13"/>
      <c r="L775" s="13"/>
    </row>
    <row r="776" spans="11:12" x14ac:dyDescent="0.25">
      <c r="K776" s="13"/>
      <c r="L776" s="13"/>
    </row>
    <row r="777" spans="11:12" x14ac:dyDescent="0.25">
      <c r="K777" s="13"/>
      <c r="L777" s="13"/>
    </row>
    <row r="778" spans="11:12" x14ac:dyDescent="0.25">
      <c r="K778" s="13"/>
      <c r="L778" s="13"/>
    </row>
    <row r="779" spans="11:12" x14ac:dyDescent="0.25">
      <c r="K779" s="13"/>
      <c r="L779" s="13"/>
    </row>
    <row r="780" spans="11:12" x14ac:dyDescent="0.25">
      <c r="K780" s="13"/>
      <c r="L780" s="13"/>
    </row>
    <row r="781" spans="11:12" x14ac:dyDescent="0.25">
      <c r="K781" s="13"/>
      <c r="L781" s="13"/>
    </row>
    <row r="782" spans="11:12" x14ac:dyDescent="0.25">
      <c r="K782" s="13"/>
      <c r="L782" s="13"/>
    </row>
    <row r="783" spans="11:12" x14ac:dyDescent="0.25">
      <c r="K783" s="13"/>
      <c r="L783" s="13"/>
    </row>
    <row r="784" spans="11:12" x14ac:dyDescent="0.25">
      <c r="K784" s="13"/>
      <c r="L784" s="13"/>
    </row>
    <row r="785" spans="11:12" x14ac:dyDescent="0.25">
      <c r="K785" s="13"/>
      <c r="L785" s="13"/>
    </row>
    <row r="786" spans="11:12" x14ac:dyDescent="0.25">
      <c r="K786" s="13"/>
      <c r="L786" s="13"/>
    </row>
    <row r="787" spans="11:12" x14ac:dyDescent="0.25">
      <c r="K787" s="13"/>
      <c r="L787" s="13"/>
    </row>
    <row r="788" spans="11:12" x14ac:dyDescent="0.25">
      <c r="K788" s="13"/>
      <c r="L788" s="13"/>
    </row>
    <row r="789" spans="11:12" x14ac:dyDescent="0.25">
      <c r="K789" s="13"/>
      <c r="L789" s="13"/>
    </row>
    <row r="790" spans="11:12" x14ac:dyDescent="0.25">
      <c r="K790" s="13"/>
      <c r="L790" s="13"/>
    </row>
    <row r="791" spans="11:12" x14ac:dyDescent="0.25">
      <c r="K791" s="13"/>
      <c r="L791" s="13"/>
    </row>
    <row r="792" spans="11:12" x14ac:dyDescent="0.25">
      <c r="K792" s="13"/>
      <c r="L792" s="13"/>
    </row>
    <row r="793" spans="11:12" x14ac:dyDescent="0.25">
      <c r="K793" s="13"/>
      <c r="L793" s="13"/>
    </row>
    <row r="794" spans="11:12" x14ac:dyDescent="0.25">
      <c r="K794" s="13"/>
      <c r="L794" s="13"/>
    </row>
    <row r="795" spans="11:12" x14ac:dyDescent="0.25">
      <c r="K795" s="13"/>
      <c r="L795" s="13"/>
    </row>
    <row r="796" spans="11:12" x14ac:dyDescent="0.25">
      <c r="K796" s="13"/>
      <c r="L796" s="13"/>
    </row>
    <row r="797" spans="11:12" x14ac:dyDescent="0.25">
      <c r="K797" s="13"/>
      <c r="L797" s="13"/>
    </row>
    <row r="798" spans="11:12" x14ac:dyDescent="0.25">
      <c r="K798" s="13"/>
      <c r="L798" s="13"/>
    </row>
    <row r="799" spans="11:12" x14ac:dyDescent="0.25">
      <c r="K799" s="13"/>
      <c r="L799" s="13"/>
    </row>
    <row r="800" spans="11:12" x14ac:dyDescent="0.25">
      <c r="K800" s="13"/>
      <c r="L800" s="13"/>
    </row>
    <row r="801" spans="11:12" x14ac:dyDescent="0.25">
      <c r="K801" s="13"/>
      <c r="L801" s="13"/>
    </row>
    <row r="802" spans="11:12" x14ac:dyDescent="0.25">
      <c r="K802" s="13"/>
      <c r="L802" s="13"/>
    </row>
    <row r="803" spans="11:12" x14ac:dyDescent="0.25">
      <c r="K803" s="13"/>
      <c r="L803" s="13"/>
    </row>
    <row r="804" spans="11:12" x14ac:dyDescent="0.25">
      <c r="K804" s="13"/>
      <c r="L804" s="13"/>
    </row>
    <row r="805" spans="11:12" x14ac:dyDescent="0.25">
      <c r="K805" s="13"/>
      <c r="L805" s="13"/>
    </row>
    <row r="806" spans="11:12" x14ac:dyDescent="0.25">
      <c r="K806" s="13"/>
      <c r="L806" s="13"/>
    </row>
    <row r="807" spans="11:12" x14ac:dyDescent="0.25">
      <c r="K807" s="13"/>
      <c r="L807" s="13"/>
    </row>
    <row r="808" spans="11:12" x14ac:dyDescent="0.25">
      <c r="K808" s="13"/>
      <c r="L808" s="13"/>
    </row>
    <row r="809" spans="11:12" x14ac:dyDescent="0.25">
      <c r="K809" s="13"/>
      <c r="L809" s="13"/>
    </row>
    <row r="810" spans="11:12" x14ac:dyDescent="0.25">
      <c r="K810" s="13"/>
      <c r="L810" s="13"/>
    </row>
    <row r="811" spans="11:12" x14ac:dyDescent="0.25">
      <c r="K811" s="13"/>
      <c r="L811" s="13"/>
    </row>
    <row r="812" spans="11:12" x14ac:dyDescent="0.25">
      <c r="K812" s="13"/>
      <c r="L812" s="13"/>
    </row>
    <row r="813" spans="11:12" x14ac:dyDescent="0.25">
      <c r="K813" s="13"/>
      <c r="L813" s="13"/>
    </row>
    <row r="814" spans="11:12" x14ac:dyDescent="0.25">
      <c r="K814" s="13"/>
      <c r="L814" s="13"/>
    </row>
    <row r="815" spans="11:12" x14ac:dyDescent="0.25">
      <c r="K815" s="13"/>
      <c r="L815" s="13"/>
    </row>
    <row r="816" spans="11:12" x14ac:dyDescent="0.25">
      <c r="K816" s="13"/>
      <c r="L816" s="13"/>
    </row>
    <row r="817" spans="11:12" x14ac:dyDescent="0.25">
      <c r="K817" s="13"/>
      <c r="L817" s="13"/>
    </row>
    <row r="818" spans="11:12" x14ac:dyDescent="0.25">
      <c r="K818" s="13"/>
      <c r="L818" s="13"/>
    </row>
    <row r="819" spans="11:12" x14ac:dyDescent="0.25">
      <c r="K819" s="13"/>
      <c r="L819" s="13"/>
    </row>
    <row r="820" spans="11:12" x14ac:dyDescent="0.25">
      <c r="K820" s="13"/>
      <c r="L820" s="13"/>
    </row>
    <row r="821" spans="11:12" x14ac:dyDescent="0.25">
      <c r="K821" s="13"/>
      <c r="L821" s="13"/>
    </row>
    <row r="822" spans="11:12" x14ac:dyDescent="0.25">
      <c r="K822" s="13"/>
      <c r="L822" s="13"/>
    </row>
    <row r="823" spans="11:12" x14ac:dyDescent="0.25">
      <c r="K823" s="13"/>
      <c r="L823" s="13"/>
    </row>
    <row r="824" spans="11:12" x14ac:dyDescent="0.25">
      <c r="K824" s="13"/>
      <c r="L824" s="13"/>
    </row>
    <row r="825" spans="11:12" x14ac:dyDescent="0.25">
      <c r="K825" s="13"/>
      <c r="L825" s="13"/>
    </row>
    <row r="826" spans="11:12" x14ac:dyDescent="0.25">
      <c r="K826" s="13"/>
      <c r="L826" s="13"/>
    </row>
    <row r="827" spans="11:12" x14ac:dyDescent="0.25">
      <c r="K827" s="13"/>
      <c r="L827" s="13"/>
    </row>
    <row r="828" spans="11:12" x14ac:dyDescent="0.25">
      <c r="K828" s="13"/>
      <c r="L828" s="13"/>
    </row>
    <row r="829" spans="11:12" x14ac:dyDescent="0.25">
      <c r="K829" s="13"/>
      <c r="L829" s="13"/>
    </row>
    <row r="830" spans="11:12" x14ac:dyDescent="0.25">
      <c r="K830" s="13"/>
      <c r="L830" s="13"/>
    </row>
    <row r="831" spans="11:12" x14ac:dyDescent="0.25">
      <c r="K831" s="13"/>
      <c r="L831" s="13"/>
    </row>
    <row r="832" spans="11:12" x14ac:dyDescent="0.25">
      <c r="K832" s="13"/>
      <c r="L832" s="13"/>
    </row>
    <row r="833" spans="11:12" x14ac:dyDescent="0.25">
      <c r="K833" s="13"/>
      <c r="L833" s="13"/>
    </row>
    <row r="834" spans="11:12" x14ac:dyDescent="0.25">
      <c r="K834" s="13"/>
      <c r="L834" s="13"/>
    </row>
    <row r="835" spans="11:12" x14ac:dyDescent="0.25">
      <c r="K835" s="13"/>
      <c r="L835" s="13"/>
    </row>
    <row r="836" spans="11:12" x14ac:dyDescent="0.25">
      <c r="K836" s="13"/>
      <c r="L836" s="13"/>
    </row>
    <row r="837" spans="11:12" x14ac:dyDescent="0.25">
      <c r="K837" s="13"/>
      <c r="L837" s="13"/>
    </row>
    <row r="838" spans="11:12" x14ac:dyDescent="0.25">
      <c r="K838" s="13"/>
      <c r="L838" s="13"/>
    </row>
    <row r="839" spans="11:12" x14ac:dyDescent="0.25">
      <c r="K839" s="13"/>
      <c r="L839" s="13"/>
    </row>
    <row r="840" spans="11:12" x14ac:dyDescent="0.25">
      <c r="K840" s="13"/>
      <c r="L840" s="13"/>
    </row>
    <row r="841" spans="11:12" x14ac:dyDescent="0.25">
      <c r="K841" s="13"/>
      <c r="L841" s="13"/>
    </row>
    <row r="842" spans="11:12" x14ac:dyDescent="0.25">
      <c r="K842" s="13"/>
      <c r="L842" s="13"/>
    </row>
    <row r="843" spans="11:12" x14ac:dyDescent="0.25">
      <c r="K843" s="13"/>
      <c r="L843" s="13"/>
    </row>
    <row r="844" spans="11:12" x14ac:dyDescent="0.25">
      <c r="K844" s="13"/>
      <c r="L844" s="13"/>
    </row>
    <row r="845" spans="11:12" x14ac:dyDescent="0.25">
      <c r="K845" s="13"/>
      <c r="L845" s="13"/>
    </row>
    <row r="846" spans="11:12" x14ac:dyDescent="0.25">
      <c r="K846" s="13"/>
      <c r="L846" s="13"/>
    </row>
    <row r="847" spans="11:12" x14ac:dyDescent="0.25">
      <c r="K847" s="13"/>
      <c r="L847" s="13"/>
    </row>
    <row r="848" spans="11:12" x14ac:dyDescent="0.25">
      <c r="K848" s="13"/>
      <c r="L848" s="13"/>
    </row>
    <row r="849" spans="11:12" x14ac:dyDescent="0.25">
      <c r="K849" s="13"/>
      <c r="L849" s="13"/>
    </row>
    <row r="850" spans="11:12" x14ac:dyDescent="0.25">
      <c r="K850" s="13"/>
      <c r="L850" s="13"/>
    </row>
    <row r="851" spans="11:12" x14ac:dyDescent="0.25">
      <c r="K851" s="13"/>
      <c r="L851" s="13"/>
    </row>
    <row r="852" spans="11:12" x14ac:dyDescent="0.25">
      <c r="K852" s="13"/>
      <c r="L852" s="13"/>
    </row>
    <row r="853" spans="11:12" x14ac:dyDescent="0.25">
      <c r="K853" s="13"/>
      <c r="L853" s="13"/>
    </row>
    <row r="854" spans="11:12" x14ac:dyDescent="0.25">
      <c r="K854" s="13"/>
      <c r="L854" s="13"/>
    </row>
    <row r="855" spans="11:12" x14ac:dyDescent="0.25">
      <c r="K855" s="13"/>
      <c r="L855" s="13"/>
    </row>
    <row r="856" spans="11:12" x14ac:dyDescent="0.25">
      <c r="K856" s="13"/>
      <c r="L856" s="13"/>
    </row>
    <row r="857" spans="11:12" x14ac:dyDescent="0.25">
      <c r="K857" s="13"/>
      <c r="L857" s="13"/>
    </row>
    <row r="858" spans="11:12" x14ac:dyDescent="0.25">
      <c r="K858" s="13"/>
      <c r="L858" s="13"/>
    </row>
    <row r="859" spans="11:12" x14ac:dyDescent="0.25">
      <c r="K859" s="13"/>
      <c r="L859" s="13"/>
    </row>
    <row r="860" spans="11:12" x14ac:dyDescent="0.25">
      <c r="K860" s="13"/>
      <c r="L860" s="13"/>
    </row>
    <row r="861" spans="11:12" x14ac:dyDescent="0.25">
      <c r="K861" s="13"/>
      <c r="L861" s="13"/>
    </row>
    <row r="862" spans="11:12" x14ac:dyDescent="0.25">
      <c r="K862" s="13"/>
      <c r="L862" s="13"/>
    </row>
    <row r="863" spans="11:12" x14ac:dyDescent="0.25">
      <c r="K863" s="13"/>
      <c r="L863" s="13"/>
    </row>
    <row r="864" spans="11:12" x14ac:dyDescent="0.25">
      <c r="K864" s="13"/>
      <c r="L864" s="13"/>
    </row>
    <row r="865" spans="11:12" x14ac:dyDescent="0.25">
      <c r="K865" s="13"/>
      <c r="L865" s="13"/>
    </row>
    <row r="866" spans="11:12" x14ac:dyDescent="0.25">
      <c r="K866" s="13"/>
      <c r="L866" s="13"/>
    </row>
    <row r="867" spans="11:12" x14ac:dyDescent="0.25">
      <c r="K867" s="13"/>
      <c r="L867" s="13"/>
    </row>
    <row r="868" spans="11:12" x14ac:dyDescent="0.25">
      <c r="K868" s="13"/>
      <c r="L868" s="13"/>
    </row>
    <row r="869" spans="11:12" x14ac:dyDescent="0.25">
      <c r="K869" s="13"/>
      <c r="L869" s="13"/>
    </row>
    <row r="870" spans="11:12" x14ac:dyDescent="0.25">
      <c r="K870" s="13"/>
      <c r="L870" s="13"/>
    </row>
    <row r="871" spans="11:12" x14ac:dyDescent="0.25">
      <c r="K871" s="13"/>
      <c r="L871" s="13"/>
    </row>
    <row r="872" spans="11:12" x14ac:dyDescent="0.25">
      <c r="K872" s="13"/>
      <c r="L872" s="13"/>
    </row>
    <row r="873" spans="11:12" x14ac:dyDescent="0.25">
      <c r="K873" s="13"/>
      <c r="L873" s="13"/>
    </row>
    <row r="874" spans="11:12" x14ac:dyDescent="0.25">
      <c r="K874" s="13"/>
      <c r="L874" s="13"/>
    </row>
    <row r="875" spans="11:12" x14ac:dyDescent="0.25">
      <c r="K875" s="13"/>
      <c r="L875" s="13"/>
    </row>
    <row r="876" spans="11:12" x14ac:dyDescent="0.25">
      <c r="K876" s="13"/>
      <c r="L876" s="13"/>
    </row>
    <row r="877" spans="11:12" x14ac:dyDescent="0.25">
      <c r="K877" s="13"/>
      <c r="L877" s="13"/>
    </row>
    <row r="878" spans="11:12" x14ac:dyDescent="0.25">
      <c r="K878" s="13"/>
      <c r="L878" s="13"/>
    </row>
    <row r="879" spans="11:12" x14ac:dyDescent="0.25">
      <c r="K879" s="13"/>
      <c r="L879" s="13"/>
    </row>
    <row r="880" spans="11:12" x14ac:dyDescent="0.25">
      <c r="K880" s="13"/>
      <c r="L880" s="13"/>
    </row>
    <row r="881" spans="11:12" x14ac:dyDescent="0.25">
      <c r="K881" s="13"/>
      <c r="L881" s="13"/>
    </row>
    <row r="882" spans="11:12" x14ac:dyDescent="0.25">
      <c r="K882" s="13"/>
      <c r="L882" s="13"/>
    </row>
    <row r="883" spans="11:12" x14ac:dyDescent="0.25">
      <c r="K883" s="13"/>
      <c r="L883" s="13"/>
    </row>
    <row r="884" spans="11:12" x14ac:dyDescent="0.25">
      <c r="K884" s="13"/>
      <c r="L884" s="13"/>
    </row>
    <row r="885" spans="11:12" x14ac:dyDescent="0.25">
      <c r="K885" s="13"/>
      <c r="L885" s="13"/>
    </row>
    <row r="886" spans="11:12" x14ac:dyDescent="0.25">
      <c r="K886" s="13"/>
      <c r="L886" s="13"/>
    </row>
    <row r="887" spans="11:12" x14ac:dyDescent="0.25">
      <c r="K887" s="13"/>
      <c r="L887" s="13"/>
    </row>
    <row r="888" spans="11:12" x14ac:dyDescent="0.25">
      <c r="K888" s="13"/>
      <c r="L888" s="13"/>
    </row>
    <row r="889" spans="11:12" x14ac:dyDescent="0.25">
      <c r="K889" s="13"/>
      <c r="L889" s="13"/>
    </row>
    <row r="890" spans="11:12" x14ac:dyDescent="0.25">
      <c r="K890" s="13"/>
      <c r="L890" s="13"/>
    </row>
    <row r="891" spans="11:12" x14ac:dyDescent="0.25">
      <c r="K891" s="13"/>
      <c r="L891" s="13"/>
    </row>
    <row r="892" spans="11:12" x14ac:dyDescent="0.25">
      <c r="K892" s="13"/>
      <c r="L892" s="13"/>
    </row>
    <row r="893" spans="11:12" x14ac:dyDescent="0.25">
      <c r="K893" s="13"/>
      <c r="L893" s="13"/>
    </row>
    <row r="894" spans="11:12" x14ac:dyDescent="0.25">
      <c r="K894" s="13"/>
      <c r="L894" s="13"/>
    </row>
    <row r="895" spans="11:12" x14ac:dyDescent="0.25">
      <c r="K895" s="13"/>
      <c r="L895" s="13"/>
    </row>
    <row r="896" spans="11:12" x14ac:dyDescent="0.25">
      <c r="K896" s="13"/>
      <c r="L896" s="13"/>
    </row>
    <row r="897" spans="11:12" x14ac:dyDescent="0.25">
      <c r="K897" s="13"/>
      <c r="L897" s="13"/>
    </row>
    <row r="898" spans="11:12" x14ac:dyDescent="0.25">
      <c r="K898" s="13"/>
      <c r="L898" s="13"/>
    </row>
    <row r="899" spans="11:12" x14ac:dyDescent="0.25">
      <c r="K899" s="13"/>
      <c r="L899" s="13"/>
    </row>
    <row r="900" spans="11:12" x14ac:dyDescent="0.25">
      <c r="K900" s="13"/>
      <c r="L900" s="13"/>
    </row>
    <row r="901" spans="11:12" x14ac:dyDescent="0.25">
      <c r="K901" s="13"/>
      <c r="L901" s="13"/>
    </row>
    <row r="902" spans="11:12" x14ac:dyDescent="0.25">
      <c r="K902" s="13"/>
      <c r="L902" s="13"/>
    </row>
    <row r="903" spans="11:12" x14ac:dyDescent="0.25">
      <c r="K903" s="13"/>
      <c r="L903" s="13"/>
    </row>
    <row r="904" spans="11:12" x14ac:dyDescent="0.25">
      <c r="K904" s="13"/>
      <c r="L904" s="13"/>
    </row>
    <row r="905" spans="11:12" x14ac:dyDescent="0.25">
      <c r="K905" s="13"/>
      <c r="L905" s="13"/>
    </row>
    <row r="906" spans="11:12" x14ac:dyDescent="0.25">
      <c r="K906" s="13"/>
      <c r="L906" s="13"/>
    </row>
    <row r="907" spans="11:12" x14ac:dyDescent="0.25">
      <c r="K907" s="13"/>
      <c r="L907" s="13"/>
    </row>
    <row r="908" spans="11:12" x14ac:dyDescent="0.25">
      <c r="K908" s="13"/>
      <c r="L908" s="13"/>
    </row>
    <row r="909" spans="11:12" x14ac:dyDescent="0.25">
      <c r="K909" s="13"/>
      <c r="L909" s="13"/>
    </row>
    <row r="910" spans="11:12" x14ac:dyDescent="0.25">
      <c r="K910" s="13"/>
      <c r="L910" s="13"/>
    </row>
    <row r="911" spans="11:12" x14ac:dyDescent="0.25">
      <c r="K911" s="13"/>
      <c r="L911" s="13"/>
    </row>
    <row r="912" spans="11:12" x14ac:dyDescent="0.25">
      <c r="K912" s="13"/>
      <c r="L912" s="13"/>
    </row>
    <row r="913" spans="11:12" x14ac:dyDescent="0.25">
      <c r="K913" s="13"/>
      <c r="L913" s="13"/>
    </row>
    <row r="914" spans="11:12" x14ac:dyDescent="0.25">
      <c r="K914" s="13"/>
      <c r="L914" s="13"/>
    </row>
    <row r="915" spans="11:12" x14ac:dyDescent="0.25">
      <c r="K915" s="13"/>
      <c r="L915" s="13"/>
    </row>
    <row r="916" spans="11:12" x14ac:dyDescent="0.25">
      <c r="K916" s="13"/>
      <c r="L916" s="13"/>
    </row>
    <row r="917" spans="11:12" x14ac:dyDescent="0.25">
      <c r="K917" s="13"/>
      <c r="L917" s="13"/>
    </row>
    <row r="918" spans="11:12" x14ac:dyDescent="0.25">
      <c r="K918" s="13"/>
      <c r="L918" s="13"/>
    </row>
    <row r="919" spans="11:12" x14ac:dyDescent="0.25">
      <c r="K919" s="13"/>
      <c r="L919" s="13"/>
    </row>
    <row r="920" spans="11:12" x14ac:dyDescent="0.25">
      <c r="K920" s="13"/>
      <c r="L920" s="13"/>
    </row>
    <row r="921" spans="11:12" x14ac:dyDescent="0.25">
      <c r="K921" s="13"/>
      <c r="L921" s="13"/>
    </row>
    <row r="922" spans="11:12" x14ac:dyDescent="0.25">
      <c r="K922" s="13"/>
      <c r="L922" s="13"/>
    </row>
    <row r="923" spans="11:12" x14ac:dyDescent="0.25">
      <c r="K923" s="13"/>
      <c r="L923" s="13"/>
    </row>
    <row r="924" spans="11:12" x14ac:dyDescent="0.25">
      <c r="K924" s="13"/>
      <c r="L924" s="13"/>
    </row>
    <row r="925" spans="11:12" x14ac:dyDescent="0.25">
      <c r="K925" s="13"/>
      <c r="L925" s="13"/>
    </row>
    <row r="926" spans="11:12" x14ac:dyDescent="0.25">
      <c r="K926" s="13"/>
      <c r="L926" s="13"/>
    </row>
    <row r="927" spans="11:12" x14ac:dyDescent="0.25">
      <c r="K927" s="13"/>
      <c r="L927" s="13"/>
    </row>
    <row r="928" spans="11:12" x14ac:dyDescent="0.25">
      <c r="K928" s="13"/>
      <c r="L928" s="13"/>
    </row>
    <row r="929" spans="11:12" x14ac:dyDescent="0.25">
      <c r="K929" s="13"/>
      <c r="L929" s="13"/>
    </row>
    <row r="930" spans="11:12" x14ac:dyDescent="0.25">
      <c r="K930" s="13"/>
      <c r="L930" s="13"/>
    </row>
    <row r="931" spans="11:12" x14ac:dyDescent="0.25">
      <c r="K931" s="13"/>
      <c r="L931" s="13"/>
    </row>
    <row r="932" spans="11:12" x14ac:dyDescent="0.25">
      <c r="K932" s="13"/>
      <c r="L932" s="13"/>
    </row>
    <row r="933" spans="11:12" x14ac:dyDescent="0.25">
      <c r="K933" s="13"/>
      <c r="L933" s="13"/>
    </row>
    <row r="934" spans="11:12" x14ac:dyDescent="0.25">
      <c r="K934" s="13"/>
      <c r="L934" s="13"/>
    </row>
    <row r="935" spans="11:12" x14ac:dyDescent="0.25">
      <c r="K935" s="13"/>
      <c r="L935" s="13"/>
    </row>
    <row r="936" spans="11:12" x14ac:dyDescent="0.25">
      <c r="K936" s="13"/>
      <c r="L936" s="13"/>
    </row>
    <row r="937" spans="11:12" x14ac:dyDescent="0.25">
      <c r="K937" s="13"/>
      <c r="L937" s="13"/>
    </row>
    <row r="938" spans="11:12" x14ac:dyDescent="0.25">
      <c r="K938" s="13"/>
      <c r="L938" s="13"/>
    </row>
    <row r="939" spans="11:12" x14ac:dyDescent="0.25">
      <c r="K939" s="13"/>
      <c r="L939" s="13"/>
    </row>
    <row r="940" spans="11:12" x14ac:dyDescent="0.25">
      <c r="K940" s="13"/>
      <c r="L940" s="13"/>
    </row>
    <row r="941" spans="11:12" x14ac:dyDescent="0.25">
      <c r="K941" s="13"/>
      <c r="L941" s="13"/>
    </row>
    <row r="942" spans="11:12" x14ac:dyDescent="0.25">
      <c r="K942" s="13"/>
      <c r="L942" s="13"/>
    </row>
    <row r="943" spans="11:12" x14ac:dyDescent="0.25">
      <c r="K943" s="13"/>
      <c r="L943" s="13"/>
    </row>
    <row r="944" spans="11:12" x14ac:dyDescent="0.25">
      <c r="K944" s="13"/>
      <c r="L944" s="13"/>
    </row>
    <row r="945" spans="11:12" x14ac:dyDescent="0.25">
      <c r="K945" s="13"/>
      <c r="L945" s="13"/>
    </row>
    <row r="946" spans="11:12" x14ac:dyDescent="0.25">
      <c r="K946" s="13"/>
      <c r="L946" s="13"/>
    </row>
    <row r="947" spans="11:12" x14ac:dyDescent="0.25">
      <c r="K947" s="13"/>
      <c r="L947" s="13"/>
    </row>
    <row r="948" spans="11:12" x14ac:dyDescent="0.25">
      <c r="K948" s="13"/>
      <c r="L948" s="13"/>
    </row>
    <row r="949" spans="11:12" x14ac:dyDescent="0.25">
      <c r="K949" s="13"/>
      <c r="L949" s="13"/>
    </row>
    <row r="950" spans="11:12" x14ac:dyDescent="0.25">
      <c r="K950" s="13"/>
      <c r="L950" s="13"/>
    </row>
    <row r="951" spans="11:12" x14ac:dyDescent="0.25">
      <c r="K951" s="13"/>
      <c r="L951" s="13"/>
    </row>
    <row r="952" spans="11:12" x14ac:dyDescent="0.25">
      <c r="K952" s="13"/>
      <c r="L952" s="13"/>
    </row>
    <row r="953" spans="11:12" x14ac:dyDescent="0.25">
      <c r="K953" s="13"/>
      <c r="L953" s="13"/>
    </row>
    <row r="954" spans="11:12" x14ac:dyDescent="0.25">
      <c r="K954" s="13"/>
      <c r="L954" s="13"/>
    </row>
    <row r="955" spans="11:12" x14ac:dyDescent="0.25">
      <c r="K955" s="13"/>
      <c r="L955" s="13"/>
    </row>
    <row r="956" spans="11:12" x14ac:dyDescent="0.25">
      <c r="K956" s="13"/>
      <c r="L956" s="13"/>
    </row>
    <row r="957" spans="11:12" x14ac:dyDescent="0.25">
      <c r="K957" s="13"/>
      <c r="L957" s="13"/>
    </row>
    <row r="958" spans="11:12" x14ac:dyDescent="0.25">
      <c r="K958" s="13"/>
      <c r="L958" s="13"/>
    </row>
    <row r="959" spans="11:12" x14ac:dyDescent="0.25">
      <c r="K959" s="13"/>
      <c r="L959" s="13"/>
    </row>
    <row r="960" spans="11:12" x14ac:dyDescent="0.25">
      <c r="K960" s="13"/>
      <c r="L960" s="13"/>
    </row>
    <row r="961" spans="11:12" x14ac:dyDescent="0.25">
      <c r="K961" s="13"/>
      <c r="L961" s="13"/>
    </row>
    <row r="962" spans="11:12" x14ac:dyDescent="0.25">
      <c r="K962" s="13"/>
      <c r="L962" s="13"/>
    </row>
    <row r="963" spans="11:12" x14ac:dyDescent="0.25">
      <c r="K963" s="13"/>
      <c r="L963" s="13"/>
    </row>
    <row r="964" spans="11:12" x14ac:dyDescent="0.25">
      <c r="K964" s="13"/>
      <c r="L964" s="13"/>
    </row>
    <row r="965" spans="11:12" x14ac:dyDescent="0.25">
      <c r="K965" s="13"/>
      <c r="L965" s="13"/>
    </row>
    <row r="966" spans="11:12" x14ac:dyDescent="0.25">
      <c r="K966" s="13"/>
      <c r="L966" s="13"/>
    </row>
    <row r="967" spans="11:12" x14ac:dyDescent="0.25">
      <c r="K967" s="13"/>
      <c r="L967" s="13"/>
    </row>
    <row r="968" spans="11:12" x14ac:dyDescent="0.25">
      <c r="K968" s="13"/>
      <c r="L968" s="13"/>
    </row>
    <row r="969" spans="11:12" x14ac:dyDescent="0.25">
      <c r="K969" s="13"/>
      <c r="L969" s="13"/>
    </row>
    <row r="970" spans="11:12" x14ac:dyDescent="0.25">
      <c r="K970" s="13"/>
      <c r="L970" s="13"/>
    </row>
    <row r="971" spans="11:12" x14ac:dyDescent="0.25">
      <c r="K971" s="13"/>
      <c r="L971" s="13"/>
    </row>
    <row r="972" spans="11:12" x14ac:dyDescent="0.25">
      <c r="K972" s="13"/>
      <c r="L972" s="13"/>
    </row>
    <row r="973" spans="11:12" x14ac:dyDescent="0.25">
      <c r="K973" s="13"/>
      <c r="L973" s="13"/>
    </row>
    <row r="974" spans="11:12" x14ac:dyDescent="0.25">
      <c r="K974" s="13"/>
      <c r="L974" s="13"/>
    </row>
    <row r="975" spans="11:12" x14ac:dyDescent="0.25">
      <c r="K975" s="13"/>
      <c r="L975" s="13"/>
    </row>
    <row r="976" spans="11:12" x14ac:dyDescent="0.25">
      <c r="K976" s="13"/>
      <c r="L976" s="13"/>
    </row>
    <row r="977" spans="11:12" x14ac:dyDescent="0.25">
      <c r="K977" s="13"/>
      <c r="L977" s="13"/>
    </row>
    <row r="978" spans="11:12" x14ac:dyDescent="0.25">
      <c r="K978" s="13"/>
      <c r="L978" s="13"/>
    </row>
    <row r="979" spans="11:12" x14ac:dyDescent="0.25">
      <c r="K979" s="13"/>
      <c r="L979" s="13"/>
    </row>
    <row r="980" spans="11:12" x14ac:dyDescent="0.25">
      <c r="K980" s="13"/>
      <c r="L980" s="13"/>
    </row>
    <row r="981" spans="11:12" x14ac:dyDescent="0.25">
      <c r="K981" s="13"/>
      <c r="L981" s="13"/>
    </row>
    <row r="982" spans="11:12" x14ac:dyDescent="0.25">
      <c r="K982" s="13"/>
      <c r="L982" s="13"/>
    </row>
    <row r="983" spans="11:12" x14ac:dyDescent="0.25">
      <c r="K983" s="13"/>
      <c r="L983" s="13"/>
    </row>
    <row r="984" spans="11:12" x14ac:dyDescent="0.25">
      <c r="K984" s="13"/>
      <c r="L984" s="13"/>
    </row>
    <row r="985" spans="11:12" x14ac:dyDescent="0.25">
      <c r="K985" s="13"/>
      <c r="L985" s="13"/>
    </row>
    <row r="986" spans="11:12" x14ac:dyDescent="0.25">
      <c r="K986" s="13"/>
      <c r="L986" s="13"/>
    </row>
    <row r="987" spans="11:12" x14ac:dyDescent="0.25">
      <c r="K987" s="13"/>
      <c r="L987" s="13"/>
    </row>
    <row r="988" spans="11:12" x14ac:dyDescent="0.25">
      <c r="K988" s="13"/>
      <c r="L988" s="13"/>
    </row>
    <row r="989" spans="11:12" x14ac:dyDescent="0.25">
      <c r="K989" s="13"/>
      <c r="L989" s="13"/>
    </row>
    <row r="990" spans="11:12" x14ac:dyDescent="0.25">
      <c r="K990" s="13"/>
      <c r="L990" s="13"/>
    </row>
    <row r="991" spans="11:12" x14ac:dyDescent="0.25">
      <c r="K991" s="13"/>
      <c r="L991" s="13"/>
    </row>
    <row r="992" spans="11:12" x14ac:dyDescent="0.25">
      <c r="K992" s="13"/>
      <c r="L992" s="13"/>
    </row>
    <row r="993" spans="11:12" x14ac:dyDescent="0.25">
      <c r="K993" s="13"/>
      <c r="L993" s="13"/>
    </row>
  </sheetData>
  <mergeCells count="112">
    <mergeCell ref="A117:A156"/>
    <mergeCell ref="D158:D167"/>
    <mergeCell ref="D168:D177"/>
    <mergeCell ref="D178:D187"/>
    <mergeCell ref="C158:C167"/>
    <mergeCell ref="C168:C177"/>
    <mergeCell ref="C178:C187"/>
    <mergeCell ref="B158:B187"/>
    <mergeCell ref="A158:A187"/>
    <mergeCell ref="C137:C146"/>
    <mergeCell ref="D137:D146"/>
    <mergeCell ref="D147:D156"/>
    <mergeCell ref="C147:C156"/>
    <mergeCell ref="B117:B156"/>
    <mergeCell ref="D117:D126"/>
    <mergeCell ref="C117:C126"/>
    <mergeCell ref="D127:D136"/>
    <mergeCell ref="C127:C136"/>
    <mergeCell ref="A4:A93"/>
    <mergeCell ref="B44:B73"/>
    <mergeCell ref="D96:D105"/>
    <mergeCell ref="C96:C105"/>
    <mergeCell ref="D106:D115"/>
    <mergeCell ref="C106:C115"/>
    <mergeCell ref="B96:B115"/>
    <mergeCell ref="A96:A115"/>
    <mergeCell ref="D74:D83"/>
    <mergeCell ref="C74:C83"/>
    <mergeCell ref="D84:D93"/>
    <mergeCell ref="C84:C93"/>
    <mergeCell ref="B74:B93"/>
    <mergeCell ref="D44:D53"/>
    <mergeCell ref="C44:C53"/>
    <mergeCell ref="D54:D63"/>
    <mergeCell ref="C54:C63"/>
    <mergeCell ref="D4:D13"/>
    <mergeCell ref="C4:C13"/>
    <mergeCell ref="D14:D23"/>
    <mergeCell ref="C14:C23"/>
    <mergeCell ref="D24:D33"/>
    <mergeCell ref="C24:C33"/>
    <mergeCell ref="C34:C43"/>
    <mergeCell ref="D271:D272"/>
    <mergeCell ref="C264:C265"/>
    <mergeCell ref="D264:D265"/>
    <mergeCell ref="B267:B272"/>
    <mergeCell ref="C267:C268"/>
    <mergeCell ref="D267:D268"/>
    <mergeCell ref="C269:C270"/>
    <mergeCell ref="D269:D270"/>
    <mergeCell ref="C271:C272"/>
    <mergeCell ref="B259:B265"/>
    <mergeCell ref="C260:C261"/>
    <mergeCell ref="D260:D261"/>
    <mergeCell ref="C262:C263"/>
    <mergeCell ref="D262:D263"/>
    <mergeCell ref="C256:C258"/>
    <mergeCell ref="D256:D258"/>
    <mergeCell ref="B244:B247"/>
    <mergeCell ref="C244:C245"/>
    <mergeCell ref="D244:D245"/>
    <mergeCell ref="C246:C247"/>
    <mergeCell ref="B238:B243"/>
    <mergeCell ref="C238:C239"/>
    <mergeCell ref="D238:D239"/>
    <mergeCell ref="C240:C241"/>
    <mergeCell ref="D240:D241"/>
    <mergeCell ref="C242:C243"/>
    <mergeCell ref="D242:D243"/>
    <mergeCell ref="B248:B251"/>
    <mergeCell ref="C248:C249"/>
    <mergeCell ref="D248:D249"/>
    <mergeCell ref="D250:D251"/>
    <mergeCell ref="D246:D247"/>
    <mergeCell ref="B253:B258"/>
    <mergeCell ref="C253:C255"/>
    <mergeCell ref="D253:D255"/>
    <mergeCell ref="B223:B227"/>
    <mergeCell ref="B215:B221"/>
    <mergeCell ref="C216:C217"/>
    <mergeCell ref="C218:C219"/>
    <mergeCell ref="C220:C221"/>
    <mergeCell ref="D223:D225"/>
    <mergeCell ref="C223:C225"/>
    <mergeCell ref="D204:D205"/>
    <mergeCell ref="D206:D207"/>
    <mergeCell ref="C204:C205"/>
    <mergeCell ref="D216:D217"/>
    <mergeCell ref="D218:D219"/>
    <mergeCell ref="D220:D221"/>
    <mergeCell ref="C212:C214"/>
    <mergeCell ref="D212:D214"/>
    <mergeCell ref="C209:C211"/>
    <mergeCell ref="D209:D211"/>
    <mergeCell ref="B209:B214"/>
    <mergeCell ref="B204:B207"/>
    <mergeCell ref="D34:D43"/>
    <mergeCell ref="B4:B43"/>
    <mergeCell ref="C194:C195"/>
    <mergeCell ref="C196:C197"/>
    <mergeCell ref="C198:C199"/>
    <mergeCell ref="D200:D201"/>
    <mergeCell ref="B194:B199"/>
    <mergeCell ref="B200:B203"/>
    <mergeCell ref="D202:D203"/>
    <mergeCell ref="D194:D195"/>
    <mergeCell ref="D196:D197"/>
    <mergeCell ref="D198:D199"/>
    <mergeCell ref="C200:C201"/>
    <mergeCell ref="C202:C203"/>
    <mergeCell ref="D64:D73"/>
    <mergeCell ref="C64:C73"/>
  </mergeCells>
  <conditionalFormatting sqref="G14:K15 G158:K158 G117:K121 G44:K45 G74:K75 G96:K100 G84:K85 G106:K110 G127:K129 G137:K138 G147:K148 G168:K168 G178:K179">
    <cfRule type="colorScale" priority="363">
      <colorScale>
        <cfvo type="num" val="1"/>
        <cfvo type="num" val="2"/>
        <cfvo type="num" val="3"/>
        <color rgb="FF26FF21"/>
        <color rgb="FFFFFF00"/>
        <color rgb="FFFF0000"/>
      </colorScale>
    </cfRule>
  </conditionalFormatting>
  <conditionalFormatting sqref="L206 L158 L117:L121 L127:L129 L137:L138 L147:L148 L168 L178:L179">
    <cfRule type="colorScale" priority="362">
      <colorScale>
        <cfvo type="num" val="1"/>
        <cfvo type="num" val="3"/>
        <cfvo type="num" val="5"/>
        <color rgb="FF60FA50"/>
        <color rgb="FFFFEB84"/>
        <color rgb="FFFF5757"/>
      </colorScale>
    </cfRule>
  </conditionalFormatting>
  <conditionalFormatting sqref="L217:L219 L215">
    <cfRule type="colorScale" priority="359">
      <colorScale>
        <cfvo type="num" val="1"/>
        <cfvo type="num" val="3"/>
        <cfvo type="num" val="5"/>
        <color rgb="FF60FA50"/>
        <color rgb="FFFFEB84"/>
        <color rgb="FFFF5757"/>
      </colorScale>
    </cfRule>
  </conditionalFormatting>
  <conditionalFormatting sqref="L221:L222">
    <cfRule type="colorScale" priority="358">
      <colorScale>
        <cfvo type="num" val="1"/>
        <cfvo type="num" val="3"/>
        <cfvo type="num" val="5"/>
        <color rgb="FF60FA50"/>
        <color rgb="FFFFEB84"/>
        <color rgb="FFFF5757"/>
      </colorScale>
    </cfRule>
  </conditionalFormatting>
  <conditionalFormatting sqref="L189">
    <cfRule type="colorScale" priority="356">
      <colorScale>
        <cfvo type="num" val="1"/>
        <cfvo type="num" val="3"/>
        <cfvo type="num" val="5"/>
        <color rgb="FF60FA50"/>
        <color rgb="FFFFEB84"/>
        <color rgb="FFFF5757"/>
      </colorScale>
    </cfRule>
  </conditionalFormatting>
  <conditionalFormatting sqref="L190:L191">
    <cfRule type="colorScale" priority="355">
      <colorScale>
        <cfvo type="num" val="1"/>
        <cfvo type="num" val="3"/>
        <cfvo type="num" val="5"/>
        <color rgb="FF60FA50"/>
        <color rgb="FFFFEB84"/>
        <color rgb="FFFF5757"/>
      </colorScale>
    </cfRule>
  </conditionalFormatting>
  <conditionalFormatting sqref="L192:L193">
    <cfRule type="colorScale" priority="354">
      <colorScale>
        <cfvo type="num" val="1"/>
        <cfvo type="num" val="3"/>
        <cfvo type="num" val="5"/>
        <color rgb="FF60FA50"/>
        <color rgb="FFFFEB84"/>
        <color rgb="FFFF5757"/>
      </colorScale>
    </cfRule>
  </conditionalFormatting>
  <conditionalFormatting sqref="L196:L199">
    <cfRule type="colorScale" priority="353">
      <colorScale>
        <cfvo type="num" val="1"/>
        <cfvo type="num" val="3"/>
        <cfvo type="num" val="5"/>
        <color rgb="FF60FA50"/>
        <color rgb="FFFFEB84"/>
        <color rgb="FFFF5757"/>
      </colorScale>
    </cfRule>
  </conditionalFormatting>
  <conditionalFormatting sqref="L201:L202">
    <cfRule type="colorScale" priority="351">
      <colorScale>
        <cfvo type="num" val="1"/>
        <cfvo type="num" val="3"/>
        <cfvo type="num" val="5"/>
        <color rgb="FF60FA50"/>
        <color rgb="FFFFEB84"/>
        <color rgb="FFFF5757"/>
      </colorScale>
    </cfRule>
  </conditionalFormatting>
  <conditionalFormatting sqref="L204:L205">
    <cfRule type="colorScale" priority="350">
      <colorScale>
        <cfvo type="num" val="1"/>
        <cfvo type="num" val="3"/>
        <cfvo type="num" val="5"/>
        <color rgb="FF60FA50"/>
        <color rgb="FFFFEB84"/>
        <color rgb="FFFF5757"/>
      </colorScale>
    </cfRule>
  </conditionalFormatting>
  <conditionalFormatting sqref="L223:L224">
    <cfRule type="colorScale" priority="335">
      <colorScale>
        <cfvo type="num" val="1"/>
        <cfvo type="num" val="3"/>
        <cfvo type="num" val="5"/>
        <color rgb="FF60FA50"/>
        <color rgb="FFFFEB84"/>
        <color rgb="FFFF5757"/>
      </colorScale>
    </cfRule>
  </conditionalFormatting>
  <conditionalFormatting sqref="L248:L249 L230:L231">
    <cfRule type="colorScale" priority="333">
      <colorScale>
        <cfvo type="num" val="1"/>
        <cfvo type="num" val="3"/>
        <cfvo type="num" val="5"/>
        <color rgb="FF60FA50"/>
        <color rgb="FFFFEB84"/>
        <color rgb="FFFF5757"/>
      </colorScale>
    </cfRule>
  </conditionalFormatting>
  <conditionalFormatting sqref="L255:L257 L259:L261">
    <cfRule type="colorScale" priority="332">
      <colorScale>
        <cfvo type="num" val="1"/>
        <cfvo type="num" val="3"/>
        <cfvo type="num" val="5"/>
        <color rgb="FF60FA50"/>
        <color rgb="FFFFEB84"/>
        <color rgb="FFFF5757"/>
      </colorScale>
    </cfRule>
  </conditionalFormatting>
  <conditionalFormatting sqref="L251:L254">
    <cfRule type="colorScale" priority="330">
      <colorScale>
        <cfvo type="num" val="1"/>
        <cfvo type="num" val="3"/>
        <cfvo type="num" val="5"/>
        <color rgb="FF60FA50"/>
        <color rgb="FFFFEB84"/>
        <color rgb="FFFF5757"/>
      </colorScale>
    </cfRule>
  </conditionalFormatting>
  <conditionalFormatting sqref="L232:L233">
    <cfRule type="colorScale" priority="329">
      <colorScale>
        <cfvo type="num" val="1"/>
        <cfvo type="num" val="3"/>
        <cfvo type="num" val="5"/>
        <color rgb="FF60FA50"/>
        <color rgb="FFFFEB84"/>
        <color rgb="FFFF5757"/>
      </colorScale>
    </cfRule>
  </conditionalFormatting>
  <conditionalFormatting sqref="L234:L235">
    <cfRule type="colorScale" priority="328">
      <colorScale>
        <cfvo type="num" val="1"/>
        <cfvo type="num" val="3"/>
        <cfvo type="num" val="5"/>
        <color rgb="FF60FA50"/>
        <color rgb="FFFFEB84"/>
        <color rgb="FFFF5757"/>
      </colorScale>
    </cfRule>
  </conditionalFormatting>
  <conditionalFormatting sqref="L236:L239">
    <cfRule type="colorScale" priority="327">
      <colorScale>
        <cfvo type="num" val="1"/>
        <cfvo type="num" val="3"/>
        <cfvo type="num" val="5"/>
        <color rgb="FF60FA50"/>
        <color rgb="FFFFEB84"/>
        <color rgb="FFFF5757"/>
      </colorScale>
    </cfRule>
  </conditionalFormatting>
  <conditionalFormatting sqref="L240:L241">
    <cfRule type="colorScale" priority="326">
      <colorScale>
        <cfvo type="num" val="1"/>
        <cfvo type="num" val="3"/>
        <cfvo type="num" val="5"/>
        <color rgb="FF60FA50"/>
        <color rgb="FFFFEB84"/>
        <color rgb="FFFF5757"/>
      </colorScale>
    </cfRule>
  </conditionalFormatting>
  <conditionalFormatting sqref="L242:L243">
    <cfRule type="colorScale" priority="325">
      <colorScale>
        <cfvo type="num" val="1"/>
        <cfvo type="num" val="3"/>
        <cfvo type="num" val="5"/>
        <color rgb="FF60FA50"/>
        <color rgb="FFFFEB84"/>
        <color rgb="FFFF5757"/>
      </colorScale>
    </cfRule>
  </conditionalFormatting>
  <conditionalFormatting sqref="L245">
    <cfRule type="colorScale" priority="324">
      <colorScale>
        <cfvo type="num" val="1"/>
        <cfvo type="num" val="3"/>
        <cfvo type="num" val="5"/>
        <color rgb="FF60FA50"/>
        <color rgb="FFFFEB84"/>
        <color rgb="FFFF5757"/>
      </colorScale>
    </cfRule>
  </conditionalFormatting>
  <conditionalFormatting sqref="L246:L247">
    <cfRule type="colorScale" priority="323">
      <colorScale>
        <cfvo type="num" val="1"/>
        <cfvo type="num" val="3"/>
        <cfvo type="num" val="5"/>
        <color rgb="FF60FA50"/>
        <color rgb="FFFFEB84"/>
        <color rgb="FFFF5757"/>
      </colorScale>
    </cfRule>
  </conditionalFormatting>
  <conditionalFormatting sqref="L250">
    <cfRule type="colorScale" priority="309">
      <colorScale>
        <cfvo type="num" val="1"/>
        <cfvo type="num" val="3"/>
        <cfvo type="num" val="5"/>
        <color rgb="FF60FA50"/>
        <color rgb="FFFFEB84"/>
        <color rgb="FFFF5757"/>
      </colorScale>
    </cfRule>
  </conditionalFormatting>
  <conditionalFormatting sqref="L216">
    <cfRule type="colorScale" priority="307">
      <colorScale>
        <cfvo type="num" val="1"/>
        <cfvo type="num" val="3"/>
        <cfvo type="num" val="5"/>
        <color rgb="FF60FA50"/>
        <color rgb="FFFFEB84"/>
        <color rgb="FFFF5757"/>
      </colorScale>
    </cfRule>
  </conditionalFormatting>
  <conditionalFormatting sqref="M201:M213 M196:M199 M116">
    <cfRule type="colorScale" priority="275">
      <colorScale>
        <cfvo type="num" val="40"/>
        <cfvo type="num" val="50"/>
        <cfvo type="num" val="60"/>
        <color rgb="FF60FA50"/>
        <color rgb="FFFFEB84"/>
        <color rgb="FFFF5757"/>
      </colorScale>
    </cfRule>
  </conditionalFormatting>
  <conditionalFormatting sqref="L262:L264">
    <cfRule type="colorScale" priority="287">
      <colorScale>
        <cfvo type="num" val="1"/>
        <cfvo type="num" val="3"/>
        <cfvo type="num" val="5"/>
        <color rgb="FF60FA50"/>
        <color rgb="FFFFEB84"/>
        <color rgb="FFFF5757"/>
      </colorScale>
    </cfRule>
  </conditionalFormatting>
  <conditionalFormatting sqref="M189:M193">
    <cfRule type="colorScale" priority="272">
      <colorScale>
        <cfvo type="num" val="40"/>
        <cfvo type="num" val="50"/>
        <cfvo type="num" val="60"/>
        <color rgb="FF60FA50"/>
        <color rgb="FFFFEB84"/>
        <color rgb="FFFF5757"/>
      </colorScale>
    </cfRule>
  </conditionalFormatting>
  <conditionalFormatting sqref="M255:M257 M259:M261">
    <cfRule type="colorScale" priority="267">
      <colorScale>
        <cfvo type="num" val="40"/>
        <cfvo type="num" val="50"/>
        <cfvo type="num" val="60"/>
        <color rgb="FF60FA50"/>
        <color rgb="FFFFEB84"/>
        <color rgb="FFFF5757"/>
      </colorScale>
    </cfRule>
  </conditionalFormatting>
  <conditionalFormatting sqref="M215:M219">
    <cfRule type="colorScale" priority="270">
      <colorScale>
        <cfvo type="num" val="40"/>
        <cfvo type="num" val="50"/>
        <cfvo type="num" val="60"/>
        <color rgb="FF60FA50"/>
        <color rgb="FFFFEB84"/>
        <color rgb="FFFF5757"/>
      </colorScale>
    </cfRule>
  </conditionalFormatting>
  <conditionalFormatting sqref="M221:M224">
    <cfRule type="colorScale" priority="269">
      <colorScale>
        <cfvo type="num" val="40"/>
        <cfvo type="num" val="50"/>
        <cfvo type="num" val="60"/>
        <color rgb="FF60FA50"/>
        <color rgb="FFFFEB84"/>
        <color rgb="FFFF5757"/>
      </colorScale>
    </cfRule>
  </conditionalFormatting>
  <conditionalFormatting sqref="M230:M243 M245:M254">
    <cfRule type="colorScale" priority="268">
      <colorScale>
        <cfvo type="num" val="40"/>
        <cfvo type="num" val="50"/>
        <cfvo type="num" val="60"/>
        <color rgb="FF60FA50"/>
        <color rgb="FFFFEB84"/>
        <color rgb="FFFF5757"/>
      </colorScale>
    </cfRule>
  </conditionalFormatting>
  <conditionalFormatting sqref="M262:M264">
    <cfRule type="colorScale" priority="266">
      <colorScale>
        <cfvo type="num" val="40"/>
        <cfvo type="num" val="50"/>
        <cfvo type="num" val="60"/>
        <color rgb="FF60FA50"/>
        <color rgb="FFFFEB84"/>
        <color rgb="FFFF5757"/>
      </colorScale>
    </cfRule>
  </conditionalFormatting>
  <conditionalFormatting sqref="L194:L195">
    <cfRule type="colorScale" priority="265">
      <colorScale>
        <cfvo type="num" val="1"/>
        <cfvo type="num" val="3"/>
        <cfvo type="num" val="5"/>
        <color rgb="FF60FA50"/>
        <color rgb="FFFFEB84"/>
        <color rgb="FFFF5757"/>
      </colorScale>
    </cfRule>
  </conditionalFormatting>
  <conditionalFormatting sqref="M194:M195">
    <cfRule type="colorScale" priority="263">
      <colorScale>
        <cfvo type="num" val="40"/>
        <cfvo type="num" val="50"/>
        <cfvo type="num" val="60"/>
        <color rgb="FF60FA50"/>
        <color rgb="FFFFEB84"/>
        <color rgb="FFFF5757"/>
      </colorScale>
    </cfRule>
  </conditionalFormatting>
  <conditionalFormatting sqref="L100">
    <cfRule type="colorScale" priority="256">
      <colorScale>
        <cfvo type="num" val="1"/>
        <cfvo type="num" val="2"/>
        <cfvo type="num" val="3"/>
        <color rgb="FF60FA50"/>
        <color rgb="FFFFEB84"/>
        <color rgb="FFFF5757"/>
      </colorScale>
    </cfRule>
  </conditionalFormatting>
  <conditionalFormatting sqref="L99">
    <cfRule type="colorScale" priority="255">
      <colorScale>
        <cfvo type="num" val="1"/>
        <cfvo type="num" val="2"/>
        <cfvo type="num" val="3"/>
        <color rgb="FF60FA50"/>
        <color rgb="FFFFEB84"/>
        <color rgb="FFFF5757"/>
      </colorScale>
    </cfRule>
  </conditionalFormatting>
  <conditionalFormatting sqref="L110">
    <cfRule type="colorScale" priority="253">
      <colorScale>
        <cfvo type="num" val="1"/>
        <cfvo type="num" val="2"/>
        <cfvo type="num" val="3"/>
        <color rgb="FF60FA50"/>
        <color rgb="FFFFEB84"/>
        <color rgb="FFFF5757"/>
      </colorScale>
    </cfRule>
  </conditionalFormatting>
  <conditionalFormatting sqref="F14:F15 F158 F117:F121 F44:F45 F74:F75 F96:F100 F84:F85 F106:F110 F127:F129 F137:F138 F147:F148 F168 F178:F179">
    <cfRule type="cellIs" dxfId="584" priority="249" operator="equal">
      <formula>"NEE"</formula>
    </cfRule>
    <cfRule type="cellIs" dxfId="583" priority="250" operator="equal">
      <formula>"JA"</formula>
    </cfRule>
  </conditionalFormatting>
  <conditionalFormatting sqref="G4:K4">
    <cfRule type="colorScale" priority="248">
      <colorScale>
        <cfvo type="num" val="1"/>
        <cfvo type="num" val="2"/>
        <cfvo type="num" val="3"/>
        <color rgb="FF26FF21"/>
        <color rgb="FFFFFF00"/>
        <color rgb="FFFF0000"/>
      </colorScale>
    </cfRule>
  </conditionalFormatting>
  <conditionalFormatting sqref="F4">
    <cfRule type="cellIs" dxfId="582" priority="246" operator="equal">
      <formula>"NEE"</formula>
    </cfRule>
    <cfRule type="cellIs" dxfId="581" priority="247" operator="equal">
      <formula>"JA"</formula>
    </cfRule>
  </conditionalFormatting>
  <conditionalFormatting sqref="M4:M13">
    <cfRule type="colorScale" priority="198">
      <colorScale>
        <cfvo type="min"/>
        <cfvo type="percentile" val="50"/>
        <cfvo type="max"/>
        <color rgb="FFFF0000"/>
        <color rgb="FFFFEB84"/>
        <color rgb="FF26FF21"/>
      </colorScale>
    </cfRule>
  </conditionalFormatting>
  <conditionalFormatting sqref="M157">
    <cfRule type="colorScale" priority="171">
      <colorScale>
        <cfvo type="min"/>
        <cfvo type="percentile" val="50"/>
        <cfvo type="max"/>
        <color rgb="FFFF0000"/>
        <color rgb="FFFFEB84"/>
        <color rgb="FF26FF21"/>
      </colorScale>
    </cfRule>
  </conditionalFormatting>
  <conditionalFormatting sqref="G5:K13">
    <cfRule type="colorScale" priority="167">
      <colorScale>
        <cfvo type="num" val="1"/>
        <cfvo type="num" val="2"/>
        <cfvo type="num" val="3"/>
        <color rgb="FF26FF21"/>
        <color rgb="FFFFFF00"/>
        <color rgb="FFFF0000"/>
      </colorScale>
    </cfRule>
  </conditionalFormatting>
  <conditionalFormatting sqref="F5:F13">
    <cfRule type="cellIs" dxfId="580" priority="165" operator="equal">
      <formula>"NEE"</formula>
    </cfRule>
    <cfRule type="cellIs" dxfId="579" priority="166" operator="equal">
      <formula>"JA"</formula>
    </cfRule>
  </conditionalFormatting>
  <conditionalFormatting sqref="G24:K25">
    <cfRule type="colorScale" priority="164">
      <colorScale>
        <cfvo type="num" val="1"/>
        <cfvo type="num" val="2"/>
        <cfvo type="num" val="3"/>
        <color rgb="FF26FF21"/>
        <color rgb="FFFFFF00"/>
        <color rgb="FFFF0000"/>
      </colorScale>
    </cfRule>
  </conditionalFormatting>
  <conditionalFormatting sqref="F24:F25">
    <cfRule type="cellIs" dxfId="578" priority="162" operator="equal">
      <formula>"NEE"</formula>
    </cfRule>
    <cfRule type="cellIs" dxfId="577" priority="163" operator="equal">
      <formula>"JA"</formula>
    </cfRule>
  </conditionalFormatting>
  <conditionalFormatting sqref="G54:K55">
    <cfRule type="colorScale" priority="160">
      <colorScale>
        <cfvo type="num" val="1"/>
        <cfvo type="num" val="2"/>
        <cfvo type="num" val="3"/>
        <color rgb="FF26FF21"/>
        <color rgb="FFFFFF00"/>
        <color rgb="FFFF0000"/>
      </colorScale>
    </cfRule>
  </conditionalFormatting>
  <conditionalFormatting sqref="F54:F55">
    <cfRule type="cellIs" dxfId="576" priority="158" operator="equal">
      <formula>"NEE"</formula>
    </cfRule>
    <cfRule type="cellIs" dxfId="575" priority="159" operator="equal">
      <formula>"JA"</formula>
    </cfRule>
  </conditionalFormatting>
  <conditionalFormatting sqref="G64:K65">
    <cfRule type="colorScale" priority="156">
      <colorScale>
        <cfvo type="num" val="1"/>
        <cfvo type="num" val="2"/>
        <cfvo type="num" val="3"/>
        <color rgb="FF26FF21"/>
        <color rgb="FFFFFF00"/>
        <color rgb="FFFF0000"/>
      </colorScale>
    </cfRule>
  </conditionalFormatting>
  <conditionalFormatting sqref="F64:F65">
    <cfRule type="cellIs" dxfId="574" priority="154" operator="equal">
      <formula>"NEE"</formula>
    </cfRule>
    <cfRule type="cellIs" dxfId="573" priority="155" operator="equal">
      <formula>"JA"</formula>
    </cfRule>
  </conditionalFormatting>
  <conditionalFormatting sqref="F16:F23">
    <cfRule type="cellIs" dxfId="572" priority="149" operator="equal">
      <formula>"NEE"</formula>
    </cfRule>
    <cfRule type="cellIs" dxfId="571" priority="150" operator="equal">
      <formula>"JA"</formula>
    </cfRule>
  </conditionalFormatting>
  <conditionalFormatting sqref="F26:F33">
    <cfRule type="cellIs" dxfId="570" priority="145" operator="equal">
      <formula>"NEE"</formula>
    </cfRule>
    <cfRule type="cellIs" dxfId="569" priority="146" operator="equal">
      <formula>"JA"</formula>
    </cfRule>
  </conditionalFormatting>
  <conditionalFormatting sqref="F46:F53">
    <cfRule type="cellIs" dxfId="568" priority="141" operator="equal">
      <formula>"NEE"</formula>
    </cfRule>
    <cfRule type="cellIs" dxfId="567" priority="142" operator="equal">
      <formula>"JA"</formula>
    </cfRule>
  </conditionalFormatting>
  <conditionalFormatting sqref="F56:F63">
    <cfRule type="cellIs" dxfId="566" priority="137" operator="equal">
      <formula>"NEE"</formula>
    </cfRule>
    <cfRule type="cellIs" dxfId="565" priority="138" operator="equal">
      <formula>"JA"</formula>
    </cfRule>
  </conditionalFormatting>
  <conditionalFormatting sqref="F66:F73">
    <cfRule type="cellIs" dxfId="564" priority="133" operator="equal">
      <formula>"NEE"</formula>
    </cfRule>
    <cfRule type="cellIs" dxfId="563" priority="134" operator="equal">
      <formula>"JA"</formula>
    </cfRule>
  </conditionalFormatting>
  <conditionalFormatting sqref="F76:F83">
    <cfRule type="cellIs" dxfId="562" priority="129" operator="equal">
      <formula>"NEE"</formula>
    </cfRule>
    <cfRule type="cellIs" dxfId="561" priority="130" operator="equal">
      <formula>"JA"</formula>
    </cfRule>
  </conditionalFormatting>
  <conditionalFormatting sqref="F86:F93">
    <cfRule type="cellIs" dxfId="560" priority="125" operator="equal">
      <formula>"NEE"</formula>
    </cfRule>
    <cfRule type="cellIs" dxfId="559" priority="126" operator="equal">
      <formula>"JA"</formula>
    </cfRule>
  </conditionalFormatting>
  <conditionalFormatting sqref="F101:F105">
    <cfRule type="cellIs" dxfId="558" priority="121" operator="equal">
      <formula>"NEE"</formula>
    </cfRule>
    <cfRule type="cellIs" dxfId="557" priority="122" operator="equal">
      <formula>"JA"</formula>
    </cfRule>
  </conditionalFormatting>
  <conditionalFormatting sqref="F111:F115">
    <cfRule type="cellIs" dxfId="556" priority="117" operator="equal">
      <formula>"NEE"</formula>
    </cfRule>
    <cfRule type="cellIs" dxfId="555" priority="118" operator="equal">
      <formula>"JA"</formula>
    </cfRule>
  </conditionalFormatting>
  <conditionalFormatting sqref="F122:F126">
    <cfRule type="cellIs" dxfId="554" priority="113" operator="equal">
      <formula>"NEE"</formula>
    </cfRule>
    <cfRule type="cellIs" dxfId="553" priority="114" operator="equal">
      <formula>"JA"</formula>
    </cfRule>
  </conditionalFormatting>
  <conditionalFormatting sqref="F130:F136">
    <cfRule type="cellIs" dxfId="552" priority="109" operator="equal">
      <formula>"NEE"</formula>
    </cfRule>
    <cfRule type="cellIs" dxfId="551" priority="110" operator="equal">
      <formula>"JA"</formula>
    </cfRule>
  </conditionalFormatting>
  <conditionalFormatting sqref="F139:F141 F143:F146">
    <cfRule type="cellIs" dxfId="550" priority="105" operator="equal">
      <formula>"NEE"</formula>
    </cfRule>
    <cfRule type="cellIs" dxfId="549" priority="106" operator="equal">
      <formula>"JA"</formula>
    </cfRule>
  </conditionalFormatting>
  <conditionalFormatting sqref="F142">
    <cfRule type="cellIs" dxfId="548" priority="101" operator="equal">
      <formula>"NEE"</formula>
    </cfRule>
    <cfRule type="cellIs" dxfId="547" priority="102" operator="equal">
      <formula>"JA"</formula>
    </cfRule>
  </conditionalFormatting>
  <conditionalFormatting sqref="F149:F151 F153:F156">
    <cfRule type="cellIs" dxfId="546" priority="97" operator="equal">
      <formula>"NEE"</formula>
    </cfRule>
    <cfRule type="cellIs" dxfId="545" priority="98" operator="equal">
      <formula>"JA"</formula>
    </cfRule>
  </conditionalFormatting>
  <conditionalFormatting sqref="F152">
    <cfRule type="cellIs" dxfId="544" priority="93" operator="equal">
      <formula>"NEE"</formula>
    </cfRule>
    <cfRule type="cellIs" dxfId="543" priority="94" operator="equal">
      <formula>"JA"</formula>
    </cfRule>
  </conditionalFormatting>
  <conditionalFormatting sqref="F159:F161 F164:F167">
    <cfRule type="cellIs" dxfId="542" priority="89" operator="equal">
      <formula>"NEE"</formula>
    </cfRule>
    <cfRule type="cellIs" dxfId="541" priority="90" operator="equal">
      <formula>"JA"</formula>
    </cfRule>
  </conditionalFormatting>
  <conditionalFormatting sqref="F163">
    <cfRule type="cellIs" dxfId="540" priority="85" operator="equal">
      <formula>"NEE"</formula>
    </cfRule>
    <cfRule type="cellIs" dxfId="539" priority="86" operator="equal">
      <formula>"JA"</formula>
    </cfRule>
  </conditionalFormatting>
  <conditionalFormatting sqref="F180:F182 F184:F187">
    <cfRule type="cellIs" dxfId="538" priority="81" operator="equal">
      <formula>"NEE"</formula>
    </cfRule>
    <cfRule type="cellIs" dxfId="537" priority="82" operator="equal">
      <formula>"JA"</formula>
    </cfRule>
  </conditionalFormatting>
  <conditionalFormatting sqref="F183">
    <cfRule type="cellIs" dxfId="536" priority="77" operator="equal">
      <formula>"NEE"</formula>
    </cfRule>
    <cfRule type="cellIs" dxfId="535" priority="78" operator="equal">
      <formula>"JA"</formula>
    </cfRule>
  </conditionalFormatting>
  <conditionalFormatting sqref="F162">
    <cfRule type="cellIs" dxfId="534" priority="73" operator="equal">
      <formula>"NEE"</formula>
    </cfRule>
    <cfRule type="cellIs" dxfId="533" priority="74" operator="equal">
      <formula>"JA"</formula>
    </cfRule>
  </conditionalFormatting>
  <conditionalFormatting sqref="F169:F171 F174:F177">
    <cfRule type="cellIs" dxfId="532" priority="69" operator="equal">
      <formula>"NEE"</formula>
    </cfRule>
    <cfRule type="cellIs" dxfId="531" priority="70" operator="equal">
      <formula>"JA"</formula>
    </cfRule>
  </conditionalFormatting>
  <conditionalFormatting sqref="F173">
    <cfRule type="cellIs" dxfId="530" priority="65" operator="equal">
      <formula>"NEE"</formula>
    </cfRule>
    <cfRule type="cellIs" dxfId="529" priority="66" operator="equal">
      <formula>"JA"</formula>
    </cfRule>
  </conditionalFormatting>
  <conditionalFormatting sqref="F172">
    <cfRule type="cellIs" dxfId="528" priority="61" operator="equal">
      <formula>"NEE"</formula>
    </cfRule>
    <cfRule type="cellIs" dxfId="527" priority="62" operator="equal">
      <formula>"JA"</formula>
    </cfRule>
  </conditionalFormatting>
  <conditionalFormatting sqref="G16:K23">
    <cfRule type="colorScale" priority="60">
      <colorScale>
        <cfvo type="num" val="1"/>
        <cfvo type="num" val="2"/>
        <cfvo type="num" val="3"/>
        <color rgb="FF26FF21"/>
        <color rgb="FFFFFF00"/>
        <color rgb="FFFF0000"/>
      </colorScale>
    </cfRule>
  </conditionalFormatting>
  <conditionalFormatting sqref="G26:K33">
    <cfRule type="colorScale" priority="59">
      <colorScale>
        <cfvo type="num" val="1"/>
        <cfvo type="num" val="2"/>
        <cfvo type="num" val="3"/>
        <color rgb="FF26FF21"/>
        <color rgb="FFFFFF00"/>
        <color rgb="FFFF0000"/>
      </colorScale>
    </cfRule>
  </conditionalFormatting>
  <conditionalFormatting sqref="G46:K53">
    <cfRule type="colorScale" priority="58">
      <colorScale>
        <cfvo type="num" val="1"/>
        <cfvo type="num" val="2"/>
        <cfvo type="num" val="3"/>
        <color rgb="FF26FF21"/>
        <color rgb="FFFFFF00"/>
        <color rgb="FFFF0000"/>
      </colorScale>
    </cfRule>
  </conditionalFormatting>
  <conditionalFormatting sqref="G56:K63">
    <cfRule type="colorScale" priority="57">
      <colorScale>
        <cfvo type="num" val="1"/>
        <cfvo type="num" val="2"/>
        <cfvo type="num" val="3"/>
        <color rgb="FF26FF21"/>
        <color rgb="FFFFFF00"/>
        <color rgb="FFFF0000"/>
      </colorScale>
    </cfRule>
  </conditionalFormatting>
  <conditionalFormatting sqref="G66:K73">
    <cfRule type="colorScale" priority="56">
      <colorScale>
        <cfvo type="num" val="1"/>
        <cfvo type="num" val="2"/>
        <cfvo type="num" val="3"/>
        <color rgb="FF26FF21"/>
        <color rgb="FFFFFF00"/>
        <color rgb="FFFF0000"/>
      </colorScale>
    </cfRule>
  </conditionalFormatting>
  <conditionalFormatting sqref="G76:K83">
    <cfRule type="colorScale" priority="55">
      <colorScale>
        <cfvo type="num" val="1"/>
        <cfvo type="num" val="2"/>
        <cfvo type="num" val="3"/>
        <color rgb="FF26FF21"/>
        <color rgb="FFFFFF00"/>
        <color rgb="FFFF0000"/>
      </colorScale>
    </cfRule>
  </conditionalFormatting>
  <conditionalFormatting sqref="G86:K93">
    <cfRule type="colorScale" priority="54">
      <colorScale>
        <cfvo type="num" val="1"/>
        <cfvo type="num" val="2"/>
        <cfvo type="num" val="3"/>
        <color rgb="FF26FF21"/>
        <color rgb="FFFFFF00"/>
        <color rgb="FFFF0000"/>
      </colorScale>
    </cfRule>
  </conditionalFormatting>
  <conditionalFormatting sqref="G101:K105">
    <cfRule type="colorScale" priority="53">
      <colorScale>
        <cfvo type="num" val="1"/>
        <cfvo type="num" val="2"/>
        <cfvo type="num" val="3"/>
        <color rgb="FF26FF21"/>
        <color rgb="FFFFFF00"/>
        <color rgb="FFFF0000"/>
      </colorScale>
    </cfRule>
  </conditionalFormatting>
  <conditionalFormatting sqref="G111:K115">
    <cfRule type="colorScale" priority="52">
      <colorScale>
        <cfvo type="num" val="1"/>
        <cfvo type="num" val="2"/>
        <cfvo type="num" val="3"/>
        <color rgb="FF26FF21"/>
        <color rgb="FFFFFF00"/>
        <color rgb="FFFF0000"/>
      </colorScale>
    </cfRule>
  </conditionalFormatting>
  <conditionalFormatting sqref="G122:K126">
    <cfRule type="colorScale" priority="51">
      <colorScale>
        <cfvo type="num" val="1"/>
        <cfvo type="num" val="2"/>
        <cfvo type="num" val="3"/>
        <color rgb="FF26FF21"/>
        <color rgb="FFFFFF00"/>
        <color rgb="FFFF0000"/>
      </colorScale>
    </cfRule>
  </conditionalFormatting>
  <conditionalFormatting sqref="G130:K136">
    <cfRule type="colorScale" priority="50">
      <colorScale>
        <cfvo type="num" val="1"/>
        <cfvo type="num" val="2"/>
        <cfvo type="num" val="3"/>
        <color rgb="FF26FF21"/>
        <color rgb="FFFFFF00"/>
        <color rgb="FFFF0000"/>
      </colorScale>
    </cfRule>
  </conditionalFormatting>
  <conditionalFormatting sqref="G139:K146">
    <cfRule type="colorScale" priority="49">
      <colorScale>
        <cfvo type="num" val="1"/>
        <cfvo type="num" val="2"/>
        <cfvo type="num" val="3"/>
        <color rgb="FF26FF21"/>
        <color rgb="FFFFFF00"/>
        <color rgb="FFFF0000"/>
      </colorScale>
    </cfRule>
  </conditionalFormatting>
  <conditionalFormatting sqref="G149:K156">
    <cfRule type="colorScale" priority="48">
      <colorScale>
        <cfvo type="num" val="1"/>
        <cfvo type="num" val="2"/>
        <cfvo type="num" val="3"/>
        <color rgb="FF26FF21"/>
        <color rgb="FFFFFF00"/>
        <color rgb="FFFF0000"/>
      </colorScale>
    </cfRule>
  </conditionalFormatting>
  <conditionalFormatting sqref="G159:K167">
    <cfRule type="colorScale" priority="47">
      <colorScale>
        <cfvo type="num" val="1"/>
        <cfvo type="num" val="2"/>
        <cfvo type="num" val="3"/>
        <color rgb="FF26FF21"/>
        <color rgb="FFFFFF00"/>
        <color rgb="FFFF0000"/>
      </colorScale>
    </cfRule>
  </conditionalFormatting>
  <conditionalFormatting sqref="G169:K177">
    <cfRule type="colorScale" priority="46">
      <colorScale>
        <cfvo type="num" val="1"/>
        <cfvo type="num" val="2"/>
        <cfvo type="num" val="3"/>
        <color rgb="FF26FF21"/>
        <color rgb="FFFFFF00"/>
        <color rgb="FFFF0000"/>
      </colorScale>
    </cfRule>
  </conditionalFormatting>
  <conditionalFormatting sqref="G180:K187">
    <cfRule type="colorScale" priority="45">
      <colorScale>
        <cfvo type="num" val="1"/>
        <cfvo type="num" val="2"/>
        <cfvo type="num" val="3"/>
        <color rgb="FF26FF21"/>
        <color rgb="FFFFFF00"/>
        <color rgb="FFFF0000"/>
      </colorScale>
    </cfRule>
  </conditionalFormatting>
  <conditionalFormatting sqref="G34:K35">
    <cfRule type="colorScale" priority="24">
      <colorScale>
        <cfvo type="num" val="1"/>
        <cfvo type="num" val="2"/>
        <cfvo type="num" val="3"/>
        <color rgb="FF26FF21"/>
        <color rgb="FFFFFF00"/>
        <color rgb="FFFF0000"/>
      </colorScale>
    </cfRule>
  </conditionalFormatting>
  <conditionalFormatting sqref="F34:F35">
    <cfRule type="cellIs" dxfId="526" priority="22" operator="equal">
      <formula>"NEE"</formula>
    </cfRule>
    <cfRule type="cellIs" dxfId="525" priority="23" operator="equal">
      <formula>"JA"</formula>
    </cfRule>
  </conditionalFormatting>
  <conditionalFormatting sqref="F36:F43">
    <cfRule type="cellIs" dxfId="524" priority="19" operator="equal">
      <formula>"NEE"</formula>
    </cfRule>
    <cfRule type="cellIs" dxfId="523" priority="20" operator="equal">
      <formula>"JA"</formula>
    </cfRule>
  </conditionalFormatting>
  <conditionalFormatting sqref="G36:K43">
    <cfRule type="colorScale" priority="18">
      <colorScale>
        <cfvo type="num" val="1"/>
        <cfvo type="num" val="2"/>
        <cfvo type="num" val="3"/>
        <color rgb="FF26FF21"/>
        <color rgb="FFFFFF00"/>
        <color rgb="FFFF0000"/>
      </colorScale>
    </cfRule>
  </conditionalFormatting>
  <conditionalFormatting sqref="M14:M23">
    <cfRule type="colorScale" priority="17">
      <colorScale>
        <cfvo type="min"/>
        <cfvo type="percentile" val="50"/>
        <cfvo type="max"/>
        <color rgb="FFFF0000"/>
        <color rgb="FFFFEB84"/>
        <color rgb="FF26FF21"/>
      </colorScale>
    </cfRule>
  </conditionalFormatting>
  <conditionalFormatting sqref="M24:M33">
    <cfRule type="colorScale" priority="16">
      <colorScale>
        <cfvo type="min"/>
        <cfvo type="percentile" val="50"/>
        <cfvo type="max"/>
        <color rgb="FFFF0000"/>
        <color rgb="FFFFEB84"/>
        <color rgb="FF26FF21"/>
      </colorScale>
    </cfRule>
  </conditionalFormatting>
  <conditionalFormatting sqref="M34:M43">
    <cfRule type="colorScale" priority="15">
      <colorScale>
        <cfvo type="min"/>
        <cfvo type="percentile" val="50"/>
        <cfvo type="max"/>
        <color rgb="FFFF0000"/>
        <color rgb="FFFFEB84"/>
        <color rgb="FF26FF21"/>
      </colorScale>
    </cfRule>
  </conditionalFormatting>
  <conditionalFormatting sqref="M44:M53">
    <cfRule type="colorScale" priority="14">
      <colorScale>
        <cfvo type="min"/>
        <cfvo type="percentile" val="50"/>
        <cfvo type="max"/>
        <color rgb="FFFF0000"/>
        <color rgb="FFFFEB84"/>
        <color rgb="FF26FF21"/>
      </colorScale>
    </cfRule>
  </conditionalFormatting>
  <conditionalFormatting sqref="M54:M63">
    <cfRule type="colorScale" priority="13">
      <colorScale>
        <cfvo type="min"/>
        <cfvo type="percentile" val="50"/>
        <cfvo type="max"/>
        <color rgb="FFFF0000"/>
        <color rgb="FFFFEB84"/>
        <color rgb="FF26FF21"/>
      </colorScale>
    </cfRule>
  </conditionalFormatting>
  <conditionalFormatting sqref="M64:M73">
    <cfRule type="colorScale" priority="12">
      <colorScale>
        <cfvo type="min"/>
        <cfvo type="percentile" val="50"/>
        <cfvo type="max"/>
        <color rgb="FFFF0000"/>
        <color rgb="FFFFEB84"/>
        <color rgb="FF26FF21"/>
      </colorScale>
    </cfRule>
  </conditionalFormatting>
  <conditionalFormatting sqref="M74:M83">
    <cfRule type="colorScale" priority="11">
      <colorScale>
        <cfvo type="min"/>
        <cfvo type="percentile" val="50"/>
        <cfvo type="max"/>
        <color rgb="FFFF0000"/>
        <color rgb="FFFFEB84"/>
        <color rgb="FF26FF21"/>
      </colorScale>
    </cfRule>
  </conditionalFormatting>
  <conditionalFormatting sqref="M84:M93">
    <cfRule type="colorScale" priority="10">
      <colorScale>
        <cfvo type="min"/>
        <cfvo type="percentile" val="50"/>
        <cfvo type="max"/>
        <color rgb="FFFF0000"/>
        <color rgb="FFFFEB84"/>
        <color rgb="FF26FF21"/>
      </colorScale>
    </cfRule>
  </conditionalFormatting>
  <conditionalFormatting sqref="M96:M105">
    <cfRule type="colorScale" priority="9">
      <colorScale>
        <cfvo type="min"/>
        <cfvo type="percentile" val="50"/>
        <cfvo type="max"/>
        <color rgb="FFFF0000"/>
        <color rgb="FFFFEB84"/>
        <color rgb="FF26FF21"/>
      </colorScale>
    </cfRule>
  </conditionalFormatting>
  <conditionalFormatting sqref="M106:M115">
    <cfRule type="colorScale" priority="8">
      <colorScale>
        <cfvo type="min"/>
        <cfvo type="percentile" val="50"/>
        <cfvo type="max"/>
        <color rgb="FFFF0000"/>
        <color rgb="FFFFEB84"/>
        <color rgb="FF26FF21"/>
      </colorScale>
    </cfRule>
  </conditionalFormatting>
  <conditionalFormatting sqref="M117:M126">
    <cfRule type="colorScale" priority="7">
      <colorScale>
        <cfvo type="min"/>
        <cfvo type="percentile" val="50"/>
        <cfvo type="max"/>
        <color rgb="FFFF0000"/>
        <color rgb="FFFFEB84"/>
        <color rgb="FF26FF21"/>
      </colorScale>
    </cfRule>
  </conditionalFormatting>
  <conditionalFormatting sqref="M127:M136">
    <cfRule type="colorScale" priority="6">
      <colorScale>
        <cfvo type="min"/>
        <cfvo type="percentile" val="50"/>
        <cfvo type="max"/>
        <color rgb="FFFF0000"/>
        <color rgb="FFFFEB84"/>
        <color rgb="FF26FF21"/>
      </colorScale>
    </cfRule>
  </conditionalFormatting>
  <conditionalFormatting sqref="M137:M146">
    <cfRule type="colorScale" priority="5">
      <colorScale>
        <cfvo type="min"/>
        <cfvo type="percentile" val="50"/>
        <cfvo type="max"/>
        <color rgb="FFFF0000"/>
        <color rgb="FFFFEB84"/>
        <color rgb="FF26FF21"/>
      </colorScale>
    </cfRule>
  </conditionalFormatting>
  <conditionalFormatting sqref="M147:M156">
    <cfRule type="colorScale" priority="4">
      <colorScale>
        <cfvo type="min"/>
        <cfvo type="percentile" val="50"/>
        <cfvo type="max"/>
        <color rgb="FFFF0000"/>
        <color rgb="FFFFEB84"/>
        <color rgb="FF26FF21"/>
      </colorScale>
    </cfRule>
  </conditionalFormatting>
  <conditionalFormatting sqref="M158:M167">
    <cfRule type="colorScale" priority="3">
      <colorScale>
        <cfvo type="min"/>
        <cfvo type="percentile" val="50"/>
        <cfvo type="max"/>
        <color rgb="FFFF0000"/>
        <color rgb="FFFFEB84"/>
        <color rgb="FF26FF21"/>
      </colorScale>
    </cfRule>
  </conditionalFormatting>
  <conditionalFormatting sqref="M168:M177">
    <cfRule type="colorScale" priority="2">
      <colorScale>
        <cfvo type="min"/>
        <cfvo type="percentile" val="50"/>
        <cfvo type="max"/>
        <color rgb="FFFF0000"/>
        <color rgb="FFFFEB84"/>
        <color rgb="FF26FF21"/>
      </colorScale>
    </cfRule>
  </conditionalFormatting>
  <conditionalFormatting sqref="M178:M187">
    <cfRule type="colorScale" priority="1">
      <colorScale>
        <cfvo type="min"/>
        <cfvo type="percentile" val="50"/>
        <cfvo type="max"/>
        <color rgb="FFFF0000"/>
        <color rgb="FFFFEB84"/>
        <color rgb="FF26FF21"/>
      </colorScale>
    </cfRule>
  </conditionalFormatting>
  <printOptions headings="1" gridLines="1"/>
  <pageMargins left="0.70866141732283472" right="0.70866141732283472" top="0.74803149606299213" bottom="0.74803149606299213" header="0.31496062992125984" footer="0.31496062992125984"/>
  <pageSetup paperSize="9" scale="45"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9"/>
  <sheetViews>
    <sheetView zoomScale="55" zoomScaleNormal="55" workbookViewId="0">
      <pane ySplit="1" topLeftCell="A2" activePane="bottomLeft" state="frozen"/>
      <selection activeCell="E6" sqref="E6"/>
      <selection pane="bottomLeft" activeCell="E137" sqref="A137:XFD137"/>
    </sheetView>
  </sheetViews>
  <sheetFormatPr defaultRowHeight="13.2" x14ac:dyDescent="0.25"/>
  <cols>
    <col min="1" max="1" width="20.77734375" customWidth="1"/>
    <col min="2" max="3" width="14.77734375" customWidth="1"/>
    <col min="4" max="4" width="20.77734375" customWidth="1"/>
    <col min="5" max="5" width="45.77734375" customWidth="1"/>
    <col min="6" max="11" width="10.77734375" customWidth="1"/>
    <col min="12" max="12" width="0.88671875" customWidth="1"/>
    <col min="13" max="13" width="10.77734375" customWidth="1"/>
  </cols>
  <sheetData>
    <row r="1" spans="1:13" s="131" customFormat="1" ht="100.05" customHeight="1" x14ac:dyDescent="0.25">
      <c r="B1" s="3" t="s">
        <v>2</v>
      </c>
      <c r="C1" s="3" t="s">
        <v>0</v>
      </c>
      <c r="D1" s="8" t="s">
        <v>1</v>
      </c>
      <c r="E1" s="28" t="s">
        <v>132</v>
      </c>
      <c r="F1" s="16" t="s">
        <v>94</v>
      </c>
      <c r="G1" s="16" t="s">
        <v>3</v>
      </c>
      <c r="H1" s="16" t="s">
        <v>20</v>
      </c>
      <c r="I1" s="16" t="s">
        <v>21</v>
      </c>
      <c r="J1" s="16" t="s">
        <v>22</v>
      </c>
      <c r="K1" s="16" t="s">
        <v>27</v>
      </c>
      <c r="L1" s="27"/>
      <c r="M1" s="23" t="s">
        <v>136</v>
      </c>
    </row>
    <row r="2" spans="1:13" ht="13.8" thickBot="1" x14ac:dyDescent="0.3">
      <c r="A2" s="116" t="s">
        <v>100</v>
      </c>
      <c r="B2" s="111"/>
      <c r="C2" s="111"/>
      <c r="D2" s="112"/>
      <c r="E2" s="113"/>
      <c r="F2" s="111"/>
      <c r="G2" s="111"/>
      <c r="H2" s="111"/>
      <c r="I2" s="111"/>
      <c r="J2" s="111"/>
      <c r="K2" s="111"/>
      <c r="L2" s="114"/>
      <c r="M2" s="115"/>
    </row>
    <row r="3" spans="1:13" ht="13.8" thickBot="1" x14ac:dyDescent="0.3">
      <c r="A3" s="117" t="s">
        <v>167</v>
      </c>
      <c r="B3" s="61"/>
      <c r="C3" s="58"/>
      <c r="D3" s="58"/>
      <c r="E3" s="58"/>
      <c r="F3" s="60" t="s">
        <v>116</v>
      </c>
      <c r="G3" s="60" t="s">
        <v>23</v>
      </c>
      <c r="H3" s="60" t="s">
        <v>23</v>
      </c>
      <c r="I3" s="60" t="s">
        <v>23</v>
      </c>
      <c r="J3" s="60" t="s">
        <v>23</v>
      </c>
      <c r="K3" s="60" t="s">
        <v>23</v>
      </c>
      <c r="L3" s="96"/>
      <c r="M3" s="76"/>
    </row>
    <row r="4" spans="1:13" ht="13.2" customHeight="1" x14ac:dyDescent="0.25">
      <c r="A4" s="294"/>
      <c r="B4" s="270" t="s">
        <v>171</v>
      </c>
      <c r="C4" s="270" t="s">
        <v>6</v>
      </c>
      <c r="D4" s="287" t="s">
        <v>168</v>
      </c>
      <c r="E4" s="140" t="s">
        <v>87</v>
      </c>
      <c r="F4" s="141" t="s">
        <v>111</v>
      </c>
      <c r="G4" s="142">
        <v>2</v>
      </c>
      <c r="H4" s="142">
        <v>1</v>
      </c>
      <c r="I4" s="142">
        <v>2</v>
      </c>
      <c r="J4" s="142">
        <v>2</v>
      </c>
      <c r="K4" s="142">
        <v>2</v>
      </c>
      <c r="L4" s="143"/>
      <c r="M4" s="26">
        <f>((G4*Kwantificatie!$B$22)+(H4*Kwantificatie!$C$22)+(I4*Kwantificatie!$D$22)+(J4*Kwantificatie!$E$22)+(K4*Kwantificatie!$F$22))*11.1*-1+100</f>
        <v>41.725000000000001</v>
      </c>
    </row>
    <row r="5" spans="1:13" x14ac:dyDescent="0.25">
      <c r="A5" s="295"/>
      <c r="B5" s="271"/>
      <c r="C5" s="271"/>
      <c r="D5" s="281"/>
      <c r="E5" s="19" t="s">
        <v>89</v>
      </c>
      <c r="F5" s="129" t="s">
        <v>111</v>
      </c>
      <c r="G5" s="18">
        <v>2</v>
      </c>
      <c r="H5" s="18">
        <v>2</v>
      </c>
      <c r="I5" s="18">
        <v>2</v>
      </c>
      <c r="J5" s="18">
        <v>1</v>
      </c>
      <c r="K5" s="18">
        <v>1</v>
      </c>
      <c r="L5" s="95">
        <v>3</v>
      </c>
      <c r="M5" s="26">
        <f>((G5*Kwantificatie!$B$22)+(H5*Kwantificatie!$C$22)+(I5*Kwantificatie!$D$22)+(J5*Kwantificatie!$E$22)+(K5*Kwantificatie!$F$22))*11.1*-1+100</f>
        <v>50.050000000000004</v>
      </c>
    </row>
    <row r="6" spans="1:13" ht="13.8" thickBot="1" x14ac:dyDescent="0.3">
      <c r="A6" s="295"/>
      <c r="B6" s="271"/>
      <c r="C6" s="271"/>
      <c r="D6" s="281"/>
      <c r="E6" s="154" t="s">
        <v>81</v>
      </c>
      <c r="F6" s="155" t="s">
        <v>111</v>
      </c>
      <c r="G6" s="156">
        <v>3</v>
      </c>
      <c r="H6" s="156">
        <v>1</v>
      </c>
      <c r="I6" s="156">
        <v>2</v>
      </c>
      <c r="J6" s="156">
        <v>2</v>
      </c>
      <c r="K6" s="156">
        <v>2</v>
      </c>
      <c r="L6" s="138"/>
      <c r="M6" s="26">
        <f>((G6*Kwantificatie!$B$22)+(H6*Kwantificatie!$C$22)+(I6*Kwantificatie!$D$22)+(J6*Kwantificatie!$E$22)+(K6*Kwantificatie!$F$22))*11.1*-1+100</f>
        <v>38.950000000000003</v>
      </c>
    </row>
    <row r="7" spans="1:13" s="136" customFormat="1" x14ac:dyDescent="0.25">
      <c r="A7" s="295"/>
      <c r="B7" s="271"/>
      <c r="C7" s="271"/>
      <c r="D7" s="281"/>
      <c r="E7" s="17"/>
      <c r="F7" s="163" t="s">
        <v>139</v>
      </c>
      <c r="G7" s="12">
        <v>3</v>
      </c>
      <c r="H7" s="12">
        <v>3</v>
      </c>
      <c r="I7" s="12">
        <v>3</v>
      </c>
      <c r="J7" s="12">
        <v>3</v>
      </c>
      <c r="K7" s="12">
        <v>3</v>
      </c>
      <c r="L7" s="146"/>
      <c r="M7" s="26">
        <f>((G7*Kwantificatie!$B$22)+(H7*Kwantificatie!$C$22)+(I7*Kwantificatie!$D$22)+(J7*Kwantificatie!$E$22)+(K7*Kwantificatie!$F$22))*11.1*-1+100</f>
        <v>0.10000000000000853</v>
      </c>
    </row>
    <row r="8" spans="1:13" s="136" customFormat="1" x14ac:dyDescent="0.25">
      <c r="A8" s="295"/>
      <c r="B8" s="271"/>
      <c r="C8" s="271"/>
      <c r="D8" s="281"/>
      <c r="E8" s="17"/>
      <c r="F8" s="163" t="s">
        <v>139</v>
      </c>
      <c r="G8" s="12">
        <v>3</v>
      </c>
      <c r="H8" s="12">
        <v>3</v>
      </c>
      <c r="I8" s="12">
        <v>3</v>
      </c>
      <c r="J8" s="12">
        <v>3</v>
      </c>
      <c r="K8" s="12">
        <v>3</v>
      </c>
      <c r="L8" s="146"/>
      <c r="M8" s="26">
        <f>((G8*Kwantificatie!$B$22)+(H8*Kwantificatie!$C$22)+(I8*Kwantificatie!$D$22)+(J8*Kwantificatie!$E$22)+(K8*Kwantificatie!$F$22))*11.1*-1+100</f>
        <v>0.10000000000000853</v>
      </c>
    </row>
    <row r="9" spans="1:13" s="136" customFormat="1" x14ac:dyDescent="0.25">
      <c r="A9" s="295"/>
      <c r="B9" s="271"/>
      <c r="C9" s="271"/>
      <c r="D9" s="281"/>
      <c r="E9" s="17"/>
      <c r="F9" s="163" t="s">
        <v>139</v>
      </c>
      <c r="G9" s="12">
        <v>3</v>
      </c>
      <c r="H9" s="12">
        <v>3</v>
      </c>
      <c r="I9" s="12">
        <v>3</v>
      </c>
      <c r="J9" s="12">
        <v>3</v>
      </c>
      <c r="K9" s="12">
        <v>3</v>
      </c>
      <c r="L9" s="146"/>
      <c r="M9" s="26">
        <f>((G9*Kwantificatie!$B$22)+(H9*Kwantificatie!$C$22)+(I9*Kwantificatie!$D$22)+(J9*Kwantificatie!$E$22)+(K9*Kwantificatie!$F$22))*11.1*-1+100</f>
        <v>0.10000000000000853</v>
      </c>
    </row>
    <row r="10" spans="1:13" s="136" customFormat="1" x14ac:dyDescent="0.25">
      <c r="A10" s="295"/>
      <c r="B10" s="271"/>
      <c r="C10" s="271"/>
      <c r="D10" s="281"/>
      <c r="E10" s="17"/>
      <c r="F10" s="163" t="s">
        <v>139</v>
      </c>
      <c r="G10" s="12">
        <v>3</v>
      </c>
      <c r="H10" s="12">
        <v>3</v>
      </c>
      <c r="I10" s="12">
        <v>3</v>
      </c>
      <c r="J10" s="12">
        <v>3</v>
      </c>
      <c r="K10" s="12">
        <v>3</v>
      </c>
      <c r="L10" s="146"/>
      <c r="M10" s="26">
        <f>((G10*Kwantificatie!$B$22)+(H10*Kwantificatie!$C$22)+(I10*Kwantificatie!$D$22)+(J10*Kwantificatie!$E$22)+(K10*Kwantificatie!$F$22))*11.1*-1+100</f>
        <v>0.10000000000000853</v>
      </c>
    </row>
    <row r="11" spans="1:13" s="136" customFormat="1" x14ac:dyDescent="0.25">
      <c r="A11" s="295"/>
      <c r="B11" s="271"/>
      <c r="C11" s="271"/>
      <c r="D11" s="281"/>
      <c r="E11" s="17"/>
      <c r="F11" s="163" t="s">
        <v>139</v>
      </c>
      <c r="G11" s="12">
        <v>3</v>
      </c>
      <c r="H11" s="12">
        <v>3</v>
      </c>
      <c r="I11" s="12">
        <v>3</v>
      </c>
      <c r="J11" s="12">
        <v>3</v>
      </c>
      <c r="K11" s="12">
        <v>3</v>
      </c>
      <c r="L11" s="146"/>
      <c r="M11" s="26">
        <f>((G11*Kwantificatie!$B$22)+(H11*Kwantificatie!$C$22)+(I11*Kwantificatie!$D$22)+(J11*Kwantificatie!$E$22)+(K11*Kwantificatie!$F$22))*11.1*-1+100</f>
        <v>0.10000000000000853</v>
      </c>
    </row>
    <row r="12" spans="1:13" s="136" customFormat="1" x14ac:dyDescent="0.25">
      <c r="A12" s="295"/>
      <c r="B12" s="271"/>
      <c r="C12" s="271"/>
      <c r="D12" s="281"/>
      <c r="E12" s="17"/>
      <c r="F12" s="163" t="s">
        <v>139</v>
      </c>
      <c r="G12" s="12">
        <v>3</v>
      </c>
      <c r="H12" s="12">
        <v>3</v>
      </c>
      <c r="I12" s="12">
        <v>3</v>
      </c>
      <c r="J12" s="12">
        <v>3</v>
      </c>
      <c r="K12" s="12">
        <v>3</v>
      </c>
      <c r="L12" s="146"/>
      <c r="M12" s="26">
        <f>((G12*Kwantificatie!$B$22)+(H12*Kwantificatie!$C$22)+(I12*Kwantificatie!$D$22)+(J12*Kwantificatie!$E$22)+(K12*Kwantificatie!$F$22))*11.1*-1+100</f>
        <v>0.10000000000000853</v>
      </c>
    </row>
    <row r="13" spans="1:13" s="136" customFormat="1" ht="13.8" thickBot="1" x14ac:dyDescent="0.3">
      <c r="A13" s="295"/>
      <c r="B13" s="271"/>
      <c r="C13" s="273"/>
      <c r="D13" s="286"/>
      <c r="E13" s="144"/>
      <c r="F13" s="155" t="s">
        <v>139</v>
      </c>
      <c r="G13" s="12">
        <v>3</v>
      </c>
      <c r="H13" s="12">
        <v>3</v>
      </c>
      <c r="I13" s="12">
        <v>3</v>
      </c>
      <c r="J13" s="12">
        <v>3</v>
      </c>
      <c r="K13" s="12">
        <v>3</v>
      </c>
      <c r="L13" s="146"/>
      <c r="M13" s="159">
        <f>((G13*Kwantificatie!$B$22)+(H13*Kwantificatie!$C$22)+(I13*Kwantificatie!$D$22)+(J13*Kwantificatie!$E$22)+(K13*Kwantificatie!$F$22))*11.1*-1+100</f>
        <v>0.10000000000000853</v>
      </c>
    </row>
    <row r="14" spans="1:13" x14ac:dyDescent="0.25">
      <c r="A14" s="295"/>
      <c r="B14" s="271"/>
      <c r="C14" s="270" t="s">
        <v>6</v>
      </c>
      <c r="D14" s="287" t="s">
        <v>7</v>
      </c>
      <c r="E14" s="19" t="s">
        <v>87</v>
      </c>
      <c r="F14" s="141" t="s">
        <v>111</v>
      </c>
      <c r="G14" s="142">
        <v>2</v>
      </c>
      <c r="H14" s="142">
        <v>1</v>
      </c>
      <c r="I14" s="142">
        <v>2</v>
      </c>
      <c r="J14" s="142">
        <v>2</v>
      </c>
      <c r="K14" s="142">
        <v>2</v>
      </c>
      <c r="L14" s="143"/>
      <c r="M14" s="26">
        <f>((G14*Kwantificatie!$B$22)+(H14*Kwantificatie!$C$22)+(I14*Kwantificatie!$D$22)+(J14*Kwantificatie!$E$22)+(K14*Kwantificatie!$F$22))*11.1*-1+100</f>
        <v>41.725000000000001</v>
      </c>
    </row>
    <row r="15" spans="1:13" x14ac:dyDescent="0.25">
      <c r="A15" s="295"/>
      <c r="B15" s="271"/>
      <c r="C15" s="271"/>
      <c r="D15" s="281"/>
      <c r="E15" s="19" t="s">
        <v>89</v>
      </c>
      <c r="F15" s="129" t="s">
        <v>111</v>
      </c>
      <c r="G15" s="18">
        <v>2</v>
      </c>
      <c r="H15" s="18">
        <v>2</v>
      </c>
      <c r="I15" s="18">
        <v>2</v>
      </c>
      <c r="J15" s="18">
        <v>1</v>
      </c>
      <c r="K15" s="18">
        <v>1</v>
      </c>
      <c r="L15" s="95"/>
      <c r="M15" s="26">
        <f>((G15*Kwantificatie!$B$22)+(H15*Kwantificatie!$C$22)+(I15*Kwantificatie!$D$22)+(J15*Kwantificatie!$E$22)+(K15*Kwantificatie!$F$22))*11.1*-1+100</f>
        <v>50.050000000000004</v>
      </c>
    </row>
    <row r="16" spans="1:13" x14ac:dyDescent="0.25">
      <c r="A16" s="295"/>
      <c r="B16" s="271"/>
      <c r="C16" s="271"/>
      <c r="D16" s="281"/>
      <c r="E16" s="19" t="s">
        <v>81</v>
      </c>
      <c r="F16" s="129" t="s">
        <v>111</v>
      </c>
      <c r="G16" s="18">
        <v>3</v>
      </c>
      <c r="H16" s="18">
        <v>1</v>
      </c>
      <c r="I16" s="18">
        <v>2</v>
      </c>
      <c r="J16" s="18">
        <v>2</v>
      </c>
      <c r="K16" s="18">
        <v>3</v>
      </c>
      <c r="L16" s="95"/>
      <c r="M16" s="26">
        <f>((G16*Kwantificatie!$B$22)+(H16*Kwantificatie!$C$22)+(I16*Kwantificatie!$D$22)+(J16*Kwantificatie!$E$22)+(K16*Kwantificatie!$F$22))*11.1*-1+100</f>
        <v>33.400000000000006</v>
      </c>
    </row>
    <row r="17" spans="1:13" x14ac:dyDescent="0.25">
      <c r="A17" s="295"/>
      <c r="B17" s="271"/>
      <c r="C17" s="271"/>
      <c r="D17" s="281"/>
      <c r="E17" s="19" t="s">
        <v>82</v>
      </c>
      <c r="F17" s="129" t="s">
        <v>111</v>
      </c>
      <c r="G17" s="18">
        <v>2</v>
      </c>
      <c r="H17" s="18">
        <v>1</v>
      </c>
      <c r="I17" s="18">
        <v>2</v>
      </c>
      <c r="J17" s="18">
        <v>2</v>
      </c>
      <c r="K17" s="18">
        <v>2</v>
      </c>
      <c r="L17" s="95"/>
      <c r="M17" s="26">
        <f>((G17*Kwantificatie!$B$22)+(H17*Kwantificatie!$C$22)+(I17*Kwantificatie!$D$22)+(J17*Kwantificatie!$E$22)+(K17*Kwantificatie!$F$22))*11.1*-1+100</f>
        <v>41.725000000000001</v>
      </c>
    </row>
    <row r="18" spans="1:13" ht="13.8" thickBot="1" x14ac:dyDescent="0.3">
      <c r="A18" s="295"/>
      <c r="B18" s="271"/>
      <c r="C18" s="271"/>
      <c r="D18" s="281"/>
      <c r="E18" s="154" t="s">
        <v>96</v>
      </c>
      <c r="F18" s="155" t="s">
        <v>111</v>
      </c>
      <c r="G18" s="156">
        <v>2</v>
      </c>
      <c r="H18" s="156">
        <v>1</v>
      </c>
      <c r="I18" s="156">
        <v>2</v>
      </c>
      <c r="J18" s="156">
        <v>2</v>
      </c>
      <c r="K18" s="156">
        <v>1</v>
      </c>
      <c r="L18" s="138"/>
      <c r="M18" s="26">
        <f>((G18*Kwantificatie!$B$22)+(H18*Kwantificatie!$C$22)+(I18*Kwantificatie!$D$22)+(J18*Kwantificatie!$E$22)+(K18*Kwantificatie!$F$22))*11.1*-1+100</f>
        <v>47.274999999999999</v>
      </c>
    </row>
    <row r="19" spans="1:13" s="136" customFormat="1" x14ac:dyDescent="0.25">
      <c r="A19" s="295"/>
      <c r="B19" s="271"/>
      <c r="C19" s="271"/>
      <c r="D19" s="281"/>
      <c r="E19" s="17"/>
      <c r="F19" s="163" t="s">
        <v>139</v>
      </c>
      <c r="G19" s="12">
        <v>3</v>
      </c>
      <c r="H19" s="12">
        <v>3</v>
      </c>
      <c r="I19" s="12">
        <v>3</v>
      </c>
      <c r="J19" s="12">
        <v>3</v>
      </c>
      <c r="K19" s="12">
        <v>3</v>
      </c>
      <c r="L19" s="146"/>
      <c r="M19" s="26">
        <f>((G19*Kwantificatie!$B$22)+(H19*Kwantificatie!$C$22)+(I19*Kwantificatie!$D$22)+(J19*Kwantificatie!$E$22)+(K19*Kwantificatie!$F$22))*11.1*-1+100</f>
        <v>0.10000000000000853</v>
      </c>
    </row>
    <row r="20" spans="1:13" s="136" customFormat="1" x14ac:dyDescent="0.25">
      <c r="A20" s="295"/>
      <c r="B20" s="271"/>
      <c r="C20" s="271"/>
      <c r="D20" s="281"/>
      <c r="E20" s="17"/>
      <c r="F20" s="163" t="s">
        <v>139</v>
      </c>
      <c r="G20" s="12">
        <v>3</v>
      </c>
      <c r="H20" s="12">
        <v>3</v>
      </c>
      <c r="I20" s="12">
        <v>3</v>
      </c>
      <c r="J20" s="12">
        <v>3</v>
      </c>
      <c r="K20" s="12">
        <v>3</v>
      </c>
      <c r="L20" s="146"/>
      <c r="M20" s="26">
        <f>((G20*Kwantificatie!$B$22)+(H20*Kwantificatie!$C$22)+(I20*Kwantificatie!$D$22)+(J20*Kwantificatie!$E$22)+(K20*Kwantificatie!$F$22))*11.1*-1+100</f>
        <v>0.10000000000000853</v>
      </c>
    </row>
    <row r="21" spans="1:13" s="136" customFormat="1" x14ac:dyDescent="0.25">
      <c r="A21" s="295"/>
      <c r="B21" s="271"/>
      <c r="C21" s="271"/>
      <c r="D21" s="281"/>
      <c r="E21" s="17"/>
      <c r="F21" s="163" t="s">
        <v>139</v>
      </c>
      <c r="G21" s="12">
        <v>3</v>
      </c>
      <c r="H21" s="12">
        <v>3</v>
      </c>
      <c r="I21" s="12">
        <v>3</v>
      </c>
      <c r="J21" s="12">
        <v>3</v>
      </c>
      <c r="K21" s="12">
        <v>3</v>
      </c>
      <c r="L21" s="146"/>
      <c r="M21" s="26">
        <f>((G21*Kwantificatie!$B$22)+(H21*Kwantificatie!$C$22)+(I21*Kwantificatie!$D$22)+(J21*Kwantificatie!$E$22)+(K21*Kwantificatie!$F$22))*11.1*-1+100</f>
        <v>0.10000000000000853</v>
      </c>
    </row>
    <row r="22" spans="1:13" s="136" customFormat="1" x14ac:dyDescent="0.25">
      <c r="A22" s="295"/>
      <c r="B22" s="271"/>
      <c r="C22" s="271"/>
      <c r="D22" s="281"/>
      <c r="E22" s="17"/>
      <c r="F22" s="163" t="s">
        <v>139</v>
      </c>
      <c r="G22" s="12">
        <v>3</v>
      </c>
      <c r="H22" s="12">
        <v>3</v>
      </c>
      <c r="I22" s="12">
        <v>3</v>
      </c>
      <c r="J22" s="12">
        <v>3</v>
      </c>
      <c r="K22" s="12">
        <v>3</v>
      </c>
      <c r="L22" s="146"/>
      <c r="M22" s="26">
        <f>((G22*Kwantificatie!$B$22)+(H22*Kwantificatie!$C$22)+(I22*Kwantificatie!$D$22)+(J22*Kwantificatie!$E$22)+(K22*Kwantificatie!$F$22))*11.1*-1+100</f>
        <v>0.10000000000000853</v>
      </c>
    </row>
    <row r="23" spans="1:13" s="136" customFormat="1" ht="13.8" thickBot="1" x14ac:dyDescent="0.3">
      <c r="A23" s="295"/>
      <c r="B23" s="271"/>
      <c r="C23" s="273"/>
      <c r="D23" s="286"/>
      <c r="E23" s="17"/>
      <c r="F23" s="163" t="s">
        <v>139</v>
      </c>
      <c r="G23" s="12">
        <v>3</v>
      </c>
      <c r="H23" s="12">
        <v>3</v>
      </c>
      <c r="I23" s="12">
        <v>3</v>
      </c>
      <c r="J23" s="12">
        <v>3</v>
      </c>
      <c r="K23" s="12">
        <v>3</v>
      </c>
      <c r="L23" s="146"/>
      <c r="M23" s="159">
        <f>((G23*Kwantificatie!$B$22)+(H23*Kwantificatie!$C$22)+(I23*Kwantificatie!$D$22)+(J23*Kwantificatie!$E$22)+(K23*Kwantificatie!$F$22))*11.1*-1+100</f>
        <v>0.10000000000000853</v>
      </c>
    </row>
    <row r="24" spans="1:13" x14ac:dyDescent="0.25">
      <c r="A24" s="295"/>
      <c r="B24" s="271"/>
      <c r="C24" s="270" t="s">
        <v>6</v>
      </c>
      <c r="D24" s="287" t="s">
        <v>59</v>
      </c>
      <c r="E24" s="140" t="s">
        <v>87</v>
      </c>
      <c r="F24" s="141" t="s">
        <v>111</v>
      </c>
      <c r="G24" s="142">
        <v>2</v>
      </c>
      <c r="H24" s="142">
        <v>1</v>
      </c>
      <c r="I24" s="142">
        <v>2</v>
      </c>
      <c r="J24" s="142">
        <v>2</v>
      </c>
      <c r="K24" s="142">
        <v>2</v>
      </c>
      <c r="L24" s="143"/>
      <c r="M24" s="26">
        <f>((G24*Kwantificatie!$B$22)+(H24*Kwantificatie!$C$22)+(I24*Kwantificatie!$D$22)+(J24*Kwantificatie!$E$22)+(K24*Kwantificatie!$F$22))*11.1*-1+100</f>
        <v>41.725000000000001</v>
      </c>
    </row>
    <row r="25" spans="1:13" x14ac:dyDescent="0.25">
      <c r="A25" s="295"/>
      <c r="B25" s="271"/>
      <c r="C25" s="271"/>
      <c r="D25" s="281"/>
      <c r="E25" s="19" t="s">
        <v>89</v>
      </c>
      <c r="F25" s="129" t="s">
        <v>111</v>
      </c>
      <c r="G25" s="18">
        <v>2</v>
      </c>
      <c r="H25" s="18">
        <v>2</v>
      </c>
      <c r="I25" s="18">
        <v>2</v>
      </c>
      <c r="J25" s="18">
        <v>1</v>
      </c>
      <c r="K25" s="18">
        <v>1</v>
      </c>
      <c r="L25" s="95"/>
      <c r="M25" s="26">
        <f>((G25*Kwantificatie!$B$22)+(H25*Kwantificatie!$C$22)+(I25*Kwantificatie!$D$22)+(J25*Kwantificatie!$E$22)+(K25*Kwantificatie!$F$22))*11.1*-1+100</f>
        <v>50.050000000000004</v>
      </c>
    </row>
    <row r="26" spans="1:13" x14ac:dyDescent="0.25">
      <c r="A26" s="295"/>
      <c r="B26" s="271"/>
      <c r="C26" s="271"/>
      <c r="D26" s="281"/>
      <c r="E26" s="19" t="s">
        <v>81</v>
      </c>
      <c r="F26" s="129" t="s">
        <v>111</v>
      </c>
      <c r="G26" s="18">
        <v>3</v>
      </c>
      <c r="H26" s="18">
        <v>1</v>
      </c>
      <c r="I26" s="18">
        <v>2</v>
      </c>
      <c r="J26" s="18">
        <v>2</v>
      </c>
      <c r="K26" s="18">
        <v>2</v>
      </c>
      <c r="L26" s="95"/>
      <c r="M26" s="26">
        <f>((G26*Kwantificatie!$B$22)+(H26*Kwantificatie!$C$22)+(I26*Kwantificatie!$D$22)+(J26*Kwantificatie!$E$22)+(K26*Kwantificatie!$F$22))*11.1*-1+100</f>
        <v>38.950000000000003</v>
      </c>
    </row>
    <row r="27" spans="1:13" ht="13.8" thickBot="1" x14ac:dyDescent="0.3">
      <c r="A27" s="295"/>
      <c r="B27" s="271"/>
      <c r="C27" s="271"/>
      <c r="D27" s="281"/>
      <c r="E27" s="154" t="s">
        <v>96</v>
      </c>
      <c r="F27" s="155" t="s">
        <v>111</v>
      </c>
      <c r="G27" s="156">
        <v>2</v>
      </c>
      <c r="H27" s="156">
        <v>1</v>
      </c>
      <c r="I27" s="156">
        <v>2</v>
      </c>
      <c r="J27" s="156">
        <v>2</v>
      </c>
      <c r="K27" s="156">
        <v>2</v>
      </c>
      <c r="L27" s="138"/>
      <c r="M27" s="26">
        <f>((G27*Kwantificatie!$B$22)+(H27*Kwantificatie!$C$22)+(I27*Kwantificatie!$D$22)+(J27*Kwantificatie!$E$22)+(K27*Kwantificatie!$F$22))*11.1*-1+100</f>
        <v>41.725000000000001</v>
      </c>
    </row>
    <row r="28" spans="1:13" s="136" customFormat="1" x14ac:dyDescent="0.25">
      <c r="A28" s="295"/>
      <c r="B28" s="271"/>
      <c r="C28" s="271"/>
      <c r="D28" s="281"/>
      <c r="E28" s="17"/>
      <c r="F28" s="163" t="s">
        <v>139</v>
      </c>
      <c r="G28" s="12">
        <v>3</v>
      </c>
      <c r="H28" s="12">
        <v>3</v>
      </c>
      <c r="I28" s="12">
        <v>3</v>
      </c>
      <c r="J28" s="12">
        <v>3</v>
      </c>
      <c r="K28" s="12">
        <v>3</v>
      </c>
      <c r="L28" s="146"/>
      <c r="M28" s="26">
        <f>((G28*Kwantificatie!$B$22)+(H28*Kwantificatie!$C$22)+(I28*Kwantificatie!$D$22)+(J28*Kwantificatie!$E$22)+(K28*Kwantificatie!$F$22))*11.1*-1+100</f>
        <v>0.10000000000000853</v>
      </c>
    </row>
    <row r="29" spans="1:13" s="136" customFormat="1" x14ac:dyDescent="0.25">
      <c r="A29" s="295"/>
      <c r="B29" s="271"/>
      <c r="C29" s="271"/>
      <c r="D29" s="281"/>
      <c r="E29" s="17"/>
      <c r="F29" s="163" t="s">
        <v>139</v>
      </c>
      <c r="G29" s="12">
        <v>3</v>
      </c>
      <c r="H29" s="12">
        <v>3</v>
      </c>
      <c r="I29" s="12">
        <v>3</v>
      </c>
      <c r="J29" s="12">
        <v>3</v>
      </c>
      <c r="K29" s="12">
        <v>3</v>
      </c>
      <c r="L29" s="146"/>
      <c r="M29" s="26">
        <f>((G29*Kwantificatie!$B$22)+(H29*Kwantificatie!$C$22)+(I29*Kwantificatie!$D$22)+(J29*Kwantificatie!$E$22)+(K29*Kwantificatie!$F$22))*11.1*-1+100</f>
        <v>0.10000000000000853</v>
      </c>
    </row>
    <row r="30" spans="1:13" s="136" customFormat="1" x14ac:dyDescent="0.25">
      <c r="A30" s="295"/>
      <c r="B30" s="271"/>
      <c r="C30" s="271"/>
      <c r="D30" s="281"/>
      <c r="E30" s="17"/>
      <c r="F30" s="163" t="s">
        <v>139</v>
      </c>
      <c r="G30" s="12">
        <v>3</v>
      </c>
      <c r="H30" s="12">
        <v>3</v>
      </c>
      <c r="I30" s="12">
        <v>3</v>
      </c>
      <c r="J30" s="12">
        <v>3</v>
      </c>
      <c r="K30" s="12">
        <v>3</v>
      </c>
      <c r="L30" s="146"/>
      <c r="M30" s="26">
        <f>((G30*Kwantificatie!$B$22)+(H30*Kwantificatie!$C$22)+(I30*Kwantificatie!$D$22)+(J30*Kwantificatie!$E$22)+(K30*Kwantificatie!$F$22))*11.1*-1+100</f>
        <v>0.10000000000000853</v>
      </c>
    </row>
    <row r="31" spans="1:13" s="136" customFormat="1" x14ac:dyDescent="0.25">
      <c r="A31" s="295"/>
      <c r="B31" s="271"/>
      <c r="C31" s="271"/>
      <c r="D31" s="281"/>
      <c r="E31" s="17"/>
      <c r="F31" s="163" t="s">
        <v>139</v>
      </c>
      <c r="G31" s="12">
        <v>3</v>
      </c>
      <c r="H31" s="12">
        <v>3</v>
      </c>
      <c r="I31" s="12">
        <v>3</v>
      </c>
      <c r="J31" s="12">
        <v>3</v>
      </c>
      <c r="K31" s="12">
        <v>3</v>
      </c>
      <c r="L31" s="146"/>
      <c r="M31" s="26">
        <f>((G31*Kwantificatie!$B$22)+(H31*Kwantificatie!$C$22)+(I31*Kwantificatie!$D$22)+(J31*Kwantificatie!$E$22)+(K31*Kwantificatie!$F$22))*11.1*-1+100</f>
        <v>0.10000000000000853</v>
      </c>
    </row>
    <row r="32" spans="1:13" s="136" customFormat="1" x14ac:dyDescent="0.25">
      <c r="A32" s="295"/>
      <c r="B32" s="271"/>
      <c r="C32" s="271"/>
      <c r="D32" s="281"/>
      <c r="E32" s="17"/>
      <c r="F32" s="163" t="s">
        <v>139</v>
      </c>
      <c r="G32" s="12">
        <v>3</v>
      </c>
      <c r="H32" s="12">
        <v>3</v>
      </c>
      <c r="I32" s="12">
        <v>3</v>
      </c>
      <c r="J32" s="12">
        <v>3</v>
      </c>
      <c r="K32" s="12">
        <v>3</v>
      </c>
      <c r="L32" s="146"/>
      <c r="M32" s="26">
        <f>((G32*Kwantificatie!$B$22)+(H32*Kwantificatie!$C$22)+(I32*Kwantificatie!$D$22)+(J32*Kwantificatie!$E$22)+(K32*Kwantificatie!$F$22))*11.1*-1+100</f>
        <v>0.10000000000000853</v>
      </c>
    </row>
    <row r="33" spans="1:13" s="185" customFormat="1" ht="13.8" thickBot="1" x14ac:dyDescent="0.3">
      <c r="A33" s="295"/>
      <c r="B33" s="271"/>
      <c r="C33" s="273"/>
      <c r="D33" s="286"/>
      <c r="E33" s="144"/>
      <c r="F33" s="155" t="s">
        <v>139</v>
      </c>
      <c r="G33" s="12">
        <v>3</v>
      </c>
      <c r="H33" s="12">
        <v>3</v>
      </c>
      <c r="I33" s="12">
        <v>3</v>
      </c>
      <c r="J33" s="12">
        <v>3</v>
      </c>
      <c r="K33" s="12">
        <v>3</v>
      </c>
      <c r="L33" s="146"/>
      <c r="M33" s="159">
        <f>((G33*Kwantificatie!$B$22)+(H33*Kwantificatie!$C$22)+(I33*Kwantificatie!$D$22)+(J33*Kwantificatie!$E$22)+(K33*Kwantificatie!$F$22))*11.1*-1+100</f>
        <v>0.10000000000000853</v>
      </c>
    </row>
    <row r="34" spans="1:13" s="185" customFormat="1" x14ac:dyDescent="0.25">
      <c r="A34" s="295"/>
      <c r="B34" s="271"/>
      <c r="C34" s="288" t="s">
        <v>6</v>
      </c>
      <c r="D34" s="270" t="s">
        <v>170</v>
      </c>
      <c r="E34" s="140" t="s">
        <v>87</v>
      </c>
      <c r="F34" s="141" t="s">
        <v>111</v>
      </c>
      <c r="G34" s="142">
        <v>2</v>
      </c>
      <c r="H34" s="142">
        <v>1</v>
      </c>
      <c r="I34" s="142">
        <v>2</v>
      </c>
      <c r="J34" s="142">
        <v>2</v>
      </c>
      <c r="K34" s="142">
        <v>2</v>
      </c>
      <c r="L34" s="143"/>
      <c r="M34" s="26">
        <f>((G34*Kwantificatie!$B$22)+(H34*Kwantificatie!$C$22)+(I34*Kwantificatie!$D$22)+(J34*Kwantificatie!$E$22)+(K34*Kwantificatie!$F$22))*11.1*-1+100</f>
        <v>41.725000000000001</v>
      </c>
    </row>
    <row r="35" spans="1:13" s="185" customFormat="1" x14ac:dyDescent="0.25">
      <c r="A35" s="295"/>
      <c r="B35" s="271"/>
      <c r="C35" s="289"/>
      <c r="D35" s="271"/>
      <c r="E35" s="19" t="s">
        <v>89</v>
      </c>
      <c r="F35" s="129" t="s">
        <v>111</v>
      </c>
      <c r="G35" s="18">
        <v>2</v>
      </c>
      <c r="H35" s="18">
        <v>2</v>
      </c>
      <c r="I35" s="18">
        <v>2</v>
      </c>
      <c r="J35" s="18">
        <v>1</v>
      </c>
      <c r="K35" s="18">
        <v>1</v>
      </c>
      <c r="L35" s="95"/>
      <c r="M35" s="26">
        <f>((G35*Kwantificatie!$B$22)+(H35*Kwantificatie!$C$22)+(I35*Kwantificatie!$D$22)+(J35*Kwantificatie!$E$22)+(K35*Kwantificatie!$F$22))*11.1*-1+100</f>
        <v>50.050000000000004</v>
      </c>
    </row>
    <row r="36" spans="1:13" s="185" customFormat="1" x14ac:dyDescent="0.25">
      <c r="A36" s="295"/>
      <c r="B36" s="271"/>
      <c r="C36" s="289"/>
      <c r="D36" s="259"/>
      <c r="E36" s="19" t="s">
        <v>81</v>
      </c>
      <c r="F36" s="129" t="s">
        <v>111</v>
      </c>
      <c r="G36" s="18">
        <v>3</v>
      </c>
      <c r="H36" s="18">
        <v>1</v>
      </c>
      <c r="I36" s="18">
        <v>2</v>
      </c>
      <c r="J36" s="18">
        <v>2</v>
      </c>
      <c r="K36" s="18">
        <v>2</v>
      </c>
      <c r="L36" s="95"/>
      <c r="M36" s="26">
        <f>((G36*Kwantificatie!$B$22)+(H36*Kwantificatie!$C$22)+(I36*Kwantificatie!$D$22)+(J36*Kwantificatie!$E$22)+(K36*Kwantificatie!$F$22))*11.1*-1+100</f>
        <v>38.950000000000003</v>
      </c>
    </row>
    <row r="37" spans="1:13" s="185" customFormat="1" ht="13.8" thickBot="1" x14ac:dyDescent="0.3">
      <c r="A37" s="295"/>
      <c r="B37" s="271"/>
      <c r="C37" s="289"/>
      <c r="D37" s="259"/>
      <c r="E37" s="154" t="s">
        <v>96</v>
      </c>
      <c r="F37" s="155" t="s">
        <v>111</v>
      </c>
      <c r="G37" s="156">
        <v>2</v>
      </c>
      <c r="H37" s="156">
        <v>1</v>
      </c>
      <c r="I37" s="156">
        <v>2</v>
      </c>
      <c r="J37" s="156">
        <v>2</v>
      </c>
      <c r="K37" s="156">
        <v>2</v>
      </c>
      <c r="L37" s="138"/>
      <c r="M37" s="26">
        <f>((G37*Kwantificatie!$B$22)+(H37*Kwantificatie!$C$22)+(I37*Kwantificatie!$D$22)+(J37*Kwantificatie!$E$22)+(K37*Kwantificatie!$F$22))*11.1*-1+100</f>
        <v>41.725000000000001</v>
      </c>
    </row>
    <row r="38" spans="1:13" s="185" customFormat="1" x14ac:dyDescent="0.25">
      <c r="A38" s="295"/>
      <c r="B38" s="271"/>
      <c r="C38" s="289"/>
      <c r="D38" s="259"/>
      <c r="E38" s="17"/>
      <c r="F38" s="163" t="s">
        <v>139</v>
      </c>
      <c r="G38" s="12">
        <v>3</v>
      </c>
      <c r="H38" s="12">
        <v>3</v>
      </c>
      <c r="I38" s="12">
        <v>3</v>
      </c>
      <c r="J38" s="12">
        <v>3</v>
      </c>
      <c r="K38" s="12">
        <v>3</v>
      </c>
      <c r="L38" s="97"/>
      <c r="M38" s="26">
        <f>((G38*Kwantificatie!$B$22)+(H38*Kwantificatie!$C$22)+(I38*Kwantificatie!$D$22)+(J38*Kwantificatie!$E$22)+(K38*Kwantificatie!$F$22))*11.1*-1+100</f>
        <v>0.10000000000000853</v>
      </c>
    </row>
    <row r="39" spans="1:13" s="185" customFormat="1" x14ac:dyDescent="0.25">
      <c r="A39" s="295"/>
      <c r="B39" s="271"/>
      <c r="C39" s="289"/>
      <c r="D39" s="259"/>
      <c r="E39" s="17"/>
      <c r="F39" s="163" t="s">
        <v>139</v>
      </c>
      <c r="G39" s="12">
        <v>3</v>
      </c>
      <c r="H39" s="12">
        <v>3</v>
      </c>
      <c r="I39" s="12">
        <v>3</v>
      </c>
      <c r="J39" s="12">
        <v>3</v>
      </c>
      <c r="K39" s="12">
        <v>3</v>
      </c>
      <c r="L39" s="97"/>
      <c r="M39" s="26">
        <f>((G39*Kwantificatie!$B$22)+(H39*Kwantificatie!$C$22)+(I39*Kwantificatie!$D$22)+(J39*Kwantificatie!$E$22)+(K39*Kwantificatie!$F$22))*11.1*-1+100</f>
        <v>0.10000000000000853</v>
      </c>
    </row>
    <row r="40" spans="1:13" s="185" customFormat="1" x14ac:dyDescent="0.25">
      <c r="A40" s="295"/>
      <c r="B40" s="271"/>
      <c r="C40" s="289"/>
      <c r="D40" s="259"/>
      <c r="E40" s="17"/>
      <c r="F40" s="163" t="s">
        <v>139</v>
      </c>
      <c r="G40" s="12">
        <v>3</v>
      </c>
      <c r="H40" s="12">
        <v>3</v>
      </c>
      <c r="I40" s="12">
        <v>3</v>
      </c>
      <c r="J40" s="12">
        <v>3</v>
      </c>
      <c r="K40" s="12">
        <v>3</v>
      </c>
      <c r="L40" s="97"/>
      <c r="M40" s="26">
        <f>((G40*Kwantificatie!$B$22)+(H40*Kwantificatie!$C$22)+(I40*Kwantificatie!$D$22)+(J40*Kwantificatie!$E$22)+(K40*Kwantificatie!$F$22))*11.1*-1+100</f>
        <v>0.10000000000000853</v>
      </c>
    </row>
    <row r="41" spans="1:13" s="185" customFormat="1" x14ac:dyDescent="0.25">
      <c r="A41" s="295"/>
      <c r="B41" s="271"/>
      <c r="C41" s="289"/>
      <c r="D41" s="259"/>
      <c r="E41" s="17"/>
      <c r="F41" s="163" t="s">
        <v>139</v>
      </c>
      <c r="G41" s="12">
        <v>3</v>
      </c>
      <c r="H41" s="12">
        <v>3</v>
      </c>
      <c r="I41" s="12">
        <v>3</v>
      </c>
      <c r="J41" s="12">
        <v>3</v>
      </c>
      <c r="K41" s="12">
        <v>3</v>
      </c>
      <c r="L41" s="97"/>
      <c r="M41" s="26">
        <f>((G41*Kwantificatie!$B$22)+(H41*Kwantificatie!$C$22)+(I41*Kwantificatie!$D$22)+(J41*Kwantificatie!$E$22)+(K41*Kwantificatie!$F$22))*11.1*-1+100</f>
        <v>0.10000000000000853</v>
      </c>
    </row>
    <row r="42" spans="1:13" s="185" customFormat="1" x14ac:dyDescent="0.25">
      <c r="A42" s="295"/>
      <c r="B42" s="271"/>
      <c r="C42" s="289"/>
      <c r="D42" s="259"/>
      <c r="E42" s="17"/>
      <c r="F42" s="163" t="s">
        <v>139</v>
      </c>
      <c r="G42" s="12">
        <v>3</v>
      </c>
      <c r="H42" s="12">
        <v>3</v>
      </c>
      <c r="I42" s="12">
        <v>3</v>
      </c>
      <c r="J42" s="12">
        <v>3</v>
      </c>
      <c r="K42" s="12">
        <v>3</v>
      </c>
      <c r="L42" s="97"/>
      <c r="M42" s="26">
        <f>((G42*Kwantificatie!$B$22)+(H42*Kwantificatie!$C$22)+(I42*Kwantificatie!$D$22)+(J42*Kwantificatie!$E$22)+(K42*Kwantificatie!$F$22))*11.1*-1+100</f>
        <v>0.10000000000000853</v>
      </c>
    </row>
    <row r="43" spans="1:13" s="136" customFormat="1" ht="13.8" thickBot="1" x14ac:dyDescent="0.3">
      <c r="A43" s="295"/>
      <c r="B43" s="273"/>
      <c r="C43" s="290"/>
      <c r="D43" s="272"/>
      <c r="E43" s="144"/>
      <c r="F43" s="164" t="s">
        <v>139</v>
      </c>
      <c r="G43" s="12">
        <v>3</v>
      </c>
      <c r="H43" s="12">
        <v>3</v>
      </c>
      <c r="I43" s="12">
        <v>3</v>
      </c>
      <c r="J43" s="12">
        <v>3</v>
      </c>
      <c r="K43" s="12">
        <v>3</v>
      </c>
      <c r="L43" s="145"/>
      <c r="M43" s="159">
        <f>((G43*Kwantificatie!$B$22)+(H43*Kwantificatie!$C$22)+(I43*Kwantificatie!$D$22)+(J43*Kwantificatie!$E$22)+(K43*Kwantificatie!$F$22))*11.1*-1+100</f>
        <v>0.10000000000000853</v>
      </c>
    </row>
    <row r="44" spans="1:13" ht="13.2" customHeight="1" x14ac:dyDescent="0.25">
      <c r="A44" s="295"/>
      <c r="B44" s="288" t="s">
        <v>172</v>
      </c>
      <c r="C44" s="270" t="s">
        <v>6</v>
      </c>
      <c r="D44" s="287" t="s">
        <v>104</v>
      </c>
      <c r="E44" s="140" t="s">
        <v>87</v>
      </c>
      <c r="F44" s="141" t="s">
        <v>111</v>
      </c>
      <c r="G44" s="142">
        <v>2</v>
      </c>
      <c r="H44" s="142">
        <v>1</v>
      </c>
      <c r="I44" s="142">
        <v>2</v>
      </c>
      <c r="J44" s="142">
        <v>2</v>
      </c>
      <c r="K44" s="142">
        <v>2</v>
      </c>
      <c r="L44" s="143"/>
      <c r="M44" s="26">
        <f>((G44*Kwantificatie!$B$22)+(H44*Kwantificatie!$C$22)+(I44*Kwantificatie!$D$22)+(J44*Kwantificatie!$E$22)+(K44*Kwantificatie!$F$22))*11.1*-1+100</f>
        <v>41.725000000000001</v>
      </c>
    </row>
    <row r="45" spans="1:13" x14ac:dyDescent="0.25">
      <c r="A45" s="295"/>
      <c r="B45" s="289"/>
      <c r="C45" s="271"/>
      <c r="D45" s="281"/>
      <c r="E45" s="19" t="s">
        <v>81</v>
      </c>
      <c r="F45" s="129" t="s">
        <v>111</v>
      </c>
      <c r="G45" s="18">
        <v>3</v>
      </c>
      <c r="H45" s="18">
        <v>1</v>
      </c>
      <c r="I45" s="18">
        <v>2</v>
      </c>
      <c r="J45" s="18">
        <v>2</v>
      </c>
      <c r="K45" s="18">
        <v>1</v>
      </c>
      <c r="L45" s="95"/>
      <c r="M45" s="26">
        <f>((G45*Kwantificatie!$B$22)+(H45*Kwantificatie!$C$22)+(I45*Kwantificatie!$D$22)+(J45*Kwantificatie!$E$22)+(K45*Kwantificatie!$F$22))*11.1*-1+100</f>
        <v>44.5</v>
      </c>
    </row>
    <row r="46" spans="1:13" s="136" customFormat="1" x14ac:dyDescent="0.25">
      <c r="A46" s="295"/>
      <c r="B46" s="289"/>
      <c r="C46" s="271"/>
      <c r="D46" s="281"/>
      <c r="E46" s="17"/>
      <c r="F46" s="163" t="s">
        <v>139</v>
      </c>
      <c r="G46" s="12">
        <v>3</v>
      </c>
      <c r="H46" s="12">
        <v>3</v>
      </c>
      <c r="I46" s="12">
        <v>3</v>
      </c>
      <c r="J46" s="12">
        <v>3</v>
      </c>
      <c r="K46" s="12">
        <v>3</v>
      </c>
      <c r="L46" s="146"/>
      <c r="M46" s="26">
        <f>((G46*Kwantificatie!$B$22)+(H46*Kwantificatie!$C$22)+(I46*Kwantificatie!$D$22)+(J46*Kwantificatie!$E$22)+(K46*Kwantificatie!$F$22))*11.1*-1+100</f>
        <v>0.10000000000000853</v>
      </c>
    </row>
    <row r="47" spans="1:13" s="136" customFormat="1" x14ac:dyDescent="0.25">
      <c r="A47" s="295"/>
      <c r="B47" s="289"/>
      <c r="C47" s="271"/>
      <c r="D47" s="281"/>
      <c r="E47" s="17"/>
      <c r="F47" s="163" t="s">
        <v>139</v>
      </c>
      <c r="G47" s="12">
        <v>3</v>
      </c>
      <c r="H47" s="12">
        <v>3</v>
      </c>
      <c r="I47" s="12">
        <v>3</v>
      </c>
      <c r="J47" s="12">
        <v>3</v>
      </c>
      <c r="K47" s="12">
        <v>3</v>
      </c>
      <c r="L47" s="146"/>
      <c r="M47" s="26">
        <f>((G47*Kwantificatie!$B$22)+(H47*Kwantificatie!$C$22)+(I47*Kwantificatie!$D$22)+(J47*Kwantificatie!$E$22)+(K47*Kwantificatie!$F$22))*11.1*-1+100</f>
        <v>0.10000000000000853</v>
      </c>
    </row>
    <row r="48" spans="1:13" s="136" customFormat="1" x14ac:dyDescent="0.25">
      <c r="A48" s="295"/>
      <c r="B48" s="289"/>
      <c r="C48" s="271"/>
      <c r="D48" s="281"/>
      <c r="E48" s="17"/>
      <c r="F48" s="163" t="s">
        <v>139</v>
      </c>
      <c r="G48" s="12">
        <v>3</v>
      </c>
      <c r="H48" s="12">
        <v>3</v>
      </c>
      <c r="I48" s="12">
        <v>3</v>
      </c>
      <c r="J48" s="12">
        <v>3</v>
      </c>
      <c r="K48" s="12">
        <v>3</v>
      </c>
      <c r="L48" s="146"/>
      <c r="M48" s="26">
        <f>((G48*Kwantificatie!$B$22)+(H48*Kwantificatie!$C$22)+(I48*Kwantificatie!$D$22)+(J48*Kwantificatie!$E$22)+(K48*Kwantificatie!$F$22))*11.1*-1+100</f>
        <v>0.10000000000000853</v>
      </c>
    </row>
    <row r="49" spans="1:13" s="136" customFormat="1" x14ac:dyDescent="0.25">
      <c r="A49" s="295"/>
      <c r="B49" s="289"/>
      <c r="C49" s="271"/>
      <c r="D49" s="281"/>
      <c r="E49" s="17"/>
      <c r="F49" s="163" t="s">
        <v>139</v>
      </c>
      <c r="G49" s="12">
        <v>3</v>
      </c>
      <c r="H49" s="12">
        <v>3</v>
      </c>
      <c r="I49" s="12">
        <v>3</v>
      </c>
      <c r="J49" s="12">
        <v>3</v>
      </c>
      <c r="K49" s="12">
        <v>3</v>
      </c>
      <c r="L49" s="146"/>
      <c r="M49" s="26">
        <f>((G49*Kwantificatie!$B$22)+(H49*Kwantificatie!$C$22)+(I49*Kwantificatie!$D$22)+(J49*Kwantificatie!$E$22)+(K49*Kwantificatie!$F$22))*11.1*-1+100</f>
        <v>0.10000000000000853</v>
      </c>
    </row>
    <row r="50" spans="1:13" s="136" customFormat="1" x14ac:dyDescent="0.25">
      <c r="A50" s="295"/>
      <c r="B50" s="289"/>
      <c r="C50" s="271"/>
      <c r="D50" s="281"/>
      <c r="E50" s="17"/>
      <c r="F50" s="163" t="s">
        <v>139</v>
      </c>
      <c r="G50" s="12">
        <v>3</v>
      </c>
      <c r="H50" s="12">
        <v>3</v>
      </c>
      <c r="I50" s="12">
        <v>3</v>
      </c>
      <c r="J50" s="12">
        <v>3</v>
      </c>
      <c r="K50" s="12">
        <v>3</v>
      </c>
      <c r="L50" s="146"/>
      <c r="M50" s="26">
        <f>((G50*Kwantificatie!$B$22)+(H50*Kwantificatie!$C$22)+(I50*Kwantificatie!$D$22)+(J50*Kwantificatie!$E$22)+(K50*Kwantificatie!$F$22))*11.1*-1+100</f>
        <v>0.10000000000000853</v>
      </c>
    </row>
    <row r="51" spans="1:13" s="136" customFormat="1" x14ac:dyDescent="0.25">
      <c r="A51" s="295"/>
      <c r="B51" s="289"/>
      <c r="C51" s="271"/>
      <c r="D51" s="281"/>
      <c r="E51" s="17"/>
      <c r="F51" s="163" t="s">
        <v>139</v>
      </c>
      <c r="G51" s="12">
        <v>3</v>
      </c>
      <c r="H51" s="12">
        <v>3</v>
      </c>
      <c r="I51" s="12">
        <v>3</v>
      </c>
      <c r="J51" s="12">
        <v>3</v>
      </c>
      <c r="K51" s="12">
        <v>3</v>
      </c>
      <c r="L51" s="146"/>
      <c r="M51" s="26">
        <f>((G51*Kwantificatie!$B$22)+(H51*Kwantificatie!$C$22)+(I51*Kwantificatie!$D$22)+(J51*Kwantificatie!$E$22)+(K51*Kwantificatie!$F$22))*11.1*-1+100</f>
        <v>0.10000000000000853</v>
      </c>
    </row>
    <row r="52" spans="1:13" s="136" customFormat="1" x14ac:dyDescent="0.25">
      <c r="A52" s="295"/>
      <c r="B52" s="289"/>
      <c r="C52" s="271"/>
      <c r="D52" s="281"/>
      <c r="E52" s="17"/>
      <c r="F52" s="163" t="s">
        <v>139</v>
      </c>
      <c r="G52" s="12">
        <v>3</v>
      </c>
      <c r="H52" s="12">
        <v>3</v>
      </c>
      <c r="I52" s="12">
        <v>3</v>
      </c>
      <c r="J52" s="12">
        <v>3</v>
      </c>
      <c r="K52" s="12">
        <v>3</v>
      </c>
      <c r="L52" s="146"/>
      <c r="M52" s="26">
        <f>((G52*Kwantificatie!$B$22)+(H52*Kwantificatie!$C$22)+(I52*Kwantificatie!$D$22)+(J52*Kwantificatie!$E$22)+(K52*Kwantificatie!$F$22))*11.1*-1+100</f>
        <v>0.10000000000000853</v>
      </c>
    </row>
    <row r="53" spans="1:13" s="136" customFormat="1" ht="13.8" thickBot="1" x14ac:dyDescent="0.3">
      <c r="A53" s="295"/>
      <c r="B53" s="289"/>
      <c r="C53" s="273"/>
      <c r="D53" s="286"/>
      <c r="E53" s="144"/>
      <c r="F53" s="155" t="s">
        <v>139</v>
      </c>
      <c r="G53" s="12">
        <v>3</v>
      </c>
      <c r="H53" s="12">
        <v>3</v>
      </c>
      <c r="I53" s="12">
        <v>3</v>
      </c>
      <c r="J53" s="12">
        <v>3</v>
      </c>
      <c r="K53" s="12">
        <v>3</v>
      </c>
      <c r="L53" s="146"/>
      <c r="M53" s="159">
        <f>((G53*Kwantificatie!$B$22)+(H53*Kwantificatie!$C$22)+(I53*Kwantificatie!$D$22)+(J53*Kwantificatie!$E$22)+(K53*Kwantificatie!$F$22))*11.1*-1+100</f>
        <v>0.10000000000000853</v>
      </c>
    </row>
    <row r="54" spans="1:13" x14ac:dyDescent="0.25">
      <c r="A54" s="295"/>
      <c r="B54" s="289"/>
      <c r="C54" s="270" t="s">
        <v>6</v>
      </c>
      <c r="D54" s="287" t="s">
        <v>8</v>
      </c>
      <c r="E54" s="140" t="s">
        <v>87</v>
      </c>
      <c r="F54" s="141" t="s">
        <v>111</v>
      </c>
      <c r="G54" s="142">
        <v>2</v>
      </c>
      <c r="H54" s="142">
        <v>1</v>
      </c>
      <c r="I54" s="142">
        <v>2</v>
      </c>
      <c r="J54" s="142">
        <v>2</v>
      </c>
      <c r="K54" s="142">
        <v>1</v>
      </c>
      <c r="L54" s="143"/>
      <c r="M54" s="26">
        <f>((G54*Kwantificatie!$B$22)+(H54*Kwantificatie!$C$22)+(I54*Kwantificatie!$D$22)+(J54*Kwantificatie!$E$22)+(K54*Kwantificatie!$F$22))*11.1*-1+100</f>
        <v>47.274999999999999</v>
      </c>
    </row>
    <row r="55" spans="1:13" x14ac:dyDescent="0.25">
      <c r="A55" s="295"/>
      <c r="B55" s="289"/>
      <c r="C55" s="271"/>
      <c r="D55" s="281"/>
      <c r="E55" s="19" t="s">
        <v>81</v>
      </c>
      <c r="F55" s="129" t="s">
        <v>111</v>
      </c>
      <c r="G55" s="18">
        <v>3</v>
      </c>
      <c r="H55" s="18">
        <v>2</v>
      </c>
      <c r="I55" s="18">
        <v>2</v>
      </c>
      <c r="J55" s="18">
        <v>1</v>
      </c>
      <c r="K55" s="18">
        <v>1</v>
      </c>
      <c r="L55" s="95"/>
      <c r="M55" s="26">
        <f>((G55*Kwantificatie!$B$22)+(H55*Kwantificatie!$C$22)+(I55*Kwantificatie!$D$22)+(J55*Kwantificatie!$E$22)+(K55*Kwantificatie!$F$22))*11.1*-1+100</f>
        <v>47.274999999999999</v>
      </c>
    </row>
    <row r="56" spans="1:13" ht="13.8" thickBot="1" x14ac:dyDescent="0.3">
      <c r="A56" s="295"/>
      <c r="B56" s="289"/>
      <c r="C56" s="271"/>
      <c r="D56" s="281"/>
      <c r="E56" s="154" t="s">
        <v>82</v>
      </c>
      <c r="F56" s="155" t="s">
        <v>111</v>
      </c>
      <c r="G56" s="156">
        <v>2</v>
      </c>
      <c r="H56" s="156">
        <v>2</v>
      </c>
      <c r="I56" s="156">
        <v>2</v>
      </c>
      <c r="J56" s="156">
        <v>1</v>
      </c>
      <c r="K56" s="156">
        <v>1</v>
      </c>
      <c r="L56" s="138"/>
      <c r="M56" s="26">
        <f>((G56*Kwantificatie!$B$22)+(H56*Kwantificatie!$C$22)+(I56*Kwantificatie!$D$22)+(J56*Kwantificatie!$E$22)+(K56*Kwantificatie!$F$22))*11.1*-1+100</f>
        <v>50.050000000000004</v>
      </c>
    </row>
    <row r="57" spans="1:13" s="136" customFormat="1" ht="14.4" customHeight="1" x14ac:dyDescent="0.25">
      <c r="A57" s="295"/>
      <c r="B57" s="289"/>
      <c r="C57" s="271"/>
      <c r="D57" s="281"/>
      <c r="E57" s="17"/>
      <c r="F57" s="163" t="s">
        <v>139</v>
      </c>
      <c r="G57" s="12">
        <v>3</v>
      </c>
      <c r="H57" s="12">
        <v>3</v>
      </c>
      <c r="I57" s="12">
        <v>3</v>
      </c>
      <c r="J57" s="12">
        <v>3</v>
      </c>
      <c r="K57" s="12">
        <v>3</v>
      </c>
      <c r="L57" s="146"/>
      <c r="M57" s="26">
        <f>((G57*Kwantificatie!$B$22)+(H57*Kwantificatie!$C$22)+(I57*Kwantificatie!$D$22)+(J57*Kwantificatie!$E$22)+(K57*Kwantificatie!$F$22))*11.1*-1+100</f>
        <v>0.10000000000000853</v>
      </c>
    </row>
    <row r="58" spans="1:13" s="136" customFormat="1" x14ac:dyDescent="0.25">
      <c r="A58" s="295"/>
      <c r="B58" s="289"/>
      <c r="C58" s="271"/>
      <c r="D58" s="281"/>
      <c r="E58" s="19"/>
      <c r="F58" s="129" t="s">
        <v>139</v>
      </c>
      <c r="G58" s="12">
        <v>3</v>
      </c>
      <c r="H58" s="12">
        <v>3</v>
      </c>
      <c r="I58" s="12">
        <v>3</v>
      </c>
      <c r="J58" s="12">
        <v>3</v>
      </c>
      <c r="K58" s="12">
        <v>3</v>
      </c>
      <c r="L58" s="146"/>
      <c r="M58" s="26">
        <f>((G58*Kwantificatie!$B$22)+(H58*Kwantificatie!$C$22)+(I58*Kwantificatie!$D$22)+(J58*Kwantificatie!$E$22)+(K58*Kwantificatie!$F$22))*11.1*-1+100</f>
        <v>0.10000000000000853</v>
      </c>
    </row>
    <row r="59" spans="1:13" s="136" customFormat="1" x14ac:dyDescent="0.25">
      <c r="A59" s="295"/>
      <c r="B59" s="289"/>
      <c r="C59" s="271"/>
      <c r="D59" s="281"/>
      <c r="E59" s="17"/>
      <c r="F59" s="163" t="s">
        <v>139</v>
      </c>
      <c r="G59" s="12">
        <v>3</v>
      </c>
      <c r="H59" s="12">
        <v>3</v>
      </c>
      <c r="I59" s="12">
        <v>3</v>
      </c>
      <c r="J59" s="12">
        <v>3</v>
      </c>
      <c r="K59" s="12">
        <v>3</v>
      </c>
      <c r="L59" s="146"/>
      <c r="M59" s="26">
        <f>((G59*Kwantificatie!$B$22)+(H59*Kwantificatie!$C$22)+(I59*Kwantificatie!$D$22)+(J59*Kwantificatie!$E$22)+(K59*Kwantificatie!$F$22))*11.1*-1+100</f>
        <v>0.10000000000000853</v>
      </c>
    </row>
    <row r="60" spans="1:13" s="136" customFormat="1" x14ac:dyDescent="0.25">
      <c r="A60" s="295"/>
      <c r="B60" s="289"/>
      <c r="C60" s="271"/>
      <c r="D60" s="281"/>
      <c r="E60" s="17"/>
      <c r="F60" s="163" t="s">
        <v>139</v>
      </c>
      <c r="G60" s="12">
        <v>3</v>
      </c>
      <c r="H60" s="12">
        <v>3</v>
      </c>
      <c r="I60" s="12">
        <v>3</v>
      </c>
      <c r="J60" s="12">
        <v>3</v>
      </c>
      <c r="K60" s="12">
        <v>3</v>
      </c>
      <c r="L60" s="146"/>
      <c r="M60" s="26">
        <f>((G60*Kwantificatie!$B$22)+(H60*Kwantificatie!$C$22)+(I60*Kwantificatie!$D$22)+(J60*Kwantificatie!$E$22)+(K60*Kwantificatie!$F$22))*11.1*-1+100</f>
        <v>0.10000000000000853</v>
      </c>
    </row>
    <row r="61" spans="1:13" s="136" customFormat="1" x14ac:dyDescent="0.25">
      <c r="A61" s="295"/>
      <c r="B61" s="289"/>
      <c r="C61" s="271"/>
      <c r="D61" s="281"/>
      <c r="E61" s="17"/>
      <c r="F61" s="163" t="s">
        <v>139</v>
      </c>
      <c r="G61" s="12">
        <v>3</v>
      </c>
      <c r="H61" s="12">
        <v>3</v>
      </c>
      <c r="I61" s="12">
        <v>3</v>
      </c>
      <c r="J61" s="12">
        <v>3</v>
      </c>
      <c r="K61" s="12">
        <v>3</v>
      </c>
      <c r="L61" s="146"/>
      <c r="M61" s="26">
        <f>((G61*Kwantificatie!$B$22)+(H61*Kwantificatie!$C$22)+(I61*Kwantificatie!$D$22)+(J61*Kwantificatie!$E$22)+(K61*Kwantificatie!$F$22))*11.1*-1+100</f>
        <v>0.10000000000000853</v>
      </c>
    </row>
    <row r="62" spans="1:13" s="136" customFormat="1" x14ac:dyDescent="0.25">
      <c r="A62" s="295"/>
      <c r="B62" s="289"/>
      <c r="C62" s="271"/>
      <c r="D62" s="281"/>
      <c r="E62" s="17"/>
      <c r="F62" s="163" t="s">
        <v>139</v>
      </c>
      <c r="G62" s="12">
        <v>3</v>
      </c>
      <c r="H62" s="12">
        <v>3</v>
      </c>
      <c r="I62" s="12">
        <v>3</v>
      </c>
      <c r="J62" s="12">
        <v>3</v>
      </c>
      <c r="K62" s="12">
        <v>3</v>
      </c>
      <c r="L62" s="146"/>
      <c r="M62" s="26">
        <f>((G62*Kwantificatie!$B$22)+(H62*Kwantificatie!$C$22)+(I62*Kwantificatie!$D$22)+(J62*Kwantificatie!$E$22)+(K62*Kwantificatie!$F$22))*11.1*-1+100</f>
        <v>0.10000000000000853</v>
      </c>
    </row>
    <row r="63" spans="1:13" s="136" customFormat="1" ht="13.8" thickBot="1" x14ac:dyDescent="0.3">
      <c r="A63" s="295"/>
      <c r="B63" s="289"/>
      <c r="C63" s="273"/>
      <c r="D63" s="286"/>
      <c r="E63" s="144"/>
      <c r="F63" s="155" t="s">
        <v>139</v>
      </c>
      <c r="G63" s="12">
        <v>3</v>
      </c>
      <c r="H63" s="12">
        <v>3</v>
      </c>
      <c r="I63" s="12">
        <v>3</v>
      </c>
      <c r="J63" s="12">
        <v>3</v>
      </c>
      <c r="K63" s="12">
        <v>3</v>
      </c>
      <c r="L63" s="146"/>
      <c r="M63" s="159">
        <f>((G63*Kwantificatie!$B$22)+(H63*Kwantificatie!$C$22)+(I63*Kwantificatie!$D$22)+(J63*Kwantificatie!$E$22)+(K63*Kwantificatie!$F$22))*11.1*-1+100</f>
        <v>0.10000000000000853</v>
      </c>
    </row>
    <row r="64" spans="1:13" x14ac:dyDescent="0.25">
      <c r="A64" s="295"/>
      <c r="B64" s="289"/>
      <c r="C64" s="270" t="s">
        <v>6</v>
      </c>
      <c r="D64" s="287" t="s">
        <v>9</v>
      </c>
      <c r="E64" s="140" t="s">
        <v>87</v>
      </c>
      <c r="F64" s="141" t="s">
        <v>111</v>
      </c>
      <c r="G64" s="142">
        <v>2</v>
      </c>
      <c r="H64" s="142">
        <v>1</v>
      </c>
      <c r="I64" s="142">
        <v>2</v>
      </c>
      <c r="J64" s="142">
        <v>2</v>
      </c>
      <c r="K64" s="142">
        <v>1</v>
      </c>
      <c r="L64" s="143"/>
      <c r="M64" s="26">
        <f>((G64*Kwantificatie!$B$22)+(H64*Kwantificatie!$C$22)+(I64*Kwantificatie!$D$22)+(J64*Kwantificatie!$E$22)+(K64*Kwantificatie!$F$22))*11.1*-1+100</f>
        <v>47.274999999999999</v>
      </c>
    </row>
    <row r="65" spans="1:13" x14ac:dyDescent="0.25">
      <c r="A65" s="295"/>
      <c r="B65" s="289"/>
      <c r="C65" s="271"/>
      <c r="D65" s="281"/>
      <c r="E65" s="19" t="s">
        <v>81</v>
      </c>
      <c r="F65" s="129" t="s">
        <v>111</v>
      </c>
      <c r="G65" s="18">
        <v>3</v>
      </c>
      <c r="H65" s="18">
        <v>2</v>
      </c>
      <c r="I65" s="18">
        <v>2</v>
      </c>
      <c r="J65" s="18">
        <v>1</v>
      </c>
      <c r="K65" s="18">
        <v>1</v>
      </c>
      <c r="L65" s="95"/>
      <c r="M65" s="26">
        <f>((G65*Kwantificatie!$B$22)+(H65*Kwantificatie!$C$22)+(I65*Kwantificatie!$D$22)+(J65*Kwantificatie!$E$22)+(K65*Kwantificatie!$F$22))*11.1*-1+100</f>
        <v>47.274999999999999</v>
      </c>
    </row>
    <row r="66" spans="1:13" ht="13.8" thickBot="1" x14ac:dyDescent="0.3">
      <c r="A66" s="295"/>
      <c r="B66" s="289"/>
      <c r="C66" s="271"/>
      <c r="D66" s="281"/>
      <c r="E66" s="154" t="s">
        <v>82</v>
      </c>
      <c r="F66" s="155" t="s">
        <v>111</v>
      </c>
      <c r="G66" s="156">
        <v>2</v>
      </c>
      <c r="H66" s="156">
        <v>2</v>
      </c>
      <c r="I66" s="156">
        <v>2</v>
      </c>
      <c r="J66" s="156">
        <v>1</v>
      </c>
      <c r="K66" s="156">
        <v>1</v>
      </c>
      <c r="L66" s="138"/>
      <c r="M66" s="26">
        <f>((G66*Kwantificatie!$B$22)+(H66*Kwantificatie!$C$22)+(I66*Kwantificatie!$D$22)+(J66*Kwantificatie!$E$22)+(K66*Kwantificatie!$F$22))*11.1*-1+100</f>
        <v>50.050000000000004</v>
      </c>
    </row>
    <row r="67" spans="1:13" s="136" customFormat="1" x14ac:dyDescent="0.25">
      <c r="A67" s="295"/>
      <c r="B67" s="289"/>
      <c r="C67" s="271"/>
      <c r="D67" s="281"/>
      <c r="E67" s="17"/>
      <c r="F67" s="163" t="s">
        <v>139</v>
      </c>
      <c r="G67" s="12">
        <v>3</v>
      </c>
      <c r="H67" s="12">
        <v>3</v>
      </c>
      <c r="I67" s="12">
        <v>3</v>
      </c>
      <c r="J67" s="12">
        <v>3</v>
      </c>
      <c r="K67" s="12">
        <v>3</v>
      </c>
      <c r="L67" s="146"/>
      <c r="M67" s="26">
        <f>((G67*Kwantificatie!$B$22)+(H67*Kwantificatie!$C$22)+(I67*Kwantificatie!$D$22)+(J67*Kwantificatie!$E$22)+(K67*Kwantificatie!$F$22))*11.1*-1+100</f>
        <v>0.10000000000000853</v>
      </c>
    </row>
    <row r="68" spans="1:13" s="136" customFormat="1" x14ac:dyDescent="0.25">
      <c r="A68" s="295"/>
      <c r="B68" s="289"/>
      <c r="C68" s="271"/>
      <c r="D68" s="281"/>
      <c r="E68" s="19"/>
      <c r="F68" s="129" t="s">
        <v>139</v>
      </c>
      <c r="G68" s="12">
        <v>3</v>
      </c>
      <c r="H68" s="12">
        <v>3</v>
      </c>
      <c r="I68" s="12">
        <v>3</v>
      </c>
      <c r="J68" s="12">
        <v>3</v>
      </c>
      <c r="K68" s="12">
        <v>3</v>
      </c>
      <c r="L68" s="146"/>
      <c r="M68" s="26">
        <f>((G68*Kwantificatie!$B$22)+(H68*Kwantificatie!$C$22)+(I68*Kwantificatie!$D$22)+(J68*Kwantificatie!$E$22)+(K68*Kwantificatie!$F$22))*11.1*-1+100</f>
        <v>0.10000000000000853</v>
      </c>
    </row>
    <row r="69" spans="1:13" s="136" customFormat="1" x14ac:dyDescent="0.25">
      <c r="A69" s="295"/>
      <c r="B69" s="289"/>
      <c r="C69" s="271"/>
      <c r="D69" s="281"/>
      <c r="E69" s="17"/>
      <c r="F69" s="163" t="s">
        <v>139</v>
      </c>
      <c r="G69" s="12">
        <v>3</v>
      </c>
      <c r="H69" s="12">
        <v>3</v>
      </c>
      <c r="I69" s="12">
        <v>3</v>
      </c>
      <c r="J69" s="12">
        <v>3</v>
      </c>
      <c r="K69" s="12">
        <v>3</v>
      </c>
      <c r="L69" s="146"/>
      <c r="M69" s="26">
        <f>((G69*Kwantificatie!$B$22)+(H69*Kwantificatie!$C$22)+(I69*Kwantificatie!$D$22)+(J69*Kwantificatie!$E$22)+(K69*Kwantificatie!$F$22))*11.1*-1+100</f>
        <v>0.10000000000000853</v>
      </c>
    </row>
    <row r="70" spans="1:13" s="136" customFormat="1" x14ac:dyDescent="0.25">
      <c r="A70" s="295"/>
      <c r="B70" s="289"/>
      <c r="C70" s="271"/>
      <c r="D70" s="281"/>
      <c r="E70" s="17"/>
      <c r="F70" s="163" t="s">
        <v>139</v>
      </c>
      <c r="G70" s="12">
        <v>3</v>
      </c>
      <c r="H70" s="12">
        <v>3</v>
      </c>
      <c r="I70" s="12">
        <v>3</v>
      </c>
      <c r="J70" s="12">
        <v>3</v>
      </c>
      <c r="K70" s="12">
        <v>3</v>
      </c>
      <c r="L70" s="146"/>
      <c r="M70" s="26">
        <f>((G70*Kwantificatie!$B$22)+(H70*Kwantificatie!$C$22)+(I70*Kwantificatie!$D$22)+(J70*Kwantificatie!$E$22)+(K70*Kwantificatie!$F$22))*11.1*-1+100</f>
        <v>0.10000000000000853</v>
      </c>
    </row>
    <row r="71" spans="1:13" s="136" customFormat="1" x14ac:dyDescent="0.25">
      <c r="A71" s="295"/>
      <c r="B71" s="289"/>
      <c r="C71" s="271"/>
      <c r="D71" s="281"/>
      <c r="E71" s="17"/>
      <c r="F71" s="163" t="s">
        <v>139</v>
      </c>
      <c r="G71" s="12">
        <v>3</v>
      </c>
      <c r="H71" s="12">
        <v>3</v>
      </c>
      <c r="I71" s="12">
        <v>3</v>
      </c>
      <c r="J71" s="12">
        <v>3</v>
      </c>
      <c r="K71" s="12">
        <v>3</v>
      </c>
      <c r="L71" s="146"/>
      <c r="M71" s="26">
        <f>((G71*Kwantificatie!$B$22)+(H71*Kwantificatie!$C$22)+(I71*Kwantificatie!$D$22)+(J71*Kwantificatie!$E$22)+(K71*Kwantificatie!$F$22))*11.1*-1+100</f>
        <v>0.10000000000000853</v>
      </c>
    </row>
    <row r="72" spans="1:13" s="136" customFormat="1" x14ac:dyDescent="0.25">
      <c r="A72" s="295"/>
      <c r="B72" s="289"/>
      <c r="C72" s="271"/>
      <c r="D72" s="281"/>
      <c r="E72" s="17"/>
      <c r="F72" s="163" t="s">
        <v>139</v>
      </c>
      <c r="G72" s="12">
        <v>3</v>
      </c>
      <c r="H72" s="12">
        <v>3</v>
      </c>
      <c r="I72" s="12">
        <v>3</v>
      </c>
      <c r="J72" s="12">
        <v>3</v>
      </c>
      <c r="K72" s="12">
        <v>3</v>
      </c>
      <c r="L72" s="146"/>
      <c r="M72" s="26">
        <f>((G72*Kwantificatie!$B$22)+(H72*Kwantificatie!$C$22)+(I72*Kwantificatie!$D$22)+(J72*Kwantificatie!$E$22)+(K72*Kwantificatie!$F$22))*11.1*-1+100</f>
        <v>0.10000000000000853</v>
      </c>
    </row>
    <row r="73" spans="1:13" s="136" customFormat="1" ht="13.8" thickBot="1" x14ac:dyDescent="0.3">
      <c r="A73" s="295"/>
      <c r="B73" s="290"/>
      <c r="C73" s="273"/>
      <c r="D73" s="286"/>
      <c r="E73" s="144"/>
      <c r="F73" s="137" t="s">
        <v>139</v>
      </c>
      <c r="G73" s="148">
        <v>3</v>
      </c>
      <c r="H73" s="148">
        <v>3</v>
      </c>
      <c r="I73" s="148">
        <v>3</v>
      </c>
      <c r="J73" s="148">
        <v>3</v>
      </c>
      <c r="K73" s="148">
        <v>3</v>
      </c>
      <c r="L73" s="138"/>
      <c r="M73" s="159">
        <f>((G73*Kwantificatie!$B$22)+(H73*Kwantificatie!$C$22)+(I73*Kwantificatie!$D$22)+(J73*Kwantificatie!$E$22)+(K73*Kwantificatie!$F$22))*11.1*-1+100</f>
        <v>0.10000000000000853</v>
      </c>
    </row>
    <row r="74" spans="1:13" x14ac:dyDescent="0.25">
      <c r="A74" s="295"/>
      <c r="B74" s="281" t="s">
        <v>71</v>
      </c>
      <c r="C74" s="270" t="s">
        <v>17</v>
      </c>
      <c r="D74" s="287" t="s">
        <v>19</v>
      </c>
      <c r="E74" s="175"/>
      <c r="F74" s="129" t="s">
        <v>139</v>
      </c>
      <c r="G74" s="18">
        <v>3</v>
      </c>
      <c r="H74" s="18">
        <v>3</v>
      </c>
      <c r="I74" s="18">
        <v>3</v>
      </c>
      <c r="J74" s="18">
        <v>3</v>
      </c>
      <c r="K74" s="18">
        <v>3</v>
      </c>
      <c r="L74" s="146"/>
      <c r="M74" s="26">
        <f>((G74*Kwantificatie!$B$22)+(H74*Kwantificatie!$C$22)+(I74*Kwantificatie!$D$22)+(J74*Kwantificatie!$E$22)+(K74*Kwantificatie!$F$22))*11.1*-1+100</f>
        <v>0.10000000000000853</v>
      </c>
    </row>
    <row r="75" spans="1:13" s="136" customFormat="1" x14ac:dyDescent="0.25">
      <c r="A75" s="295"/>
      <c r="B75" s="281"/>
      <c r="C75" s="271"/>
      <c r="D75" s="281"/>
      <c r="E75" s="17"/>
      <c r="F75" s="163" t="s">
        <v>139</v>
      </c>
      <c r="G75" s="12">
        <v>3</v>
      </c>
      <c r="H75" s="12">
        <v>3</v>
      </c>
      <c r="I75" s="12">
        <v>3</v>
      </c>
      <c r="J75" s="12">
        <v>3</v>
      </c>
      <c r="K75" s="12">
        <v>3</v>
      </c>
      <c r="L75" s="146"/>
      <c r="M75" s="26">
        <f>((G75*Kwantificatie!$B$22)+(H75*Kwantificatie!$C$22)+(I75*Kwantificatie!$D$22)+(J75*Kwantificatie!$E$22)+(K75*Kwantificatie!$F$22))*11.1*-1+100</f>
        <v>0.10000000000000853</v>
      </c>
    </row>
    <row r="76" spans="1:13" s="136" customFormat="1" x14ac:dyDescent="0.25">
      <c r="A76" s="295"/>
      <c r="B76" s="281"/>
      <c r="C76" s="271"/>
      <c r="D76" s="281"/>
      <c r="E76" s="17"/>
      <c r="F76" s="163" t="s">
        <v>139</v>
      </c>
      <c r="G76" s="12">
        <v>3</v>
      </c>
      <c r="H76" s="12">
        <v>3</v>
      </c>
      <c r="I76" s="12">
        <v>3</v>
      </c>
      <c r="J76" s="12">
        <v>3</v>
      </c>
      <c r="K76" s="12">
        <v>3</v>
      </c>
      <c r="L76" s="146"/>
      <c r="M76" s="26">
        <f>((G76*Kwantificatie!$B$22)+(H76*Kwantificatie!$C$22)+(I76*Kwantificatie!$D$22)+(J76*Kwantificatie!$E$22)+(K76*Kwantificatie!$F$22))*11.1*-1+100</f>
        <v>0.10000000000000853</v>
      </c>
    </row>
    <row r="77" spans="1:13" s="136" customFormat="1" x14ac:dyDescent="0.25">
      <c r="A77" s="295"/>
      <c r="B77" s="281"/>
      <c r="C77" s="271"/>
      <c r="D77" s="281"/>
      <c r="E77" s="17"/>
      <c r="F77" s="163" t="s">
        <v>139</v>
      </c>
      <c r="G77" s="12">
        <v>3</v>
      </c>
      <c r="H77" s="12">
        <v>3</v>
      </c>
      <c r="I77" s="12">
        <v>3</v>
      </c>
      <c r="J77" s="12">
        <v>3</v>
      </c>
      <c r="K77" s="12">
        <v>3</v>
      </c>
      <c r="L77" s="146"/>
      <c r="M77" s="26">
        <f>((G77*Kwantificatie!$B$22)+(H77*Kwantificatie!$C$22)+(I77*Kwantificatie!$D$22)+(J77*Kwantificatie!$E$22)+(K77*Kwantificatie!$F$22))*11.1*-1+100</f>
        <v>0.10000000000000853</v>
      </c>
    </row>
    <row r="78" spans="1:13" s="136" customFormat="1" x14ac:dyDescent="0.25">
      <c r="A78" s="295"/>
      <c r="B78" s="281"/>
      <c r="C78" s="271"/>
      <c r="D78" s="281"/>
      <c r="E78" s="17"/>
      <c r="F78" s="163" t="s">
        <v>139</v>
      </c>
      <c r="G78" s="12">
        <v>3</v>
      </c>
      <c r="H78" s="12">
        <v>3</v>
      </c>
      <c r="I78" s="12">
        <v>3</v>
      </c>
      <c r="J78" s="12">
        <v>3</v>
      </c>
      <c r="K78" s="12">
        <v>3</v>
      </c>
      <c r="L78" s="146"/>
      <c r="M78" s="26">
        <f>((G78*Kwantificatie!$B$22)+(H78*Kwantificatie!$C$22)+(I78*Kwantificatie!$D$22)+(J78*Kwantificatie!$E$22)+(K78*Kwantificatie!$F$22))*11.1*-1+100</f>
        <v>0.10000000000000853</v>
      </c>
    </row>
    <row r="79" spans="1:13" s="136" customFormat="1" x14ac:dyDescent="0.25">
      <c r="A79" s="295"/>
      <c r="B79" s="281"/>
      <c r="C79" s="271"/>
      <c r="D79" s="281"/>
      <c r="E79" s="17"/>
      <c r="F79" s="163" t="s">
        <v>139</v>
      </c>
      <c r="G79" s="12">
        <v>3</v>
      </c>
      <c r="H79" s="12">
        <v>3</v>
      </c>
      <c r="I79" s="12">
        <v>3</v>
      </c>
      <c r="J79" s="12">
        <v>3</v>
      </c>
      <c r="K79" s="12">
        <v>3</v>
      </c>
      <c r="L79" s="146"/>
      <c r="M79" s="26">
        <f>((G79*Kwantificatie!$B$22)+(H79*Kwantificatie!$C$22)+(I79*Kwantificatie!$D$22)+(J79*Kwantificatie!$E$22)+(K79*Kwantificatie!$F$22))*11.1*-1+100</f>
        <v>0.10000000000000853</v>
      </c>
    </row>
    <row r="80" spans="1:13" s="136" customFormat="1" x14ac:dyDescent="0.25">
      <c r="A80" s="295"/>
      <c r="B80" s="281"/>
      <c r="C80" s="271"/>
      <c r="D80" s="281"/>
      <c r="E80" s="17"/>
      <c r="F80" s="163" t="s">
        <v>139</v>
      </c>
      <c r="G80" s="12">
        <v>3</v>
      </c>
      <c r="H80" s="12">
        <v>3</v>
      </c>
      <c r="I80" s="12">
        <v>3</v>
      </c>
      <c r="J80" s="12">
        <v>3</v>
      </c>
      <c r="K80" s="12">
        <v>3</v>
      </c>
      <c r="L80" s="146"/>
      <c r="M80" s="26">
        <f>((G80*Kwantificatie!$B$22)+(H80*Kwantificatie!$C$22)+(I80*Kwantificatie!$D$22)+(J80*Kwantificatie!$E$22)+(K80*Kwantificatie!$F$22))*11.1*-1+100</f>
        <v>0.10000000000000853</v>
      </c>
    </row>
    <row r="81" spans="1:13" s="136" customFormat="1" x14ac:dyDescent="0.25">
      <c r="A81" s="295"/>
      <c r="B81" s="281"/>
      <c r="C81" s="271"/>
      <c r="D81" s="281"/>
      <c r="E81" s="17"/>
      <c r="F81" s="163" t="s">
        <v>139</v>
      </c>
      <c r="G81" s="12">
        <v>3</v>
      </c>
      <c r="H81" s="12">
        <v>3</v>
      </c>
      <c r="I81" s="12">
        <v>3</v>
      </c>
      <c r="J81" s="12">
        <v>3</v>
      </c>
      <c r="K81" s="12">
        <v>3</v>
      </c>
      <c r="L81" s="146"/>
      <c r="M81" s="26">
        <f>((G81*Kwantificatie!$B$22)+(H81*Kwantificatie!$C$22)+(I81*Kwantificatie!$D$22)+(J81*Kwantificatie!$E$22)+(K81*Kwantificatie!$F$22))*11.1*-1+100</f>
        <v>0.10000000000000853</v>
      </c>
    </row>
    <row r="82" spans="1:13" s="136" customFormat="1" x14ac:dyDescent="0.25">
      <c r="A82" s="295"/>
      <c r="B82" s="281"/>
      <c r="C82" s="271"/>
      <c r="D82" s="281"/>
      <c r="E82" s="17"/>
      <c r="F82" s="163" t="s">
        <v>139</v>
      </c>
      <c r="G82" s="12">
        <v>3</v>
      </c>
      <c r="H82" s="12">
        <v>3</v>
      </c>
      <c r="I82" s="12">
        <v>3</v>
      </c>
      <c r="J82" s="12">
        <v>3</v>
      </c>
      <c r="K82" s="12">
        <v>3</v>
      </c>
      <c r="L82" s="146"/>
      <c r="M82" s="26">
        <f>((G82*Kwantificatie!$B$22)+(H82*Kwantificatie!$C$22)+(I82*Kwantificatie!$D$22)+(J82*Kwantificatie!$E$22)+(K82*Kwantificatie!$F$22))*11.1*-1+100</f>
        <v>0.10000000000000853</v>
      </c>
    </row>
    <row r="83" spans="1:13" s="136" customFormat="1" ht="13.8" thickBot="1" x14ac:dyDescent="0.3">
      <c r="A83" s="295"/>
      <c r="B83" s="281"/>
      <c r="C83" s="273"/>
      <c r="D83" s="286"/>
      <c r="E83" s="144"/>
      <c r="F83" s="137" t="s">
        <v>139</v>
      </c>
      <c r="G83" s="148">
        <v>3</v>
      </c>
      <c r="H83" s="148">
        <v>3</v>
      </c>
      <c r="I83" s="148">
        <v>3</v>
      </c>
      <c r="J83" s="148">
        <v>3</v>
      </c>
      <c r="K83" s="148">
        <v>3</v>
      </c>
      <c r="L83" s="138"/>
      <c r="M83" s="159">
        <f>((G83*Kwantificatie!$B$22)+(H83*Kwantificatie!$C$22)+(I83*Kwantificatie!$D$22)+(J83*Kwantificatie!$E$22)+(K83*Kwantificatie!$F$22))*11.1*-1+100</f>
        <v>0.10000000000000853</v>
      </c>
    </row>
    <row r="84" spans="1:13" x14ac:dyDescent="0.25">
      <c r="A84" s="295"/>
      <c r="B84" s="281"/>
      <c r="C84" s="258" t="s">
        <v>61</v>
      </c>
      <c r="D84" s="258" t="s">
        <v>19</v>
      </c>
      <c r="E84" s="175"/>
      <c r="F84" s="129" t="s">
        <v>139</v>
      </c>
      <c r="G84" s="18">
        <v>3</v>
      </c>
      <c r="H84" s="18">
        <v>3</v>
      </c>
      <c r="I84" s="18">
        <v>3</v>
      </c>
      <c r="J84" s="18">
        <v>3</v>
      </c>
      <c r="K84" s="18">
        <v>3</v>
      </c>
      <c r="L84" s="146"/>
      <c r="M84" s="26">
        <f>((G84*Kwantificatie!$B$22)+(H84*Kwantificatie!$C$22)+(I84*Kwantificatie!$D$22)+(J84*Kwantificatie!$E$22)+(K84*Kwantificatie!$F$22))*11.1*-1+100</f>
        <v>0.10000000000000853</v>
      </c>
    </row>
    <row r="85" spans="1:13" s="136" customFormat="1" x14ac:dyDescent="0.25">
      <c r="A85" s="295"/>
      <c r="B85" s="281"/>
      <c r="C85" s="259"/>
      <c r="D85" s="259"/>
      <c r="E85" s="17"/>
      <c r="F85" s="163" t="s">
        <v>139</v>
      </c>
      <c r="G85" s="12">
        <v>3</v>
      </c>
      <c r="H85" s="12">
        <v>3</v>
      </c>
      <c r="I85" s="12">
        <v>3</v>
      </c>
      <c r="J85" s="12">
        <v>3</v>
      </c>
      <c r="K85" s="12">
        <v>3</v>
      </c>
      <c r="L85" s="146"/>
      <c r="M85" s="26">
        <f>((G85*Kwantificatie!$B$22)+(H85*Kwantificatie!$C$22)+(I85*Kwantificatie!$D$22)+(J85*Kwantificatie!$E$22)+(K85*Kwantificatie!$F$22))*11.1*-1+100</f>
        <v>0.10000000000000853</v>
      </c>
    </row>
    <row r="86" spans="1:13" s="136" customFormat="1" x14ac:dyDescent="0.25">
      <c r="A86" s="295"/>
      <c r="B86" s="281"/>
      <c r="C86" s="259"/>
      <c r="D86" s="259"/>
      <c r="E86" s="19"/>
      <c r="F86" s="129" t="s">
        <v>139</v>
      </c>
      <c r="G86" s="12">
        <v>3</v>
      </c>
      <c r="H86" s="12">
        <v>3</v>
      </c>
      <c r="I86" s="12">
        <v>3</v>
      </c>
      <c r="J86" s="12">
        <v>3</v>
      </c>
      <c r="K86" s="12">
        <v>3</v>
      </c>
      <c r="L86" s="146"/>
      <c r="M86" s="26">
        <f>((G86*Kwantificatie!$B$22)+(H86*Kwantificatie!$C$22)+(I86*Kwantificatie!$D$22)+(J86*Kwantificatie!$E$22)+(K86*Kwantificatie!$F$22))*11.1*-1+100</f>
        <v>0.10000000000000853</v>
      </c>
    </row>
    <row r="87" spans="1:13" s="136" customFormat="1" x14ac:dyDescent="0.25">
      <c r="A87" s="295"/>
      <c r="B87" s="281"/>
      <c r="C87" s="259"/>
      <c r="D87" s="259"/>
      <c r="E87" s="17"/>
      <c r="F87" s="163" t="s">
        <v>139</v>
      </c>
      <c r="G87" s="12">
        <v>3</v>
      </c>
      <c r="H87" s="12">
        <v>3</v>
      </c>
      <c r="I87" s="12">
        <v>3</v>
      </c>
      <c r="J87" s="12">
        <v>3</v>
      </c>
      <c r="K87" s="12">
        <v>3</v>
      </c>
      <c r="L87" s="146"/>
      <c r="M87" s="26">
        <f>((G87*Kwantificatie!$B$22)+(H87*Kwantificatie!$C$22)+(I87*Kwantificatie!$D$22)+(J87*Kwantificatie!$E$22)+(K87*Kwantificatie!$F$22))*11.1*-1+100</f>
        <v>0.10000000000000853</v>
      </c>
    </row>
    <row r="88" spans="1:13" s="136" customFormat="1" x14ac:dyDescent="0.25">
      <c r="A88" s="295"/>
      <c r="B88" s="281"/>
      <c r="C88" s="259"/>
      <c r="D88" s="259"/>
      <c r="E88" s="17"/>
      <c r="F88" s="163" t="s">
        <v>139</v>
      </c>
      <c r="G88" s="12">
        <v>3</v>
      </c>
      <c r="H88" s="12">
        <v>3</v>
      </c>
      <c r="I88" s="12">
        <v>3</v>
      </c>
      <c r="J88" s="12">
        <v>3</v>
      </c>
      <c r="K88" s="12">
        <v>3</v>
      </c>
      <c r="L88" s="146"/>
      <c r="M88" s="26">
        <f>((G88*Kwantificatie!$B$22)+(H88*Kwantificatie!$C$22)+(I88*Kwantificatie!$D$22)+(J88*Kwantificatie!$E$22)+(K88*Kwantificatie!$F$22))*11.1*-1+100</f>
        <v>0.10000000000000853</v>
      </c>
    </row>
    <row r="89" spans="1:13" s="136" customFormat="1" x14ac:dyDescent="0.25">
      <c r="A89" s="295"/>
      <c r="B89" s="281"/>
      <c r="C89" s="259"/>
      <c r="D89" s="259"/>
      <c r="E89" s="17"/>
      <c r="F89" s="163" t="s">
        <v>139</v>
      </c>
      <c r="G89" s="12">
        <v>3</v>
      </c>
      <c r="H89" s="12">
        <v>3</v>
      </c>
      <c r="I89" s="12">
        <v>3</v>
      </c>
      <c r="J89" s="12">
        <v>3</v>
      </c>
      <c r="K89" s="12">
        <v>3</v>
      </c>
      <c r="L89" s="146"/>
      <c r="M89" s="26">
        <f>((G89*Kwantificatie!$B$22)+(H89*Kwantificatie!$C$22)+(I89*Kwantificatie!$D$22)+(J89*Kwantificatie!$E$22)+(K89*Kwantificatie!$F$22))*11.1*-1+100</f>
        <v>0.10000000000000853</v>
      </c>
    </row>
    <row r="90" spans="1:13" s="136" customFormat="1" x14ac:dyDescent="0.25">
      <c r="A90" s="295"/>
      <c r="B90" s="281"/>
      <c r="C90" s="259"/>
      <c r="D90" s="259"/>
      <c r="E90" s="17"/>
      <c r="F90" s="163" t="s">
        <v>139</v>
      </c>
      <c r="G90" s="12">
        <v>3</v>
      </c>
      <c r="H90" s="12">
        <v>3</v>
      </c>
      <c r="I90" s="12">
        <v>3</v>
      </c>
      <c r="J90" s="12">
        <v>3</v>
      </c>
      <c r="K90" s="12">
        <v>3</v>
      </c>
      <c r="L90" s="146"/>
      <c r="M90" s="26">
        <f>((G90*Kwantificatie!$B$22)+(H90*Kwantificatie!$C$22)+(I90*Kwantificatie!$D$22)+(J90*Kwantificatie!$E$22)+(K90*Kwantificatie!$F$22))*11.1*-1+100</f>
        <v>0.10000000000000853</v>
      </c>
    </row>
    <row r="91" spans="1:13" s="136" customFormat="1" x14ac:dyDescent="0.25">
      <c r="A91" s="295"/>
      <c r="B91" s="281"/>
      <c r="C91" s="259"/>
      <c r="D91" s="259"/>
      <c r="E91" s="17"/>
      <c r="F91" s="163" t="s">
        <v>139</v>
      </c>
      <c r="G91" s="12">
        <v>3</v>
      </c>
      <c r="H91" s="12">
        <v>3</v>
      </c>
      <c r="I91" s="12">
        <v>3</v>
      </c>
      <c r="J91" s="12">
        <v>3</v>
      </c>
      <c r="K91" s="12">
        <v>3</v>
      </c>
      <c r="L91" s="146"/>
      <c r="M91" s="26">
        <f>((G91*Kwantificatie!$B$22)+(H91*Kwantificatie!$C$22)+(I91*Kwantificatie!$D$22)+(J91*Kwantificatie!$E$22)+(K91*Kwantificatie!$F$22))*11.1*-1+100</f>
        <v>0.10000000000000853</v>
      </c>
    </row>
    <row r="92" spans="1:13" s="136" customFormat="1" x14ac:dyDescent="0.25">
      <c r="A92" s="295"/>
      <c r="B92" s="281"/>
      <c r="C92" s="259"/>
      <c r="D92" s="259"/>
      <c r="E92" s="17"/>
      <c r="F92" s="163" t="s">
        <v>139</v>
      </c>
      <c r="G92" s="12">
        <v>3</v>
      </c>
      <c r="H92" s="12">
        <v>3</v>
      </c>
      <c r="I92" s="12">
        <v>3</v>
      </c>
      <c r="J92" s="12">
        <v>3</v>
      </c>
      <c r="K92" s="12">
        <v>3</v>
      </c>
      <c r="L92" s="146"/>
      <c r="M92" s="26">
        <f>((G92*Kwantificatie!$B$22)+(H92*Kwantificatie!$C$22)+(I92*Kwantificatie!$D$22)+(J92*Kwantificatie!$E$22)+(K92*Kwantificatie!$F$22))*11.1*-1+100</f>
        <v>0.10000000000000853</v>
      </c>
    </row>
    <row r="93" spans="1:13" s="136" customFormat="1" ht="13.8" thickBot="1" x14ac:dyDescent="0.3">
      <c r="A93" s="296"/>
      <c r="B93" s="286"/>
      <c r="C93" s="272"/>
      <c r="D93" s="259"/>
      <c r="E93" s="144"/>
      <c r="F93" s="137" t="s">
        <v>139</v>
      </c>
      <c r="G93" s="12">
        <v>3</v>
      </c>
      <c r="H93" s="12">
        <v>3</v>
      </c>
      <c r="I93" s="12">
        <v>3</v>
      </c>
      <c r="J93" s="12">
        <v>3</v>
      </c>
      <c r="K93" s="12">
        <v>3</v>
      </c>
      <c r="L93" s="138"/>
      <c r="M93" s="26">
        <f>((G93*Kwantificatie!$B$22)+(H93*Kwantificatie!$C$22)+(I93*Kwantificatie!$D$22)+(J93*Kwantificatie!$E$22)+(K93*Kwantificatie!$F$22))*11.1*-1+100</f>
        <v>0.10000000000000853</v>
      </c>
    </row>
    <row r="94" spans="1:13" ht="13.8" thickBot="1" x14ac:dyDescent="0.3">
      <c r="A94" s="116" t="s">
        <v>99</v>
      </c>
      <c r="B94" s="111"/>
      <c r="C94" s="111"/>
      <c r="D94" s="112"/>
      <c r="E94" s="113"/>
      <c r="F94" s="111"/>
      <c r="G94" s="111"/>
      <c r="H94" s="111"/>
      <c r="I94" s="111"/>
      <c r="J94" s="111"/>
      <c r="K94" s="111"/>
      <c r="L94" s="114"/>
      <c r="M94" s="115"/>
    </row>
    <row r="95" spans="1:13" ht="13.8" thickBot="1" x14ac:dyDescent="0.3">
      <c r="A95" s="75" t="s">
        <v>78</v>
      </c>
      <c r="B95" s="61"/>
      <c r="C95" s="58"/>
      <c r="D95" s="58"/>
      <c r="E95" s="58"/>
      <c r="F95" s="60"/>
      <c r="G95" s="60" t="s">
        <v>23</v>
      </c>
      <c r="H95" s="60" t="s">
        <v>23</v>
      </c>
      <c r="I95" s="60" t="s">
        <v>23</v>
      </c>
      <c r="J95" s="60" t="s">
        <v>23</v>
      </c>
      <c r="K95" s="60" t="s">
        <v>23</v>
      </c>
      <c r="L95" s="186"/>
      <c r="M95" s="158"/>
    </row>
    <row r="96" spans="1:13" ht="13.2" customHeight="1" x14ac:dyDescent="0.25">
      <c r="A96" s="297"/>
      <c r="B96" s="259" t="s">
        <v>72</v>
      </c>
      <c r="C96" s="270" t="s">
        <v>63</v>
      </c>
      <c r="D96" s="287" t="s">
        <v>13</v>
      </c>
      <c r="E96" s="19" t="s">
        <v>87</v>
      </c>
      <c r="F96" s="129" t="s">
        <v>111</v>
      </c>
      <c r="G96" s="18">
        <v>2</v>
      </c>
      <c r="H96" s="18">
        <v>1</v>
      </c>
      <c r="I96" s="18">
        <v>2</v>
      </c>
      <c r="J96" s="18">
        <v>2</v>
      </c>
      <c r="K96" s="18">
        <v>2</v>
      </c>
      <c r="L96" s="95"/>
      <c r="M96" s="26">
        <f>((G96*Kwantificatie!$B$22)+(H96*Kwantificatie!$C$22)+(I96*Kwantificatie!$D$22)+(J96*Kwantificatie!$E$22)+(K96*Kwantificatie!$F$22))*11.1*-1+100</f>
        <v>41.725000000000001</v>
      </c>
    </row>
    <row r="97" spans="1:13" x14ac:dyDescent="0.25">
      <c r="A97" s="298"/>
      <c r="B97" s="259"/>
      <c r="C97" s="271"/>
      <c r="D97" s="281"/>
      <c r="E97" s="19" t="s">
        <v>81</v>
      </c>
      <c r="F97" s="129" t="s">
        <v>111</v>
      </c>
      <c r="G97" s="18">
        <v>3</v>
      </c>
      <c r="H97" s="18">
        <v>1</v>
      </c>
      <c r="I97" s="18">
        <v>2</v>
      </c>
      <c r="J97" s="18">
        <v>2</v>
      </c>
      <c r="K97" s="18">
        <v>2</v>
      </c>
      <c r="L97" s="95"/>
      <c r="M97" s="26">
        <f>((G97*Kwantificatie!$B$22)+(H97*Kwantificatie!$C$22)+(I97*Kwantificatie!$D$22)+(J97*Kwantificatie!$E$22)+(K97*Kwantificatie!$F$22))*11.1*-1+100</f>
        <v>38.950000000000003</v>
      </c>
    </row>
    <row r="98" spans="1:13" s="136" customFormat="1" x14ac:dyDescent="0.25">
      <c r="A98" s="298"/>
      <c r="B98" s="259"/>
      <c r="C98" s="271"/>
      <c r="D98" s="281"/>
      <c r="E98" s="19" t="s">
        <v>110</v>
      </c>
      <c r="F98" s="129" t="s">
        <v>112</v>
      </c>
      <c r="G98" s="18">
        <v>1</v>
      </c>
      <c r="H98" s="18">
        <v>2</v>
      </c>
      <c r="I98" s="18">
        <v>3</v>
      </c>
      <c r="J98" s="18">
        <v>2</v>
      </c>
      <c r="K98" s="18">
        <v>2</v>
      </c>
      <c r="L98" s="95"/>
      <c r="M98" s="26">
        <f>((G98*Kwantificatie!$B$22)+(H98*Kwantificatie!$C$22)+(I98*Kwantificatie!$D$22)+(J98*Kwantificatie!$E$22)+(K98*Kwantificatie!$F$22))*11.1*-1+100</f>
        <v>30.625</v>
      </c>
    </row>
    <row r="99" spans="1:13" s="136" customFormat="1" ht="14.4" customHeight="1" x14ac:dyDescent="0.25">
      <c r="A99" s="298"/>
      <c r="B99" s="259"/>
      <c r="C99" s="271"/>
      <c r="D99" s="281"/>
      <c r="E99" s="17"/>
      <c r="F99" s="163" t="s">
        <v>139</v>
      </c>
      <c r="G99" s="12">
        <v>3</v>
      </c>
      <c r="H99" s="12">
        <v>3</v>
      </c>
      <c r="I99" s="12">
        <v>3</v>
      </c>
      <c r="J99" s="12">
        <v>3</v>
      </c>
      <c r="K99" s="12">
        <v>3</v>
      </c>
      <c r="L99" s="146"/>
      <c r="M99" s="26">
        <f>((G99*Kwantificatie!$B$22)+(H99*Kwantificatie!$C$22)+(I99*Kwantificatie!$D$22)+(J99*Kwantificatie!$E$22)+(K99*Kwantificatie!$F$22))*11.1*-1+100</f>
        <v>0.10000000000000853</v>
      </c>
    </row>
    <row r="100" spans="1:13" s="136" customFormat="1" x14ac:dyDescent="0.25">
      <c r="A100" s="298"/>
      <c r="B100" s="259"/>
      <c r="C100" s="271"/>
      <c r="D100" s="281"/>
      <c r="E100" s="19"/>
      <c r="F100" s="129" t="s">
        <v>139</v>
      </c>
      <c r="G100" s="12">
        <v>3</v>
      </c>
      <c r="H100" s="12">
        <v>3</v>
      </c>
      <c r="I100" s="12">
        <v>3</v>
      </c>
      <c r="J100" s="12">
        <v>3</v>
      </c>
      <c r="K100" s="12">
        <v>3</v>
      </c>
      <c r="L100" s="146"/>
      <c r="M100" s="26">
        <f>((G100*Kwantificatie!$B$22)+(H100*Kwantificatie!$C$22)+(I100*Kwantificatie!$D$22)+(J100*Kwantificatie!$E$22)+(K100*Kwantificatie!$F$22))*11.1*-1+100</f>
        <v>0.10000000000000853</v>
      </c>
    </row>
    <row r="101" spans="1:13" s="136" customFormat="1" x14ac:dyDescent="0.25">
      <c r="A101" s="298"/>
      <c r="B101" s="259"/>
      <c r="C101" s="271"/>
      <c r="D101" s="281"/>
      <c r="E101" s="17"/>
      <c r="F101" s="163" t="s">
        <v>139</v>
      </c>
      <c r="G101" s="12">
        <v>3</v>
      </c>
      <c r="H101" s="12">
        <v>3</v>
      </c>
      <c r="I101" s="12">
        <v>3</v>
      </c>
      <c r="J101" s="12">
        <v>3</v>
      </c>
      <c r="K101" s="12">
        <v>3</v>
      </c>
      <c r="L101" s="146"/>
      <c r="M101" s="26">
        <f>((G101*Kwantificatie!$B$22)+(H101*Kwantificatie!$C$22)+(I101*Kwantificatie!$D$22)+(J101*Kwantificatie!$E$22)+(K101*Kwantificatie!$F$22))*11.1*-1+100</f>
        <v>0.10000000000000853</v>
      </c>
    </row>
    <row r="102" spans="1:13" s="136" customFormat="1" x14ac:dyDescent="0.25">
      <c r="A102" s="298"/>
      <c r="B102" s="259"/>
      <c r="C102" s="271"/>
      <c r="D102" s="281"/>
      <c r="E102" s="17"/>
      <c r="F102" s="163" t="s">
        <v>139</v>
      </c>
      <c r="G102" s="12">
        <v>3</v>
      </c>
      <c r="H102" s="12">
        <v>3</v>
      </c>
      <c r="I102" s="12">
        <v>3</v>
      </c>
      <c r="J102" s="12">
        <v>3</v>
      </c>
      <c r="K102" s="12">
        <v>3</v>
      </c>
      <c r="L102" s="146"/>
      <c r="M102" s="26">
        <f>((G102*Kwantificatie!$B$22)+(H102*Kwantificatie!$C$22)+(I102*Kwantificatie!$D$22)+(J102*Kwantificatie!$E$22)+(K102*Kwantificatie!$F$22))*11.1*-1+100</f>
        <v>0.10000000000000853</v>
      </c>
    </row>
    <row r="103" spans="1:13" s="136" customFormat="1" x14ac:dyDescent="0.25">
      <c r="A103" s="298"/>
      <c r="B103" s="259"/>
      <c r="C103" s="271"/>
      <c r="D103" s="281"/>
      <c r="E103" s="17"/>
      <c r="F103" s="163" t="s">
        <v>139</v>
      </c>
      <c r="G103" s="12">
        <v>3</v>
      </c>
      <c r="H103" s="12">
        <v>3</v>
      </c>
      <c r="I103" s="12">
        <v>3</v>
      </c>
      <c r="J103" s="12">
        <v>3</v>
      </c>
      <c r="K103" s="12">
        <v>3</v>
      </c>
      <c r="L103" s="146"/>
      <c r="M103" s="26">
        <f>((G103*Kwantificatie!$B$22)+(H103*Kwantificatie!$C$22)+(I103*Kwantificatie!$D$22)+(J103*Kwantificatie!$E$22)+(K103*Kwantificatie!$F$22))*11.1*-1+100</f>
        <v>0.10000000000000853</v>
      </c>
    </row>
    <row r="104" spans="1:13" s="136" customFormat="1" x14ac:dyDescent="0.25">
      <c r="A104" s="298"/>
      <c r="B104" s="259"/>
      <c r="C104" s="271"/>
      <c r="D104" s="281"/>
      <c r="E104" s="17"/>
      <c r="F104" s="163" t="s">
        <v>139</v>
      </c>
      <c r="G104" s="12">
        <v>3</v>
      </c>
      <c r="H104" s="12">
        <v>3</v>
      </c>
      <c r="I104" s="12">
        <v>3</v>
      </c>
      <c r="J104" s="12">
        <v>3</v>
      </c>
      <c r="K104" s="12">
        <v>3</v>
      </c>
      <c r="L104" s="146"/>
      <c r="M104" s="26">
        <f>((G104*Kwantificatie!$B$22)+(H104*Kwantificatie!$C$22)+(I104*Kwantificatie!$D$22)+(J104*Kwantificatie!$E$22)+(K104*Kwantificatie!$F$22))*11.1*-1+100</f>
        <v>0.10000000000000853</v>
      </c>
    </row>
    <row r="105" spans="1:13" s="136" customFormat="1" ht="13.8" thickBot="1" x14ac:dyDescent="0.3">
      <c r="A105" s="298"/>
      <c r="B105" s="259"/>
      <c r="C105" s="273"/>
      <c r="D105" s="286"/>
      <c r="E105" s="144"/>
      <c r="F105" s="155" t="s">
        <v>139</v>
      </c>
      <c r="G105" s="12">
        <v>3</v>
      </c>
      <c r="H105" s="12">
        <v>3</v>
      </c>
      <c r="I105" s="12">
        <v>3</v>
      </c>
      <c r="J105" s="12">
        <v>3</v>
      </c>
      <c r="K105" s="12">
        <v>3</v>
      </c>
      <c r="L105" s="146"/>
      <c r="M105" s="159">
        <f>((G105*Kwantificatie!$B$22)+(H105*Kwantificatie!$C$22)+(I105*Kwantificatie!$D$22)+(J105*Kwantificatie!$E$22)+(K105*Kwantificatie!$F$22))*11.1*-1+100</f>
        <v>0.10000000000000853</v>
      </c>
    </row>
    <row r="106" spans="1:13" ht="13.2" customHeight="1" x14ac:dyDescent="0.25">
      <c r="A106" s="298"/>
      <c r="B106" s="259"/>
      <c r="C106" s="271" t="s">
        <v>63</v>
      </c>
      <c r="D106" s="287" t="s">
        <v>14</v>
      </c>
      <c r="E106" s="140" t="s">
        <v>87</v>
      </c>
      <c r="F106" s="141" t="s">
        <v>111</v>
      </c>
      <c r="G106" s="142">
        <v>2</v>
      </c>
      <c r="H106" s="142">
        <v>1</v>
      </c>
      <c r="I106" s="142">
        <v>2</v>
      </c>
      <c r="J106" s="142">
        <v>2</v>
      </c>
      <c r="K106" s="142">
        <v>2</v>
      </c>
      <c r="L106" s="143"/>
      <c r="M106" s="26">
        <f>((G106*Kwantificatie!$B$22)+(H106*Kwantificatie!$C$22)+(I106*Kwantificatie!$D$22)+(J106*Kwantificatie!$E$22)+(K106*Kwantificatie!$F$22))*11.1*-1+100</f>
        <v>41.725000000000001</v>
      </c>
    </row>
    <row r="107" spans="1:13" x14ac:dyDescent="0.25">
      <c r="A107" s="298"/>
      <c r="B107" s="259"/>
      <c r="C107" s="271"/>
      <c r="D107" s="281"/>
      <c r="E107" s="154" t="s">
        <v>81</v>
      </c>
      <c r="F107" s="155" t="s">
        <v>111</v>
      </c>
      <c r="G107" s="156">
        <v>3</v>
      </c>
      <c r="H107" s="156">
        <v>1</v>
      </c>
      <c r="I107" s="156">
        <v>2</v>
      </c>
      <c r="J107" s="156">
        <v>2</v>
      </c>
      <c r="K107" s="156">
        <v>2</v>
      </c>
      <c r="L107" s="146"/>
      <c r="M107" s="26">
        <f>((G107*Kwantificatie!$B$22)+(H107*Kwantificatie!$C$22)+(I107*Kwantificatie!$D$22)+(J107*Kwantificatie!$E$22)+(K107*Kwantificatie!$F$22))*11.1*-1+100</f>
        <v>38.950000000000003</v>
      </c>
    </row>
    <row r="108" spans="1:13" s="136" customFormat="1" x14ac:dyDescent="0.25">
      <c r="A108" s="298"/>
      <c r="B108" s="259"/>
      <c r="C108" s="271"/>
      <c r="D108" s="281"/>
      <c r="E108" s="17" t="s">
        <v>84</v>
      </c>
      <c r="F108" s="163" t="s">
        <v>112</v>
      </c>
      <c r="G108" s="12">
        <v>1</v>
      </c>
      <c r="H108" s="12">
        <v>2</v>
      </c>
      <c r="I108" s="12">
        <v>3</v>
      </c>
      <c r="J108" s="12">
        <v>2</v>
      </c>
      <c r="K108" s="12">
        <v>2</v>
      </c>
      <c r="L108" s="97"/>
      <c r="M108" s="26">
        <f>((G108*Kwantificatie!$B$22)+(H108*Kwantificatie!$C$22)+(I108*Kwantificatie!$D$22)+(J108*Kwantificatie!$E$22)+(K108*Kwantificatie!$F$22))*11.1*-1+100</f>
        <v>30.625</v>
      </c>
    </row>
    <row r="109" spans="1:13" s="136" customFormat="1" x14ac:dyDescent="0.25">
      <c r="A109" s="298"/>
      <c r="B109" s="259"/>
      <c r="C109" s="271"/>
      <c r="D109" s="281"/>
      <c r="E109" s="19" t="s">
        <v>110</v>
      </c>
      <c r="F109" s="129" t="s">
        <v>112</v>
      </c>
      <c r="G109" s="18">
        <v>1</v>
      </c>
      <c r="H109" s="18">
        <v>2</v>
      </c>
      <c r="I109" s="18">
        <v>3</v>
      </c>
      <c r="J109" s="18">
        <v>2</v>
      </c>
      <c r="K109" s="18">
        <v>2</v>
      </c>
      <c r="L109" s="95"/>
      <c r="M109" s="26">
        <f>((G109*Kwantificatie!$B$22)+(H109*Kwantificatie!$C$22)+(I109*Kwantificatie!$D$22)+(J109*Kwantificatie!$E$22)+(K109*Kwantificatie!$F$22))*11.1*-1+100</f>
        <v>30.625</v>
      </c>
    </row>
    <row r="110" spans="1:13" s="136" customFormat="1" ht="14.4" customHeight="1" x14ac:dyDescent="0.25">
      <c r="A110" s="298"/>
      <c r="B110" s="259"/>
      <c r="C110" s="271"/>
      <c r="D110" s="281"/>
      <c r="E110" s="17"/>
      <c r="F110" s="163" t="s">
        <v>139</v>
      </c>
      <c r="G110" s="12">
        <v>3</v>
      </c>
      <c r="H110" s="12">
        <v>3</v>
      </c>
      <c r="I110" s="12">
        <v>3</v>
      </c>
      <c r="J110" s="12">
        <v>3</v>
      </c>
      <c r="K110" s="12">
        <v>3</v>
      </c>
      <c r="L110" s="146"/>
      <c r="M110" s="26">
        <f>((G110*Kwantificatie!$B$22)+(H110*Kwantificatie!$C$22)+(I110*Kwantificatie!$D$22)+(J110*Kwantificatie!$E$22)+(K110*Kwantificatie!$F$22))*11.1*-1+100</f>
        <v>0.10000000000000853</v>
      </c>
    </row>
    <row r="111" spans="1:13" s="136" customFormat="1" x14ac:dyDescent="0.25">
      <c r="A111" s="298"/>
      <c r="B111" s="259"/>
      <c r="C111" s="271"/>
      <c r="D111" s="281"/>
      <c r="E111" s="19"/>
      <c r="F111" s="129" t="s">
        <v>139</v>
      </c>
      <c r="G111" s="12">
        <v>3</v>
      </c>
      <c r="H111" s="12">
        <v>3</v>
      </c>
      <c r="I111" s="12">
        <v>3</v>
      </c>
      <c r="J111" s="12">
        <v>3</v>
      </c>
      <c r="K111" s="12">
        <v>3</v>
      </c>
      <c r="L111" s="146"/>
      <c r="M111" s="26">
        <f>((G111*Kwantificatie!$B$22)+(H111*Kwantificatie!$C$22)+(I111*Kwantificatie!$D$22)+(J111*Kwantificatie!$E$22)+(K111*Kwantificatie!$F$22))*11.1*-1+100</f>
        <v>0.10000000000000853</v>
      </c>
    </row>
    <row r="112" spans="1:13" s="136" customFormat="1" x14ac:dyDescent="0.25">
      <c r="A112" s="298"/>
      <c r="B112" s="259"/>
      <c r="C112" s="271"/>
      <c r="D112" s="281"/>
      <c r="E112" s="17"/>
      <c r="F112" s="163" t="s">
        <v>139</v>
      </c>
      <c r="G112" s="12">
        <v>3</v>
      </c>
      <c r="H112" s="12">
        <v>3</v>
      </c>
      <c r="I112" s="12">
        <v>3</v>
      </c>
      <c r="J112" s="12">
        <v>3</v>
      </c>
      <c r="K112" s="12">
        <v>3</v>
      </c>
      <c r="L112" s="146"/>
      <c r="M112" s="26">
        <f>((G112*Kwantificatie!$B$22)+(H112*Kwantificatie!$C$22)+(I112*Kwantificatie!$D$22)+(J112*Kwantificatie!$E$22)+(K112*Kwantificatie!$F$22))*11.1*-1+100</f>
        <v>0.10000000000000853</v>
      </c>
    </row>
    <row r="113" spans="1:13" s="136" customFormat="1" x14ac:dyDescent="0.25">
      <c r="A113" s="298"/>
      <c r="B113" s="259"/>
      <c r="C113" s="271"/>
      <c r="D113" s="281"/>
      <c r="E113" s="17"/>
      <c r="F113" s="163" t="s">
        <v>139</v>
      </c>
      <c r="G113" s="12">
        <v>3</v>
      </c>
      <c r="H113" s="12">
        <v>3</v>
      </c>
      <c r="I113" s="12">
        <v>3</v>
      </c>
      <c r="J113" s="12">
        <v>3</v>
      </c>
      <c r="K113" s="12">
        <v>3</v>
      </c>
      <c r="L113" s="146"/>
      <c r="M113" s="26">
        <f>((G113*Kwantificatie!$B$22)+(H113*Kwantificatie!$C$22)+(I113*Kwantificatie!$D$22)+(J113*Kwantificatie!$E$22)+(K113*Kwantificatie!$F$22))*11.1*-1+100</f>
        <v>0.10000000000000853</v>
      </c>
    </row>
    <row r="114" spans="1:13" s="136" customFormat="1" x14ac:dyDescent="0.25">
      <c r="A114" s="298"/>
      <c r="B114" s="259"/>
      <c r="C114" s="271"/>
      <c r="D114" s="281"/>
      <c r="E114" s="17"/>
      <c r="F114" s="163" t="s">
        <v>139</v>
      </c>
      <c r="G114" s="12">
        <v>3</v>
      </c>
      <c r="H114" s="12">
        <v>3</v>
      </c>
      <c r="I114" s="12">
        <v>3</v>
      </c>
      <c r="J114" s="12">
        <v>3</v>
      </c>
      <c r="K114" s="12">
        <v>3</v>
      </c>
      <c r="L114" s="146"/>
      <c r="M114" s="26">
        <f>((G114*Kwantificatie!$B$22)+(H114*Kwantificatie!$C$22)+(I114*Kwantificatie!$D$22)+(J114*Kwantificatie!$E$22)+(K114*Kwantificatie!$F$22))*11.1*-1+100</f>
        <v>0.10000000000000853</v>
      </c>
    </row>
    <row r="115" spans="1:13" s="136" customFormat="1" ht="13.8" thickBot="1" x14ac:dyDescent="0.3">
      <c r="A115" s="298"/>
      <c r="B115" s="272"/>
      <c r="C115" s="271"/>
      <c r="D115" s="281"/>
      <c r="E115" s="17"/>
      <c r="F115" s="163" t="s">
        <v>139</v>
      </c>
      <c r="G115" s="12">
        <v>3</v>
      </c>
      <c r="H115" s="12">
        <v>3</v>
      </c>
      <c r="I115" s="12">
        <v>3</v>
      </c>
      <c r="J115" s="12">
        <v>3</v>
      </c>
      <c r="K115" s="12">
        <v>3</v>
      </c>
      <c r="L115" s="146"/>
      <c r="M115" s="26">
        <f>((G115*Kwantificatie!$B$22)+(H115*Kwantificatie!$C$22)+(I115*Kwantificatie!$D$22)+(J115*Kwantificatie!$E$22)+(K115*Kwantificatie!$F$22))*11.1*-1+100</f>
        <v>0.10000000000000853</v>
      </c>
    </row>
    <row r="116" spans="1:13" s="136" customFormat="1" ht="13.8" thickBot="1" x14ac:dyDescent="0.3">
      <c r="A116" s="75" t="s">
        <v>62</v>
      </c>
      <c r="B116" s="132"/>
      <c r="C116" s="61"/>
      <c r="D116" s="61"/>
      <c r="E116" s="77"/>
      <c r="F116" s="78"/>
      <c r="G116" s="78"/>
      <c r="H116" s="78"/>
      <c r="I116" s="78"/>
      <c r="J116" s="78"/>
      <c r="K116" s="78"/>
      <c r="L116" s="99"/>
      <c r="M116" s="79"/>
    </row>
    <row r="117" spans="1:13" s="136" customFormat="1" ht="13.8" customHeight="1" thickBot="1" x14ac:dyDescent="0.3">
      <c r="A117" s="291"/>
      <c r="B117" s="258" t="s">
        <v>73</v>
      </c>
      <c r="C117" s="270" t="s">
        <v>15</v>
      </c>
      <c r="D117" s="264" t="s">
        <v>16</v>
      </c>
      <c r="E117" s="154" t="s">
        <v>81</v>
      </c>
      <c r="F117" s="155" t="s">
        <v>111</v>
      </c>
      <c r="G117" s="156">
        <v>3</v>
      </c>
      <c r="H117" s="156">
        <v>1</v>
      </c>
      <c r="I117" s="156">
        <v>2</v>
      </c>
      <c r="J117" s="156">
        <v>2</v>
      </c>
      <c r="K117" s="156">
        <v>2</v>
      </c>
      <c r="L117" s="138"/>
      <c r="M117" s="26">
        <f>((G117*Kwantificatie!$B$22)+(H117*Kwantificatie!$C$22)+(I117*Kwantificatie!$D$22)+(J117*Kwantificatie!$E$22)+(K117*Kwantificatie!$F$22))*11.1*-1+100</f>
        <v>38.950000000000003</v>
      </c>
    </row>
    <row r="118" spans="1:13" s="136" customFormat="1" x14ac:dyDescent="0.25">
      <c r="A118" s="292"/>
      <c r="B118" s="259"/>
      <c r="C118" s="271"/>
      <c r="D118" s="266"/>
      <c r="E118" s="17"/>
      <c r="F118" s="163" t="s">
        <v>139</v>
      </c>
      <c r="G118" s="12">
        <v>3</v>
      </c>
      <c r="H118" s="12">
        <v>3</v>
      </c>
      <c r="I118" s="12">
        <v>3</v>
      </c>
      <c r="J118" s="12">
        <v>3</v>
      </c>
      <c r="K118" s="12">
        <v>3</v>
      </c>
      <c r="L118" s="146"/>
      <c r="M118" s="26">
        <f>((G118*Kwantificatie!$B$22)+(H118*Kwantificatie!$C$22)+(I118*Kwantificatie!$D$22)+(J118*Kwantificatie!$E$22)+(K118*Kwantificatie!$F$22))*11.1*-1+100</f>
        <v>0.10000000000000853</v>
      </c>
    </row>
    <row r="119" spans="1:13" s="136" customFormat="1" x14ac:dyDescent="0.25">
      <c r="A119" s="292"/>
      <c r="B119" s="259"/>
      <c r="C119" s="271"/>
      <c r="D119" s="266"/>
      <c r="E119" s="19"/>
      <c r="F119" s="129" t="s">
        <v>139</v>
      </c>
      <c r="G119" s="12">
        <v>3</v>
      </c>
      <c r="H119" s="12">
        <v>3</v>
      </c>
      <c r="I119" s="12">
        <v>3</v>
      </c>
      <c r="J119" s="12">
        <v>3</v>
      </c>
      <c r="K119" s="12">
        <v>3</v>
      </c>
      <c r="L119" s="146"/>
      <c r="M119" s="26">
        <f>((G119*Kwantificatie!$B$22)+(H119*Kwantificatie!$C$22)+(I119*Kwantificatie!$D$22)+(J119*Kwantificatie!$E$22)+(K119*Kwantificatie!$F$22))*11.1*-1+100</f>
        <v>0.10000000000000853</v>
      </c>
    </row>
    <row r="120" spans="1:13" s="136" customFormat="1" x14ac:dyDescent="0.25">
      <c r="A120" s="292"/>
      <c r="B120" s="259"/>
      <c r="C120" s="271"/>
      <c r="D120" s="266"/>
      <c r="E120" s="17"/>
      <c r="F120" s="163" t="s">
        <v>139</v>
      </c>
      <c r="G120" s="12">
        <v>3</v>
      </c>
      <c r="H120" s="12">
        <v>3</v>
      </c>
      <c r="I120" s="12">
        <v>3</v>
      </c>
      <c r="J120" s="12">
        <v>3</v>
      </c>
      <c r="K120" s="12">
        <v>3</v>
      </c>
      <c r="L120" s="146"/>
      <c r="M120" s="26">
        <f>((G120*Kwantificatie!$B$22)+(H120*Kwantificatie!$C$22)+(I120*Kwantificatie!$D$22)+(J120*Kwantificatie!$E$22)+(K120*Kwantificatie!$F$22))*11.1*-1+100</f>
        <v>0.10000000000000853</v>
      </c>
    </row>
    <row r="121" spans="1:13" s="136" customFormat="1" x14ac:dyDescent="0.25">
      <c r="A121" s="292"/>
      <c r="B121" s="259"/>
      <c r="C121" s="271"/>
      <c r="D121" s="266"/>
      <c r="E121" s="17"/>
      <c r="F121" s="163" t="s">
        <v>139</v>
      </c>
      <c r="G121" s="12">
        <v>3</v>
      </c>
      <c r="H121" s="12">
        <v>3</v>
      </c>
      <c r="I121" s="12">
        <v>3</v>
      </c>
      <c r="J121" s="12">
        <v>3</v>
      </c>
      <c r="K121" s="12">
        <v>3</v>
      </c>
      <c r="L121" s="146"/>
      <c r="M121" s="26">
        <f>((G121*Kwantificatie!$B$22)+(H121*Kwantificatie!$C$22)+(I121*Kwantificatie!$D$22)+(J121*Kwantificatie!$E$22)+(K121*Kwantificatie!$F$22))*11.1*-1+100</f>
        <v>0.10000000000000853</v>
      </c>
    </row>
    <row r="122" spans="1:13" s="136" customFormat="1" x14ac:dyDescent="0.25">
      <c r="A122" s="292"/>
      <c r="B122" s="259"/>
      <c r="C122" s="271"/>
      <c r="D122" s="266"/>
      <c r="E122" s="17"/>
      <c r="F122" s="163" t="s">
        <v>139</v>
      </c>
      <c r="G122" s="12">
        <v>3</v>
      </c>
      <c r="H122" s="12">
        <v>3</v>
      </c>
      <c r="I122" s="12">
        <v>3</v>
      </c>
      <c r="J122" s="12">
        <v>3</v>
      </c>
      <c r="K122" s="12">
        <v>3</v>
      </c>
      <c r="L122" s="146"/>
      <c r="M122" s="26">
        <f>((G122*Kwantificatie!$B$22)+(H122*Kwantificatie!$C$22)+(I122*Kwantificatie!$D$22)+(J122*Kwantificatie!$E$22)+(K122*Kwantificatie!$F$22))*11.1*-1+100</f>
        <v>0.10000000000000853</v>
      </c>
    </row>
    <row r="123" spans="1:13" s="136" customFormat="1" x14ac:dyDescent="0.25">
      <c r="A123" s="292"/>
      <c r="B123" s="259"/>
      <c r="C123" s="271"/>
      <c r="D123" s="266"/>
      <c r="E123" s="17"/>
      <c r="F123" s="163" t="s">
        <v>139</v>
      </c>
      <c r="G123" s="12">
        <v>3</v>
      </c>
      <c r="H123" s="12">
        <v>3</v>
      </c>
      <c r="I123" s="12">
        <v>3</v>
      </c>
      <c r="J123" s="12">
        <v>3</v>
      </c>
      <c r="K123" s="12">
        <v>3</v>
      </c>
      <c r="L123" s="146"/>
      <c r="M123" s="26">
        <f>((G123*Kwantificatie!$B$22)+(H123*Kwantificatie!$C$22)+(I123*Kwantificatie!$D$22)+(J123*Kwantificatie!$E$22)+(K123*Kwantificatie!$F$22))*11.1*-1+100</f>
        <v>0.10000000000000853</v>
      </c>
    </row>
    <row r="124" spans="1:13" s="136" customFormat="1" x14ac:dyDescent="0.25">
      <c r="A124" s="292"/>
      <c r="B124" s="259"/>
      <c r="C124" s="271"/>
      <c r="D124" s="266"/>
      <c r="E124" s="17"/>
      <c r="F124" s="163" t="s">
        <v>139</v>
      </c>
      <c r="G124" s="12">
        <v>3</v>
      </c>
      <c r="H124" s="12">
        <v>3</v>
      </c>
      <c r="I124" s="12">
        <v>3</v>
      </c>
      <c r="J124" s="12">
        <v>3</v>
      </c>
      <c r="K124" s="12">
        <v>3</v>
      </c>
      <c r="L124" s="146"/>
      <c r="M124" s="26">
        <f>((G124*Kwantificatie!$B$22)+(H124*Kwantificatie!$C$22)+(I124*Kwantificatie!$D$22)+(J124*Kwantificatie!$E$22)+(K124*Kwantificatie!$F$22))*11.1*-1+100</f>
        <v>0.10000000000000853</v>
      </c>
    </row>
    <row r="125" spans="1:13" s="136" customFormat="1" x14ac:dyDescent="0.25">
      <c r="A125" s="292"/>
      <c r="B125" s="259"/>
      <c r="C125" s="271"/>
      <c r="D125" s="266"/>
      <c r="E125" s="17"/>
      <c r="F125" s="163" t="s">
        <v>139</v>
      </c>
      <c r="G125" s="12">
        <v>3</v>
      </c>
      <c r="H125" s="12">
        <v>3</v>
      </c>
      <c r="I125" s="12">
        <v>3</v>
      </c>
      <c r="J125" s="12">
        <v>3</v>
      </c>
      <c r="K125" s="12">
        <v>3</v>
      </c>
      <c r="L125" s="146"/>
      <c r="M125" s="26">
        <f>((G125*Kwantificatie!$B$22)+(H125*Kwantificatie!$C$22)+(I125*Kwantificatie!$D$22)+(J125*Kwantificatie!$E$22)+(K125*Kwantificatie!$F$22))*11.1*-1+100</f>
        <v>0.10000000000000853</v>
      </c>
    </row>
    <row r="126" spans="1:13" s="136" customFormat="1" ht="13.8" thickBot="1" x14ac:dyDescent="0.3">
      <c r="A126" s="292"/>
      <c r="B126" s="259"/>
      <c r="C126" s="273"/>
      <c r="D126" s="265"/>
      <c r="E126" s="144"/>
      <c r="F126" s="137" t="s">
        <v>139</v>
      </c>
      <c r="G126" s="12">
        <v>3</v>
      </c>
      <c r="H126" s="12">
        <v>3</v>
      </c>
      <c r="I126" s="12">
        <v>3</v>
      </c>
      <c r="J126" s="12">
        <v>3</v>
      </c>
      <c r="K126" s="12">
        <v>3</v>
      </c>
      <c r="L126" s="138"/>
      <c r="M126" s="159">
        <f>((G126*Kwantificatie!$B$22)+(H126*Kwantificatie!$C$22)+(I126*Kwantificatie!$D$22)+(J126*Kwantificatie!$E$22)+(K126*Kwantificatie!$F$22))*11.1*-1+100</f>
        <v>0.10000000000000853</v>
      </c>
    </row>
    <row r="127" spans="1:13" s="136" customFormat="1" x14ac:dyDescent="0.25">
      <c r="A127" s="292"/>
      <c r="B127" s="259"/>
      <c r="C127" s="258" t="s">
        <v>17</v>
      </c>
      <c r="D127" s="264" t="s">
        <v>25</v>
      </c>
      <c r="E127" s="140" t="s">
        <v>87</v>
      </c>
      <c r="F127" s="141" t="s">
        <v>111</v>
      </c>
      <c r="G127" s="142">
        <v>2</v>
      </c>
      <c r="H127" s="142">
        <v>1</v>
      </c>
      <c r="I127" s="142">
        <v>2</v>
      </c>
      <c r="J127" s="142">
        <v>2</v>
      </c>
      <c r="K127" s="142">
        <v>2</v>
      </c>
      <c r="L127" s="143"/>
      <c r="M127" s="26">
        <f>((G127*Kwantificatie!$B$22)+(H127*Kwantificatie!$C$22)+(I127*Kwantificatie!$D$22)+(J127*Kwantificatie!$E$22)+(K127*Kwantificatie!$F$22))*11.1*-1+100</f>
        <v>41.725000000000001</v>
      </c>
    </row>
    <row r="128" spans="1:13" s="136" customFormat="1" x14ac:dyDescent="0.25">
      <c r="A128" s="292"/>
      <c r="B128" s="259"/>
      <c r="C128" s="259"/>
      <c r="D128" s="266"/>
      <c r="E128" s="19" t="s">
        <v>89</v>
      </c>
      <c r="F128" s="129" t="s">
        <v>111</v>
      </c>
      <c r="G128" s="12">
        <v>2</v>
      </c>
      <c r="H128" s="12">
        <v>2</v>
      </c>
      <c r="I128" s="12">
        <v>2</v>
      </c>
      <c r="J128" s="12">
        <v>1</v>
      </c>
      <c r="K128" s="12">
        <v>2</v>
      </c>
      <c r="L128" s="97"/>
      <c r="M128" s="26">
        <f>((G128*Kwantificatie!$B$22)+(H128*Kwantificatie!$C$22)+(I128*Kwantificatie!$D$22)+(J128*Kwantificatie!$E$22)+(K128*Kwantificatie!$F$22))*11.1*-1+100</f>
        <v>44.5</v>
      </c>
    </row>
    <row r="129" spans="1:13" s="136" customFormat="1" x14ac:dyDescent="0.25">
      <c r="A129" s="292"/>
      <c r="B129" s="259"/>
      <c r="C129" s="259"/>
      <c r="D129" s="266"/>
      <c r="E129" s="19" t="s">
        <v>81</v>
      </c>
      <c r="F129" s="129" t="s">
        <v>111</v>
      </c>
      <c r="G129" s="12">
        <v>3</v>
      </c>
      <c r="H129" s="12">
        <v>1</v>
      </c>
      <c r="I129" s="12">
        <v>2</v>
      </c>
      <c r="J129" s="12">
        <v>2</v>
      </c>
      <c r="K129" s="12">
        <v>2</v>
      </c>
      <c r="L129" s="97"/>
      <c r="M129" s="26">
        <f>((G129*Kwantificatie!$B$22)+(H129*Kwantificatie!$C$22)+(I129*Kwantificatie!$D$22)+(J129*Kwantificatie!$E$22)+(K129*Kwantificatie!$F$22))*11.1*-1+100</f>
        <v>38.950000000000003</v>
      </c>
    </row>
    <row r="130" spans="1:13" s="136" customFormat="1" ht="13.8" thickBot="1" x14ac:dyDescent="0.3">
      <c r="A130" s="292"/>
      <c r="B130" s="259"/>
      <c r="C130" s="259"/>
      <c r="D130" s="266"/>
      <c r="E130" s="154" t="s">
        <v>82</v>
      </c>
      <c r="F130" s="155" t="s">
        <v>111</v>
      </c>
      <c r="G130" s="46">
        <v>3</v>
      </c>
      <c r="H130" s="46">
        <v>0</v>
      </c>
      <c r="I130" s="46">
        <v>2</v>
      </c>
      <c r="J130" s="46">
        <v>2</v>
      </c>
      <c r="K130" s="46">
        <v>2</v>
      </c>
      <c r="L130" s="145"/>
      <c r="M130" s="26">
        <f>((G130*Kwantificatie!$B$22)+(H130*Kwantificatie!$C$22)+(I130*Kwantificatie!$D$22)+(J130*Kwantificatie!$E$22)+(K130*Kwantificatie!$F$22))*11.1*-1+100</f>
        <v>47.274999999999999</v>
      </c>
    </row>
    <row r="131" spans="1:13" s="136" customFormat="1" x14ac:dyDescent="0.25">
      <c r="A131" s="292"/>
      <c r="B131" s="259"/>
      <c r="C131" s="259"/>
      <c r="D131" s="266"/>
      <c r="E131" s="17"/>
      <c r="F131" s="163" t="s">
        <v>139</v>
      </c>
      <c r="G131" s="12">
        <v>3</v>
      </c>
      <c r="H131" s="12">
        <v>3</v>
      </c>
      <c r="I131" s="12">
        <v>3</v>
      </c>
      <c r="J131" s="12">
        <v>3</v>
      </c>
      <c r="K131" s="12">
        <v>3</v>
      </c>
      <c r="L131" s="146"/>
      <c r="M131" s="26">
        <f>((G131*Kwantificatie!$B$22)+(H131*Kwantificatie!$C$22)+(I131*Kwantificatie!$D$22)+(J131*Kwantificatie!$E$22)+(K131*Kwantificatie!$F$22))*11.1*-1+100</f>
        <v>0.10000000000000853</v>
      </c>
    </row>
    <row r="132" spans="1:13" s="136" customFormat="1" x14ac:dyDescent="0.25">
      <c r="A132" s="292"/>
      <c r="B132" s="259"/>
      <c r="C132" s="259"/>
      <c r="D132" s="266"/>
      <c r="E132" s="17"/>
      <c r="F132" s="163" t="s">
        <v>139</v>
      </c>
      <c r="G132" s="12">
        <v>3</v>
      </c>
      <c r="H132" s="12">
        <v>3</v>
      </c>
      <c r="I132" s="12">
        <v>3</v>
      </c>
      <c r="J132" s="12">
        <v>3</v>
      </c>
      <c r="K132" s="12">
        <v>3</v>
      </c>
      <c r="L132" s="146"/>
      <c r="M132" s="26">
        <f>((G132*Kwantificatie!$B$22)+(H132*Kwantificatie!$C$22)+(I132*Kwantificatie!$D$22)+(J132*Kwantificatie!$E$22)+(K132*Kwantificatie!$F$22))*11.1*-1+100</f>
        <v>0.10000000000000853</v>
      </c>
    </row>
    <row r="133" spans="1:13" s="136" customFormat="1" x14ac:dyDescent="0.25">
      <c r="A133" s="292"/>
      <c r="B133" s="259"/>
      <c r="C133" s="259"/>
      <c r="D133" s="266"/>
      <c r="E133" s="17"/>
      <c r="F133" s="163" t="s">
        <v>139</v>
      </c>
      <c r="G133" s="12">
        <v>3</v>
      </c>
      <c r="H133" s="12">
        <v>3</v>
      </c>
      <c r="I133" s="12">
        <v>3</v>
      </c>
      <c r="J133" s="12">
        <v>3</v>
      </c>
      <c r="K133" s="12">
        <v>3</v>
      </c>
      <c r="L133" s="146"/>
      <c r="M133" s="26">
        <f>((G133*Kwantificatie!$B$22)+(H133*Kwantificatie!$C$22)+(I133*Kwantificatie!$D$22)+(J133*Kwantificatie!$E$22)+(K133*Kwantificatie!$F$22))*11.1*-1+100</f>
        <v>0.10000000000000853</v>
      </c>
    </row>
    <row r="134" spans="1:13" s="136" customFormat="1" x14ac:dyDescent="0.25">
      <c r="A134" s="292"/>
      <c r="B134" s="259"/>
      <c r="C134" s="259"/>
      <c r="D134" s="266"/>
      <c r="E134" s="17"/>
      <c r="F134" s="163" t="s">
        <v>139</v>
      </c>
      <c r="G134" s="12">
        <v>3</v>
      </c>
      <c r="H134" s="12">
        <v>3</v>
      </c>
      <c r="I134" s="12">
        <v>3</v>
      </c>
      <c r="J134" s="12">
        <v>3</v>
      </c>
      <c r="K134" s="12">
        <v>3</v>
      </c>
      <c r="L134" s="146"/>
      <c r="M134" s="26">
        <f>((G134*Kwantificatie!$B$22)+(H134*Kwantificatie!$C$22)+(I134*Kwantificatie!$D$22)+(J134*Kwantificatie!$E$22)+(K134*Kwantificatie!$F$22))*11.1*-1+100</f>
        <v>0.10000000000000853</v>
      </c>
    </row>
    <row r="135" spans="1:13" s="136" customFormat="1" x14ac:dyDescent="0.25">
      <c r="A135" s="292"/>
      <c r="B135" s="259"/>
      <c r="C135" s="259"/>
      <c r="D135" s="266"/>
      <c r="E135" s="17"/>
      <c r="F135" s="163" t="s">
        <v>139</v>
      </c>
      <c r="G135" s="12">
        <v>3</v>
      </c>
      <c r="H135" s="12">
        <v>3</v>
      </c>
      <c r="I135" s="12">
        <v>3</v>
      </c>
      <c r="J135" s="12">
        <v>3</v>
      </c>
      <c r="K135" s="12">
        <v>3</v>
      </c>
      <c r="L135" s="146"/>
      <c r="M135" s="26">
        <f>((G135*Kwantificatie!$B$22)+(H135*Kwantificatie!$C$22)+(I135*Kwantificatie!$D$22)+(J135*Kwantificatie!$E$22)+(K135*Kwantificatie!$F$22))*11.1*-1+100</f>
        <v>0.10000000000000853</v>
      </c>
    </row>
    <row r="136" spans="1:13" s="136" customFormat="1" ht="13.8" thickBot="1" x14ac:dyDescent="0.3">
      <c r="A136" s="292"/>
      <c r="B136" s="259"/>
      <c r="C136" s="272"/>
      <c r="D136" s="265"/>
      <c r="E136" s="144"/>
      <c r="F136" s="137" t="s">
        <v>139</v>
      </c>
      <c r="G136" s="12">
        <v>3</v>
      </c>
      <c r="H136" s="12">
        <v>3</v>
      </c>
      <c r="I136" s="12">
        <v>3</v>
      </c>
      <c r="J136" s="12">
        <v>3</v>
      </c>
      <c r="K136" s="12">
        <v>3</v>
      </c>
      <c r="L136" s="138"/>
      <c r="M136" s="159">
        <f>((G136*Kwantificatie!$B$22)+(H136*Kwantificatie!$C$22)+(I136*Kwantificatie!$D$22)+(J136*Kwantificatie!$E$22)+(K136*Kwantificatie!$F$22))*11.1*-1+100</f>
        <v>0.10000000000000853</v>
      </c>
    </row>
    <row r="137" spans="1:13" s="136" customFormat="1" ht="13.8" thickBot="1" x14ac:dyDescent="0.3">
      <c r="A137" s="292"/>
      <c r="B137" s="259"/>
      <c r="C137" s="258" t="s">
        <v>17</v>
      </c>
      <c r="D137" s="264" t="s">
        <v>26</v>
      </c>
      <c r="E137" s="165" t="s">
        <v>89</v>
      </c>
      <c r="F137" s="162" t="s">
        <v>111</v>
      </c>
      <c r="G137" s="152">
        <v>2</v>
      </c>
      <c r="H137" s="152">
        <v>2</v>
      </c>
      <c r="I137" s="152">
        <v>2</v>
      </c>
      <c r="J137" s="152">
        <v>3</v>
      </c>
      <c r="K137" s="152">
        <v>3</v>
      </c>
      <c r="L137" s="99"/>
      <c r="M137" s="26">
        <f>((G137*Kwantificatie!$B$22)+(H137*Kwantificatie!$C$22)+(I137*Kwantificatie!$D$22)+(J137*Kwantificatie!$E$22)+(K137*Kwantificatie!$F$22))*11.1*-1+100</f>
        <v>16.75</v>
      </c>
    </row>
    <row r="138" spans="1:13" s="136" customFormat="1" x14ac:dyDescent="0.25">
      <c r="A138" s="292"/>
      <c r="B138" s="259"/>
      <c r="C138" s="259"/>
      <c r="D138" s="266"/>
      <c r="E138" s="17"/>
      <c r="F138" s="163" t="s">
        <v>139</v>
      </c>
      <c r="G138" s="12">
        <v>3</v>
      </c>
      <c r="H138" s="12">
        <v>3</v>
      </c>
      <c r="I138" s="12">
        <v>3</v>
      </c>
      <c r="J138" s="12">
        <v>3</v>
      </c>
      <c r="K138" s="12">
        <v>3</v>
      </c>
      <c r="L138" s="146"/>
      <c r="M138" s="26">
        <f>((G138*Kwantificatie!$B$22)+(H138*Kwantificatie!$C$22)+(I138*Kwantificatie!$D$22)+(J138*Kwantificatie!$E$22)+(K138*Kwantificatie!$F$22))*11.1*-1+100</f>
        <v>0.10000000000000853</v>
      </c>
    </row>
    <row r="139" spans="1:13" s="136" customFormat="1" x14ac:dyDescent="0.25">
      <c r="A139" s="292"/>
      <c r="B139" s="259"/>
      <c r="C139" s="259"/>
      <c r="D139" s="266"/>
      <c r="E139" s="19"/>
      <c r="F139" s="129" t="s">
        <v>139</v>
      </c>
      <c r="G139" s="12">
        <v>3</v>
      </c>
      <c r="H139" s="12">
        <v>3</v>
      </c>
      <c r="I139" s="12">
        <v>3</v>
      </c>
      <c r="J139" s="12">
        <v>3</v>
      </c>
      <c r="K139" s="12">
        <v>3</v>
      </c>
      <c r="L139" s="146"/>
      <c r="M139" s="26">
        <f>((G139*Kwantificatie!$B$22)+(H139*Kwantificatie!$C$22)+(I139*Kwantificatie!$D$22)+(J139*Kwantificatie!$E$22)+(K139*Kwantificatie!$F$22))*11.1*-1+100</f>
        <v>0.10000000000000853</v>
      </c>
    </row>
    <row r="140" spans="1:13" s="136" customFormat="1" x14ac:dyDescent="0.25">
      <c r="A140" s="292"/>
      <c r="B140" s="259"/>
      <c r="C140" s="259"/>
      <c r="D140" s="266"/>
      <c r="E140" s="17"/>
      <c r="F140" s="163" t="s">
        <v>139</v>
      </c>
      <c r="G140" s="12">
        <v>3</v>
      </c>
      <c r="H140" s="12">
        <v>3</v>
      </c>
      <c r="I140" s="12">
        <v>3</v>
      </c>
      <c r="J140" s="12">
        <v>3</v>
      </c>
      <c r="K140" s="12">
        <v>3</v>
      </c>
      <c r="L140" s="146"/>
      <c r="M140" s="26">
        <f>((G140*Kwantificatie!$B$22)+(H140*Kwantificatie!$C$22)+(I140*Kwantificatie!$D$22)+(J140*Kwantificatie!$E$22)+(K140*Kwantificatie!$F$22))*11.1*-1+100</f>
        <v>0.10000000000000853</v>
      </c>
    </row>
    <row r="141" spans="1:13" s="136" customFormat="1" x14ac:dyDescent="0.25">
      <c r="A141" s="292"/>
      <c r="B141" s="259"/>
      <c r="C141" s="259"/>
      <c r="D141" s="266"/>
      <c r="E141" s="17"/>
      <c r="F141" s="163" t="s">
        <v>139</v>
      </c>
      <c r="G141" s="12">
        <v>3</v>
      </c>
      <c r="H141" s="12">
        <v>3</v>
      </c>
      <c r="I141" s="12">
        <v>3</v>
      </c>
      <c r="J141" s="12">
        <v>3</v>
      </c>
      <c r="K141" s="12">
        <v>3</v>
      </c>
      <c r="L141" s="146"/>
      <c r="M141" s="26">
        <f>((G141*Kwantificatie!$B$22)+(H141*Kwantificatie!$C$22)+(I141*Kwantificatie!$D$22)+(J141*Kwantificatie!$E$22)+(K141*Kwantificatie!$F$22))*11.1*-1+100</f>
        <v>0.10000000000000853</v>
      </c>
    </row>
    <row r="142" spans="1:13" s="136" customFormat="1" x14ac:dyDescent="0.25">
      <c r="A142" s="292"/>
      <c r="B142" s="259"/>
      <c r="C142" s="259"/>
      <c r="D142" s="266"/>
      <c r="E142" s="17"/>
      <c r="F142" s="163" t="s">
        <v>139</v>
      </c>
      <c r="G142" s="12">
        <v>3</v>
      </c>
      <c r="H142" s="12">
        <v>3</v>
      </c>
      <c r="I142" s="12">
        <v>3</v>
      </c>
      <c r="J142" s="12">
        <v>3</v>
      </c>
      <c r="K142" s="12">
        <v>3</v>
      </c>
      <c r="L142" s="146"/>
      <c r="M142" s="26">
        <f>((G142*Kwantificatie!$B$22)+(H142*Kwantificatie!$C$22)+(I142*Kwantificatie!$D$22)+(J142*Kwantificatie!$E$22)+(K142*Kwantificatie!$F$22))*11.1*-1+100</f>
        <v>0.10000000000000853</v>
      </c>
    </row>
    <row r="143" spans="1:13" s="136" customFormat="1" x14ac:dyDescent="0.25">
      <c r="A143" s="292"/>
      <c r="B143" s="259"/>
      <c r="C143" s="259"/>
      <c r="D143" s="266"/>
      <c r="E143" s="17"/>
      <c r="F143" s="163" t="s">
        <v>139</v>
      </c>
      <c r="G143" s="12">
        <v>3</v>
      </c>
      <c r="H143" s="12">
        <v>3</v>
      </c>
      <c r="I143" s="12">
        <v>3</v>
      </c>
      <c r="J143" s="12">
        <v>3</v>
      </c>
      <c r="K143" s="12">
        <v>3</v>
      </c>
      <c r="L143" s="146"/>
      <c r="M143" s="26">
        <f>((G143*Kwantificatie!$B$22)+(H143*Kwantificatie!$C$22)+(I143*Kwantificatie!$D$22)+(J143*Kwantificatie!$E$22)+(K143*Kwantificatie!$F$22))*11.1*-1+100</f>
        <v>0.10000000000000853</v>
      </c>
    </row>
    <row r="144" spans="1:13" s="136" customFormat="1" x14ac:dyDescent="0.25">
      <c r="A144" s="292"/>
      <c r="B144" s="259"/>
      <c r="C144" s="259"/>
      <c r="D144" s="266"/>
      <c r="E144" s="17"/>
      <c r="F144" s="163" t="s">
        <v>139</v>
      </c>
      <c r="G144" s="12">
        <v>3</v>
      </c>
      <c r="H144" s="12">
        <v>3</v>
      </c>
      <c r="I144" s="12">
        <v>3</v>
      </c>
      <c r="J144" s="12">
        <v>3</v>
      </c>
      <c r="K144" s="12">
        <v>3</v>
      </c>
      <c r="L144" s="146"/>
      <c r="M144" s="26">
        <f>((G144*Kwantificatie!$B$22)+(H144*Kwantificatie!$C$22)+(I144*Kwantificatie!$D$22)+(J144*Kwantificatie!$E$22)+(K144*Kwantificatie!$F$22))*11.1*-1+100</f>
        <v>0.10000000000000853</v>
      </c>
    </row>
    <row r="145" spans="1:13" s="136" customFormat="1" x14ac:dyDescent="0.25">
      <c r="A145" s="292"/>
      <c r="B145" s="259"/>
      <c r="C145" s="259"/>
      <c r="D145" s="266"/>
      <c r="E145" s="17"/>
      <c r="F145" s="163" t="s">
        <v>139</v>
      </c>
      <c r="G145" s="12">
        <v>3</v>
      </c>
      <c r="H145" s="12">
        <v>3</v>
      </c>
      <c r="I145" s="12">
        <v>3</v>
      </c>
      <c r="J145" s="12">
        <v>3</v>
      </c>
      <c r="K145" s="12">
        <v>3</v>
      </c>
      <c r="L145" s="146"/>
      <c r="M145" s="26">
        <f>((G145*Kwantificatie!$B$22)+(H145*Kwantificatie!$C$22)+(I145*Kwantificatie!$D$22)+(J145*Kwantificatie!$E$22)+(K145*Kwantificatie!$F$22))*11.1*-1+100</f>
        <v>0.10000000000000853</v>
      </c>
    </row>
    <row r="146" spans="1:13" s="136" customFormat="1" ht="13.8" thickBot="1" x14ac:dyDescent="0.3">
      <c r="A146" s="292"/>
      <c r="B146" s="259"/>
      <c r="C146" s="272"/>
      <c r="D146" s="265"/>
      <c r="E146" s="144"/>
      <c r="F146" s="137" t="s">
        <v>139</v>
      </c>
      <c r="G146" s="148">
        <v>3</v>
      </c>
      <c r="H146" s="148">
        <v>3</v>
      </c>
      <c r="I146" s="148">
        <v>3</v>
      </c>
      <c r="J146" s="148">
        <v>3</v>
      </c>
      <c r="K146" s="148">
        <v>3</v>
      </c>
      <c r="L146" s="138"/>
      <c r="M146" s="159">
        <f>((G146*Kwantificatie!$B$22)+(H146*Kwantificatie!$C$22)+(I146*Kwantificatie!$D$22)+(J146*Kwantificatie!$E$22)+(K146*Kwantificatie!$F$22))*11.1*-1+100</f>
        <v>0.10000000000000853</v>
      </c>
    </row>
    <row r="147" spans="1:13" ht="13.8" thickBot="1" x14ac:dyDescent="0.3">
      <c r="A147" s="292"/>
      <c r="B147" s="259"/>
      <c r="C147" s="258" t="s">
        <v>17</v>
      </c>
      <c r="D147" s="264" t="s">
        <v>10</v>
      </c>
      <c r="E147" s="19"/>
      <c r="F147" s="129" t="s">
        <v>139</v>
      </c>
      <c r="G147" s="18">
        <v>3</v>
      </c>
      <c r="H147" s="18">
        <v>3</v>
      </c>
      <c r="I147" s="18">
        <v>3</v>
      </c>
      <c r="J147" s="18">
        <v>3</v>
      </c>
      <c r="K147" s="18">
        <v>3</v>
      </c>
      <c r="L147" s="99"/>
      <c r="M147" s="26">
        <f>((G147*Kwantificatie!$B$22)+(H147*Kwantificatie!$C$22)+(I147*Kwantificatie!$D$22)+(J147*Kwantificatie!$E$22)+(K147*Kwantificatie!$F$22))*11.1*-1+100</f>
        <v>0.10000000000000853</v>
      </c>
    </row>
    <row r="148" spans="1:13" s="136" customFormat="1" x14ac:dyDescent="0.25">
      <c r="A148" s="292"/>
      <c r="B148" s="259"/>
      <c r="C148" s="259"/>
      <c r="D148" s="266"/>
      <c r="E148" s="19"/>
      <c r="F148" s="129" t="s">
        <v>139</v>
      </c>
      <c r="G148" s="12">
        <v>3</v>
      </c>
      <c r="H148" s="12">
        <v>3</v>
      </c>
      <c r="I148" s="12">
        <v>3</v>
      </c>
      <c r="J148" s="12">
        <v>3</v>
      </c>
      <c r="K148" s="12">
        <v>3</v>
      </c>
      <c r="L148" s="146"/>
      <c r="M148" s="26">
        <f>((G148*Kwantificatie!$B$22)+(H148*Kwantificatie!$C$22)+(I148*Kwantificatie!$D$22)+(J148*Kwantificatie!$E$22)+(K148*Kwantificatie!$F$22))*11.1*-1+100</f>
        <v>0.10000000000000853</v>
      </c>
    </row>
    <row r="149" spans="1:13" s="136" customFormat="1" x14ac:dyDescent="0.25">
      <c r="A149" s="292"/>
      <c r="B149" s="259"/>
      <c r="C149" s="259"/>
      <c r="D149" s="266"/>
      <c r="E149" s="19"/>
      <c r="F149" s="129" t="s">
        <v>139</v>
      </c>
      <c r="G149" s="12">
        <v>3</v>
      </c>
      <c r="H149" s="12">
        <v>3</v>
      </c>
      <c r="I149" s="12">
        <v>3</v>
      </c>
      <c r="J149" s="12">
        <v>3</v>
      </c>
      <c r="K149" s="12">
        <v>3</v>
      </c>
      <c r="L149" s="146"/>
      <c r="M149" s="26">
        <f>((G149*Kwantificatie!$B$22)+(H149*Kwantificatie!$C$22)+(I149*Kwantificatie!$D$22)+(J149*Kwantificatie!$E$22)+(K149*Kwantificatie!$F$22))*11.1*-1+100</f>
        <v>0.10000000000000853</v>
      </c>
    </row>
    <row r="150" spans="1:13" s="136" customFormat="1" x14ac:dyDescent="0.25">
      <c r="A150" s="292"/>
      <c r="B150" s="259"/>
      <c r="C150" s="259"/>
      <c r="D150" s="266"/>
      <c r="E150" s="17"/>
      <c r="F150" s="163" t="s">
        <v>139</v>
      </c>
      <c r="G150" s="12">
        <v>3</v>
      </c>
      <c r="H150" s="12">
        <v>3</v>
      </c>
      <c r="I150" s="12">
        <v>3</v>
      </c>
      <c r="J150" s="12">
        <v>3</v>
      </c>
      <c r="K150" s="12">
        <v>3</v>
      </c>
      <c r="L150" s="146"/>
      <c r="M150" s="26">
        <f>((G150*Kwantificatie!$B$22)+(H150*Kwantificatie!$C$22)+(I150*Kwantificatie!$D$22)+(J150*Kwantificatie!$E$22)+(K150*Kwantificatie!$F$22))*11.1*-1+100</f>
        <v>0.10000000000000853</v>
      </c>
    </row>
    <row r="151" spans="1:13" s="136" customFormat="1" x14ac:dyDescent="0.25">
      <c r="A151" s="292"/>
      <c r="B151" s="259"/>
      <c r="C151" s="259"/>
      <c r="D151" s="266"/>
      <c r="E151" s="17"/>
      <c r="F151" s="163" t="s">
        <v>139</v>
      </c>
      <c r="G151" s="12">
        <v>3</v>
      </c>
      <c r="H151" s="12">
        <v>3</v>
      </c>
      <c r="I151" s="12">
        <v>3</v>
      </c>
      <c r="J151" s="12">
        <v>3</v>
      </c>
      <c r="K151" s="12">
        <v>3</v>
      </c>
      <c r="L151" s="146"/>
      <c r="M151" s="26">
        <f>((G151*Kwantificatie!$B$22)+(H151*Kwantificatie!$C$22)+(I151*Kwantificatie!$D$22)+(J151*Kwantificatie!$E$22)+(K151*Kwantificatie!$F$22))*11.1*-1+100</f>
        <v>0.10000000000000853</v>
      </c>
    </row>
    <row r="152" spans="1:13" s="136" customFormat="1" x14ac:dyDescent="0.25">
      <c r="A152" s="292"/>
      <c r="B152" s="259"/>
      <c r="C152" s="259"/>
      <c r="D152" s="266"/>
      <c r="E152" s="17"/>
      <c r="F152" s="163" t="s">
        <v>139</v>
      </c>
      <c r="G152" s="12">
        <v>3</v>
      </c>
      <c r="H152" s="12">
        <v>3</v>
      </c>
      <c r="I152" s="12">
        <v>3</v>
      </c>
      <c r="J152" s="12">
        <v>3</v>
      </c>
      <c r="K152" s="12">
        <v>3</v>
      </c>
      <c r="L152" s="146"/>
      <c r="M152" s="26">
        <f>((G152*Kwantificatie!$B$22)+(H152*Kwantificatie!$C$22)+(I152*Kwantificatie!$D$22)+(J152*Kwantificatie!$E$22)+(K152*Kwantificatie!$F$22))*11.1*-1+100</f>
        <v>0.10000000000000853</v>
      </c>
    </row>
    <row r="153" spans="1:13" s="136" customFormat="1" x14ac:dyDescent="0.25">
      <c r="A153" s="292"/>
      <c r="B153" s="259"/>
      <c r="C153" s="259"/>
      <c r="D153" s="266"/>
      <c r="E153" s="17"/>
      <c r="F153" s="163" t="s">
        <v>139</v>
      </c>
      <c r="G153" s="12">
        <v>3</v>
      </c>
      <c r="H153" s="12">
        <v>3</v>
      </c>
      <c r="I153" s="12">
        <v>3</v>
      </c>
      <c r="J153" s="12">
        <v>3</v>
      </c>
      <c r="K153" s="12">
        <v>3</v>
      </c>
      <c r="L153" s="146"/>
      <c r="M153" s="26">
        <f>((G153*Kwantificatie!$B$22)+(H153*Kwantificatie!$C$22)+(I153*Kwantificatie!$D$22)+(J153*Kwantificatie!$E$22)+(K153*Kwantificatie!$F$22))*11.1*-1+100</f>
        <v>0.10000000000000853</v>
      </c>
    </row>
    <row r="154" spans="1:13" s="136" customFormat="1" x14ac:dyDescent="0.25">
      <c r="A154" s="292"/>
      <c r="B154" s="259"/>
      <c r="C154" s="259"/>
      <c r="D154" s="266"/>
      <c r="E154" s="17"/>
      <c r="F154" s="163" t="s">
        <v>139</v>
      </c>
      <c r="G154" s="12">
        <v>3</v>
      </c>
      <c r="H154" s="12">
        <v>3</v>
      </c>
      <c r="I154" s="12">
        <v>3</v>
      </c>
      <c r="J154" s="12">
        <v>3</v>
      </c>
      <c r="K154" s="12">
        <v>3</v>
      </c>
      <c r="L154" s="146"/>
      <c r="M154" s="26">
        <f>((G154*Kwantificatie!$B$22)+(H154*Kwantificatie!$C$22)+(I154*Kwantificatie!$D$22)+(J154*Kwantificatie!$E$22)+(K154*Kwantificatie!$F$22))*11.1*-1+100</f>
        <v>0.10000000000000853</v>
      </c>
    </row>
    <row r="155" spans="1:13" s="136" customFormat="1" x14ac:dyDescent="0.25">
      <c r="A155" s="292"/>
      <c r="B155" s="259"/>
      <c r="C155" s="259"/>
      <c r="D155" s="266"/>
      <c r="E155" s="17"/>
      <c r="F155" s="163" t="s">
        <v>139</v>
      </c>
      <c r="G155" s="12">
        <v>3</v>
      </c>
      <c r="H155" s="12">
        <v>3</v>
      </c>
      <c r="I155" s="12">
        <v>3</v>
      </c>
      <c r="J155" s="12">
        <v>3</v>
      </c>
      <c r="K155" s="12">
        <v>3</v>
      </c>
      <c r="L155" s="146"/>
      <c r="M155" s="26">
        <f>((G155*Kwantificatie!$B$22)+(H155*Kwantificatie!$C$22)+(I155*Kwantificatie!$D$22)+(J155*Kwantificatie!$E$22)+(K155*Kwantificatie!$F$22))*11.1*-1+100</f>
        <v>0.10000000000000853</v>
      </c>
    </row>
    <row r="156" spans="1:13" s="136" customFormat="1" ht="13.8" thickBot="1" x14ac:dyDescent="0.3">
      <c r="A156" s="293"/>
      <c r="B156" s="272"/>
      <c r="C156" s="272"/>
      <c r="D156" s="265"/>
      <c r="E156" s="144"/>
      <c r="F156" s="137" t="s">
        <v>139</v>
      </c>
      <c r="G156" s="148">
        <v>3</v>
      </c>
      <c r="H156" s="148">
        <v>3</v>
      </c>
      <c r="I156" s="148">
        <v>3</v>
      </c>
      <c r="J156" s="148">
        <v>3</v>
      </c>
      <c r="K156" s="148">
        <v>3</v>
      </c>
      <c r="L156" s="138"/>
      <c r="M156" s="26">
        <f>((G156*Kwantificatie!$B$22)+(H156*Kwantificatie!$C$22)+(I156*Kwantificatie!$D$22)+(J156*Kwantificatie!$E$22)+(K156*Kwantificatie!$F$22))*11.1*-1+100</f>
        <v>0.10000000000000853</v>
      </c>
    </row>
    <row r="157" spans="1:13" ht="13.8" thickBot="1" x14ac:dyDescent="0.3">
      <c r="A157" s="75" t="s">
        <v>65</v>
      </c>
      <c r="B157" s="61"/>
      <c r="C157" s="132"/>
      <c r="D157" s="149"/>
      <c r="E157" s="149"/>
      <c r="F157" s="150"/>
      <c r="G157" s="150"/>
      <c r="H157" s="150"/>
      <c r="I157" s="150"/>
      <c r="J157" s="150"/>
      <c r="K157" s="150"/>
      <c r="L157" s="157"/>
      <c r="M157" s="158"/>
    </row>
    <row r="158" spans="1:13" x14ac:dyDescent="0.25">
      <c r="A158" s="291"/>
      <c r="B158" s="270" t="s">
        <v>73</v>
      </c>
      <c r="C158" s="258" t="s">
        <v>79</v>
      </c>
      <c r="D158" s="287" t="s">
        <v>60</v>
      </c>
      <c r="E158" s="19" t="s">
        <v>87</v>
      </c>
      <c r="F158" s="129" t="s">
        <v>111</v>
      </c>
      <c r="G158" s="12">
        <v>2</v>
      </c>
      <c r="H158" s="12">
        <v>1</v>
      </c>
      <c r="I158" s="12">
        <v>2</v>
      </c>
      <c r="J158" s="12">
        <v>2</v>
      </c>
      <c r="K158" s="12">
        <v>2</v>
      </c>
      <c r="L158" s="97"/>
      <c r="M158" s="26">
        <f>((G158*Kwantificatie!$B$22)+(H158*Kwantificatie!$C$22)+(I158*Kwantificatie!$D$22)+(J158*Kwantificatie!$E$22)+(K158*Kwantificatie!$F$22))*11.1*-1+100</f>
        <v>41.725000000000001</v>
      </c>
    </row>
    <row r="159" spans="1:13" x14ac:dyDescent="0.25">
      <c r="A159" s="292"/>
      <c r="B159" s="271"/>
      <c r="C159" s="259"/>
      <c r="D159" s="281"/>
      <c r="E159" s="154" t="s">
        <v>81</v>
      </c>
      <c r="F159" s="155" t="s">
        <v>111</v>
      </c>
      <c r="G159" s="46">
        <v>3</v>
      </c>
      <c r="H159" s="46">
        <v>1</v>
      </c>
      <c r="I159" s="46">
        <v>2</v>
      </c>
      <c r="J159" s="46">
        <v>2</v>
      </c>
      <c r="K159" s="46">
        <v>2</v>
      </c>
      <c r="L159" s="98"/>
      <c r="M159" s="26">
        <f>((G159*Kwantificatie!$B$22)+(H159*Kwantificatie!$C$22)+(I159*Kwantificatie!$D$22)+(J159*Kwantificatie!$E$22)+(K159*Kwantificatie!$F$22))*11.1*-1+100</f>
        <v>38.950000000000003</v>
      </c>
    </row>
    <row r="160" spans="1:13" s="136" customFormat="1" x14ac:dyDescent="0.25">
      <c r="A160" s="292"/>
      <c r="B160" s="271"/>
      <c r="C160" s="259"/>
      <c r="D160" s="281"/>
      <c r="E160" s="17"/>
      <c r="F160" s="163" t="s">
        <v>139</v>
      </c>
      <c r="G160" s="12">
        <v>3</v>
      </c>
      <c r="H160" s="12">
        <v>3</v>
      </c>
      <c r="I160" s="12">
        <v>3</v>
      </c>
      <c r="J160" s="12">
        <v>3</v>
      </c>
      <c r="K160" s="12">
        <v>3</v>
      </c>
      <c r="L160" s="97"/>
      <c r="M160" s="26">
        <f>((G160*Kwantificatie!$B$22)+(H160*Kwantificatie!$C$22)+(I160*Kwantificatie!$D$22)+(J160*Kwantificatie!$E$22)+(K160*Kwantificatie!$F$22))*11.1*-1+100</f>
        <v>0.10000000000000853</v>
      </c>
    </row>
    <row r="161" spans="1:13" s="136" customFormat="1" x14ac:dyDescent="0.25">
      <c r="A161" s="292"/>
      <c r="B161" s="271"/>
      <c r="C161" s="259"/>
      <c r="D161" s="281"/>
      <c r="E161" s="17"/>
      <c r="F161" s="163" t="s">
        <v>139</v>
      </c>
      <c r="G161" s="12">
        <v>3</v>
      </c>
      <c r="H161" s="12">
        <v>3</v>
      </c>
      <c r="I161" s="12">
        <v>3</v>
      </c>
      <c r="J161" s="12">
        <v>3</v>
      </c>
      <c r="K161" s="12">
        <v>3</v>
      </c>
      <c r="L161" s="97"/>
      <c r="M161" s="26">
        <f>((G161*Kwantificatie!$B$22)+(H161*Kwantificatie!$C$22)+(I161*Kwantificatie!$D$22)+(J161*Kwantificatie!$E$22)+(K161*Kwantificatie!$F$22))*11.1*-1+100</f>
        <v>0.10000000000000853</v>
      </c>
    </row>
    <row r="162" spans="1:13" s="136" customFormat="1" x14ac:dyDescent="0.25">
      <c r="A162" s="292"/>
      <c r="B162" s="271"/>
      <c r="C162" s="259"/>
      <c r="D162" s="281"/>
      <c r="E162" s="19"/>
      <c r="F162" s="129" t="s">
        <v>139</v>
      </c>
      <c r="G162" s="12">
        <v>3</v>
      </c>
      <c r="H162" s="12">
        <v>3</v>
      </c>
      <c r="I162" s="12">
        <v>3</v>
      </c>
      <c r="J162" s="12">
        <v>3</v>
      </c>
      <c r="K162" s="12">
        <v>3</v>
      </c>
      <c r="L162" s="146"/>
      <c r="M162" s="26">
        <f>((G162*Kwantificatie!$B$22)+(H162*Kwantificatie!$C$22)+(I162*Kwantificatie!$D$22)+(J162*Kwantificatie!$E$22)+(K162*Kwantificatie!$F$22))*11.1*-1+100</f>
        <v>0.10000000000000853</v>
      </c>
    </row>
    <row r="163" spans="1:13" s="136" customFormat="1" x14ac:dyDescent="0.25">
      <c r="A163" s="292"/>
      <c r="B163" s="271"/>
      <c r="C163" s="259"/>
      <c r="D163" s="281"/>
      <c r="E163" s="17"/>
      <c r="F163" s="163" t="s">
        <v>139</v>
      </c>
      <c r="G163" s="12">
        <v>3</v>
      </c>
      <c r="H163" s="12">
        <v>3</v>
      </c>
      <c r="I163" s="12">
        <v>3</v>
      </c>
      <c r="J163" s="12">
        <v>3</v>
      </c>
      <c r="K163" s="12">
        <v>3</v>
      </c>
      <c r="L163" s="146"/>
      <c r="M163" s="26">
        <f>((G163*Kwantificatie!$B$22)+(H163*Kwantificatie!$C$22)+(I163*Kwantificatie!$D$22)+(J163*Kwantificatie!$E$22)+(K163*Kwantificatie!$F$22))*11.1*-1+100</f>
        <v>0.10000000000000853</v>
      </c>
    </row>
    <row r="164" spans="1:13" s="136" customFormat="1" x14ac:dyDescent="0.25">
      <c r="A164" s="292"/>
      <c r="B164" s="271"/>
      <c r="C164" s="259"/>
      <c r="D164" s="281"/>
      <c r="E164" s="17"/>
      <c r="F164" s="163" t="s">
        <v>139</v>
      </c>
      <c r="G164" s="12">
        <v>3</v>
      </c>
      <c r="H164" s="12">
        <v>3</v>
      </c>
      <c r="I164" s="12">
        <v>3</v>
      </c>
      <c r="J164" s="12">
        <v>3</v>
      </c>
      <c r="K164" s="12">
        <v>3</v>
      </c>
      <c r="L164" s="146"/>
      <c r="M164" s="26">
        <f>((G164*Kwantificatie!$B$22)+(H164*Kwantificatie!$C$22)+(I164*Kwantificatie!$D$22)+(J164*Kwantificatie!$E$22)+(K164*Kwantificatie!$F$22))*11.1*-1+100</f>
        <v>0.10000000000000853</v>
      </c>
    </row>
    <row r="165" spans="1:13" s="136" customFormat="1" x14ac:dyDescent="0.25">
      <c r="A165" s="292"/>
      <c r="B165" s="271"/>
      <c r="C165" s="259"/>
      <c r="D165" s="281"/>
      <c r="E165" s="17"/>
      <c r="F165" s="163" t="s">
        <v>139</v>
      </c>
      <c r="G165" s="12">
        <v>3</v>
      </c>
      <c r="H165" s="12">
        <v>3</v>
      </c>
      <c r="I165" s="12">
        <v>3</v>
      </c>
      <c r="J165" s="12">
        <v>3</v>
      </c>
      <c r="K165" s="12">
        <v>3</v>
      </c>
      <c r="L165" s="146"/>
      <c r="M165" s="26">
        <f>((G165*Kwantificatie!$B$22)+(H165*Kwantificatie!$C$22)+(I165*Kwantificatie!$D$22)+(J165*Kwantificatie!$E$22)+(K165*Kwantificatie!$F$22))*11.1*-1+100</f>
        <v>0.10000000000000853</v>
      </c>
    </row>
    <row r="166" spans="1:13" s="136" customFormat="1" x14ac:dyDescent="0.25">
      <c r="A166" s="292"/>
      <c r="B166" s="271"/>
      <c r="C166" s="259"/>
      <c r="D166" s="281"/>
      <c r="E166" s="17"/>
      <c r="F166" s="163" t="s">
        <v>139</v>
      </c>
      <c r="G166" s="12">
        <v>3</v>
      </c>
      <c r="H166" s="12">
        <v>3</v>
      </c>
      <c r="I166" s="12">
        <v>3</v>
      </c>
      <c r="J166" s="12">
        <v>3</v>
      </c>
      <c r="K166" s="12">
        <v>3</v>
      </c>
      <c r="L166" s="146"/>
      <c r="M166" s="26">
        <f>((G166*Kwantificatie!$B$22)+(H166*Kwantificatie!$C$22)+(I166*Kwantificatie!$D$22)+(J166*Kwantificatie!$E$22)+(K166*Kwantificatie!$F$22))*11.1*-1+100</f>
        <v>0.10000000000000853</v>
      </c>
    </row>
    <row r="167" spans="1:13" s="136" customFormat="1" ht="13.8" thickBot="1" x14ac:dyDescent="0.3">
      <c r="A167" s="292"/>
      <c r="B167" s="271"/>
      <c r="C167" s="272"/>
      <c r="D167" s="286"/>
      <c r="E167" s="144"/>
      <c r="F167" s="137" t="s">
        <v>139</v>
      </c>
      <c r="G167" s="12">
        <v>3</v>
      </c>
      <c r="H167" s="12">
        <v>3</v>
      </c>
      <c r="I167" s="12">
        <v>3</v>
      </c>
      <c r="J167" s="12">
        <v>3</v>
      </c>
      <c r="K167" s="12">
        <v>3</v>
      </c>
      <c r="L167" s="138"/>
      <c r="M167" s="26">
        <f>((G167*Kwantificatie!$B$22)+(H167*Kwantificatie!$C$22)+(I167*Kwantificatie!$D$22)+(J167*Kwantificatie!$E$22)+(K167*Kwantificatie!$F$22))*11.1*-1+100</f>
        <v>0.10000000000000853</v>
      </c>
    </row>
    <row r="168" spans="1:13" x14ac:dyDescent="0.25">
      <c r="A168" s="292"/>
      <c r="B168" s="271"/>
      <c r="C168" s="258" t="s">
        <v>80</v>
      </c>
      <c r="D168" s="258" t="s">
        <v>11</v>
      </c>
      <c r="E168" s="140" t="s">
        <v>81</v>
      </c>
      <c r="F168" s="141" t="s">
        <v>111</v>
      </c>
      <c r="G168" s="142">
        <v>3</v>
      </c>
      <c r="H168" s="142">
        <v>1</v>
      </c>
      <c r="I168" s="142">
        <v>2</v>
      </c>
      <c r="J168" s="142">
        <v>2</v>
      </c>
      <c r="K168" s="142">
        <v>2</v>
      </c>
      <c r="L168" s="143"/>
      <c r="M168" s="26">
        <f>((G168*Kwantificatie!$B$22)+(H168*Kwantificatie!$C$22)+(I168*Kwantificatie!$D$22)+(J168*Kwantificatie!$E$22)+(K168*Kwantificatie!$F$22))*11.1*-1+100</f>
        <v>38.950000000000003</v>
      </c>
    </row>
    <row r="169" spans="1:13" x14ac:dyDescent="0.25">
      <c r="A169" s="292"/>
      <c r="B169" s="271"/>
      <c r="C169" s="259"/>
      <c r="D169" s="259"/>
      <c r="E169" s="17" t="s">
        <v>91</v>
      </c>
      <c r="F169" s="163" t="s">
        <v>111</v>
      </c>
      <c r="G169" s="12">
        <v>2</v>
      </c>
      <c r="H169" s="12">
        <v>1</v>
      </c>
      <c r="I169" s="12">
        <v>2</v>
      </c>
      <c r="J169" s="12">
        <v>2</v>
      </c>
      <c r="K169" s="12">
        <v>2</v>
      </c>
      <c r="L169" s="97"/>
      <c r="M169" s="26">
        <f>((G169*Kwantificatie!$B$22)+(H169*Kwantificatie!$C$22)+(I169*Kwantificatie!$D$22)+(J169*Kwantificatie!$E$22)+(K169*Kwantificatie!$F$22))*11.1*-1+100</f>
        <v>41.725000000000001</v>
      </c>
    </row>
    <row r="170" spans="1:13" s="136" customFormat="1" x14ac:dyDescent="0.25">
      <c r="A170" s="292"/>
      <c r="B170" s="271"/>
      <c r="C170" s="259"/>
      <c r="D170" s="259"/>
      <c r="E170" s="17"/>
      <c r="F170" s="163" t="s">
        <v>139</v>
      </c>
      <c r="G170" s="12">
        <v>3</v>
      </c>
      <c r="H170" s="12">
        <v>3</v>
      </c>
      <c r="I170" s="12">
        <v>3</v>
      </c>
      <c r="J170" s="12">
        <v>3</v>
      </c>
      <c r="K170" s="12">
        <v>3</v>
      </c>
      <c r="L170" s="97"/>
      <c r="M170" s="26">
        <f>((G170*Kwantificatie!$B$22)+(H170*Kwantificatie!$C$22)+(I170*Kwantificatie!$D$22)+(J170*Kwantificatie!$E$22)+(K170*Kwantificatie!$F$22))*11.1*-1+100</f>
        <v>0.10000000000000853</v>
      </c>
    </row>
    <row r="171" spans="1:13" s="136" customFormat="1" x14ac:dyDescent="0.25">
      <c r="A171" s="292"/>
      <c r="B171" s="271"/>
      <c r="C171" s="259"/>
      <c r="D171" s="259"/>
      <c r="E171" s="19"/>
      <c r="F171" s="129" t="s">
        <v>139</v>
      </c>
      <c r="G171" s="12">
        <v>3</v>
      </c>
      <c r="H171" s="12">
        <v>3</v>
      </c>
      <c r="I171" s="12">
        <v>3</v>
      </c>
      <c r="J171" s="12">
        <v>3</v>
      </c>
      <c r="K171" s="12">
        <v>3</v>
      </c>
      <c r="L171" s="146"/>
      <c r="M171" s="26">
        <f>((G171*Kwantificatie!$B$22)+(H171*Kwantificatie!$C$22)+(I171*Kwantificatie!$D$22)+(J171*Kwantificatie!$E$22)+(K171*Kwantificatie!$F$22))*11.1*-1+100</f>
        <v>0.10000000000000853</v>
      </c>
    </row>
    <row r="172" spans="1:13" s="136" customFormat="1" x14ac:dyDescent="0.25">
      <c r="A172" s="292"/>
      <c r="B172" s="271"/>
      <c r="C172" s="259"/>
      <c r="D172" s="259"/>
      <c r="E172" s="17"/>
      <c r="F172" s="163" t="s">
        <v>139</v>
      </c>
      <c r="G172" s="12">
        <v>3</v>
      </c>
      <c r="H172" s="12">
        <v>3</v>
      </c>
      <c r="I172" s="12">
        <v>3</v>
      </c>
      <c r="J172" s="12">
        <v>3</v>
      </c>
      <c r="K172" s="12">
        <v>3</v>
      </c>
      <c r="L172" s="146"/>
      <c r="M172" s="26">
        <f>((G172*Kwantificatie!$B$22)+(H172*Kwantificatie!$C$22)+(I172*Kwantificatie!$D$22)+(J172*Kwantificatie!$E$22)+(K172*Kwantificatie!$F$22))*11.1*-1+100</f>
        <v>0.10000000000000853</v>
      </c>
    </row>
    <row r="173" spans="1:13" s="136" customFormat="1" x14ac:dyDescent="0.25">
      <c r="A173" s="292"/>
      <c r="B173" s="271"/>
      <c r="C173" s="259"/>
      <c r="D173" s="259"/>
      <c r="E173" s="17"/>
      <c r="F173" s="163" t="s">
        <v>139</v>
      </c>
      <c r="G173" s="12">
        <v>3</v>
      </c>
      <c r="H173" s="12">
        <v>3</v>
      </c>
      <c r="I173" s="12">
        <v>3</v>
      </c>
      <c r="J173" s="12">
        <v>3</v>
      </c>
      <c r="K173" s="12">
        <v>3</v>
      </c>
      <c r="L173" s="146"/>
      <c r="M173" s="26">
        <f>((G173*Kwantificatie!$B$22)+(H173*Kwantificatie!$C$22)+(I173*Kwantificatie!$D$22)+(J173*Kwantificatie!$E$22)+(K173*Kwantificatie!$F$22))*11.1*-1+100</f>
        <v>0.10000000000000853</v>
      </c>
    </row>
    <row r="174" spans="1:13" s="136" customFormat="1" x14ac:dyDescent="0.25">
      <c r="A174" s="292"/>
      <c r="B174" s="271"/>
      <c r="C174" s="259"/>
      <c r="D174" s="259"/>
      <c r="E174" s="17"/>
      <c r="F174" s="163" t="s">
        <v>139</v>
      </c>
      <c r="G174" s="12">
        <v>3</v>
      </c>
      <c r="H174" s="12">
        <v>3</v>
      </c>
      <c r="I174" s="12">
        <v>3</v>
      </c>
      <c r="J174" s="12">
        <v>3</v>
      </c>
      <c r="K174" s="12">
        <v>3</v>
      </c>
      <c r="L174" s="146"/>
      <c r="M174" s="26">
        <f>((G174*Kwantificatie!$B$22)+(H174*Kwantificatie!$C$22)+(I174*Kwantificatie!$D$22)+(J174*Kwantificatie!$E$22)+(K174*Kwantificatie!$F$22))*11.1*-1+100</f>
        <v>0.10000000000000853</v>
      </c>
    </row>
    <row r="175" spans="1:13" s="136" customFormat="1" x14ac:dyDescent="0.25">
      <c r="A175" s="292"/>
      <c r="B175" s="271"/>
      <c r="C175" s="259"/>
      <c r="D175" s="259"/>
      <c r="E175" s="17"/>
      <c r="F175" s="163" t="s">
        <v>139</v>
      </c>
      <c r="G175" s="12">
        <v>3</v>
      </c>
      <c r="H175" s="12">
        <v>3</v>
      </c>
      <c r="I175" s="12">
        <v>3</v>
      </c>
      <c r="J175" s="12">
        <v>3</v>
      </c>
      <c r="K175" s="12">
        <v>3</v>
      </c>
      <c r="L175" s="146"/>
      <c r="M175" s="26">
        <f>((G175*Kwantificatie!$B$22)+(H175*Kwantificatie!$C$22)+(I175*Kwantificatie!$D$22)+(J175*Kwantificatie!$E$22)+(K175*Kwantificatie!$F$22))*11.1*-1+100</f>
        <v>0.10000000000000853</v>
      </c>
    </row>
    <row r="176" spans="1:13" s="136" customFormat="1" x14ac:dyDescent="0.25">
      <c r="A176" s="292"/>
      <c r="B176" s="271"/>
      <c r="C176" s="259"/>
      <c r="D176" s="259"/>
      <c r="E176" s="17"/>
      <c r="F176" s="163" t="s">
        <v>139</v>
      </c>
      <c r="G176" s="12">
        <v>3</v>
      </c>
      <c r="H176" s="12">
        <v>3</v>
      </c>
      <c r="I176" s="12">
        <v>3</v>
      </c>
      <c r="J176" s="12">
        <v>3</v>
      </c>
      <c r="K176" s="12">
        <v>3</v>
      </c>
      <c r="L176" s="146"/>
      <c r="M176" s="26">
        <f>((G176*Kwantificatie!$B$22)+(H176*Kwantificatie!$C$22)+(I176*Kwantificatie!$D$22)+(J176*Kwantificatie!$E$22)+(K176*Kwantificatie!$F$22))*11.1*-1+100</f>
        <v>0.10000000000000853</v>
      </c>
    </row>
    <row r="177" spans="1:13" s="136" customFormat="1" ht="13.8" thickBot="1" x14ac:dyDescent="0.3">
      <c r="A177" s="292"/>
      <c r="B177" s="271"/>
      <c r="C177" s="272"/>
      <c r="D177" s="272"/>
      <c r="E177" s="144"/>
      <c r="F177" s="137" t="s">
        <v>139</v>
      </c>
      <c r="G177" s="148">
        <v>3</v>
      </c>
      <c r="H177" s="148">
        <v>3</v>
      </c>
      <c r="I177" s="148">
        <v>3</v>
      </c>
      <c r="J177" s="148">
        <v>3</v>
      </c>
      <c r="K177" s="148">
        <v>3</v>
      </c>
      <c r="L177" s="138"/>
      <c r="M177" s="159">
        <f>((G177*Kwantificatie!$B$22)+(H177*Kwantificatie!$C$22)+(I177*Kwantificatie!$D$22)+(J177*Kwantificatie!$E$22)+(K177*Kwantificatie!$F$22))*11.1*-1+100</f>
        <v>0.10000000000000853</v>
      </c>
    </row>
    <row r="178" spans="1:13" x14ac:dyDescent="0.25">
      <c r="A178" s="292"/>
      <c r="B178" s="271"/>
      <c r="C178" s="259" t="s">
        <v>74</v>
      </c>
      <c r="D178" s="281" t="s">
        <v>75</v>
      </c>
      <c r="E178" s="19" t="s">
        <v>82</v>
      </c>
      <c r="F178" s="129" t="s">
        <v>111</v>
      </c>
      <c r="G178" s="18">
        <v>2</v>
      </c>
      <c r="H178" s="18">
        <v>2</v>
      </c>
      <c r="I178" s="18">
        <v>2</v>
      </c>
      <c r="J178" s="18">
        <v>2</v>
      </c>
      <c r="K178" s="18">
        <v>2</v>
      </c>
      <c r="L178" s="146"/>
      <c r="M178" s="26">
        <f>((G178*Kwantificatie!$B$22)+(H178*Kwantificatie!$C$22)+(I178*Kwantificatie!$D$22)+(J178*Kwantificatie!$E$22)+(K178*Kwantificatie!$F$22))*11.1*-1+100</f>
        <v>33.400000000000006</v>
      </c>
    </row>
    <row r="179" spans="1:13" x14ac:dyDescent="0.25">
      <c r="A179" s="292"/>
      <c r="B179" s="271"/>
      <c r="C179" s="259"/>
      <c r="D179" s="281"/>
      <c r="E179" s="19" t="s">
        <v>96</v>
      </c>
      <c r="F179" s="129" t="s">
        <v>111</v>
      </c>
      <c r="G179" s="46">
        <v>2</v>
      </c>
      <c r="H179" s="46">
        <v>2</v>
      </c>
      <c r="I179" s="46">
        <v>2</v>
      </c>
      <c r="J179" s="46">
        <v>2</v>
      </c>
      <c r="K179" s="46">
        <v>3</v>
      </c>
      <c r="L179" s="98"/>
      <c r="M179" s="26">
        <f>((G179*Kwantificatie!$B$22)+(H179*Kwantificatie!$C$22)+(I179*Kwantificatie!$D$22)+(J179*Kwantificatie!$E$22)+(K179*Kwantificatie!$F$22))*11.1*-1+100</f>
        <v>27.850000000000009</v>
      </c>
    </row>
    <row r="180" spans="1:13" s="136" customFormat="1" x14ac:dyDescent="0.25">
      <c r="A180" s="292"/>
      <c r="B180" s="271"/>
      <c r="C180" s="259"/>
      <c r="D180" s="281"/>
      <c r="E180" s="19"/>
      <c r="F180" s="129" t="s">
        <v>139</v>
      </c>
      <c r="G180" s="12">
        <v>3</v>
      </c>
      <c r="H180" s="12">
        <v>3</v>
      </c>
      <c r="I180" s="12">
        <v>3</v>
      </c>
      <c r="J180" s="12">
        <v>3</v>
      </c>
      <c r="K180" s="12">
        <v>3</v>
      </c>
      <c r="L180" s="97"/>
      <c r="M180" s="26">
        <f>((G180*Kwantificatie!$B$22)+(H180*Kwantificatie!$C$22)+(I180*Kwantificatie!$D$22)+(J180*Kwantificatie!$E$22)+(K180*Kwantificatie!$F$22))*11.1*-1+100</f>
        <v>0.10000000000000853</v>
      </c>
    </row>
    <row r="181" spans="1:13" s="136" customFormat="1" x14ac:dyDescent="0.25">
      <c r="A181" s="292"/>
      <c r="B181" s="271"/>
      <c r="C181" s="259"/>
      <c r="D181" s="281"/>
      <c r="E181" s="17"/>
      <c r="F181" s="163" t="s">
        <v>139</v>
      </c>
      <c r="G181" s="12">
        <v>3</v>
      </c>
      <c r="H181" s="12">
        <v>3</v>
      </c>
      <c r="I181" s="12">
        <v>3</v>
      </c>
      <c r="J181" s="12">
        <v>3</v>
      </c>
      <c r="K181" s="12">
        <v>3</v>
      </c>
      <c r="L181" s="97"/>
      <c r="M181" s="26">
        <f>((G181*Kwantificatie!$B$22)+(H181*Kwantificatie!$C$22)+(I181*Kwantificatie!$D$22)+(J181*Kwantificatie!$E$22)+(K181*Kwantificatie!$F$22))*11.1*-1+100</f>
        <v>0.10000000000000853</v>
      </c>
    </row>
    <row r="182" spans="1:13" s="136" customFormat="1" x14ac:dyDescent="0.25">
      <c r="A182" s="292"/>
      <c r="B182" s="271"/>
      <c r="C182" s="259"/>
      <c r="D182" s="281"/>
      <c r="E182" s="17"/>
      <c r="F182" s="163" t="s">
        <v>139</v>
      </c>
      <c r="G182" s="12">
        <v>3</v>
      </c>
      <c r="H182" s="12">
        <v>3</v>
      </c>
      <c r="I182" s="12">
        <v>3</v>
      </c>
      <c r="J182" s="12">
        <v>3</v>
      </c>
      <c r="K182" s="12">
        <v>3</v>
      </c>
      <c r="L182" s="146"/>
      <c r="M182" s="26">
        <f>((G182*Kwantificatie!$B$22)+(H182*Kwantificatie!$C$22)+(I182*Kwantificatie!$D$22)+(J182*Kwantificatie!$E$22)+(K182*Kwantificatie!$F$22))*11.1*-1+100</f>
        <v>0.10000000000000853</v>
      </c>
    </row>
    <row r="183" spans="1:13" s="136" customFormat="1" x14ac:dyDescent="0.25">
      <c r="A183" s="292"/>
      <c r="B183" s="271"/>
      <c r="C183" s="259"/>
      <c r="D183" s="281"/>
      <c r="E183" s="17"/>
      <c r="F183" s="163" t="s">
        <v>139</v>
      </c>
      <c r="G183" s="12">
        <v>3</v>
      </c>
      <c r="H183" s="12">
        <v>3</v>
      </c>
      <c r="I183" s="12">
        <v>3</v>
      </c>
      <c r="J183" s="12">
        <v>3</v>
      </c>
      <c r="K183" s="12">
        <v>3</v>
      </c>
      <c r="L183" s="146"/>
      <c r="M183" s="26">
        <f>((G183*Kwantificatie!$B$22)+(H183*Kwantificatie!$C$22)+(I183*Kwantificatie!$D$22)+(J183*Kwantificatie!$E$22)+(K183*Kwantificatie!$F$22))*11.1*-1+100</f>
        <v>0.10000000000000853</v>
      </c>
    </row>
    <row r="184" spans="1:13" s="136" customFormat="1" x14ac:dyDescent="0.25">
      <c r="A184" s="292"/>
      <c r="B184" s="271"/>
      <c r="C184" s="259"/>
      <c r="D184" s="281"/>
      <c r="E184" s="17"/>
      <c r="F184" s="163" t="s">
        <v>139</v>
      </c>
      <c r="G184" s="12">
        <v>3</v>
      </c>
      <c r="H184" s="12">
        <v>3</v>
      </c>
      <c r="I184" s="12">
        <v>3</v>
      </c>
      <c r="J184" s="12">
        <v>3</v>
      </c>
      <c r="K184" s="12">
        <v>3</v>
      </c>
      <c r="L184" s="146"/>
      <c r="M184" s="26">
        <f>((G184*Kwantificatie!$B$22)+(H184*Kwantificatie!$C$22)+(I184*Kwantificatie!$D$22)+(J184*Kwantificatie!$E$22)+(K184*Kwantificatie!$F$22))*11.1*-1+100</f>
        <v>0.10000000000000853</v>
      </c>
    </row>
    <row r="185" spans="1:13" s="136" customFormat="1" x14ac:dyDescent="0.25">
      <c r="A185" s="292"/>
      <c r="B185" s="271"/>
      <c r="C185" s="259"/>
      <c r="D185" s="281"/>
      <c r="E185" s="17"/>
      <c r="F185" s="163" t="s">
        <v>139</v>
      </c>
      <c r="G185" s="12">
        <v>3</v>
      </c>
      <c r="H185" s="12">
        <v>3</v>
      </c>
      <c r="I185" s="12">
        <v>3</v>
      </c>
      <c r="J185" s="12">
        <v>3</v>
      </c>
      <c r="K185" s="12">
        <v>3</v>
      </c>
      <c r="L185" s="146"/>
      <c r="M185" s="26">
        <f>((G185*Kwantificatie!$B$22)+(H185*Kwantificatie!$C$22)+(I185*Kwantificatie!$D$22)+(J185*Kwantificatie!$E$22)+(K185*Kwantificatie!$F$22))*11.1*-1+100</f>
        <v>0.10000000000000853</v>
      </c>
    </row>
    <row r="186" spans="1:13" s="136" customFormat="1" x14ac:dyDescent="0.25">
      <c r="A186" s="292"/>
      <c r="B186" s="271"/>
      <c r="C186" s="259"/>
      <c r="D186" s="281"/>
      <c r="E186" s="17"/>
      <c r="F186" s="163" t="s">
        <v>139</v>
      </c>
      <c r="G186" s="12">
        <v>3</v>
      </c>
      <c r="H186" s="12">
        <v>3</v>
      </c>
      <c r="I186" s="12">
        <v>3</v>
      </c>
      <c r="J186" s="12">
        <v>3</v>
      </c>
      <c r="K186" s="12">
        <v>3</v>
      </c>
      <c r="L186" s="146"/>
      <c r="M186" s="26">
        <f>((G186*Kwantificatie!$B$22)+(H186*Kwantificatie!$C$22)+(I186*Kwantificatie!$D$22)+(J186*Kwantificatie!$E$22)+(K186*Kwantificatie!$F$22))*11.1*-1+100</f>
        <v>0.10000000000000853</v>
      </c>
    </row>
    <row r="187" spans="1:13" s="136" customFormat="1" ht="13.8" thickBot="1" x14ac:dyDescent="0.3">
      <c r="A187" s="293"/>
      <c r="B187" s="273"/>
      <c r="C187" s="272"/>
      <c r="D187" s="286"/>
      <c r="E187" s="144"/>
      <c r="F187" s="137" t="s">
        <v>139</v>
      </c>
      <c r="G187" s="12">
        <v>3</v>
      </c>
      <c r="H187" s="12">
        <v>3</v>
      </c>
      <c r="I187" s="12">
        <v>3</v>
      </c>
      <c r="J187" s="12">
        <v>3</v>
      </c>
      <c r="K187" s="12">
        <v>3</v>
      </c>
      <c r="L187" s="138"/>
      <c r="M187" s="26">
        <f>((G187*Kwantificatie!$B$22)+(H187*Kwantificatie!$C$22)+(I187*Kwantificatie!$D$22)+(J187*Kwantificatie!$E$22)+(K187*Kwantificatie!$F$22))*11.1*-1+100</f>
        <v>0.10000000000000853</v>
      </c>
    </row>
    <row r="188" spans="1:13" ht="13.8" thickBot="1" x14ac:dyDescent="0.3">
      <c r="A188" s="75"/>
      <c r="B188" s="61"/>
      <c r="C188" s="61"/>
      <c r="D188" s="58"/>
      <c r="E188" s="58"/>
      <c r="F188" s="58"/>
      <c r="G188" s="58"/>
      <c r="H188" s="58"/>
      <c r="I188" s="58"/>
      <c r="J188" s="58"/>
      <c r="K188" s="58"/>
      <c r="L188" s="145"/>
      <c r="M188" s="76"/>
    </row>
    <row r="189" spans="1:13" x14ac:dyDescent="0.25">
      <c r="L189" s="6"/>
    </row>
  </sheetData>
  <mergeCells count="46">
    <mergeCell ref="A4:A93"/>
    <mergeCell ref="D96:D105"/>
    <mergeCell ref="C96:C105"/>
    <mergeCell ref="D106:D115"/>
    <mergeCell ref="A96:A115"/>
    <mergeCell ref="D4:D13"/>
    <mergeCell ref="C4:C13"/>
    <mergeCell ref="A117:A156"/>
    <mergeCell ref="D117:D126"/>
    <mergeCell ref="C117:C126"/>
    <mergeCell ref="D127:D136"/>
    <mergeCell ref="C127:C136"/>
    <mergeCell ref="D137:D146"/>
    <mergeCell ref="C137:C146"/>
    <mergeCell ref="D147:D156"/>
    <mergeCell ref="B158:B187"/>
    <mergeCell ref="A158:A187"/>
    <mergeCell ref="D158:D167"/>
    <mergeCell ref="C158:C167"/>
    <mergeCell ref="D168:D177"/>
    <mergeCell ref="C168:C177"/>
    <mergeCell ref="D178:D187"/>
    <mergeCell ref="C178:C187"/>
    <mergeCell ref="D14:D23"/>
    <mergeCell ref="C14:C23"/>
    <mergeCell ref="C44:C53"/>
    <mergeCell ref="B4:B43"/>
    <mergeCell ref="D54:D63"/>
    <mergeCell ref="C54:C63"/>
    <mergeCell ref="D44:D53"/>
    <mergeCell ref="D24:D33"/>
    <mergeCell ref="C24:C33"/>
    <mergeCell ref="D64:D73"/>
    <mergeCell ref="C64:C73"/>
    <mergeCell ref="B44:B73"/>
    <mergeCell ref="D34:D43"/>
    <mergeCell ref="C34:C43"/>
    <mergeCell ref="C147:C156"/>
    <mergeCell ref="B117:B156"/>
    <mergeCell ref="D74:D83"/>
    <mergeCell ref="C74:C83"/>
    <mergeCell ref="D84:D93"/>
    <mergeCell ref="C84:C93"/>
    <mergeCell ref="B74:B93"/>
    <mergeCell ref="C106:C115"/>
    <mergeCell ref="B96:B115"/>
  </mergeCells>
  <conditionalFormatting sqref="G16:K18 G45:K45 G55:K56 G65:K66 G97:K97 G107:K107 G117:K117 G128:K130 G158:K159 G137:K137 G168:K169 G178:K179">
    <cfRule type="colorScale" priority="319">
      <colorScale>
        <cfvo type="num" val="1"/>
        <cfvo type="num" val="2"/>
        <cfvo type="num" val="3"/>
        <color rgb="FF26FF21"/>
        <color rgb="FFFFFF00"/>
        <color rgb="FFFF0000"/>
      </colorScale>
    </cfRule>
  </conditionalFormatting>
  <conditionalFormatting sqref="F16:F18 F45 F55:F56 F65:F66 F97 F117 F128:F130 F158:F159 F107 F137 F168:F169 F178:F179">
    <cfRule type="cellIs" dxfId="522" priority="320" operator="equal">
      <formula>"NEE"</formula>
    </cfRule>
    <cfRule type="cellIs" dxfId="521" priority="320" operator="equal">
      <formula>"JA"</formula>
    </cfRule>
  </conditionalFormatting>
  <conditionalFormatting sqref="G5:K6 G26:K27">
    <cfRule type="colorScale" priority="369">
      <colorScale>
        <cfvo type="num" val="1"/>
        <cfvo type="num" val="2"/>
        <cfvo type="num" val="3"/>
        <color rgb="FF26FF21"/>
        <color rgb="FFFFFF00"/>
        <color rgb="FFFF0000"/>
      </colorScale>
    </cfRule>
  </conditionalFormatting>
  <conditionalFormatting sqref="L127:L130 L137 L147 L157:L159 L168:L169 L178:L179 L188">
    <cfRule type="colorScale" priority="368">
      <colorScale>
        <cfvo type="num" val="1"/>
        <cfvo type="num" val="3"/>
        <cfvo type="num" val="5"/>
        <color rgb="FF60FA50"/>
        <color rgb="FFFFEB84"/>
        <color rgb="FFFF5757"/>
      </colorScale>
    </cfRule>
  </conditionalFormatting>
  <conditionalFormatting sqref="L97">
    <cfRule type="colorScale" priority="365">
      <colorScale>
        <cfvo type="num" val="1"/>
        <cfvo type="num" val="2"/>
        <cfvo type="num" val="3"/>
        <color rgb="FF60FA50"/>
        <color rgb="FFFFEB84"/>
        <color rgb="FFFF5757"/>
      </colorScale>
    </cfRule>
  </conditionalFormatting>
  <conditionalFormatting sqref="L107">
    <cfRule type="colorScale" priority="363">
      <colorScale>
        <cfvo type="num" val="1"/>
        <cfvo type="num" val="2"/>
        <cfvo type="num" val="3"/>
        <color rgb="FF60FA50"/>
        <color rgb="FFFFEB84"/>
        <color rgb="FFFF5757"/>
      </colorScale>
    </cfRule>
  </conditionalFormatting>
  <conditionalFormatting sqref="F5:F6 F26:F27 F13">
    <cfRule type="cellIs" dxfId="520" priority="361" operator="equal">
      <formula>"NEE"</formula>
    </cfRule>
    <cfRule type="cellIs" dxfId="519" priority="362" operator="equal">
      <formula>"JA"</formula>
    </cfRule>
  </conditionalFormatting>
  <conditionalFormatting sqref="G4:K4">
    <cfRule type="colorScale" priority="360">
      <colorScale>
        <cfvo type="num" val="1"/>
        <cfvo type="num" val="2"/>
        <cfvo type="num" val="3"/>
        <color rgb="FF26FF21"/>
        <color rgb="FFFFFF00"/>
        <color rgb="FFFF0000"/>
      </colorScale>
    </cfRule>
  </conditionalFormatting>
  <conditionalFormatting sqref="F4">
    <cfRule type="cellIs" dxfId="518" priority="358" operator="equal">
      <formula>"NEE"</formula>
    </cfRule>
    <cfRule type="cellIs" dxfId="517" priority="359" operator="equal">
      <formula>"JA"</formula>
    </cfRule>
  </conditionalFormatting>
  <conditionalFormatting sqref="G14:K14">
    <cfRule type="colorScale" priority="357">
      <colorScale>
        <cfvo type="num" val="1"/>
        <cfvo type="num" val="2"/>
        <cfvo type="num" val="3"/>
        <color rgb="FF26FF21"/>
        <color rgb="FFFFFF00"/>
        <color rgb="FFFF0000"/>
      </colorScale>
    </cfRule>
  </conditionalFormatting>
  <conditionalFormatting sqref="F14">
    <cfRule type="cellIs" dxfId="516" priority="355" operator="equal">
      <formula>"NEE"</formula>
    </cfRule>
    <cfRule type="cellIs" dxfId="515" priority="356" operator="equal">
      <formula>"JA"</formula>
    </cfRule>
  </conditionalFormatting>
  <conditionalFormatting sqref="G24:K24">
    <cfRule type="colorScale" priority="354">
      <colorScale>
        <cfvo type="num" val="1"/>
        <cfvo type="num" val="2"/>
        <cfvo type="num" val="3"/>
        <color rgb="FF26FF21"/>
        <color rgb="FFFFFF00"/>
        <color rgb="FFFF0000"/>
      </colorScale>
    </cfRule>
  </conditionalFormatting>
  <conditionalFormatting sqref="F24">
    <cfRule type="cellIs" dxfId="514" priority="352" operator="equal">
      <formula>"NEE"</formula>
    </cfRule>
    <cfRule type="cellIs" dxfId="513" priority="353" operator="equal">
      <formula>"JA"</formula>
    </cfRule>
  </conditionalFormatting>
  <conditionalFormatting sqref="G44:K44">
    <cfRule type="colorScale" priority="351">
      <colorScale>
        <cfvo type="num" val="1"/>
        <cfvo type="num" val="2"/>
        <cfvo type="num" val="3"/>
        <color rgb="FF26FF21"/>
        <color rgb="FFFFFF00"/>
        <color rgb="FFFF0000"/>
      </colorScale>
    </cfRule>
  </conditionalFormatting>
  <conditionalFormatting sqref="F44">
    <cfRule type="cellIs" dxfId="512" priority="349" operator="equal">
      <formula>"NEE"</formula>
    </cfRule>
    <cfRule type="cellIs" dxfId="511" priority="350" operator="equal">
      <formula>"JA"</formula>
    </cfRule>
  </conditionalFormatting>
  <conditionalFormatting sqref="G54:K54">
    <cfRule type="colorScale" priority="348">
      <colorScale>
        <cfvo type="num" val="1"/>
        <cfvo type="num" val="2"/>
        <cfvo type="num" val="3"/>
        <color rgb="FF26FF21"/>
        <color rgb="FFFFFF00"/>
        <color rgb="FFFF0000"/>
      </colorScale>
    </cfRule>
  </conditionalFormatting>
  <conditionalFormatting sqref="F54">
    <cfRule type="cellIs" dxfId="510" priority="346" operator="equal">
      <formula>"NEE"</formula>
    </cfRule>
    <cfRule type="cellIs" dxfId="509" priority="347" operator="equal">
      <formula>"JA"</formula>
    </cfRule>
  </conditionalFormatting>
  <conditionalFormatting sqref="G64:K64">
    <cfRule type="colorScale" priority="345">
      <colorScale>
        <cfvo type="num" val="1"/>
        <cfvo type="num" val="2"/>
        <cfvo type="num" val="3"/>
        <color rgb="FF26FF21"/>
        <color rgb="FFFFFF00"/>
        <color rgb="FFFF0000"/>
      </colorScale>
    </cfRule>
  </conditionalFormatting>
  <conditionalFormatting sqref="F64">
    <cfRule type="cellIs" dxfId="508" priority="343" operator="equal">
      <formula>"NEE"</formula>
    </cfRule>
    <cfRule type="cellIs" dxfId="507" priority="344" operator="equal">
      <formula>"JA"</formula>
    </cfRule>
  </conditionalFormatting>
  <conditionalFormatting sqref="G96:K96">
    <cfRule type="colorScale" priority="342">
      <colorScale>
        <cfvo type="num" val="1"/>
        <cfvo type="num" val="2"/>
        <cfvo type="num" val="3"/>
        <color rgb="FF26FF21"/>
        <color rgb="FFFFFF00"/>
        <color rgb="FFFF0000"/>
      </colorScale>
    </cfRule>
  </conditionalFormatting>
  <conditionalFormatting sqref="F96">
    <cfRule type="cellIs" dxfId="506" priority="340" operator="equal">
      <formula>"NEE"</formula>
    </cfRule>
    <cfRule type="cellIs" dxfId="505" priority="341" operator="equal">
      <formula>"JA"</formula>
    </cfRule>
  </conditionalFormatting>
  <conditionalFormatting sqref="G106:K106">
    <cfRule type="colorScale" priority="339">
      <colorScale>
        <cfvo type="num" val="1"/>
        <cfvo type="num" val="2"/>
        <cfvo type="num" val="3"/>
        <color rgb="FF26FF21"/>
        <color rgb="FFFFFF00"/>
        <color rgb="FFFF0000"/>
      </colorScale>
    </cfRule>
  </conditionalFormatting>
  <conditionalFormatting sqref="F106">
    <cfRule type="cellIs" dxfId="504" priority="337" operator="equal">
      <formula>"NEE"</formula>
    </cfRule>
    <cfRule type="cellIs" dxfId="503" priority="338" operator="equal">
      <formula>"JA"</formula>
    </cfRule>
  </conditionalFormatting>
  <conditionalFormatting sqref="G127:K127">
    <cfRule type="colorScale" priority="336">
      <colorScale>
        <cfvo type="num" val="1"/>
        <cfvo type="num" val="2"/>
        <cfvo type="num" val="3"/>
        <color rgb="FF26FF21"/>
        <color rgb="FFFFFF00"/>
        <color rgb="FFFF0000"/>
      </colorScale>
    </cfRule>
  </conditionalFormatting>
  <conditionalFormatting sqref="F127">
    <cfRule type="cellIs" dxfId="502" priority="334" operator="equal">
      <formula>"NEE"</formula>
    </cfRule>
    <cfRule type="cellIs" dxfId="501" priority="335" operator="equal">
      <formula>"JA"</formula>
    </cfRule>
  </conditionalFormatting>
  <conditionalFormatting sqref="G15:K15">
    <cfRule type="colorScale" priority="333">
      <colorScale>
        <cfvo type="num" val="1"/>
        <cfvo type="num" val="2"/>
        <cfvo type="num" val="3"/>
        <color rgb="FF26FF21"/>
        <color rgb="FFFFFF00"/>
        <color rgb="FFFF0000"/>
      </colorScale>
    </cfRule>
  </conditionalFormatting>
  <conditionalFormatting sqref="F15">
    <cfRule type="cellIs" dxfId="500" priority="331" operator="equal">
      <formula>"NEE"</formula>
    </cfRule>
    <cfRule type="cellIs" dxfId="499" priority="332" operator="equal">
      <formula>"JA"</formula>
    </cfRule>
  </conditionalFormatting>
  <conditionalFormatting sqref="G25:K25">
    <cfRule type="colorScale" priority="330">
      <colorScale>
        <cfvo type="num" val="1"/>
        <cfvo type="num" val="2"/>
        <cfvo type="num" val="3"/>
        <color rgb="FF26FF21"/>
        <color rgb="FFFFFF00"/>
        <color rgb="FFFF0000"/>
      </colorScale>
    </cfRule>
  </conditionalFormatting>
  <conditionalFormatting sqref="F25">
    <cfRule type="cellIs" dxfId="498" priority="328" operator="equal">
      <formula>"NEE"</formula>
    </cfRule>
    <cfRule type="cellIs" dxfId="497" priority="329" operator="equal">
      <formula>"JA"</formula>
    </cfRule>
  </conditionalFormatting>
  <conditionalFormatting sqref="G98:K98">
    <cfRule type="colorScale" priority="301">
      <colorScale>
        <cfvo type="num" val="1"/>
        <cfvo type="num" val="2"/>
        <cfvo type="num" val="3"/>
        <color rgb="FF26FF21"/>
        <color rgb="FFFFFF00"/>
        <color rgb="FFFF0000"/>
      </colorScale>
    </cfRule>
  </conditionalFormatting>
  <conditionalFormatting sqref="F98">
    <cfRule type="cellIs" dxfId="496" priority="299" operator="equal">
      <formula>"NEE"</formula>
    </cfRule>
    <cfRule type="cellIs" dxfId="495" priority="300" operator="equal">
      <formula>"JA"</formula>
    </cfRule>
  </conditionalFormatting>
  <conditionalFormatting sqref="G109:K109">
    <cfRule type="colorScale" priority="297">
      <colorScale>
        <cfvo type="num" val="1"/>
        <cfvo type="num" val="2"/>
        <cfvo type="num" val="3"/>
        <color rgb="FF26FF21"/>
        <color rgb="FFFFFF00"/>
        <color rgb="FFFF0000"/>
      </colorScale>
    </cfRule>
  </conditionalFormatting>
  <conditionalFormatting sqref="F109">
    <cfRule type="cellIs" dxfId="494" priority="295" operator="equal">
      <formula>"NEE"</formula>
    </cfRule>
    <cfRule type="cellIs" dxfId="493" priority="296" operator="equal">
      <formula>"JA"</formula>
    </cfRule>
  </conditionalFormatting>
  <conditionalFormatting sqref="G108:K108">
    <cfRule type="colorScale" priority="293">
      <colorScale>
        <cfvo type="num" val="1"/>
        <cfvo type="num" val="2"/>
        <cfvo type="num" val="3"/>
        <color rgb="FF26FF21"/>
        <color rgb="FFFFFF00"/>
        <color rgb="FFFF0000"/>
      </colorScale>
    </cfRule>
  </conditionalFormatting>
  <conditionalFormatting sqref="F108">
    <cfRule type="cellIs" dxfId="492" priority="291" operator="equal">
      <formula>"NEE"</formula>
    </cfRule>
    <cfRule type="cellIs" dxfId="491" priority="292" operator="equal">
      <formula>"JA"</formula>
    </cfRule>
  </conditionalFormatting>
  <conditionalFormatting sqref="G7:K7">
    <cfRule type="colorScale" priority="289">
      <colorScale>
        <cfvo type="num" val="1"/>
        <cfvo type="num" val="2"/>
        <cfvo type="num" val="3"/>
        <color rgb="FF26FF21"/>
        <color rgb="FFFFFF00"/>
        <color rgb="FFFF0000"/>
      </colorScale>
    </cfRule>
  </conditionalFormatting>
  <conditionalFormatting sqref="F7 F10:F12">
    <cfRule type="cellIs" dxfId="490" priority="287" operator="equal">
      <formula>"NEE"</formula>
    </cfRule>
    <cfRule type="cellIs" dxfId="489" priority="288" operator="equal">
      <formula>"JA"</formula>
    </cfRule>
  </conditionalFormatting>
  <conditionalFormatting sqref="F19 F22:F23">
    <cfRule type="cellIs" dxfId="488" priority="279" operator="equal">
      <formula>"NEE"</formula>
    </cfRule>
    <cfRule type="cellIs" dxfId="487" priority="280" operator="equal">
      <formula>"JA"</formula>
    </cfRule>
  </conditionalFormatting>
  <conditionalFormatting sqref="F33">
    <cfRule type="cellIs" dxfId="486" priority="274" operator="equal">
      <formula>"NEE"</formula>
    </cfRule>
    <cfRule type="cellIs" dxfId="485" priority="275" operator="equal">
      <formula>"JA"</formula>
    </cfRule>
  </conditionalFormatting>
  <conditionalFormatting sqref="F28 F31:F32">
    <cfRule type="cellIs" dxfId="484" priority="271" operator="equal">
      <formula>"NEE"</formula>
    </cfRule>
    <cfRule type="cellIs" dxfId="483" priority="272" operator="equal">
      <formula>"JA"</formula>
    </cfRule>
  </conditionalFormatting>
  <conditionalFormatting sqref="F53">
    <cfRule type="cellIs" dxfId="482" priority="267" operator="equal">
      <formula>"NEE"</formula>
    </cfRule>
    <cfRule type="cellIs" dxfId="481" priority="268" operator="equal">
      <formula>"JA"</formula>
    </cfRule>
  </conditionalFormatting>
  <conditionalFormatting sqref="F48:F49 F52">
    <cfRule type="cellIs" dxfId="480" priority="264" operator="equal">
      <formula>"NEE"</formula>
    </cfRule>
    <cfRule type="cellIs" dxfId="479" priority="265" operator="equal">
      <formula>"JA"</formula>
    </cfRule>
  </conditionalFormatting>
  <conditionalFormatting sqref="F63">
    <cfRule type="cellIs" dxfId="478" priority="260" operator="equal">
      <formula>"NEE"</formula>
    </cfRule>
    <cfRule type="cellIs" dxfId="477" priority="261" operator="equal">
      <formula>"JA"</formula>
    </cfRule>
  </conditionalFormatting>
  <conditionalFormatting sqref="F57 F61:F62">
    <cfRule type="cellIs" dxfId="476" priority="257" operator="equal">
      <formula>"NEE"</formula>
    </cfRule>
    <cfRule type="cellIs" dxfId="475" priority="258" operator="equal">
      <formula>"JA"</formula>
    </cfRule>
  </conditionalFormatting>
  <conditionalFormatting sqref="F58">
    <cfRule type="cellIs" dxfId="474" priority="253" operator="equal">
      <formula>"NEE"</formula>
    </cfRule>
    <cfRule type="cellIs" dxfId="473" priority="254" operator="equal">
      <formula>"JA"</formula>
    </cfRule>
  </conditionalFormatting>
  <conditionalFormatting sqref="F8:F9">
    <cfRule type="cellIs" dxfId="472" priority="250" operator="equal">
      <formula>"NEE"</formula>
    </cfRule>
    <cfRule type="cellIs" dxfId="471" priority="251" operator="equal">
      <formula>"JA"</formula>
    </cfRule>
  </conditionalFormatting>
  <conditionalFormatting sqref="F20:F21">
    <cfRule type="cellIs" dxfId="470" priority="246" operator="equal">
      <formula>"NEE"</formula>
    </cfRule>
    <cfRule type="cellIs" dxfId="469" priority="247" operator="equal">
      <formula>"JA"</formula>
    </cfRule>
  </conditionalFormatting>
  <conditionalFormatting sqref="F29:F30">
    <cfRule type="cellIs" dxfId="468" priority="242" operator="equal">
      <formula>"NEE"</formula>
    </cfRule>
    <cfRule type="cellIs" dxfId="467" priority="243" operator="equal">
      <formula>"JA"</formula>
    </cfRule>
  </conditionalFormatting>
  <conditionalFormatting sqref="F46:F47">
    <cfRule type="cellIs" dxfId="466" priority="238" operator="equal">
      <formula>"NEE"</formula>
    </cfRule>
    <cfRule type="cellIs" dxfId="465" priority="239" operator="equal">
      <formula>"JA"</formula>
    </cfRule>
  </conditionalFormatting>
  <conditionalFormatting sqref="F50:F51">
    <cfRule type="cellIs" dxfId="464" priority="234" operator="equal">
      <formula>"NEE"</formula>
    </cfRule>
    <cfRule type="cellIs" dxfId="463" priority="235" operator="equal">
      <formula>"JA"</formula>
    </cfRule>
  </conditionalFormatting>
  <conditionalFormatting sqref="F59:F60">
    <cfRule type="cellIs" dxfId="462" priority="230" operator="equal">
      <formula>"NEE"</formula>
    </cfRule>
    <cfRule type="cellIs" dxfId="461" priority="231" operator="equal">
      <formula>"JA"</formula>
    </cfRule>
  </conditionalFormatting>
  <conditionalFormatting sqref="F73">
    <cfRule type="cellIs" dxfId="460" priority="225" operator="equal">
      <formula>"NEE"</formula>
    </cfRule>
    <cfRule type="cellIs" dxfId="459" priority="226" operator="equal">
      <formula>"JA"</formula>
    </cfRule>
  </conditionalFormatting>
  <conditionalFormatting sqref="F67 F71:F72">
    <cfRule type="cellIs" dxfId="458" priority="222" operator="equal">
      <formula>"NEE"</formula>
    </cfRule>
    <cfRule type="cellIs" dxfId="457" priority="223" operator="equal">
      <formula>"JA"</formula>
    </cfRule>
  </conditionalFormatting>
  <conditionalFormatting sqref="F68">
    <cfRule type="cellIs" dxfId="456" priority="218" operator="equal">
      <formula>"NEE"</formula>
    </cfRule>
    <cfRule type="cellIs" dxfId="455" priority="219" operator="equal">
      <formula>"JA"</formula>
    </cfRule>
  </conditionalFormatting>
  <conditionalFormatting sqref="F69:F70">
    <cfRule type="cellIs" dxfId="454" priority="215" operator="equal">
      <formula>"NEE"</formula>
    </cfRule>
    <cfRule type="cellIs" dxfId="453" priority="216" operator="equal">
      <formula>"JA"</formula>
    </cfRule>
  </conditionalFormatting>
  <conditionalFormatting sqref="F83">
    <cfRule type="cellIs" dxfId="452" priority="210" operator="equal">
      <formula>"NEE"</formula>
    </cfRule>
    <cfRule type="cellIs" dxfId="451" priority="211" operator="equal">
      <formula>"JA"</formula>
    </cfRule>
  </conditionalFormatting>
  <conditionalFormatting sqref="F79 F82">
    <cfRule type="cellIs" dxfId="450" priority="207" operator="equal">
      <formula>"NEE"</formula>
    </cfRule>
    <cfRule type="cellIs" dxfId="449" priority="208" operator="equal">
      <formula>"JA"</formula>
    </cfRule>
  </conditionalFormatting>
  <conditionalFormatting sqref="F74:F78">
    <cfRule type="cellIs" dxfId="448" priority="204" operator="equal">
      <formula>"NEE"</formula>
    </cfRule>
    <cfRule type="cellIs" dxfId="447" priority="205" operator="equal">
      <formula>"JA"</formula>
    </cfRule>
  </conditionalFormatting>
  <conditionalFormatting sqref="F80:F81">
    <cfRule type="cellIs" dxfId="446" priority="200" operator="equal">
      <formula>"NEE"</formula>
    </cfRule>
    <cfRule type="cellIs" dxfId="445" priority="201" operator="equal">
      <formula>"JA"</formula>
    </cfRule>
  </conditionalFormatting>
  <conditionalFormatting sqref="F93">
    <cfRule type="cellIs" dxfId="444" priority="195" operator="equal">
      <formula>"NEE"</formula>
    </cfRule>
    <cfRule type="cellIs" dxfId="443" priority="196" operator="equal">
      <formula>"JA"</formula>
    </cfRule>
  </conditionalFormatting>
  <conditionalFormatting sqref="F89 F92">
    <cfRule type="cellIs" dxfId="442" priority="192" operator="equal">
      <formula>"NEE"</formula>
    </cfRule>
    <cfRule type="cellIs" dxfId="441" priority="193" operator="equal">
      <formula>"JA"</formula>
    </cfRule>
  </conditionalFormatting>
  <conditionalFormatting sqref="F84:F88">
    <cfRule type="cellIs" dxfId="440" priority="189" operator="equal">
      <formula>"NEE"</formula>
    </cfRule>
    <cfRule type="cellIs" dxfId="439" priority="190" operator="equal">
      <formula>"JA"</formula>
    </cfRule>
  </conditionalFormatting>
  <conditionalFormatting sqref="F90:F91">
    <cfRule type="cellIs" dxfId="438" priority="185" operator="equal">
      <formula>"NEE"</formula>
    </cfRule>
    <cfRule type="cellIs" dxfId="437" priority="186" operator="equal">
      <formula>"JA"</formula>
    </cfRule>
  </conditionalFormatting>
  <conditionalFormatting sqref="F105">
    <cfRule type="cellIs" dxfId="436" priority="180" operator="equal">
      <formula>"NEE"</formula>
    </cfRule>
    <cfRule type="cellIs" dxfId="435" priority="181" operator="equal">
      <formula>"JA"</formula>
    </cfRule>
  </conditionalFormatting>
  <conditionalFormatting sqref="F99 F103:F104">
    <cfRule type="cellIs" dxfId="434" priority="177" operator="equal">
      <formula>"NEE"</formula>
    </cfRule>
    <cfRule type="cellIs" dxfId="433" priority="178" operator="equal">
      <formula>"JA"</formula>
    </cfRule>
  </conditionalFormatting>
  <conditionalFormatting sqref="F100">
    <cfRule type="cellIs" dxfId="432" priority="173" operator="equal">
      <formula>"NEE"</formula>
    </cfRule>
    <cfRule type="cellIs" dxfId="431" priority="174" operator="equal">
      <formula>"JA"</formula>
    </cfRule>
  </conditionalFormatting>
  <conditionalFormatting sqref="F101:F102">
    <cfRule type="cellIs" dxfId="430" priority="170" operator="equal">
      <formula>"NEE"</formula>
    </cfRule>
    <cfRule type="cellIs" dxfId="429" priority="171" operator="equal">
      <formula>"JA"</formula>
    </cfRule>
  </conditionalFormatting>
  <conditionalFormatting sqref="F110 F114:F115">
    <cfRule type="cellIs" dxfId="428" priority="162" operator="equal">
      <formula>"NEE"</formula>
    </cfRule>
    <cfRule type="cellIs" dxfId="427" priority="163" operator="equal">
      <formula>"JA"</formula>
    </cfRule>
  </conditionalFormatting>
  <conditionalFormatting sqref="F111">
    <cfRule type="cellIs" dxfId="426" priority="158" operator="equal">
      <formula>"NEE"</formula>
    </cfRule>
    <cfRule type="cellIs" dxfId="425" priority="159" operator="equal">
      <formula>"JA"</formula>
    </cfRule>
  </conditionalFormatting>
  <conditionalFormatting sqref="F112:F113">
    <cfRule type="cellIs" dxfId="424" priority="155" operator="equal">
      <formula>"NEE"</formula>
    </cfRule>
    <cfRule type="cellIs" dxfId="423" priority="156" operator="equal">
      <formula>"JA"</formula>
    </cfRule>
  </conditionalFormatting>
  <conditionalFormatting sqref="F126">
    <cfRule type="cellIs" dxfId="422" priority="150" operator="equal">
      <formula>"NEE"</formula>
    </cfRule>
    <cfRule type="cellIs" dxfId="421" priority="151" operator="equal">
      <formula>"JA"</formula>
    </cfRule>
  </conditionalFormatting>
  <conditionalFormatting sqref="F122 F125">
    <cfRule type="cellIs" dxfId="420" priority="147" operator="equal">
      <formula>"NEE"</formula>
    </cfRule>
    <cfRule type="cellIs" dxfId="419" priority="148" operator="equal">
      <formula>"JA"</formula>
    </cfRule>
  </conditionalFormatting>
  <conditionalFormatting sqref="F118:F121">
    <cfRule type="cellIs" dxfId="418" priority="144" operator="equal">
      <formula>"NEE"</formula>
    </cfRule>
    <cfRule type="cellIs" dxfId="417" priority="145" operator="equal">
      <formula>"JA"</formula>
    </cfRule>
  </conditionalFormatting>
  <conditionalFormatting sqref="F123:F124">
    <cfRule type="cellIs" dxfId="416" priority="140" operator="equal">
      <formula>"NEE"</formula>
    </cfRule>
    <cfRule type="cellIs" dxfId="415" priority="141" operator="equal">
      <formula>"JA"</formula>
    </cfRule>
  </conditionalFormatting>
  <conditionalFormatting sqref="F136">
    <cfRule type="cellIs" dxfId="414" priority="135" operator="equal">
      <formula>"NEE"</formula>
    </cfRule>
    <cfRule type="cellIs" dxfId="413" priority="136" operator="equal">
      <formula>"JA"</formula>
    </cfRule>
  </conditionalFormatting>
  <conditionalFormatting sqref="F132 F135">
    <cfRule type="cellIs" dxfId="412" priority="132" operator="equal">
      <formula>"NEE"</formula>
    </cfRule>
    <cfRule type="cellIs" dxfId="411" priority="133" operator="equal">
      <formula>"JA"</formula>
    </cfRule>
  </conditionalFormatting>
  <conditionalFormatting sqref="F131">
    <cfRule type="cellIs" dxfId="410" priority="129" operator="equal">
      <formula>"NEE"</formula>
    </cfRule>
    <cfRule type="cellIs" dxfId="409" priority="130" operator="equal">
      <formula>"JA"</formula>
    </cfRule>
  </conditionalFormatting>
  <conditionalFormatting sqref="F133:F134">
    <cfRule type="cellIs" dxfId="408" priority="126" operator="equal">
      <formula>"NEE"</formula>
    </cfRule>
    <cfRule type="cellIs" dxfId="407" priority="127" operator="equal">
      <formula>"JA"</formula>
    </cfRule>
  </conditionalFormatting>
  <conditionalFormatting sqref="F146">
    <cfRule type="cellIs" dxfId="406" priority="121" operator="equal">
      <formula>"NEE"</formula>
    </cfRule>
    <cfRule type="cellIs" dxfId="405" priority="122" operator="equal">
      <formula>"JA"</formula>
    </cfRule>
  </conditionalFormatting>
  <conditionalFormatting sqref="F142 F145">
    <cfRule type="cellIs" dxfId="404" priority="118" operator="equal">
      <formula>"NEE"</formula>
    </cfRule>
    <cfRule type="cellIs" dxfId="403" priority="119" operator="equal">
      <formula>"JA"</formula>
    </cfRule>
  </conditionalFormatting>
  <conditionalFormatting sqref="F138:F141">
    <cfRule type="cellIs" dxfId="402" priority="115" operator="equal">
      <formula>"NEE"</formula>
    </cfRule>
    <cfRule type="cellIs" dxfId="401" priority="116" operator="equal">
      <formula>"JA"</formula>
    </cfRule>
  </conditionalFormatting>
  <conditionalFormatting sqref="F143:F144">
    <cfRule type="cellIs" dxfId="400" priority="111" operator="equal">
      <formula>"NEE"</formula>
    </cfRule>
    <cfRule type="cellIs" dxfId="399" priority="112" operator="equal">
      <formula>"JA"</formula>
    </cfRule>
  </conditionalFormatting>
  <conditionalFormatting sqref="F156">
    <cfRule type="cellIs" dxfId="398" priority="106" operator="equal">
      <formula>"NEE"</formula>
    </cfRule>
    <cfRule type="cellIs" dxfId="397" priority="107" operator="equal">
      <formula>"JA"</formula>
    </cfRule>
  </conditionalFormatting>
  <conditionalFormatting sqref="F152 F155">
    <cfRule type="cellIs" dxfId="396" priority="103" operator="equal">
      <formula>"NEE"</formula>
    </cfRule>
    <cfRule type="cellIs" dxfId="395" priority="104" operator="equal">
      <formula>"JA"</formula>
    </cfRule>
  </conditionalFormatting>
  <conditionalFormatting sqref="F147:F151">
    <cfRule type="cellIs" dxfId="394" priority="100" operator="equal">
      <formula>"NEE"</formula>
    </cfRule>
    <cfRule type="cellIs" dxfId="393" priority="101" operator="equal">
      <formula>"JA"</formula>
    </cfRule>
  </conditionalFormatting>
  <conditionalFormatting sqref="F153:F154">
    <cfRule type="cellIs" dxfId="392" priority="96" operator="equal">
      <formula>"NEE"</formula>
    </cfRule>
    <cfRule type="cellIs" dxfId="391" priority="97" operator="equal">
      <formula>"JA"</formula>
    </cfRule>
  </conditionalFormatting>
  <conditionalFormatting sqref="F167">
    <cfRule type="cellIs" dxfId="390" priority="91" operator="equal">
      <formula>"NEE"</formula>
    </cfRule>
    <cfRule type="cellIs" dxfId="389" priority="92" operator="equal">
      <formula>"JA"</formula>
    </cfRule>
  </conditionalFormatting>
  <conditionalFormatting sqref="F163 F166">
    <cfRule type="cellIs" dxfId="388" priority="88" operator="equal">
      <formula>"NEE"</formula>
    </cfRule>
    <cfRule type="cellIs" dxfId="387" priority="89" operator="equal">
      <formula>"JA"</formula>
    </cfRule>
  </conditionalFormatting>
  <conditionalFormatting sqref="F160:F162">
    <cfRule type="cellIs" dxfId="386" priority="85" operator="equal">
      <formula>"NEE"</formula>
    </cfRule>
    <cfRule type="cellIs" dxfId="385" priority="86" operator="equal">
      <formula>"JA"</formula>
    </cfRule>
  </conditionalFormatting>
  <conditionalFormatting sqref="F164:F165">
    <cfRule type="cellIs" dxfId="384" priority="81" operator="equal">
      <formula>"NEE"</formula>
    </cfRule>
    <cfRule type="cellIs" dxfId="383" priority="82" operator="equal">
      <formula>"JA"</formula>
    </cfRule>
  </conditionalFormatting>
  <conditionalFormatting sqref="F177">
    <cfRule type="cellIs" dxfId="382" priority="76" operator="equal">
      <formula>"NEE"</formula>
    </cfRule>
    <cfRule type="cellIs" dxfId="381" priority="77" operator="equal">
      <formula>"JA"</formula>
    </cfRule>
  </conditionalFormatting>
  <conditionalFormatting sqref="F173 F176">
    <cfRule type="cellIs" dxfId="380" priority="73" operator="equal">
      <formula>"NEE"</formula>
    </cfRule>
    <cfRule type="cellIs" dxfId="379" priority="74" operator="equal">
      <formula>"JA"</formula>
    </cfRule>
  </conditionalFormatting>
  <conditionalFormatting sqref="F170:F172">
    <cfRule type="cellIs" dxfId="378" priority="70" operator="equal">
      <formula>"NEE"</formula>
    </cfRule>
    <cfRule type="cellIs" dxfId="377" priority="71" operator="equal">
      <formula>"JA"</formula>
    </cfRule>
  </conditionalFormatting>
  <conditionalFormatting sqref="F174:F175">
    <cfRule type="cellIs" dxfId="376" priority="66" operator="equal">
      <formula>"NEE"</formula>
    </cfRule>
    <cfRule type="cellIs" dxfId="375" priority="67" operator="equal">
      <formula>"JA"</formula>
    </cfRule>
  </conditionalFormatting>
  <conditionalFormatting sqref="F187">
    <cfRule type="cellIs" dxfId="374" priority="61" operator="equal">
      <formula>"NEE"</formula>
    </cfRule>
    <cfRule type="cellIs" dxfId="373" priority="62" operator="equal">
      <formula>"JA"</formula>
    </cfRule>
  </conditionalFormatting>
  <conditionalFormatting sqref="F183 F186">
    <cfRule type="cellIs" dxfId="372" priority="58" operator="equal">
      <formula>"NEE"</formula>
    </cfRule>
    <cfRule type="cellIs" dxfId="371" priority="59" operator="equal">
      <formula>"JA"</formula>
    </cfRule>
  </conditionalFormatting>
  <conditionalFormatting sqref="F180:F182">
    <cfRule type="cellIs" dxfId="370" priority="55" operator="equal">
      <formula>"NEE"</formula>
    </cfRule>
    <cfRule type="cellIs" dxfId="369" priority="56" operator="equal">
      <formula>"JA"</formula>
    </cfRule>
  </conditionalFormatting>
  <conditionalFormatting sqref="F184:F185">
    <cfRule type="cellIs" dxfId="368" priority="51" operator="equal">
      <formula>"NEE"</formula>
    </cfRule>
    <cfRule type="cellIs" dxfId="367" priority="52" operator="equal">
      <formula>"JA"</formula>
    </cfRule>
  </conditionalFormatting>
  <conditionalFormatting sqref="G8:K13">
    <cfRule type="colorScale" priority="49">
      <colorScale>
        <cfvo type="num" val="1"/>
        <cfvo type="num" val="2"/>
        <cfvo type="num" val="3"/>
        <color rgb="FF26FF21"/>
        <color rgb="FFFFFF00"/>
        <color rgb="FFFF0000"/>
      </colorScale>
    </cfRule>
  </conditionalFormatting>
  <conditionalFormatting sqref="G19:K23">
    <cfRule type="colorScale" priority="48">
      <colorScale>
        <cfvo type="num" val="1"/>
        <cfvo type="num" val="2"/>
        <cfvo type="num" val="3"/>
        <color rgb="FF26FF21"/>
        <color rgb="FFFFFF00"/>
        <color rgb="FFFF0000"/>
      </colorScale>
    </cfRule>
  </conditionalFormatting>
  <conditionalFormatting sqref="G28:K33">
    <cfRule type="colorScale" priority="47">
      <colorScale>
        <cfvo type="num" val="1"/>
        <cfvo type="num" val="2"/>
        <cfvo type="num" val="3"/>
        <color rgb="FF26FF21"/>
        <color rgb="FFFFFF00"/>
        <color rgb="FFFF0000"/>
      </colorScale>
    </cfRule>
  </conditionalFormatting>
  <conditionalFormatting sqref="G46:K53">
    <cfRule type="colorScale" priority="46">
      <colorScale>
        <cfvo type="num" val="1"/>
        <cfvo type="num" val="2"/>
        <cfvo type="num" val="3"/>
        <color rgb="FF26FF21"/>
        <color rgb="FFFFFF00"/>
        <color rgb="FFFF0000"/>
      </colorScale>
    </cfRule>
  </conditionalFormatting>
  <conditionalFormatting sqref="G57:K63">
    <cfRule type="colorScale" priority="45">
      <colorScale>
        <cfvo type="num" val="1"/>
        <cfvo type="num" val="2"/>
        <cfvo type="num" val="3"/>
        <color rgb="FF26FF21"/>
        <color rgb="FFFFFF00"/>
        <color rgb="FFFF0000"/>
      </colorScale>
    </cfRule>
  </conditionalFormatting>
  <conditionalFormatting sqref="G67:K73">
    <cfRule type="colorScale" priority="44">
      <colorScale>
        <cfvo type="num" val="1"/>
        <cfvo type="num" val="2"/>
        <cfvo type="num" val="3"/>
        <color rgb="FF26FF21"/>
        <color rgb="FFFFFF00"/>
        <color rgb="FFFF0000"/>
      </colorScale>
    </cfRule>
  </conditionalFormatting>
  <conditionalFormatting sqref="G74:K93">
    <cfRule type="colorScale" priority="43">
      <colorScale>
        <cfvo type="num" val="1"/>
        <cfvo type="num" val="2"/>
        <cfvo type="num" val="3"/>
        <color rgb="FF26FF21"/>
        <color rgb="FFFFFF00"/>
        <color rgb="FFFF0000"/>
      </colorScale>
    </cfRule>
  </conditionalFormatting>
  <conditionalFormatting sqref="G99:K105">
    <cfRule type="colorScale" priority="42">
      <colorScale>
        <cfvo type="num" val="1"/>
        <cfvo type="num" val="2"/>
        <cfvo type="num" val="3"/>
        <color rgb="FF26FF21"/>
        <color rgb="FFFFFF00"/>
        <color rgb="FFFF0000"/>
      </colorScale>
    </cfRule>
  </conditionalFormatting>
  <conditionalFormatting sqref="G110:K115">
    <cfRule type="colorScale" priority="41">
      <colorScale>
        <cfvo type="num" val="1"/>
        <cfvo type="num" val="2"/>
        <cfvo type="num" val="3"/>
        <color rgb="FF26FF21"/>
        <color rgb="FFFFFF00"/>
        <color rgb="FFFF0000"/>
      </colorScale>
    </cfRule>
  </conditionalFormatting>
  <conditionalFormatting sqref="G118:K126">
    <cfRule type="colorScale" priority="40">
      <colorScale>
        <cfvo type="num" val="1"/>
        <cfvo type="num" val="2"/>
        <cfvo type="num" val="3"/>
        <color rgb="FF26FF21"/>
        <color rgb="FFFFFF00"/>
        <color rgb="FFFF0000"/>
      </colorScale>
    </cfRule>
  </conditionalFormatting>
  <conditionalFormatting sqref="G131:K136">
    <cfRule type="colorScale" priority="39">
      <colorScale>
        <cfvo type="num" val="1"/>
        <cfvo type="num" val="2"/>
        <cfvo type="num" val="3"/>
        <color rgb="FF26FF21"/>
        <color rgb="FFFFFF00"/>
        <color rgb="FFFF0000"/>
      </colorScale>
    </cfRule>
  </conditionalFormatting>
  <conditionalFormatting sqref="G138:K156">
    <cfRule type="colorScale" priority="38">
      <colorScale>
        <cfvo type="num" val="1"/>
        <cfvo type="num" val="2"/>
        <cfvo type="num" val="3"/>
        <color rgb="FF26FF21"/>
        <color rgb="FFFFFF00"/>
        <color rgb="FFFF0000"/>
      </colorScale>
    </cfRule>
  </conditionalFormatting>
  <conditionalFormatting sqref="G160:K167">
    <cfRule type="colorScale" priority="37">
      <colorScale>
        <cfvo type="num" val="1"/>
        <cfvo type="num" val="2"/>
        <cfvo type="num" val="3"/>
        <color rgb="FF26FF21"/>
        <color rgb="FFFFFF00"/>
        <color rgb="FFFF0000"/>
      </colorScale>
    </cfRule>
  </conditionalFormatting>
  <conditionalFormatting sqref="G170:K177">
    <cfRule type="colorScale" priority="36">
      <colorScale>
        <cfvo type="num" val="1"/>
        <cfvo type="num" val="2"/>
        <cfvo type="num" val="3"/>
        <color rgb="FF26FF21"/>
        <color rgb="FFFFFF00"/>
        <color rgb="FFFF0000"/>
      </colorScale>
    </cfRule>
  </conditionalFormatting>
  <conditionalFormatting sqref="G180:K187">
    <cfRule type="colorScale" priority="35">
      <colorScale>
        <cfvo type="num" val="1"/>
        <cfvo type="num" val="2"/>
        <cfvo type="num" val="3"/>
        <color rgb="FF26FF21"/>
        <color rgb="FFFFFF00"/>
        <color rgb="FFFF0000"/>
      </colorScale>
    </cfRule>
  </conditionalFormatting>
  <conditionalFormatting sqref="M4:M13">
    <cfRule type="colorScale" priority="34">
      <colorScale>
        <cfvo type="min"/>
        <cfvo type="percentile" val="50"/>
        <cfvo type="max"/>
        <color rgb="FFFF0000"/>
        <color rgb="FFFFEB84"/>
        <color rgb="FF26FF21"/>
      </colorScale>
    </cfRule>
  </conditionalFormatting>
  <conditionalFormatting sqref="M14:M23">
    <cfRule type="colorScale" priority="33">
      <colorScale>
        <cfvo type="min"/>
        <cfvo type="percentile" val="50"/>
        <cfvo type="max"/>
        <color rgb="FFFF0000"/>
        <color rgb="FFFFEB84"/>
        <color rgb="FF26FF21"/>
      </colorScale>
    </cfRule>
  </conditionalFormatting>
  <conditionalFormatting sqref="M24:M33">
    <cfRule type="colorScale" priority="32">
      <colorScale>
        <cfvo type="min"/>
        <cfvo type="percentile" val="50"/>
        <cfvo type="max"/>
        <color rgb="FFFF0000"/>
        <color rgb="FFFFEB84"/>
        <color rgb="FF26FF21"/>
      </colorScale>
    </cfRule>
  </conditionalFormatting>
  <conditionalFormatting sqref="M44:M53">
    <cfRule type="colorScale" priority="31">
      <colorScale>
        <cfvo type="min"/>
        <cfvo type="percentile" val="50"/>
        <cfvo type="max"/>
        <color rgb="FFFF0000"/>
        <color rgb="FFFFEB84"/>
        <color rgb="FF26FF21"/>
      </colorScale>
    </cfRule>
  </conditionalFormatting>
  <conditionalFormatting sqref="M54:M63">
    <cfRule type="colorScale" priority="30">
      <colorScale>
        <cfvo type="min"/>
        <cfvo type="percentile" val="50"/>
        <cfvo type="max"/>
        <color rgb="FFFF0000"/>
        <color rgb="FFFFEB84"/>
        <color rgb="FF26FF21"/>
      </colorScale>
    </cfRule>
  </conditionalFormatting>
  <conditionalFormatting sqref="M64:M73">
    <cfRule type="colorScale" priority="29">
      <colorScale>
        <cfvo type="min"/>
        <cfvo type="percentile" val="50"/>
        <cfvo type="max"/>
        <color rgb="FFFF0000"/>
        <color rgb="FFFFEB84"/>
        <color rgb="FF26FF21"/>
      </colorScale>
    </cfRule>
  </conditionalFormatting>
  <conditionalFormatting sqref="M74:M83">
    <cfRule type="colorScale" priority="28">
      <colorScale>
        <cfvo type="min"/>
        <cfvo type="percentile" val="50"/>
        <cfvo type="max"/>
        <color rgb="FFFF0000"/>
        <color rgb="FFFFEB84"/>
        <color rgb="FF26FF21"/>
      </colorScale>
    </cfRule>
  </conditionalFormatting>
  <conditionalFormatting sqref="M84:M93">
    <cfRule type="colorScale" priority="27">
      <colorScale>
        <cfvo type="min"/>
        <cfvo type="percentile" val="50"/>
        <cfvo type="max"/>
        <color rgb="FFFF0000"/>
        <color rgb="FFFFEB84"/>
        <color rgb="FF26FF21"/>
      </colorScale>
    </cfRule>
  </conditionalFormatting>
  <conditionalFormatting sqref="M96:M105">
    <cfRule type="colorScale" priority="26">
      <colorScale>
        <cfvo type="min"/>
        <cfvo type="percentile" val="50"/>
        <cfvo type="max"/>
        <color rgb="FFFF0000"/>
        <color rgb="FFFFEB84"/>
        <color rgb="FF26FF21"/>
      </colorScale>
    </cfRule>
  </conditionalFormatting>
  <conditionalFormatting sqref="M106:M115">
    <cfRule type="colorScale" priority="25">
      <colorScale>
        <cfvo type="min"/>
        <cfvo type="percentile" val="50"/>
        <cfvo type="max"/>
        <color rgb="FFFF0000"/>
        <color rgb="FFFFEB84"/>
        <color rgb="FF26FF21"/>
      </colorScale>
    </cfRule>
  </conditionalFormatting>
  <conditionalFormatting sqref="M117:M126">
    <cfRule type="colorScale" priority="24">
      <colorScale>
        <cfvo type="min"/>
        <cfvo type="percentile" val="50"/>
        <cfvo type="max"/>
        <color rgb="FFFF0000"/>
        <color rgb="FFFFEB84"/>
        <color rgb="FF26FF21"/>
      </colorScale>
    </cfRule>
  </conditionalFormatting>
  <conditionalFormatting sqref="M127:M136">
    <cfRule type="colorScale" priority="23">
      <colorScale>
        <cfvo type="min"/>
        <cfvo type="percentile" val="50"/>
        <cfvo type="max"/>
        <color rgb="FFFF0000"/>
        <color rgb="FFFFEB84"/>
        <color rgb="FF26FF21"/>
      </colorScale>
    </cfRule>
  </conditionalFormatting>
  <conditionalFormatting sqref="M137:M146">
    <cfRule type="colorScale" priority="22">
      <colorScale>
        <cfvo type="min"/>
        <cfvo type="percentile" val="50"/>
        <cfvo type="max"/>
        <color rgb="FFFF0000"/>
        <color rgb="FFFFEB84"/>
        <color rgb="FF26FF21"/>
      </colorScale>
    </cfRule>
  </conditionalFormatting>
  <conditionalFormatting sqref="M147:M156">
    <cfRule type="colorScale" priority="21">
      <colorScale>
        <cfvo type="min"/>
        <cfvo type="percentile" val="50"/>
        <cfvo type="max"/>
        <color rgb="FFFF0000"/>
        <color rgb="FFFFEB84"/>
        <color rgb="FF26FF21"/>
      </colorScale>
    </cfRule>
  </conditionalFormatting>
  <conditionalFormatting sqref="M158:M167">
    <cfRule type="colorScale" priority="20">
      <colorScale>
        <cfvo type="min"/>
        <cfvo type="percentile" val="50"/>
        <cfvo type="max"/>
        <color rgb="FFFF0000"/>
        <color rgb="FFFFEB84"/>
        <color rgb="FF26FF21"/>
      </colorScale>
    </cfRule>
  </conditionalFormatting>
  <conditionalFormatting sqref="M168:M177">
    <cfRule type="colorScale" priority="19">
      <colorScale>
        <cfvo type="min"/>
        <cfvo type="percentile" val="50"/>
        <cfvo type="max"/>
        <color rgb="FFFF0000"/>
        <color rgb="FFFFEB84"/>
        <color rgb="FF26FF21"/>
      </colorScale>
    </cfRule>
  </conditionalFormatting>
  <conditionalFormatting sqref="M178:M187">
    <cfRule type="colorScale" priority="18">
      <colorScale>
        <cfvo type="min"/>
        <cfvo type="percentile" val="50"/>
        <cfvo type="max"/>
        <color rgb="FFFF0000"/>
        <color rgb="FFFFEB84"/>
        <color rgb="FF26FF21"/>
      </colorScale>
    </cfRule>
  </conditionalFormatting>
  <conditionalFormatting sqref="G34:K34">
    <cfRule type="colorScale" priority="7">
      <colorScale>
        <cfvo type="num" val="1"/>
        <cfvo type="num" val="2"/>
        <cfvo type="num" val="3"/>
        <color rgb="FF26FF21"/>
        <color rgb="FFFFFF00"/>
        <color rgb="FFFF0000"/>
      </colorScale>
    </cfRule>
  </conditionalFormatting>
  <conditionalFormatting sqref="F34">
    <cfRule type="cellIs" dxfId="366" priority="5" operator="equal">
      <formula>"NEE"</formula>
    </cfRule>
    <cfRule type="cellIs" dxfId="365" priority="6" operator="equal">
      <formula>"JA"</formula>
    </cfRule>
  </conditionalFormatting>
  <conditionalFormatting sqref="F38:F43">
    <cfRule type="cellIs" dxfId="364" priority="13" operator="equal">
      <formula>"NEE"</formula>
    </cfRule>
    <cfRule type="cellIs" dxfId="363" priority="14" operator="equal">
      <formula>"JA"</formula>
    </cfRule>
  </conditionalFormatting>
  <conditionalFormatting sqref="G38:K43">
    <cfRule type="colorScale" priority="12">
      <colorScale>
        <cfvo type="num" val="1"/>
        <cfvo type="num" val="2"/>
        <cfvo type="num" val="3"/>
        <color rgb="FF26FF21"/>
        <color rgb="FFFFFF00"/>
        <color rgb="FFFF0000"/>
      </colorScale>
    </cfRule>
  </conditionalFormatting>
  <conditionalFormatting sqref="G36:K37">
    <cfRule type="colorScale" priority="10">
      <colorScale>
        <cfvo type="num" val="1"/>
        <cfvo type="num" val="2"/>
        <cfvo type="num" val="3"/>
        <color rgb="FF26FF21"/>
        <color rgb="FFFFFF00"/>
        <color rgb="FFFF0000"/>
      </colorScale>
    </cfRule>
  </conditionalFormatting>
  <conditionalFormatting sqref="F36:F37">
    <cfRule type="cellIs" dxfId="362" priority="8" operator="equal">
      <formula>"NEE"</formula>
    </cfRule>
    <cfRule type="cellIs" dxfId="361" priority="9" operator="equal">
      <formula>"JA"</formula>
    </cfRule>
  </conditionalFormatting>
  <conditionalFormatting sqref="G35:K35">
    <cfRule type="colorScale" priority="4">
      <colorScale>
        <cfvo type="num" val="1"/>
        <cfvo type="num" val="2"/>
        <cfvo type="num" val="3"/>
        <color rgb="FF26FF21"/>
        <color rgb="FFFFFF00"/>
        <color rgb="FFFF0000"/>
      </colorScale>
    </cfRule>
  </conditionalFormatting>
  <conditionalFormatting sqref="F35">
    <cfRule type="cellIs" dxfId="360" priority="2" operator="equal">
      <formula>"NEE"</formula>
    </cfRule>
    <cfRule type="cellIs" dxfId="359" priority="3" operator="equal">
      <formula>"JA"</formula>
    </cfRule>
  </conditionalFormatting>
  <conditionalFormatting sqref="M34:M43">
    <cfRule type="colorScale" priority="1">
      <colorScale>
        <cfvo type="min"/>
        <cfvo type="percentile" val="50"/>
        <cfvo type="max"/>
        <color rgb="FFFF0000"/>
        <color rgb="FFFFEB84"/>
        <color rgb="FF26FF21"/>
      </colorScale>
    </cfRule>
  </conditionalFormatting>
  <printOptions headings="1" gridLines="1"/>
  <pageMargins left="0.70866141732283472" right="0.70866141732283472" top="0.74803149606299213" bottom="0.74803149606299213" header="0.31496062992125984" footer="0.31496062992125984"/>
  <pageSetup paperSize="9" scale="45"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E188"/>
  <sheetViews>
    <sheetView zoomScale="55" zoomScaleNormal="55" workbookViewId="0">
      <pane ySplit="1" topLeftCell="A2" activePane="bottomLeft" state="frozen"/>
      <selection activeCell="E6" sqref="E6"/>
      <selection pane="bottomLeft" activeCell="H29" sqref="H29"/>
    </sheetView>
  </sheetViews>
  <sheetFormatPr defaultRowHeight="13.2" x14ac:dyDescent="0.25"/>
  <cols>
    <col min="1" max="1" width="20.77734375" customWidth="1"/>
    <col min="2" max="3" width="14.77734375" customWidth="1"/>
    <col min="4" max="4" width="20.77734375" customWidth="1"/>
    <col min="5" max="5" width="45.77734375" customWidth="1"/>
    <col min="6" max="11" width="10.77734375" customWidth="1"/>
    <col min="12" max="12" width="0.88671875" customWidth="1"/>
    <col min="13" max="13" width="10.77734375" customWidth="1"/>
  </cols>
  <sheetData>
    <row r="1" spans="1:421" ht="105" x14ac:dyDescent="0.25">
      <c r="A1" s="108"/>
      <c r="B1" s="3" t="s">
        <v>2</v>
      </c>
      <c r="C1" s="3" t="s">
        <v>0</v>
      </c>
      <c r="D1" s="8" t="s">
        <v>1</v>
      </c>
      <c r="E1" s="28" t="s">
        <v>131</v>
      </c>
      <c r="F1" s="16" t="s">
        <v>94</v>
      </c>
      <c r="G1" s="16" t="s">
        <v>20</v>
      </c>
      <c r="H1" s="16" t="s">
        <v>3</v>
      </c>
      <c r="I1" s="16" t="s">
        <v>21</v>
      </c>
      <c r="J1" s="16" t="s">
        <v>22</v>
      </c>
      <c r="K1" s="16" t="s">
        <v>27</v>
      </c>
      <c r="L1" s="27"/>
      <c r="M1" s="23" t="s">
        <v>136</v>
      </c>
    </row>
    <row r="2" spans="1:421" s="110" customFormat="1" ht="13.8" thickBot="1" x14ac:dyDescent="0.3">
      <c r="A2" s="116" t="s">
        <v>100</v>
      </c>
      <c r="B2" s="111"/>
      <c r="C2" s="111"/>
      <c r="D2" s="112"/>
      <c r="E2" s="113"/>
      <c r="F2" s="111"/>
      <c r="G2" s="111"/>
      <c r="H2" s="111"/>
      <c r="I2" s="111"/>
      <c r="J2" s="111"/>
      <c r="K2" s="111"/>
      <c r="L2" s="114"/>
      <c r="M2" s="115"/>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row>
    <row r="3" spans="1:421" s="110" customFormat="1" ht="13.8" thickBot="1" x14ac:dyDescent="0.3">
      <c r="A3" s="117" t="s">
        <v>167</v>
      </c>
      <c r="B3" s="61"/>
      <c r="C3" s="58"/>
      <c r="D3" s="58"/>
      <c r="E3" s="58"/>
      <c r="F3" s="60" t="s">
        <v>116</v>
      </c>
      <c r="G3" s="60" t="s">
        <v>23</v>
      </c>
      <c r="H3" s="60" t="s">
        <v>23</v>
      </c>
      <c r="I3" s="60" t="s">
        <v>23</v>
      </c>
      <c r="J3" s="60" t="s">
        <v>23</v>
      </c>
      <c r="K3" s="60" t="s">
        <v>23</v>
      </c>
      <c r="L3" s="96"/>
      <c r="M3" s="76"/>
      <c r="N3" s="6"/>
      <c r="O3" s="6"/>
      <c r="P3" s="6"/>
      <c r="Q3" s="6"/>
      <c r="R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row>
    <row r="4" spans="1:421" s="13" customFormat="1" ht="26.4" customHeight="1" x14ac:dyDescent="0.25">
      <c r="A4" s="299"/>
      <c r="B4" s="270" t="s">
        <v>171</v>
      </c>
      <c r="C4" s="271" t="s">
        <v>6</v>
      </c>
      <c r="D4" s="287" t="s">
        <v>168</v>
      </c>
      <c r="E4" s="19" t="s">
        <v>140</v>
      </c>
      <c r="F4" s="129" t="s">
        <v>111</v>
      </c>
      <c r="G4" s="18">
        <v>1</v>
      </c>
      <c r="H4" s="18">
        <v>2</v>
      </c>
      <c r="I4" s="18">
        <v>3</v>
      </c>
      <c r="J4" s="18">
        <v>2</v>
      </c>
      <c r="K4" s="18">
        <v>1</v>
      </c>
      <c r="L4" s="95"/>
      <c r="M4" s="26">
        <f>((G4*Kwantificatie!$B$22)+(H4*Kwantificatie!$C$22)+(I4*Kwantificatie!$D$22)+(J4*Kwantificatie!$E$22)+(K4*Kwantificatie!$F$22))*11.1*-1+100</f>
        <v>36.175000000000004</v>
      </c>
      <c r="N4" s="6"/>
      <c r="O4" s="6"/>
      <c r="P4" s="6"/>
      <c r="Q4" s="6"/>
      <c r="R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row>
    <row r="5" spans="1:421" s="13" customFormat="1" ht="26.4" x14ac:dyDescent="0.25">
      <c r="A5" s="274"/>
      <c r="B5" s="271"/>
      <c r="C5" s="271"/>
      <c r="D5" s="281"/>
      <c r="E5" s="19" t="s">
        <v>141</v>
      </c>
      <c r="F5" s="129" t="s">
        <v>111</v>
      </c>
      <c r="G5" s="18">
        <v>1</v>
      </c>
      <c r="H5" s="18">
        <v>2</v>
      </c>
      <c r="I5" s="18">
        <v>3</v>
      </c>
      <c r="J5" s="18">
        <v>2</v>
      </c>
      <c r="K5" s="18">
        <v>1</v>
      </c>
      <c r="L5" s="95"/>
      <c r="M5" s="26">
        <f>((G5*Kwantificatie!$B$22)+(H5*Kwantificatie!$C$22)+(I5*Kwantificatie!$D$22)+(J5*Kwantificatie!$E$22)+(K5*Kwantificatie!$F$22))*11.1*-1+100</f>
        <v>36.175000000000004</v>
      </c>
      <c r="N5" s="6"/>
      <c r="O5" s="6"/>
      <c r="P5" s="6"/>
      <c r="Q5" s="6"/>
      <c r="R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row>
    <row r="6" spans="1:421" s="13" customFormat="1" x14ac:dyDescent="0.25">
      <c r="A6" s="274"/>
      <c r="B6" s="271"/>
      <c r="C6" s="271"/>
      <c r="D6" s="281"/>
      <c r="E6" s="19" t="s">
        <v>142</v>
      </c>
      <c r="F6" s="129" t="s">
        <v>111</v>
      </c>
      <c r="G6" s="18">
        <v>2</v>
      </c>
      <c r="H6" s="18">
        <v>3</v>
      </c>
      <c r="I6" s="18">
        <v>2</v>
      </c>
      <c r="J6" s="18">
        <v>2</v>
      </c>
      <c r="K6" s="18">
        <v>1</v>
      </c>
      <c r="L6" s="95"/>
      <c r="M6" s="26">
        <f>((G6*Kwantificatie!$B$22)+(H6*Kwantificatie!$C$22)+(I6*Kwantificatie!$D$22)+(J6*Kwantificatie!$E$22)+(K6*Kwantificatie!$F$22))*11.1*-1+100</f>
        <v>30.625</v>
      </c>
      <c r="N6" s="6"/>
      <c r="O6" s="6"/>
      <c r="P6" s="6"/>
      <c r="Q6" s="6"/>
      <c r="R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row>
    <row r="7" spans="1:421" s="13" customFormat="1" x14ac:dyDescent="0.25">
      <c r="A7" s="274"/>
      <c r="B7" s="271"/>
      <c r="C7" s="271"/>
      <c r="D7" s="281"/>
      <c r="E7" s="17" t="s">
        <v>102</v>
      </c>
      <c r="F7" s="163" t="s">
        <v>111</v>
      </c>
      <c r="G7" s="12">
        <v>2</v>
      </c>
      <c r="H7" s="12">
        <v>3</v>
      </c>
      <c r="I7" s="12">
        <v>2</v>
      </c>
      <c r="J7" s="12">
        <v>2</v>
      </c>
      <c r="K7" s="12">
        <v>1</v>
      </c>
      <c r="L7" s="97"/>
      <c r="M7" s="26">
        <f>((G7*Kwantificatie!$B$22)+(H7*Kwantificatie!$C$22)+(I7*Kwantificatie!$D$22)+(J7*Kwantificatie!$E$22)+(K7*Kwantificatie!$F$22))*11.1*-1+100</f>
        <v>30.625</v>
      </c>
      <c r="N7" s="6"/>
      <c r="O7" s="6"/>
      <c r="P7" s="6"/>
      <c r="Q7" s="6"/>
      <c r="R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row>
    <row r="8" spans="1:421" s="13" customFormat="1" x14ac:dyDescent="0.25">
      <c r="A8" s="274"/>
      <c r="B8" s="271"/>
      <c r="C8" s="271"/>
      <c r="D8" s="281"/>
      <c r="E8" s="17" t="s">
        <v>173</v>
      </c>
      <c r="F8" s="163" t="s">
        <v>111</v>
      </c>
      <c r="G8" s="12">
        <v>2</v>
      </c>
      <c r="H8" s="12">
        <v>1</v>
      </c>
      <c r="I8" s="12">
        <v>3</v>
      </c>
      <c r="J8" s="12">
        <v>1</v>
      </c>
      <c r="K8" s="12">
        <v>1</v>
      </c>
      <c r="L8" s="97"/>
      <c r="M8" s="26">
        <f>((G8*Kwantificatie!$B$22)+(H8*Kwantificatie!$C$22)+(I8*Kwantificatie!$D$22)+(J8*Kwantificatie!$E$22)+(K8*Kwantificatie!$F$22))*11.1*-1+100</f>
        <v>52.825000000000003</v>
      </c>
      <c r="N8" s="6"/>
      <c r="O8" s="6"/>
      <c r="P8" s="6"/>
      <c r="Q8" s="6"/>
      <c r="R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row>
    <row r="9" spans="1:421" s="13" customFormat="1" x14ac:dyDescent="0.25">
      <c r="A9" s="274"/>
      <c r="B9" s="271"/>
      <c r="C9" s="271"/>
      <c r="D9" s="281"/>
      <c r="E9" s="19" t="s">
        <v>143</v>
      </c>
      <c r="F9" s="129" t="s">
        <v>111</v>
      </c>
      <c r="G9" s="18">
        <v>3</v>
      </c>
      <c r="H9" s="18">
        <v>2</v>
      </c>
      <c r="I9" s="18">
        <v>2</v>
      </c>
      <c r="J9" s="18">
        <v>1</v>
      </c>
      <c r="K9" s="18">
        <v>1</v>
      </c>
      <c r="L9" s="95"/>
      <c r="M9" s="26">
        <f>((G9*Kwantificatie!$B$22)+(H9*Kwantificatie!$C$22)+(I9*Kwantificatie!$D$22)+(J9*Kwantificatie!$E$22)+(K9*Kwantificatie!$F$22))*11.1*-1+100</f>
        <v>47.274999999999999</v>
      </c>
      <c r="N9" s="6"/>
      <c r="O9" s="6"/>
      <c r="P9" s="6"/>
      <c r="Q9" s="6"/>
      <c r="R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row>
    <row r="10" spans="1:421" s="13" customFormat="1" x14ac:dyDescent="0.25">
      <c r="A10" s="274"/>
      <c r="B10" s="271"/>
      <c r="C10" s="271"/>
      <c r="D10" s="281"/>
      <c r="E10" s="17" t="s">
        <v>174</v>
      </c>
      <c r="F10" s="129" t="s">
        <v>111</v>
      </c>
      <c r="G10" s="12">
        <v>2</v>
      </c>
      <c r="H10" s="12">
        <v>3</v>
      </c>
      <c r="I10" s="12">
        <v>1</v>
      </c>
      <c r="J10" s="12">
        <v>1</v>
      </c>
      <c r="K10" s="12">
        <v>1</v>
      </c>
      <c r="L10" s="97"/>
      <c r="M10" s="26">
        <f>((G10*Kwantificatie!$B$22)+(H10*Kwantificatie!$C$22)+(I10*Kwantificatie!$D$22)+(J10*Kwantificatie!$E$22)+(K10*Kwantificatie!$F$22))*11.1*-1+100</f>
        <v>47.274999999999999</v>
      </c>
      <c r="N10" s="6"/>
      <c r="O10" s="6"/>
      <c r="P10" s="6"/>
      <c r="Q10" s="6"/>
      <c r="R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row>
    <row r="11" spans="1:421" s="13" customFormat="1" x14ac:dyDescent="0.25">
      <c r="A11" s="274"/>
      <c r="B11" s="271"/>
      <c r="C11" s="271"/>
      <c r="D11" s="281"/>
      <c r="E11" s="17" t="s">
        <v>175</v>
      </c>
      <c r="F11" s="129" t="s">
        <v>111</v>
      </c>
      <c r="G11" s="12">
        <v>2</v>
      </c>
      <c r="H11" s="12">
        <v>3</v>
      </c>
      <c r="I11" s="12">
        <v>1</v>
      </c>
      <c r="J11" s="12">
        <v>1</v>
      </c>
      <c r="K11" s="12">
        <v>1</v>
      </c>
      <c r="L11" s="97"/>
      <c r="M11" s="26">
        <f>((G11*Kwantificatie!$B$22)+(H11*Kwantificatie!$C$22)+(I11*Kwantificatie!$D$22)+(J11*Kwantificatie!$E$22)+(K11*Kwantificatie!$F$22))*11.1*-1+100</f>
        <v>47.274999999999999</v>
      </c>
      <c r="N11" s="6"/>
      <c r="O11" s="6"/>
      <c r="P11" s="6"/>
      <c r="Q11" s="6"/>
      <c r="R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row>
    <row r="12" spans="1:421" s="13" customFormat="1" x14ac:dyDescent="0.25">
      <c r="A12" s="274"/>
      <c r="B12" s="271"/>
      <c r="C12" s="271"/>
      <c r="D12" s="281"/>
      <c r="E12" s="17"/>
      <c r="F12" s="163" t="s">
        <v>139</v>
      </c>
      <c r="G12" s="12">
        <v>3</v>
      </c>
      <c r="H12" s="12">
        <v>3</v>
      </c>
      <c r="I12" s="12">
        <v>3</v>
      </c>
      <c r="J12" s="12">
        <v>3</v>
      </c>
      <c r="K12" s="12">
        <v>3</v>
      </c>
      <c r="L12" s="97"/>
      <c r="M12" s="26">
        <f>((G12*Kwantificatie!$B$22)+(H12*Kwantificatie!$C$22)+(I12*Kwantificatie!$D$22)+(J12*Kwantificatie!$E$22)+(K12*Kwantificatie!$F$22))*11.1*-1+100</f>
        <v>0.10000000000000853</v>
      </c>
      <c r="N12" s="6"/>
      <c r="O12" s="6"/>
      <c r="P12" s="6"/>
      <c r="Q12" s="6"/>
      <c r="R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row>
    <row r="13" spans="1:421" s="13" customFormat="1" ht="13.8" thickBot="1" x14ac:dyDescent="0.3">
      <c r="A13" s="274"/>
      <c r="B13" s="271"/>
      <c r="C13" s="273"/>
      <c r="D13" s="286"/>
      <c r="E13" s="144"/>
      <c r="F13" s="164" t="s">
        <v>139</v>
      </c>
      <c r="G13" s="148">
        <v>3</v>
      </c>
      <c r="H13" s="148">
        <v>3</v>
      </c>
      <c r="I13" s="148">
        <v>3</v>
      </c>
      <c r="J13" s="148">
        <v>3</v>
      </c>
      <c r="K13" s="148">
        <v>3</v>
      </c>
      <c r="L13" s="145"/>
      <c r="M13" s="159">
        <f>((G13*Kwantificatie!$B$22)+(H13*Kwantificatie!$C$22)+(I13*Kwantificatie!$D$22)+(J13*Kwantificatie!$E$22)+(K13*Kwantificatie!$F$22))*11.1*-1+100</f>
        <v>0.10000000000000853</v>
      </c>
      <c r="N13" s="6"/>
      <c r="O13" s="6"/>
      <c r="P13" s="6"/>
      <c r="Q13" s="6"/>
      <c r="R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row>
    <row r="14" spans="1:421" s="13" customFormat="1" ht="26.4" x14ac:dyDescent="0.25">
      <c r="A14" s="274"/>
      <c r="B14" s="271"/>
      <c r="C14" s="300" t="s">
        <v>6</v>
      </c>
      <c r="D14" s="287" t="s">
        <v>7</v>
      </c>
      <c r="E14" s="19" t="s">
        <v>140</v>
      </c>
      <c r="F14" s="129" t="s">
        <v>111</v>
      </c>
      <c r="G14" s="18">
        <v>1</v>
      </c>
      <c r="H14" s="18">
        <v>2</v>
      </c>
      <c r="I14" s="18">
        <v>3</v>
      </c>
      <c r="J14" s="18">
        <v>2</v>
      </c>
      <c r="K14" s="18">
        <v>1</v>
      </c>
      <c r="L14" s="95"/>
      <c r="M14" s="26">
        <f>((G14*Kwantificatie!$B$22)+(H14*Kwantificatie!$C$22)+(I14*Kwantificatie!$D$22)+(J14*Kwantificatie!$E$22)+(K14*Kwantificatie!$F$22))*11.1*-1+100</f>
        <v>36.175000000000004</v>
      </c>
      <c r="N14" s="6"/>
      <c r="O14" s="6"/>
      <c r="P14" s="6"/>
      <c r="Q14" s="6"/>
      <c r="R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row>
    <row r="15" spans="1:421" s="13" customFormat="1" ht="26.4" x14ac:dyDescent="0.25">
      <c r="A15" s="274"/>
      <c r="B15" s="271"/>
      <c r="C15" s="301"/>
      <c r="D15" s="281"/>
      <c r="E15" s="19" t="s">
        <v>141</v>
      </c>
      <c r="F15" s="129" t="s">
        <v>111</v>
      </c>
      <c r="G15" s="18">
        <v>1</v>
      </c>
      <c r="H15" s="18">
        <v>2</v>
      </c>
      <c r="I15" s="18">
        <v>3</v>
      </c>
      <c r="J15" s="18">
        <v>2</v>
      </c>
      <c r="K15" s="18">
        <v>1</v>
      </c>
      <c r="L15" s="95"/>
      <c r="M15" s="26">
        <f>((G15*Kwantificatie!$B$22)+(H15*Kwantificatie!$C$22)+(I15*Kwantificatie!$D$22)+(J15*Kwantificatie!$E$22)+(K15*Kwantificatie!$F$22))*11.1*-1+100</f>
        <v>36.175000000000004</v>
      </c>
      <c r="N15" s="6"/>
      <c r="O15" s="6"/>
      <c r="P15" s="6"/>
      <c r="Q15" s="6"/>
      <c r="R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row>
    <row r="16" spans="1:421" s="13" customFormat="1" x14ac:dyDescent="0.25">
      <c r="A16" s="274"/>
      <c r="B16" s="271"/>
      <c r="C16" s="301"/>
      <c r="D16" s="281"/>
      <c r="E16" s="19" t="s">
        <v>103</v>
      </c>
      <c r="F16" s="129" t="s">
        <v>111</v>
      </c>
      <c r="G16" s="18">
        <v>2</v>
      </c>
      <c r="H16" s="18">
        <v>3</v>
      </c>
      <c r="I16" s="18">
        <v>2</v>
      </c>
      <c r="J16" s="18">
        <v>2</v>
      </c>
      <c r="K16" s="18">
        <v>2</v>
      </c>
      <c r="L16" s="95"/>
      <c r="M16" s="26">
        <f>((G16*Kwantificatie!$B$22)+(H16*Kwantificatie!$C$22)+(I16*Kwantificatie!$D$22)+(J16*Kwantificatie!$E$22)+(K16*Kwantificatie!$F$22))*11.1*-1+100</f>
        <v>25.075000000000003</v>
      </c>
      <c r="N16" s="6"/>
      <c r="O16" s="6"/>
      <c r="P16" s="6"/>
      <c r="Q16" s="6"/>
      <c r="R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row>
    <row r="17" spans="1:421" s="13" customFormat="1" x14ac:dyDescent="0.25">
      <c r="A17" s="274"/>
      <c r="B17" s="271"/>
      <c r="C17" s="301"/>
      <c r="D17" s="281"/>
      <c r="E17" s="19" t="s">
        <v>143</v>
      </c>
      <c r="F17" s="129" t="s">
        <v>111</v>
      </c>
      <c r="G17" s="18">
        <v>3</v>
      </c>
      <c r="H17" s="18">
        <v>2</v>
      </c>
      <c r="I17" s="18">
        <v>2</v>
      </c>
      <c r="J17" s="18">
        <v>2</v>
      </c>
      <c r="K17" s="18">
        <v>1</v>
      </c>
      <c r="L17" s="95"/>
      <c r="M17" s="26">
        <f>((G17*Kwantificatie!$B$22)+(H17*Kwantificatie!$C$22)+(I17*Kwantificatie!$D$22)+(J17*Kwantificatie!$E$22)+(K17*Kwantificatie!$F$22))*11.1*-1+100</f>
        <v>36.175000000000004</v>
      </c>
      <c r="N17" s="6"/>
      <c r="O17" s="6"/>
      <c r="P17" s="6"/>
      <c r="Q17" s="6"/>
      <c r="R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row>
    <row r="18" spans="1:421" s="13" customFormat="1" x14ac:dyDescent="0.25">
      <c r="A18" s="274"/>
      <c r="B18" s="271"/>
      <c r="C18" s="301"/>
      <c r="D18" s="281"/>
      <c r="E18" s="17" t="s">
        <v>142</v>
      </c>
      <c r="F18" s="163" t="s">
        <v>111</v>
      </c>
      <c r="G18" s="12">
        <v>2</v>
      </c>
      <c r="H18" s="12">
        <v>3</v>
      </c>
      <c r="I18" s="12">
        <v>2</v>
      </c>
      <c r="J18" s="12">
        <v>2</v>
      </c>
      <c r="K18" s="12">
        <v>2</v>
      </c>
      <c r="L18" s="97"/>
      <c r="M18" s="26">
        <f>((G18*Kwantificatie!$B$22)+(H18*Kwantificatie!$C$22)+(I18*Kwantificatie!$D$22)+(J18*Kwantificatie!$E$22)+(K18*Kwantificatie!$F$22))*11.1*-1+100</f>
        <v>25.075000000000003</v>
      </c>
      <c r="N18" s="6"/>
      <c r="O18" s="6"/>
      <c r="P18" s="6"/>
      <c r="Q18" s="6"/>
      <c r="R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row>
    <row r="19" spans="1:421" s="13" customFormat="1" x14ac:dyDescent="0.25">
      <c r="A19" s="274"/>
      <c r="B19" s="271"/>
      <c r="C19" s="301"/>
      <c r="D19" s="281"/>
      <c r="E19" s="17" t="s">
        <v>173</v>
      </c>
      <c r="F19" s="163" t="s">
        <v>111</v>
      </c>
      <c r="G19" s="12">
        <v>2</v>
      </c>
      <c r="H19" s="12">
        <v>1</v>
      </c>
      <c r="I19" s="12">
        <v>3</v>
      </c>
      <c r="J19" s="12">
        <v>1</v>
      </c>
      <c r="K19" s="12">
        <v>1</v>
      </c>
      <c r="L19" s="146"/>
      <c r="M19" s="26">
        <f>((G19*Kwantificatie!$B$22)+(H19*Kwantificatie!$C$22)+(I19*Kwantificatie!$D$22)+(J19*Kwantificatie!$E$22)+(K19*Kwantificatie!$F$22))*11.1*-1+100</f>
        <v>52.825000000000003</v>
      </c>
      <c r="N19" s="6"/>
      <c r="O19" s="6"/>
      <c r="P19" s="6"/>
      <c r="Q19" s="6"/>
      <c r="R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row>
    <row r="20" spans="1:421" s="13" customFormat="1" x14ac:dyDescent="0.25">
      <c r="A20" s="274"/>
      <c r="B20" s="271"/>
      <c r="C20" s="301"/>
      <c r="D20" s="281"/>
      <c r="E20" s="17" t="s">
        <v>174</v>
      </c>
      <c r="F20" s="129" t="s">
        <v>111</v>
      </c>
      <c r="G20" s="12">
        <v>2</v>
      </c>
      <c r="H20" s="12">
        <v>3</v>
      </c>
      <c r="I20" s="12">
        <v>1</v>
      </c>
      <c r="J20" s="12">
        <v>2</v>
      </c>
      <c r="K20" s="12">
        <v>2</v>
      </c>
      <c r="L20" s="97"/>
      <c r="M20" s="26">
        <f>((G20*Kwantificatie!$B$22)+(H20*Kwantificatie!$C$22)+(I20*Kwantificatie!$D$22)+(J20*Kwantificatie!$E$22)+(K20*Kwantificatie!$F$22))*11.1*-1+100</f>
        <v>30.625</v>
      </c>
      <c r="N20" s="6"/>
      <c r="O20" s="6"/>
      <c r="P20" s="6"/>
      <c r="Q20" s="6"/>
      <c r="R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row>
    <row r="21" spans="1:421" s="13" customFormat="1" x14ac:dyDescent="0.25">
      <c r="A21" s="274"/>
      <c r="B21" s="271"/>
      <c r="C21" s="301"/>
      <c r="D21" s="281"/>
      <c r="E21" s="17" t="s">
        <v>175</v>
      </c>
      <c r="F21" s="129" t="s">
        <v>111</v>
      </c>
      <c r="G21" s="12">
        <v>2</v>
      </c>
      <c r="H21" s="12">
        <v>3</v>
      </c>
      <c r="I21" s="12">
        <v>2</v>
      </c>
      <c r="J21" s="12">
        <v>2</v>
      </c>
      <c r="K21" s="12">
        <v>2</v>
      </c>
      <c r="L21" s="146"/>
      <c r="M21" s="26">
        <f>((G21*Kwantificatie!$B$22)+(H21*Kwantificatie!$C$22)+(I21*Kwantificatie!$D$22)+(J21*Kwantificatie!$E$22)+(K21*Kwantificatie!$F$22))*11.1*-1+100</f>
        <v>25.075000000000003</v>
      </c>
      <c r="N21" s="6"/>
      <c r="O21" s="6"/>
      <c r="P21" s="6"/>
      <c r="Q21" s="6"/>
      <c r="R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row>
    <row r="22" spans="1:421" s="13" customFormat="1" x14ac:dyDescent="0.25">
      <c r="A22" s="274"/>
      <c r="B22" s="271"/>
      <c r="C22" s="301"/>
      <c r="D22" s="281"/>
      <c r="E22" s="17"/>
      <c r="F22" s="163" t="s">
        <v>139</v>
      </c>
      <c r="G22" s="129">
        <v>3</v>
      </c>
      <c r="H22" s="129">
        <v>3</v>
      </c>
      <c r="I22" s="129">
        <v>3</v>
      </c>
      <c r="J22" s="129">
        <v>3</v>
      </c>
      <c r="K22" s="129">
        <v>3</v>
      </c>
      <c r="L22" s="146"/>
      <c r="M22" s="26">
        <f>((G22*Kwantificatie!$B$22)+(H22*Kwantificatie!$C$22)+(I22*Kwantificatie!$D$22)+(J22*Kwantificatie!$E$22)+(K22*Kwantificatie!$F$22))*11.1*-1+100</f>
        <v>0.10000000000000853</v>
      </c>
      <c r="N22" s="6"/>
      <c r="O22" s="6"/>
      <c r="P22" s="6"/>
      <c r="Q22" s="6"/>
      <c r="R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row>
    <row r="23" spans="1:421" s="13" customFormat="1" ht="13.8" thickBot="1" x14ac:dyDescent="0.3">
      <c r="A23" s="274"/>
      <c r="B23" s="271"/>
      <c r="C23" s="302"/>
      <c r="D23" s="286"/>
      <c r="E23" s="144"/>
      <c r="F23" s="164" t="s">
        <v>139</v>
      </c>
      <c r="G23" s="137">
        <v>3</v>
      </c>
      <c r="H23" s="137">
        <v>3</v>
      </c>
      <c r="I23" s="137">
        <v>3</v>
      </c>
      <c r="J23" s="137">
        <v>3</v>
      </c>
      <c r="K23" s="137">
        <v>3</v>
      </c>
      <c r="L23" s="138"/>
      <c r="M23" s="139">
        <f>((G23*Kwantificatie!$B$22)+(H23*Kwantificatie!$C$22)+(I23*Kwantificatie!$D$22)+(J23*Kwantificatie!$E$22)+(K23*Kwantificatie!$F$22))*11.1*-1+100</f>
        <v>0.10000000000000853</v>
      </c>
      <c r="N23" s="6"/>
      <c r="O23" s="6"/>
      <c r="P23" s="6"/>
      <c r="Q23" s="6"/>
      <c r="R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row>
    <row r="24" spans="1:421" s="13" customFormat="1" ht="26.4" x14ac:dyDescent="0.25">
      <c r="A24" s="274"/>
      <c r="B24" s="271"/>
      <c r="C24" s="270" t="s">
        <v>6</v>
      </c>
      <c r="D24" s="287" t="s">
        <v>59</v>
      </c>
      <c r="E24" s="19" t="s">
        <v>140</v>
      </c>
      <c r="F24" s="129" t="s">
        <v>111</v>
      </c>
      <c r="G24" s="18">
        <v>1</v>
      </c>
      <c r="H24" s="18">
        <v>2</v>
      </c>
      <c r="I24" s="18">
        <v>3</v>
      </c>
      <c r="J24" s="18">
        <v>2</v>
      </c>
      <c r="K24" s="18">
        <v>1</v>
      </c>
      <c r="L24" s="95"/>
      <c r="M24" s="26">
        <f>((G24*Kwantificatie!$B$22)+(H24*Kwantificatie!$C$22)+(I24*Kwantificatie!$D$22)+(J24*Kwantificatie!$E$22)+(K24*Kwantificatie!$F$22))*11.1*-1+100</f>
        <v>36.175000000000004</v>
      </c>
      <c r="N24" s="6"/>
      <c r="O24" s="6"/>
      <c r="P24" s="6"/>
      <c r="Q24" s="6"/>
      <c r="R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row>
    <row r="25" spans="1:421" s="13" customFormat="1" ht="26.4" x14ac:dyDescent="0.25">
      <c r="A25" s="274"/>
      <c r="B25" s="271"/>
      <c r="C25" s="271"/>
      <c r="D25" s="281"/>
      <c r="E25" s="19" t="s">
        <v>141</v>
      </c>
      <c r="F25" s="129" t="s">
        <v>111</v>
      </c>
      <c r="G25" s="18">
        <v>1</v>
      </c>
      <c r="H25" s="18">
        <v>2</v>
      </c>
      <c r="I25" s="18">
        <v>3</v>
      </c>
      <c r="J25" s="18">
        <v>2</v>
      </c>
      <c r="K25" s="18">
        <v>1</v>
      </c>
      <c r="L25" s="95"/>
      <c r="M25" s="26">
        <f>((G25*Kwantificatie!$B$22)+(H25*Kwantificatie!$C$22)+(I25*Kwantificatie!$D$22)+(J25*Kwantificatie!$E$22)+(K25*Kwantificatie!$F$22))*11.1*-1+100</f>
        <v>36.175000000000004</v>
      </c>
      <c r="N25" s="6"/>
      <c r="O25" s="6"/>
      <c r="P25" s="6"/>
      <c r="Q25" s="6"/>
      <c r="R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row>
    <row r="26" spans="1:421" s="13" customFormat="1" x14ac:dyDescent="0.25">
      <c r="A26" s="274"/>
      <c r="B26" s="271"/>
      <c r="C26" s="271"/>
      <c r="D26" s="281"/>
      <c r="E26" s="19" t="s">
        <v>137</v>
      </c>
      <c r="F26" s="129" t="s">
        <v>111</v>
      </c>
      <c r="G26" s="18">
        <v>2</v>
      </c>
      <c r="H26" s="18">
        <v>3</v>
      </c>
      <c r="I26" s="18">
        <v>2</v>
      </c>
      <c r="J26" s="18">
        <v>2</v>
      </c>
      <c r="K26" s="18">
        <v>2</v>
      </c>
      <c r="L26" s="95"/>
      <c r="M26" s="26">
        <f>((G26*Kwantificatie!$B$22)+(H26*Kwantificatie!$C$22)+(I26*Kwantificatie!$D$22)+(J26*Kwantificatie!$E$22)+(K26*Kwantificatie!$F$22))*11.1*-1+100</f>
        <v>25.075000000000003</v>
      </c>
      <c r="N26" s="6"/>
      <c r="O26" s="6"/>
      <c r="P26" s="6"/>
      <c r="Q26" s="6"/>
      <c r="R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row>
    <row r="27" spans="1:421" s="13" customFormat="1" x14ac:dyDescent="0.25">
      <c r="A27" s="274"/>
      <c r="B27" s="271"/>
      <c r="C27" s="271"/>
      <c r="D27" s="281"/>
      <c r="E27" s="19" t="s">
        <v>143</v>
      </c>
      <c r="F27" s="129" t="s">
        <v>111</v>
      </c>
      <c r="G27" s="18">
        <v>3</v>
      </c>
      <c r="H27" s="18">
        <v>2</v>
      </c>
      <c r="I27" s="18">
        <v>2</v>
      </c>
      <c r="J27" s="18">
        <v>1</v>
      </c>
      <c r="K27" s="18">
        <v>1</v>
      </c>
      <c r="L27" s="95"/>
      <c r="M27" s="26">
        <f>((G27*Kwantificatie!$B$22)+(H27*Kwantificatie!$C$22)+(I27*Kwantificatie!$D$22)+(J27*Kwantificatie!$E$22)+(K27*Kwantificatie!$F$22))*11.1*-1+100</f>
        <v>47.274999999999999</v>
      </c>
      <c r="N27" s="6"/>
      <c r="O27" s="6"/>
      <c r="P27" s="6"/>
      <c r="Q27" s="6"/>
      <c r="R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row>
    <row r="28" spans="1:421" s="13" customFormat="1" ht="13.8" thickBot="1" x14ac:dyDescent="0.3">
      <c r="A28" s="274"/>
      <c r="B28" s="271"/>
      <c r="C28" s="271"/>
      <c r="D28" s="281"/>
      <c r="E28" s="17" t="s">
        <v>142</v>
      </c>
      <c r="F28" s="163" t="s">
        <v>111</v>
      </c>
      <c r="G28" s="12">
        <v>2</v>
      </c>
      <c r="H28" s="12">
        <v>3</v>
      </c>
      <c r="I28" s="12">
        <v>2</v>
      </c>
      <c r="J28" s="12">
        <v>2</v>
      </c>
      <c r="K28" s="12">
        <v>2</v>
      </c>
      <c r="L28" s="138"/>
      <c r="M28" s="26">
        <f>((G28*Kwantificatie!$B$22)+(H28*Kwantificatie!$C$22)+(I28*Kwantificatie!$D$22)+(J28*Kwantificatie!$E$22)+(K28*Kwantificatie!$F$22))*11.1*-1+100</f>
        <v>25.075000000000003</v>
      </c>
      <c r="N28" s="6"/>
      <c r="O28" s="6"/>
      <c r="P28" s="6"/>
      <c r="Q28" s="6"/>
      <c r="R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row>
    <row r="29" spans="1:421" s="13" customFormat="1" x14ac:dyDescent="0.25">
      <c r="A29" s="274"/>
      <c r="B29" s="271"/>
      <c r="C29" s="271"/>
      <c r="D29" s="281"/>
      <c r="E29" s="17" t="s">
        <v>173</v>
      </c>
      <c r="F29" s="163" t="s">
        <v>111</v>
      </c>
      <c r="G29" s="12">
        <v>2</v>
      </c>
      <c r="H29" s="12">
        <v>1</v>
      </c>
      <c r="I29" s="12">
        <v>3</v>
      </c>
      <c r="J29" s="12">
        <v>1</v>
      </c>
      <c r="K29" s="12">
        <v>1</v>
      </c>
      <c r="L29" s="146"/>
      <c r="M29" s="26">
        <f>((G29*Kwantificatie!$B$22)+(H29*Kwantificatie!$C$22)+(I29*Kwantificatie!$D$22)+(J29*Kwantificatie!$E$22)+(K29*Kwantificatie!$F$22))*11.1*-1+100</f>
        <v>52.825000000000003</v>
      </c>
      <c r="N29" s="6"/>
      <c r="O29" s="6"/>
      <c r="P29" s="6"/>
      <c r="Q29" s="6"/>
      <c r="R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row>
    <row r="30" spans="1:421" s="13" customFormat="1" x14ac:dyDescent="0.25">
      <c r="A30" s="274"/>
      <c r="B30" s="271"/>
      <c r="C30" s="271"/>
      <c r="D30" s="281"/>
      <c r="E30" s="17" t="s">
        <v>174</v>
      </c>
      <c r="F30" s="129" t="s">
        <v>111</v>
      </c>
      <c r="G30" s="12">
        <v>2</v>
      </c>
      <c r="H30" s="12">
        <v>3</v>
      </c>
      <c r="I30" s="12">
        <v>1</v>
      </c>
      <c r="J30" s="12">
        <v>2</v>
      </c>
      <c r="K30" s="12">
        <v>2</v>
      </c>
      <c r="L30" s="146"/>
      <c r="M30" s="26">
        <f>((G30*Kwantificatie!$B$22)+(H30*Kwantificatie!$C$22)+(I30*Kwantificatie!$D$22)+(J30*Kwantificatie!$E$22)+(K30*Kwantificatie!$F$22))*11.1*-1+100</f>
        <v>30.625</v>
      </c>
      <c r="N30" s="6"/>
      <c r="O30" s="6"/>
      <c r="P30" s="6"/>
      <c r="Q30" s="6"/>
      <c r="R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row>
    <row r="31" spans="1:421" s="13" customFormat="1" x14ac:dyDescent="0.25">
      <c r="A31" s="274"/>
      <c r="B31" s="271"/>
      <c r="C31" s="271"/>
      <c r="D31" s="281"/>
      <c r="E31" s="17" t="s">
        <v>175</v>
      </c>
      <c r="F31" s="129" t="s">
        <v>111</v>
      </c>
      <c r="G31" s="12">
        <v>2</v>
      </c>
      <c r="H31" s="12">
        <v>3</v>
      </c>
      <c r="I31" s="12">
        <v>2</v>
      </c>
      <c r="J31" s="12">
        <v>2</v>
      </c>
      <c r="K31" s="12">
        <v>2</v>
      </c>
      <c r="L31" s="97"/>
      <c r="M31" s="26">
        <f>((G31*Kwantificatie!$B$22)+(H31*Kwantificatie!$C$22)+(I31*Kwantificatie!$D$22)+(J31*Kwantificatie!$E$22)+(K31*Kwantificatie!$F$22))*11.1*-1+100</f>
        <v>25.075000000000003</v>
      </c>
      <c r="N31" s="6"/>
      <c r="O31" s="6"/>
      <c r="P31" s="6"/>
      <c r="Q31" s="6"/>
      <c r="R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row>
    <row r="32" spans="1:421" s="13" customFormat="1" x14ac:dyDescent="0.25">
      <c r="A32" s="274"/>
      <c r="B32" s="271"/>
      <c r="C32" s="271"/>
      <c r="D32" s="281"/>
      <c r="E32" s="17"/>
      <c r="F32" s="163" t="s">
        <v>139</v>
      </c>
      <c r="G32" s="163">
        <v>3</v>
      </c>
      <c r="H32" s="163">
        <v>3</v>
      </c>
      <c r="I32" s="163">
        <v>3</v>
      </c>
      <c r="J32" s="163">
        <v>3</v>
      </c>
      <c r="K32" s="163">
        <v>3</v>
      </c>
      <c r="L32" s="146"/>
      <c r="M32" s="26">
        <f>((G32*Kwantificatie!$B$22)+(H32*Kwantificatie!$C$22)+(I32*Kwantificatie!$D$22)+(J32*Kwantificatie!$E$22)+(K32*Kwantificatie!$F$22))*11.1*-1+100</f>
        <v>0.10000000000000853</v>
      </c>
      <c r="N32" s="6"/>
      <c r="O32" s="6"/>
      <c r="P32" s="6"/>
      <c r="Q32" s="6"/>
      <c r="R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row>
    <row r="33" spans="1:421" s="13" customFormat="1" ht="13.8" thickBot="1" x14ac:dyDescent="0.3">
      <c r="A33" s="274"/>
      <c r="B33" s="271"/>
      <c r="C33" s="271"/>
      <c r="D33" s="281"/>
      <c r="E33" s="144"/>
      <c r="F33" s="164" t="s">
        <v>139</v>
      </c>
      <c r="G33" s="164">
        <v>3</v>
      </c>
      <c r="H33" s="164">
        <v>3</v>
      </c>
      <c r="I33" s="164">
        <v>3</v>
      </c>
      <c r="J33" s="164">
        <v>3</v>
      </c>
      <c r="K33" s="164">
        <v>3</v>
      </c>
      <c r="L33" s="138"/>
      <c r="M33" s="139">
        <f>((G33*Kwantificatie!$B$22)+(H33*Kwantificatie!$C$22)+(I33*Kwantificatie!$D$22)+(J33*Kwantificatie!$E$22)+(K33*Kwantificatie!$F$22))*11.1*-1+100</f>
        <v>0.10000000000000853</v>
      </c>
      <c r="N33" s="6"/>
      <c r="O33" s="6"/>
      <c r="P33" s="6"/>
      <c r="Q33" s="6"/>
      <c r="R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row>
    <row r="34" spans="1:421" s="13" customFormat="1" ht="26.4" x14ac:dyDescent="0.25">
      <c r="A34" s="274"/>
      <c r="B34" s="271"/>
      <c r="C34" s="270" t="s">
        <v>6</v>
      </c>
      <c r="D34" s="270" t="s">
        <v>170</v>
      </c>
      <c r="E34" s="19" t="s">
        <v>140</v>
      </c>
      <c r="F34" s="129" t="s">
        <v>111</v>
      </c>
      <c r="G34" s="18">
        <v>1</v>
      </c>
      <c r="H34" s="18">
        <v>2</v>
      </c>
      <c r="I34" s="18">
        <v>3</v>
      </c>
      <c r="J34" s="18">
        <v>2</v>
      </c>
      <c r="K34" s="18">
        <v>1</v>
      </c>
      <c r="L34" s="95"/>
      <c r="M34" s="26">
        <f>((G34*Kwantificatie!$B$22)+(H34*Kwantificatie!$C$22)+(I34*Kwantificatie!$D$22)+(J34*Kwantificatie!$E$22)+(K34*Kwantificatie!$F$22))*11.1*-1+100</f>
        <v>36.175000000000004</v>
      </c>
      <c r="N34" s="6"/>
      <c r="O34" s="6"/>
      <c r="P34" s="6"/>
      <c r="Q34" s="6"/>
      <c r="R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row>
    <row r="35" spans="1:421" s="13" customFormat="1" ht="26.4" x14ac:dyDescent="0.25">
      <c r="A35" s="274"/>
      <c r="B35" s="271"/>
      <c r="C35" s="271"/>
      <c r="D35" s="271"/>
      <c r="E35" s="19" t="s">
        <v>141</v>
      </c>
      <c r="F35" s="129" t="s">
        <v>111</v>
      </c>
      <c r="G35" s="18">
        <v>1</v>
      </c>
      <c r="H35" s="18">
        <v>2</v>
      </c>
      <c r="I35" s="18">
        <v>3</v>
      </c>
      <c r="J35" s="18">
        <v>2</v>
      </c>
      <c r="K35" s="18">
        <v>1</v>
      </c>
      <c r="L35" s="95"/>
      <c r="M35" s="26">
        <f>((G35*Kwantificatie!$B$22)+(H35*Kwantificatie!$C$22)+(I35*Kwantificatie!$D$22)+(J35*Kwantificatie!$E$22)+(K35*Kwantificatie!$F$22))*11.1*-1+100</f>
        <v>36.175000000000004</v>
      </c>
      <c r="N35" s="6"/>
      <c r="O35" s="6"/>
      <c r="P35" s="6"/>
      <c r="Q35" s="6"/>
      <c r="R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row>
    <row r="36" spans="1:421" s="13" customFormat="1" x14ac:dyDescent="0.25">
      <c r="A36" s="274"/>
      <c r="B36" s="271"/>
      <c r="C36" s="271"/>
      <c r="D36" s="259"/>
      <c r="E36" s="19" t="s">
        <v>137</v>
      </c>
      <c r="F36" s="129" t="s">
        <v>111</v>
      </c>
      <c r="G36" s="18">
        <v>2</v>
      </c>
      <c r="H36" s="18">
        <v>3</v>
      </c>
      <c r="I36" s="18">
        <v>2</v>
      </c>
      <c r="J36" s="18">
        <v>2</v>
      </c>
      <c r="K36" s="18">
        <v>2</v>
      </c>
      <c r="L36" s="95"/>
      <c r="M36" s="26">
        <f>((G36*Kwantificatie!$B$22)+(H36*Kwantificatie!$C$22)+(I36*Kwantificatie!$D$22)+(J36*Kwantificatie!$E$22)+(K36*Kwantificatie!$F$22))*11.1*-1+100</f>
        <v>25.075000000000003</v>
      </c>
      <c r="N36" s="6"/>
      <c r="O36" s="6"/>
      <c r="P36" s="6"/>
      <c r="Q36" s="6"/>
      <c r="R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row>
    <row r="37" spans="1:421" s="13" customFormat="1" x14ac:dyDescent="0.25">
      <c r="A37" s="274"/>
      <c r="B37" s="271"/>
      <c r="C37" s="271"/>
      <c r="D37" s="259"/>
      <c r="E37" s="19" t="s">
        <v>143</v>
      </c>
      <c r="F37" s="129" t="s">
        <v>111</v>
      </c>
      <c r="G37" s="18">
        <v>3</v>
      </c>
      <c r="H37" s="18">
        <v>2</v>
      </c>
      <c r="I37" s="18">
        <v>2</v>
      </c>
      <c r="J37" s="18">
        <v>1</v>
      </c>
      <c r="K37" s="18">
        <v>1</v>
      </c>
      <c r="L37" s="95"/>
      <c r="M37" s="26">
        <f>((G37*Kwantificatie!$B$22)+(H37*Kwantificatie!$C$22)+(I37*Kwantificatie!$D$22)+(J37*Kwantificatie!$E$22)+(K37*Kwantificatie!$F$22))*11.1*-1+100</f>
        <v>47.274999999999999</v>
      </c>
      <c r="N37" s="6"/>
      <c r="O37" s="6"/>
      <c r="P37" s="6"/>
      <c r="Q37" s="6"/>
      <c r="R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row>
    <row r="38" spans="1:421" s="13" customFormat="1" ht="13.8" thickBot="1" x14ac:dyDescent="0.3">
      <c r="A38" s="274"/>
      <c r="B38" s="271"/>
      <c r="C38" s="271"/>
      <c r="D38" s="259"/>
      <c r="E38" s="17" t="s">
        <v>142</v>
      </c>
      <c r="F38" s="163" t="s">
        <v>111</v>
      </c>
      <c r="G38" s="12">
        <v>2</v>
      </c>
      <c r="H38" s="12">
        <v>3</v>
      </c>
      <c r="I38" s="12">
        <v>2</v>
      </c>
      <c r="J38" s="12">
        <v>2</v>
      </c>
      <c r="K38" s="12">
        <v>2</v>
      </c>
      <c r="L38" s="138"/>
      <c r="M38" s="26">
        <f>((G38*Kwantificatie!$B$22)+(H38*Kwantificatie!$C$22)+(I38*Kwantificatie!$D$22)+(J38*Kwantificatie!$E$22)+(K38*Kwantificatie!$F$22))*11.1*-1+100</f>
        <v>25.075000000000003</v>
      </c>
      <c r="N38" s="6"/>
      <c r="O38" s="6"/>
      <c r="P38" s="6"/>
      <c r="Q38" s="6"/>
      <c r="R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row>
    <row r="39" spans="1:421" s="13" customFormat="1" x14ac:dyDescent="0.25">
      <c r="A39" s="274"/>
      <c r="B39" s="271"/>
      <c r="C39" s="271"/>
      <c r="D39" s="259"/>
      <c r="E39" s="17" t="s">
        <v>173</v>
      </c>
      <c r="F39" s="163" t="s">
        <v>111</v>
      </c>
      <c r="G39" s="12">
        <v>2</v>
      </c>
      <c r="H39" s="12">
        <v>1</v>
      </c>
      <c r="I39" s="12">
        <v>3</v>
      </c>
      <c r="J39" s="12">
        <v>1</v>
      </c>
      <c r="K39" s="12">
        <v>1</v>
      </c>
      <c r="L39" s="146"/>
      <c r="M39" s="26">
        <f>((G39*Kwantificatie!$B$22)+(H39*Kwantificatie!$C$22)+(I39*Kwantificatie!$D$22)+(J39*Kwantificatie!$E$22)+(K39*Kwantificatie!$F$22))*11.1*-1+100</f>
        <v>52.825000000000003</v>
      </c>
      <c r="N39" s="6"/>
      <c r="O39" s="6"/>
      <c r="P39" s="6"/>
      <c r="Q39" s="6"/>
      <c r="R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row>
    <row r="40" spans="1:421" s="13" customFormat="1" x14ac:dyDescent="0.25">
      <c r="A40" s="274"/>
      <c r="B40" s="271"/>
      <c r="C40" s="271"/>
      <c r="D40" s="259"/>
      <c r="E40" s="17"/>
      <c r="F40" s="163" t="s">
        <v>139</v>
      </c>
      <c r="G40" s="12">
        <v>3</v>
      </c>
      <c r="H40" s="12">
        <v>3</v>
      </c>
      <c r="I40" s="12">
        <v>3</v>
      </c>
      <c r="J40" s="12">
        <v>3</v>
      </c>
      <c r="K40" s="12">
        <v>3</v>
      </c>
      <c r="L40" s="97"/>
      <c r="M40" s="26">
        <f>((G40*Kwantificatie!$B$22)+(H40*Kwantificatie!$C$22)+(I40*Kwantificatie!$D$22)+(J40*Kwantificatie!$E$22)+(K40*Kwantificatie!$F$22))*11.1*-1+100</f>
        <v>0.10000000000000853</v>
      </c>
      <c r="N40" s="6"/>
      <c r="O40" s="6"/>
      <c r="P40" s="6"/>
      <c r="Q40" s="6"/>
      <c r="R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row>
    <row r="41" spans="1:421" s="13" customFormat="1" x14ac:dyDescent="0.25">
      <c r="A41" s="274"/>
      <c r="B41" s="271"/>
      <c r="C41" s="271"/>
      <c r="D41" s="259"/>
      <c r="E41" s="17"/>
      <c r="F41" s="163" t="s">
        <v>139</v>
      </c>
      <c r="G41" s="12">
        <v>3</v>
      </c>
      <c r="H41" s="12">
        <v>3</v>
      </c>
      <c r="I41" s="12">
        <v>3</v>
      </c>
      <c r="J41" s="12">
        <v>3</v>
      </c>
      <c r="K41" s="12">
        <v>3</v>
      </c>
      <c r="L41" s="97"/>
      <c r="M41" s="26">
        <f>((G41*Kwantificatie!$B$22)+(H41*Kwantificatie!$C$22)+(I41*Kwantificatie!$D$22)+(J41*Kwantificatie!$E$22)+(K41*Kwantificatie!$F$22))*11.1*-1+100</f>
        <v>0.10000000000000853</v>
      </c>
      <c r="N41" s="6"/>
      <c r="O41" s="6"/>
      <c r="P41" s="6"/>
      <c r="Q41" s="6"/>
      <c r="R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row>
    <row r="42" spans="1:421" s="13" customFormat="1" x14ac:dyDescent="0.25">
      <c r="A42" s="274"/>
      <c r="B42" s="271"/>
      <c r="C42" s="271"/>
      <c r="D42" s="259"/>
      <c r="E42" s="17"/>
      <c r="F42" s="163" t="s">
        <v>139</v>
      </c>
      <c r="G42" s="12">
        <v>3</v>
      </c>
      <c r="H42" s="12">
        <v>3</v>
      </c>
      <c r="I42" s="12">
        <v>3</v>
      </c>
      <c r="J42" s="12">
        <v>3</v>
      </c>
      <c r="K42" s="12">
        <v>3</v>
      </c>
      <c r="L42" s="97"/>
      <c r="M42" s="26">
        <f>((G42*Kwantificatie!$B$22)+(H42*Kwantificatie!$C$22)+(I42*Kwantificatie!$D$22)+(J42*Kwantificatie!$E$22)+(K42*Kwantificatie!$F$22))*11.1*-1+100</f>
        <v>0.10000000000000853</v>
      </c>
      <c r="N42" s="6"/>
      <c r="O42" s="6"/>
      <c r="P42" s="6"/>
      <c r="Q42" s="6"/>
      <c r="R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row>
    <row r="43" spans="1:421" s="13" customFormat="1" ht="13.8" thickBot="1" x14ac:dyDescent="0.3">
      <c r="A43" s="274"/>
      <c r="B43" s="273"/>
      <c r="C43" s="273"/>
      <c r="D43" s="272"/>
      <c r="E43" s="144"/>
      <c r="F43" s="164" t="s">
        <v>139</v>
      </c>
      <c r="G43" s="148">
        <v>3</v>
      </c>
      <c r="H43" s="148">
        <v>3</v>
      </c>
      <c r="I43" s="148">
        <v>3</v>
      </c>
      <c r="J43" s="148">
        <v>3</v>
      </c>
      <c r="K43" s="148">
        <v>3</v>
      </c>
      <c r="L43" s="145"/>
      <c r="M43" s="159">
        <f>((G43*Kwantificatie!$B$22)+(H43*Kwantificatie!$C$22)+(I43*Kwantificatie!$D$22)+(J43*Kwantificatie!$E$22)+(K43*Kwantificatie!$F$22))*11.1*-1+100</f>
        <v>0.10000000000000853</v>
      </c>
      <c r="N43" s="6"/>
      <c r="O43" s="6"/>
      <c r="P43" s="6"/>
      <c r="Q43" s="6"/>
      <c r="R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row>
    <row r="44" spans="1:421" s="13" customFormat="1" ht="13.8" customHeight="1" thickBot="1" x14ac:dyDescent="0.3">
      <c r="A44" s="274"/>
      <c r="B44" s="271" t="s">
        <v>172</v>
      </c>
      <c r="C44" s="271" t="s">
        <v>6</v>
      </c>
      <c r="D44" s="281" t="s">
        <v>104</v>
      </c>
      <c r="E44" s="19" t="s">
        <v>89</v>
      </c>
      <c r="F44" s="129" t="s">
        <v>111</v>
      </c>
      <c r="G44" s="18">
        <v>2</v>
      </c>
      <c r="H44" s="18">
        <v>2</v>
      </c>
      <c r="I44" s="18">
        <v>1</v>
      </c>
      <c r="J44" s="18">
        <v>1</v>
      </c>
      <c r="K44" s="18">
        <v>1</v>
      </c>
      <c r="L44" s="95"/>
      <c r="M44" s="26">
        <f>((G44*Kwantificatie!$B$22)+(H44*Kwantificatie!$C$22)+(I44*Kwantificatie!$D$22)+(J44*Kwantificatie!$E$22)+(K44*Kwantificatie!$F$22))*11.1*-1+100</f>
        <v>55.6</v>
      </c>
      <c r="N44" s="6"/>
      <c r="O44" s="6"/>
      <c r="P44" s="6"/>
      <c r="Q44" s="6"/>
      <c r="R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row>
    <row r="45" spans="1:421" s="13" customFormat="1" x14ac:dyDescent="0.25">
      <c r="A45" s="274"/>
      <c r="B45" s="271"/>
      <c r="C45" s="271"/>
      <c r="D45" s="281"/>
      <c r="E45" s="17" t="s">
        <v>82</v>
      </c>
      <c r="F45" s="129" t="s">
        <v>111</v>
      </c>
      <c r="G45" s="18">
        <v>2</v>
      </c>
      <c r="H45" s="18">
        <v>1</v>
      </c>
      <c r="I45" s="18">
        <v>2</v>
      </c>
      <c r="J45" s="18">
        <v>2</v>
      </c>
      <c r="K45" s="18">
        <v>1</v>
      </c>
      <c r="L45" s="143"/>
      <c r="M45" s="26">
        <f>((G45*Kwantificatie!$B$22)+(H45*Kwantificatie!$C$22)+(I45*Kwantificatie!$D$22)+(J45*Kwantificatie!$E$22)+(K45*Kwantificatie!$F$22))*11.1*-1+100</f>
        <v>47.274999999999999</v>
      </c>
      <c r="N45" s="6"/>
      <c r="O45" s="6"/>
      <c r="P45" s="6"/>
      <c r="Q45" s="6"/>
      <c r="R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row>
    <row r="46" spans="1:421" s="13" customFormat="1" ht="13.8" thickBot="1" x14ac:dyDescent="0.3">
      <c r="A46" s="274"/>
      <c r="B46" s="271"/>
      <c r="C46" s="271"/>
      <c r="D46" s="281"/>
      <c r="E46" s="154" t="s">
        <v>96</v>
      </c>
      <c r="F46" s="155" t="s">
        <v>111</v>
      </c>
      <c r="G46" s="156">
        <v>2</v>
      </c>
      <c r="H46" s="156">
        <v>1</v>
      </c>
      <c r="I46" s="156">
        <v>2</v>
      </c>
      <c r="J46" s="156">
        <v>2</v>
      </c>
      <c r="K46" s="156">
        <v>1</v>
      </c>
      <c r="L46" s="138"/>
      <c r="M46" s="26">
        <f>((G46*Kwantificatie!$B$22)+(H46*Kwantificatie!$C$22)+(I46*Kwantificatie!$D$22)+(J46*Kwantificatie!$E$22)+(K46*Kwantificatie!$F$22))*11.1*-1+100</f>
        <v>47.274999999999999</v>
      </c>
      <c r="N46" s="6"/>
      <c r="O46" s="6"/>
      <c r="P46" s="6"/>
      <c r="Q46" s="6"/>
      <c r="R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row>
    <row r="47" spans="1:421" s="13" customFormat="1" x14ac:dyDescent="0.25">
      <c r="A47" s="274"/>
      <c r="B47" s="271"/>
      <c r="C47" s="271"/>
      <c r="D47" s="281"/>
      <c r="E47" s="17"/>
      <c r="F47" s="163" t="s">
        <v>139</v>
      </c>
      <c r="G47" s="163">
        <v>3</v>
      </c>
      <c r="H47" s="163">
        <v>3</v>
      </c>
      <c r="I47" s="163">
        <v>3</v>
      </c>
      <c r="J47" s="163">
        <v>3</v>
      </c>
      <c r="K47" s="163">
        <v>3</v>
      </c>
      <c r="L47" s="173"/>
      <c r="M47" s="26">
        <f>((G47*Kwantificatie!$B$22)+(H47*Kwantificatie!$C$22)+(I47*Kwantificatie!$D$22)+(J47*Kwantificatie!$E$22)+(K47*Kwantificatie!$F$22))*11.1*-1+100</f>
        <v>0.10000000000000853</v>
      </c>
      <c r="N47" s="6"/>
      <c r="O47" s="6"/>
      <c r="P47" s="6"/>
      <c r="Q47" s="6"/>
      <c r="R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row>
    <row r="48" spans="1:421" s="13" customFormat="1" x14ac:dyDescent="0.25">
      <c r="A48" s="274"/>
      <c r="B48" s="271"/>
      <c r="C48" s="271"/>
      <c r="D48" s="281"/>
      <c r="E48" s="17"/>
      <c r="F48" s="163" t="s">
        <v>139</v>
      </c>
      <c r="G48" s="163">
        <v>3</v>
      </c>
      <c r="H48" s="163">
        <v>3</v>
      </c>
      <c r="I48" s="163">
        <v>3</v>
      </c>
      <c r="J48" s="163">
        <v>3</v>
      </c>
      <c r="K48" s="163">
        <v>3</v>
      </c>
      <c r="L48" s="173"/>
      <c r="M48" s="26">
        <f>((G48*Kwantificatie!$B$22)+(H48*Kwantificatie!$C$22)+(I48*Kwantificatie!$D$22)+(J48*Kwantificatie!$E$22)+(K48*Kwantificatie!$F$22))*11.1*-1+100</f>
        <v>0.10000000000000853</v>
      </c>
      <c r="N48" s="6"/>
      <c r="O48" s="6"/>
      <c r="P48" s="6"/>
      <c r="Q48" s="6"/>
      <c r="R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row>
    <row r="49" spans="1:421" s="13" customFormat="1" x14ac:dyDescent="0.25">
      <c r="A49" s="274"/>
      <c r="B49" s="271"/>
      <c r="C49" s="271"/>
      <c r="D49" s="281"/>
      <c r="E49" s="17"/>
      <c r="F49" s="163" t="s">
        <v>139</v>
      </c>
      <c r="G49" s="163">
        <v>3</v>
      </c>
      <c r="H49" s="163">
        <v>3</v>
      </c>
      <c r="I49" s="163">
        <v>3</v>
      </c>
      <c r="J49" s="163">
        <v>3</v>
      </c>
      <c r="K49" s="163">
        <v>3</v>
      </c>
      <c r="L49" s="173"/>
      <c r="M49" s="26">
        <f>((G49*Kwantificatie!$B$22)+(H49*Kwantificatie!$C$22)+(I49*Kwantificatie!$D$22)+(J49*Kwantificatie!$E$22)+(K49*Kwantificatie!$F$22))*11.1*-1+100</f>
        <v>0.10000000000000853</v>
      </c>
      <c r="N49" s="6"/>
      <c r="O49" s="6"/>
      <c r="P49" s="6"/>
      <c r="Q49" s="6"/>
      <c r="R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row>
    <row r="50" spans="1:421" s="13" customFormat="1" x14ac:dyDescent="0.25">
      <c r="A50" s="274"/>
      <c r="B50" s="271"/>
      <c r="C50" s="271"/>
      <c r="D50" s="281"/>
      <c r="E50" s="17"/>
      <c r="F50" s="163" t="s">
        <v>139</v>
      </c>
      <c r="G50" s="163">
        <v>3</v>
      </c>
      <c r="H50" s="163">
        <v>3</v>
      </c>
      <c r="I50" s="163">
        <v>3</v>
      </c>
      <c r="J50" s="163">
        <v>3</v>
      </c>
      <c r="K50" s="163">
        <v>3</v>
      </c>
      <c r="L50" s="173"/>
      <c r="M50" s="26">
        <f>((G50*Kwantificatie!$B$22)+(H50*Kwantificatie!$C$22)+(I50*Kwantificatie!$D$22)+(J50*Kwantificatie!$E$22)+(K50*Kwantificatie!$F$22))*11.1*-1+100</f>
        <v>0.10000000000000853</v>
      </c>
      <c r="N50" s="6"/>
      <c r="O50" s="6"/>
      <c r="P50" s="6"/>
      <c r="Q50" s="6"/>
      <c r="R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row>
    <row r="51" spans="1:421" s="13" customFormat="1" x14ac:dyDescent="0.25">
      <c r="A51" s="274"/>
      <c r="B51" s="271"/>
      <c r="C51" s="271"/>
      <c r="D51" s="281"/>
      <c r="E51" s="17"/>
      <c r="F51" s="163" t="s">
        <v>139</v>
      </c>
      <c r="G51" s="163">
        <v>3</v>
      </c>
      <c r="H51" s="163">
        <v>3</v>
      </c>
      <c r="I51" s="163">
        <v>3</v>
      </c>
      <c r="J51" s="163">
        <v>3</v>
      </c>
      <c r="K51" s="163">
        <v>3</v>
      </c>
      <c r="L51" s="173"/>
      <c r="M51" s="26">
        <f>((G51*Kwantificatie!$B$22)+(H51*Kwantificatie!$C$22)+(I51*Kwantificatie!$D$22)+(J51*Kwantificatie!$E$22)+(K51*Kwantificatie!$F$22))*11.1*-1+100</f>
        <v>0.10000000000000853</v>
      </c>
      <c r="N51" s="6"/>
      <c r="O51" s="6"/>
      <c r="P51" s="6"/>
      <c r="Q51" s="6"/>
      <c r="R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row>
    <row r="52" spans="1:421" s="13" customFormat="1" x14ac:dyDescent="0.25">
      <c r="A52" s="274"/>
      <c r="B52" s="271"/>
      <c r="C52" s="271"/>
      <c r="D52" s="281"/>
      <c r="E52" s="17"/>
      <c r="F52" s="163" t="s">
        <v>139</v>
      </c>
      <c r="G52" s="163">
        <v>3</v>
      </c>
      <c r="H52" s="163">
        <v>3</v>
      </c>
      <c r="I52" s="163">
        <v>3</v>
      </c>
      <c r="J52" s="163">
        <v>3</v>
      </c>
      <c r="K52" s="163">
        <v>3</v>
      </c>
      <c r="L52" s="97"/>
      <c r="M52" s="26">
        <f>((G52*Kwantificatie!$B$22)+(H52*Kwantificatie!$C$22)+(I52*Kwantificatie!$D$22)+(J52*Kwantificatie!$E$22)+(K52*Kwantificatie!$F$22))*11.1*-1+100</f>
        <v>0.10000000000000853</v>
      </c>
      <c r="N52" s="6"/>
      <c r="O52" s="6"/>
      <c r="P52" s="6"/>
      <c r="Q52" s="6"/>
      <c r="R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row>
    <row r="53" spans="1:421" s="13" customFormat="1" ht="13.8" thickBot="1" x14ac:dyDescent="0.3">
      <c r="A53" s="274"/>
      <c r="B53" s="271"/>
      <c r="C53" s="273"/>
      <c r="D53" s="286"/>
      <c r="E53" s="144"/>
      <c r="F53" s="164" t="s">
        <v>139</v>
      </c>
      <c r="G53" s="164">
        <v>3</v>
      </c>
      <c r="H53" s="164">
        <v>3</v>
      </c>
      <c r="I53" s="164">
        <v>3</v>
      </c>
      <c r="J53" s="164">
        <v>3</v>
      </c>
      <c r="K53" s="164">
        <v>3</v>
      </c>
      <c r="L53" s="233"/>
      <c r="M53" s="159">
        <f>((G53*Kwantificatie!$B$22)+(H53*Kwantificatie!$C$22)+(I53*Kwantificatie!$D$22)+(J53*Kwantificatie!$E$22)+(K53*Kwantificatie!$F$22))*11.1*-1+100</f>
        <v>0.10000000000000853</v>
      </c>
      <c r="N53" s="6"/>
      <c r="O53" s="6"/>
      <c r="P53" s="6"/>
      <c r="Q53" s="6"/>
      <c r="R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row>
    <row r="54" spans="1:421" s="13" customFormat="1" x14ac:dyDescent="0.25">
      <c r="A54" s="274"/>
      <c r="B54" s="271"/>
      <c r="C54" s="270" t="s">
        <v>6</v>
      </c>
      <c r="D54" s="287" t="s">
        <v>8</v>
      </c>
      <c r="E54" s="19" t="s">
        <v>89</v>
      </c>
      <c r="F54" s="129" t="s">
        <v>111</v>
      </c>
      <c r="G54" s="18">
        <v>2</v>
      </c>
      <c r="H54" s="18">
        <v>2</v>
      </c>
      <c r="I54" s="18">
        <v>1</v>
      </c>
      <c r="J54" s="18">
        <v>1</v>
      </c>
      <c r="K54" s="18">
        <v>1</v>
      </c>
      <c r="L54" s="95"/>
      <c r="M54" s="26">
        <f>((G54*Kwantificatie!$B$22)+(H54*Kwantificatie!$C$22)+(I54*Kwantificatie!$D$22)+(J54*Kwantificatie!$E$22)+(K54*Kwantificatie!$F$22))*11.1*-1+100</f>
        <v>55.6</v>
      </c>
      <c r="N54" s="6"/>
      <c r="O54" s="6"/>
      <c r="P54" s="6"/>
      <c r="Q54" s="6"/>
      <c r="R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row>
    <row r="55" spans="1:421" s="13" customFormat="1" ht="13.8" thickBot="1" x14ac:dyDescent="0.3">
      <c r="A55" s="274"/>
      <c r="B55" s="271"/>
      <c r="C55" s="271"/>
      <c r="D55" s="281"/>
      <c r="E55" s="154" t="s">
        <v>96</v>
      </c>
      <c r="F55" s="155" t="s">
        <v>111</v>
      </c>
      <c r="G55" s="156">
        <v>2</v>
      </c>
      <c r="H55" s="156">
        <v>2</v>
      </c>
      <c r="I55" s="156">
        <v>1</v>
      </c>
      <c r="J55" s="156">
        <v>1</v>
      </c>
      <c r="K55" s="156">
        <v>1</v>
      </c>
      <c r="L55" s="138"/>
      <c r="M55" s="26">
        <f>((G55*Kwantificatie!$B$22)+(H55*Kwantificatie!$C$22)+(I55*Kwantificatie!$D$22)+(J55*Kwantificatie!$E$22)+(K55*Kwantificatie!$F$22))*11.1*-1+100</f>
        <v>55.6</v>
      </c>
      <c r="N55" s="6"/>
      <c r="O55" s="6"/>
      <c r="P55" s="6"/>
      <c r="Q55" s="6"/>
      <c r="R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row>
    <row r="56" spans="1:421" s="13" customFormat="1" x14ac:dyDescent="0.25">
      <c r="A56" s="274"/>
      <c r="B56" s="271"/>
      <c r="C56" s="271"/>
      <c r="D56" s="281"/>
      <c r="E56" s="17"/>
      <c r="F56" s="163" t="s">
        <v>139</v>
      </c>
      <c r="G56" s="163">
        <v>3</v>
      </c>
      <c r="H56" s="163">
        <v>3</v>
      </c>
      <c r="I56" s="163">
        <v>3</v>
      </c>
      <c r="J56" s="163">
        <v>3</v>
      </c>
      <c r="K56" s="163">
        <v>3</v>
      </c>
      <c r="L56" s="146"/>
      <c r="M56" s="26">
        <f>((G56*Kwantificatie!$B$22)+(H56*Kwantificatie!$C$22)+(I56*Kwantificatie!$D$22)+(J56*Kwantificatie!$E$22)+(K56*Kwantificatie!$F$22))*11.1*-1+100</f>
        <v>0.10000000000000853</v>
      </c>
      <c r="N56" s="6"/>
      <c r="O56" s="6"/>
      <c r="P56" s="6"/>
      <c r="Q56" s="6"/>
      <c r="R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row>
    <row r="57" spans="1:421" s="13" customFormat="1" x14ac:dyDescent="0.25">
      <c r="A57" s="274"/>
      <c r="B57" s="271"/>
      <c r="C57" s="271"/>
      <c r="D57" s="281"/>
      <c r="E57" s="17"/>
      <c r="F57" s="163" t="s">
        <v>139</v>
      </c>
      <c r="G57" s="163">
        <v>3</v>
      </c>
      <c r="H57" s="163">
        <v>3</v>
      </c>
      <c r="I57" s="163">
        <v>3</v>
      </c>
      <c r="J57" s="163">
        <v>3</v>
      </c>
      <c r="K57" s="163">
        <v>3</v>
      </c>
      <c r="L57" s="146"/>
      <c r="M57" s="26">
        <f>((G57*Kwantificatie!$B$22)+(H57*Kwantificatie!$C$22)+(I57*Kwantificatie!$D$22)+(J57*Kwantificatie!$E$22)+(K57*Kwantificatie!$F$22))*11.1*-1+100</f>
        <v>0.10000000000000853</v>
      </c>
      <c r="N57" s="6"/>
      <c r="O57" s="6"/>
      <c r="P57" s="6"/>
      <c r="Q57" s="6"/>
      <c r="R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row>
    <row r="58" spans="1:421" s="13" customFormat="1" x14ac:dyDescent="0.25">
      <c r="A58" s="274"/>
      <c r="B58" s="271"/>
      <c r="C58" s="271"/>
      <c r="D58" s="281"/>
      <c r="E58" s="17"/>
      <c r="F58" s="163" t="s">
        <v>139</v>
      </c>
      <c r="G58" s="163">
        <v>3</v>
      </c>
      <c r="H58" s="163">
        <v>3</v>
      </c>
      <c r="I58" s="163">
        <v>3</v>
      </c>
      <c r="J58" s="163">
        <v>3</v>
      </c>
      <c r="K58" s="163">
        <v>3</v>
      </c>
      <c r="L58" s="146"/>
      <c r="M58" s="26">
        <f>((G58*Kwantificatie!$B$22)+(H58*Kwantificatie!$C$22)+(I58*Kwantificatie!$D$22)+(J58*Kwantificatie!$E$22)+(K58*Kwantificatie!$F$22))*11.1*-1+100</f>
        <v>0.10000000000000853</v>
      </c>
      <c r="N58" s="6"/>
      <c r="O58" s="6"/>
      <c r="P58" s="6"/>
      <c r="Q58" s="6"/>
      <c r="R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row>
    <row r="59" spans="1:421" s="13" customFormat="1" x14ac:dyDescent="0.25">
      <c r="A59" s="274"/>
      <c r="B59" s="271"/>
      <c r="C59" s="271"/>
      <c r="D59" s="281"/>
      <c r="E59" s="17"/>
      <c r="F59" s="163" t="s">
        <v>139</v>
      </c>
      <c r="G59" s="163">
        <v>3</v>
      </c>
      <c r="H59" s="163">
        <v>3</v>
      </c>
      <c r="I59" s="163">
        <v>3</v>
      </c>
      <c r="J59" s="163">
        <v>3</v>
      </c>
      <c r="K59" s="163">
        <v>3</v>
      </c>
      <c r="L59" s="146"/>
      <c r="M59" s="26">
        <f>((G59*Kwantificatie!$B$22)+(H59*Kwantificatie!$C$22)+(I59*Kwantificatie!$D$22)+(J59*Kwantificatie!$E$22)+(K59*Kwantificatie!$F$22))*11.1*-1+100</f>
        <v>0.10000000000000853</v>
      </c>
      <c r="N59" s="6"/>
      <c r="O59" s="6"/>
      <c r="P59" s="6"/>
      <c r="Q59" s="6"/>
      <c r="R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row>
    <row r="60" spans="1:421" s="13" customFormat="1" x14ac:dyDescent="0.25">
      <c r="A60" s="274"/>
      <c r="B60" s="271"/>
      <c r="C60" s="271"/>
      <c r="D60" s="281"/>
      <c r="E60" s="17"/>
      <c r="F60" s="163" t="s">
        <v>139</v>
      </c>
      <c r="G60" s="163">
        <v>3</v>
      </c>
      <c r="H60" s="163">
        <v>3</v>
      </c>
      <c r="I60" s="163">
        <v>3</v>
      </c>
      <c r="J60" s="163">
        <v>3</v>
      </c>
      <c r="K60" s="163">
        <v>3</v>
      </c>
      <c r="L60" s="146"/>
      <c r="M60" s="26">
        <f>((G60*Kwantificatie!$B$22)+(H60*Kwantificatie!$C$22)+(I60*Kwantificatie!$D$22)+(J60*Kwantificatie!$E$22)+(K60*Kwantificatie!$F$22))*11.1*-1+100</f>
        <v>0.10000000000000853</v>
      </c>
      <c r="N60" s="6"/>
      <c r="O60" s="6"/>
      <c r="P60" s="6"/>
      <c r="Q60" s="6"/>
      <c r="R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row>
    <row r="61" spans="1:421" s="13" customFormat="1" x14ac:dyDescent="0.25">
      <c r="A61" s="274"/>
      <c r="B61" s="271"/>
      <c r="C61" s="271"/>
      <c r="D61" s="281"/>
      <c r="E61" s="17"/>
      <c r="F61" s="163" t="s">
        <v>139</v>
      </c>
      <c r="G61" s="163">
        <v>3</v>
      </c>
      <c r="H61" s="163">
        <v>3</v>
      </c>
      <c r="I61" s="163">
        <v>3</v>
      </c>
      <c r="J61" s="163">
        <v>3</v>
      </c>
      <c r="K61" s="163">
        <v>3</v>
      </c>
      <c r="L61" s="146"/>
      <c r="M61" s="26">
        <f>((G61*Kwantificatie!$B$22)+(H61*Kwantificatie!$C$22)+(I61*Kwantificatie!$D$22)+(J61*Kwantificatie!$E$22)+(K61*Kwantificatie!$F$22))*11.1*-1+100</f>
        <v>0.10000000000000853</v>
      </c>
      <c r="N61" s="6"/>
      <c r="O61" s="6"/>
      <c r="P61" s="6"/>
      <c r="Q61" s="6"/>
      <c r="R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row>
    <row r="62" spans="1:421" s="13" customFormat="1" x14ac:dyDescent="0.25">
      <c r="A62" s="274"/>
      <c r="B62" s="271"/>
      <c r="C62" s="271"/>
      <c r="D62" s="281"/>
      <c r="E62" s="17"/>
      <c r="F62" s="163" t="s">
        <v>139</v>
      </c>
      <c r="G62" s="163">
        <v>3</v>
      </c>
      <c r="H62" s="163">
        <v>3</v>
      </c>
      <c r="I62" s="163">
        <v>3</v>
      </c>
      <c r="J62" s="163">
        <v>3</v>
      </c>
      <c r="K62" s="163">
        <v>3</v>
      </c>
      <c r="L62" s="146"/>
      <c r="M62" s="26">
        <f>((G62*Kwantificatie!$B$22)+(H62*Kwantificatie!$C$22)+(I62*Kwantificatie!$D$22)+(J62*Kwantificatie!$E$22)+(K62*Kwantificatie!$F$22))*11.1*-1+100</f>
        <v>0.10000000000000853</v>
      </c>
      <c r="N62" s="6"/>
      <c r="O62" s="6"/>
      <c r="P62" s="6"/>
      <c r="Q62" s="6"/>
      <c r="R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row>
    <row r="63" spans="1:421" s="13" customFormat="1" ht="13.8" thickBot="1" x14ac:dyDescent="0.3">
      <c r="A63" s="274"/>
      <c r="B63" s="271"/>
      <c r="C63" s="273"/>
      <c r="D63" s="286"/>
      <c r="E63" s="144"/>
      <c r="F63" s="164" t="s">
        <v>139</v>
      </c>
      <c r="G63" s="164">
        <v>3</v>
      </c>
      <c r="H63" s="164">
        <v>3</v>
      </c>
      <c r="I63" s="164">
        <v>3</v>
      </c>
      <c r="J63" s="164">
        <v>3</v>
      </c>
      <c r="K63" s="164">
        <v>3</v>
      </c>
      <c r="L63" s="138"/>
      <c r="M63" s="139">
        <f>((G63*Kwantificatie!$B$22)+(H63*Kwantificatie!$C$22)+(I63*Kwantificatie!$D$22)+(J63*Kwantificatie!$E$22)+(K63*Kwantificatie!$F$22))*11.1*-1+100</f>
        <v>0.10000000000000853</v>
      </c>
      <c r="N63" s="6"/>
      <c r="O63" s="6"/>
      <c r="P63" s="6"/>
      <c r="Q63" s="6"/>
      <c r="R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row>
    <row r="64" spans="1:421" s="13" customFormat="1" x14ac:dyDescent="0.25">
      <c r="A64" s="274"/>
      <c r="B64" s="271"/>
      <c r="C64" s="271" t="s">
        <v>6</v>
      </c>
      <c r="D64" s="287" t="s">
        <v>9</v>
      </c>
      <c r="E64" s="19" t="s">
        <v>89</v>
      </c>
      <c r="F64" s="129" t="s">
        <v>111</v>
      </c>
      <c r="G64" s="18">
        <v>2</v>
      </c>
      <c r="H64" s="18">
        <v>2</v>
      </c>
      <c r="I64" s="18">
        <v>1</v>
      </c>
      <c r="J64" s="18">
        <v>1</v>
      </c>
      <c r="K64" s="18">
        <v>1</v>
      </c>
      <c r="L64" s="95"/>
      <c r="M64" s="26">
        <f>((G64*Kwantificatie!$B$22)+(H64*Kwantificatie!$C$22)+(I64*Kwantificatie!$D$22)+(J64*Kwantificatie!$E$22)+(K64*Kwantificatie!$F$22))*11.1*-1+100</f>
        <v>55.6</v>
      </c>
      <c r="N64" s="6"/>
      <c r="O64" s="6"/>
      <c r="P64" s="6"/>
      <c r="Q64" s="6"/>
      <c r="R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row>
    <row r="65" spans="1:421" s="13" customFormat="1" ht="13.8" thickBot="1" x14ac:dyDescent="0.3">
      <c r="A65" s="274"/>
      <c r="B65" s="271"/>
      <c r="C65" s="271"/>
      <c r="D65" s="281"/>
      <c r="E65" s="154" t="s">
        <v>96</v>
      </c>
      <c r="F65" s="155" t="s">
        <v>111</v>
      </c>
      <c r="G65" s="156">
        <v>2</v>
      </c>
      <c r="H65" s="156">
        <v>2</v>
      </c>
      <c r="I65" s="156">
        <v>1</v>
      </c>
      <c r="J65" s="156">
        <v>1</v>
      </c>
      <c r="K65" s="156">
        <v>1</v>
      </c>
      <c r="L65" s="138"/>
      <c r="M65" s="26">
        <f>((G65*Kwantificatie!$B$22)+(H65*Kwantificatie!$C$22)+(I65*Kwantificatie!$D$22)+(J65*Kwantificatie!$E$22)+(K65*Kwantificatie!$F$22))*11.1*-1+100</f>
        <v>55.6</v>
      </c>
      <c r="N65" s="6"/>
      <c r="O65" s="6"/>
      <c r="P65" s="6"/>
      <c r="Q65" s="6"/>
      <c r="R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row>
    <row r="66" spans="1:421" s="13" customFormat="1" x14ac:dyDescent="0.25">
      <c r="A66" s="274"/>
      <c r="B66" s="271"/>
      <c r="C66" s="271"/>
      <c r="D66" s="281"/>
      <c r="E66" s="17"/>
      <c r="F66" s="163" t="s">
        <v>139</v>
      </c>
      <c r="G66" s="163">
        <v>3</v>
      </c>
      <c r="H66" s="163">
        <v>3</v>
      </c>
      <c r="I66" s="163">
        <v>3</v>
      </c>
      <c r="J66" s="163">
        <v>3</v>
      </c>
      <c r="K66" s="163">
        <v>3</v>
      </c>
      <c r="L66" s="146"/>
      <c r="M66" s="26">
        <f>((G66*Kwantificatie!$B$22)+(H66*Kwantificatie!$C$22)+(I66*Kwantificatie!$D$22)+(J66*Kwantificatie!$E$22)+(K66*Kwantificatie!$F$22))*11.1*-1+100</f>
        <v>0.10000000000000853</v>
      </c>
      <c r="N66" s="6"/>
      <c r="O66" s="6"/>
      <c r="P66" s="6"/>
      <c r="Q66" s="6"/>
      <c r="R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row>
    <row r="67" spans="1:421" s="13" customFormat="1" x14ac:dyDescent="0.25">
      <c r="A67" s="274"/>
      <c r="B67" s="271"/>
      <c r="C67" s="271"/>
      <c r="D67" s="281"/>
      <c r="E67" s="17"/>
      <c r="F67" s="163" t="s">
        <v>139</v>
      </c>
      <c r="G67" s="163">
        <v>3</v>
      </c>
      <c r="H67" s="163">
        <v>3</v>
      </c>
      <c r="I67" s="163">
        <v>3</v>
      </c>
      <c r="J67" s="163">
        <v>3</v>
      </c>
      <c r="K67" s="163">
        <v>3</v>
      </c>
      <c r="L67" s="146"/>
      <c r="M67" s="26">
        <f>((G67*Kwantificatie!$B$22)+(H67*Kwantificatie!$C$22)+(I67*Kwantificatie!$D$22)+(J67*Kwantificatie!$E$22)+(K67*Kwantificatie!$F$22))*11.1*-1+100</f>
        <v>0.10000000000000853</v>
      </c>
      <c r="N67" s="6"/>
      <c r="O67" s="6"/>
      <c r="P67" s="6"/>
      <c r="Q67" s="6"/>
      <c r="R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row>
    <row r="68" spans="1:421" s="13" customFormat="1" x14ac:dyDescent="0.25">
      <c r="A68" s="274"/>
      <c r="B68" s="271"/>
      <c r="C68" s="271"/>
      <c r="D68" s="281"/>
      <c r="E68" s="17"/>
      <c r="F68" s="163" t="s">
        <v>139</v>
      </c>
      <c r="G68" s="163">
        <v>3</v>
      </c>
      <c r="H68" s="163">
        <v>3</v>
      </c>
      <c r="I68" s="163">
        <v>3</v>
      </c>
      <c r="J68" s="163">
        <v>3</v>
      </c>
      <c r="K68" s="163">
        <v>3</v>
      </c>
      <c r="L68" s="146"/>
      <c r="M68" s="26">
        <f>((G68*Kwantificatie!$B$22)+(H68*Kwantificatie!$C$22)+(I68*Kwantificatie!$D$22)+(J68*Kwantificatie!$E$22)+(K68*Kwantificatie!$F$22))*11.1*-1+100</f>
        <v>0.10000000000000853</v>
      </c>
      <c r="N68" s="6"/>
      <c r="O68" s="6"/>
      <c r="P68" s="6"/>
      <c r="Q68" s="6"/>
      <c r="R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row>
    <row r="69" spans="1:421" s="13" customFormat="1" x14ac:dyDescent="0.25">
      <c r="A69" s="274"/>
      <c r="B69" s="271"/>
      <c r="C69" s="271"/>
      <c r="D69" s="281"/>
      <c r="E69" s="17"/>
      <c r="F69" s="163" t="s">
        <v>139</v>
      </c>
      <c r="G69" s="163">
        <v>3</v>
      </c>
      <c r="H69" s="163">
        <v>3</v>
      </c>
      <c r="I69" s="163">
        <v>3</v>
      </c>
      <c r="J69" s="163">
        <v>3</v>
      </c>
      <c r="K69" s="163">
        <v>3</v>
      </c>
      <c r="L69" s="146"/>
      <c r="M69" s="26">
        <f>((G69*Kwantificatie!$B$22)+(H69*Kwantificatie!$C$22)+(I69*Kwantificatie!$D$22)+(J69*Kwantificatie!$E$22)+(K69*Kwantificatie!$F$22))*11.1*-1+100</f>
        <v>0.10000000000000853</v>
      </c>
      <c r="N69" s="6"/>
      <c r="O69" s="6"/>
      <c r="P69" s="6"/>
      <c r="Q69" s="6"/>
      <c r="R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row>
    <row r="70" spans="1:421" s="13" customFormat="1" x14ac:dyDescent="0.25">
      <c r="A70" s="274"/>
      <c r="B70" s="271"/>
      <c r="C70" s="271"/>
      <c r="D70" s="281"/>
      <c r="E70" s="17"/>
      <c r="F70" s="163" t="s">
        <v>139</v>
      </c>
      <c r="G70" s="163">
        <v>3</v>
      </c>
      <c r="H70" s="163">
        <v>3</v>
      </c>
      <c r="I70" s="163">
        <v>3</v>
      </c>
      <c r="J70" s="163">
        <v>3</v>
      </c>
      <c r="K70" s="163">
        <v>3</v>
      </c>
      <c r="L70" s="146"/>
      <c r="M70" s="26">
        <f>((G70*Kwantificatie!$B$22)+(H70*Kwantificatie!$C$22)+(I70*Kwantificatie!$D$22)+(J70*Kwantificatie!$E$22)+(K70*Kwantificatie!$F$22))*11.1*-1+100</f>
        <v>0.10000000000000853</v>
      </c>
      <c r="N70" s="6"/>
      <c r="O70" s="6"/>
      <c r="P70" s="6"/>
      <c r="Q70" s="6"/>
      <c r="R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row>
    <row r="71" spans="1:421" s="13" customFormat="1" x14ac:dyDescent="0.25">
      <c r="A71" s="274"/>
      <c r="B71" s="271"/>
      <c r="C71" s="271"/>
      <c r="D71" s="281"/>
      <c r="E71" s="17"/>
      <c r="F71" s="163" t="s">
        <v>139</v>
      </c>
      <c r="G71" s="163">
        <v>3</v>
      </c>
      <c r="H71" s="163">
        <v>3</v>
      </c>
      <c r="I71" s="163">
        <v>3</v>
      </c>
      <c r="J71" s="163">
        <v>3</v>
      </c>
      <c r="K71" s="163">
        <v>3</v>
      </c>
      <c r="L71" s="146"/>
      <c r="M71" s="26">
        <f>((G71*Kwantificatie!$B$22)+(H71*Kwantificatie!$C$22)+(I71*Kwantificatie!$D$22)+(J71*Kwantificatie!$E$22)+(K71*Kwantificatie!$F$22))*11.1*-1+100</f>
        <v>0.10000000000000853</v>
      </c>
      <c r="N71" s="6"/>
      <c r="O71" s="6"/>
      <c r="P71" s="6"/>
      <c r="Q71" s="6"/>
      <c r="R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row>
    <row r="72" spans="1:421" s="13" customFormat="1" x14ac:dyDescent="0.25">
      <c r="A72" s="274"/>
      <c r="B72" s="271"/>
      <c r="C72" s="271"/>
      <c r="D72" s="281"/>
      <c r="E72" s="17"/>
      <c r="F72" s="163" t="s">
        <v>139</v>
      </c>
      <c r="G72" s="163">
        <v>3</v>
      </c>
      <c r="H72" s="163">
        <v>3</v>
      </c>
      <c r="I72" s="163">
        <v>3</v>
      </c>
      <c r="J72" s="163">
        <v>3</v>
      </c>
      <c r="K72" s="163">
        <v>3</v>
      </c>
      <c r="L72" s="146"/>
      <c r="M72" s="26">
        <f>((G72*Kwantificatie!$B$22)+(H72*Kwantificatie!$C$22)+(I72*Kwantificatie!$D$22)+(J72*Kwantificatie!$E$22)+(K72*Kwantificatie!$F$22))*11.1*-1+100</f>
        <v>0.10000000000000853</v>
      </c>
      <c r="N72" s="6"/>
      <c r="O72" s="6"/>
      <c r="P72" s="6"/>
      <c r="Q72" s="6"/>
      <c r="R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row>
    <row r="73" spans="1:421" s="13" customFormat="1" ht="13.8" thickBot="1" x14ac:dyDescent="0.3">
      <c r="A73" s="274"/>
      <c r="B73" s="273"/>
      <c r="C73" s="273"/>
      <c r="D73" s="286"/>
      <c r="E73" s="144"/>
      <c r="F73" s="164" t="s">
        <v>139</v>
      </c>
      <c r="G73" s="164">
        <v>3</v>
      </c>
      <c r="H73" s="164">
        <v>3</v>
      </c>
      <c r="I73" s="164">
        <v>3</v>
      </c>
      <c r="J73" s="164">
        <v>3</v>
      </c>
      <c r="K73" s="164">
        <v>3</v>
      </c>
      <c r="L73" s="138"/>
      <c r="M73" s="139">
        <f>((G73*Kwantificatie!$B$22)+(H73*Kwantificatie!$C$22)+(I73*Kwantificatie!$D$22)+(J73*Kwantificatie!$E$22)+(K73*Kwantificatie!$F$22))*11.1*-1+100</f>
        <v>0.10000000000000853</v>
      </c>
      <c r="N73" s="6"/>
      <c r="O73" s="6"/>
      <c r="P73" s="6"/>
      <c r="Q73" s="6"/>
      <c r="R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row>
    <row r="74" spans="1:421" s="13" customFormat="1" ht="26.4" x14ac:dyDescent="0.25">
      <c r="A74" s="274"/>
      <c r="B74" s="287" t="s">
        <v>71</v>
      </c>
      <c r="C74" s="270" t="s">
        <v>17</v>
      </c>
      <c r="D74" s="287" t="s">
        <v>19</v>
      </c>
      <c r="E74" s="19" t="s">
        <v>140</v>
      </c>
      <c r="F74" s="129" t="s">
        <v>111</v>
      </c>
      <c r="G74" s="18">
        <v>1</v>
      </c>
      <c r="H74" s="18">
        <v>2</v>
      </c>
      <c r="I74" s="18">
        <v>3</v>
      </c>
      <c r="J74" s="18">
        <v>2</v>
      </c>
      <c r="K74" s="18">
        <v>1</v>
      </c>
      <c r="L74" s="95"/>
      <c r="M74" s="26">
        <f>((G74*Kwantificatie!$B$22)+(H74*Kwantificatie!$C$22)+(I74*Kwantificatie!$D$22)+(J74*Kwantificatie!$E$22)+(K74*Kwantificatie!$F$22))*11.1*-1+100</f>
        <v>36.175000000000004</v>
      </c>
      <c r="N74" s="6"/>
      <c r="O74" s="6"/>
      <c r="P74" s="6"/>
      <c r="Q74" s="6"/>
      <c r="R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row>
    <row r="75" spans="1:421" s="13" customFormat="1" ht="26.4" x14ac:dyDescent="0.25">
      <c r="A75" s="274"/>
      <c r="B75" s="281"/>
      <c r="C75" s="271"/>
      <c r="D75" s="281"/>
      <c r="E75" s="19" t="s">
        <v>141</v>
      </c>
      <c r="F75" s="129" t="s">
        <v>111</v>
      </c>
      <c r="G75" s="18">
        <v>1</v>
      </c>
      <c r="H75" s="18">
        <v>2</v>
      </c>
      <c r="I75" s="18">
        <v>3</v>
      </c>
      <c r="J75" s="18">
        <v>2</v>
      </c>
      <c r="K75" s="18">
        <v>1</v>
      </c>
      <c r="L75" s="95"/>
      <c r="M75" s="26">
        <f>((G75*Kwantificatie!$B$22)+(H75*Kwantificatie!$C$22)+(I75*Kwantificatie!$D$22)+(J75*Kwantificatie!$E$22)+(K75*Kwantificatie!$F$22))*11.1*-1+100</f>
        <v>36.175000000000004</v>
      </c>
      <c r="N75" s="6"/>
      <c r="O75" s="6"/>
      <c r="P75" s="6"/>
      <c r="Q75" s="6"/>
      <c r="R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row>
    <row r="76" spans="1:421" s="13" customFormat="1" x14ac:dyDescent="0.25">
      <c r="A76" s="274"/>
      <c r="B76" s="281"/>
      <c r="C76" s="271"/>
      <c r="D76" s="281"/>
      <c r="E76" s="19" t="s">
        <v>137</v>
      </c>
      <c r="F76" s="129" t="s">
        <v>111</v>
      </c>
      <c r="G76" s="18">
        <v>2</v>
      </c>
      <c r="H76" s="18">
        <v>3</v>
      </c>
      <c r="I76" s="18">
        <v>2</v>
      </c>
      <c r="J76" s="18">
        <v>2</v>
      </c>
      <c r="K76" s="18">
        <v>2</v>
      </c>
      <c r="L76" s="95"/>
      <c r="M76" s="26">
        <f>((G76*Kwantificatie!$B$22)+(H76*Kwantificatie!$C$22)+(I76*Kwantificatie!$D$22)+(J76*Kwantificatie!$E$22)+(K76*Kwantificatie!$F$22))*11.1*-1+100</f>
        <v>25.075000000000003</v>
      </c>
      <c r="N76" s="6"/>
      <c r="O76" s="6"/>
      <c r="P76" s="6"/>
      <c r="Q76" s="6"/>
      <c r="R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row>
    <row r="77" spans="1:421" s="13" customFormat="1" x14ac:dyDescent="0.25">
      <c r="A77" s="274"/>
      <c r="B77" s="281"/>
      <c r="C77" s="271"/>
      <c r="D77" s="281"/>
      <c r="E77" s="19" t="s">
        <v>143</v>
      </c>
      <c r="F77" s="129" t="s">
        <v>111</v>
      </c>
      <c r="G77" s="18">
        <v>3</v>
      </c>
      <c r="H77" s="18">
        <v>2</v>
      </c>
      <c r="I77" s="18">
        <v>2</v>
      </c>
      <c r="J77" s="18">
        <v>1</v>
      </c>
      <c r="K77" s="18">
        <v>2</v>
      </c>
      <c r="L77" s="95"/>
      <c r="M77" s="26">
        <f>((G77*Kwantificatie!$B$22)+(H77*Kwantificatie!$C$22)+(I77*Kwantificatie!$D$22)+(J77*Kwantificatie!$E$22)+(K77*Kwantificatie!$F$22))*11.1*-1+100</f>
        <v>41.725000000000001</v>
      </c>
      <c r="N77" s="6"/>
      <c r="O77" s="6"/>
      <c r="P77" s="6"/>
      <c r="Q77" s="6"/>
      <c r="R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row>
    <row r="78" spans="1:421" s="13" customFormat="1" x14ac:dyDescent="0.25">
      <c r="A78" s="274"/>
      <c r="B78" s="281"/>
      <c r="C78" s="271"/>
      <c r="D78" s="281"/>
      <c r="E78" s="154" t="s">
        <v>142</v>
      </c>
      <c r="F78" s="155" t="s">
        <v>111</v>
      </c>
      <c r="G78" s="156">
        <v>2</v>
      </c>
      <c r="H78" s="156">
        <v>3</v>
      </c>
      <c r="I78" s="156">
        <v>2</v>
      </c>
      <c r="J78" s="156">
        <v>2</v>
      </c>
      <c r="K78" s="156">
        <v>2</v>
      </c>
      <c r="L78" s="146"/>
      <c r="M78" s="26">
        <f>((G78*Kwantificatie!$B$22)+(H78*Kwantificatie!$C$22)+(I78*Kwantificatie!$D$22)+(J78*Kwantificatie!$E$22)+(K78*Kwantificatie!$F$22))*11.1*-1+100</f>
        <v>25.075000000000003</v>
      </c>
      <c r="N78" s="6"/>
      <c r="O78" s="6"/>
      <c r="P78" s="6"/>
      <c r="Q78" s="6"/>
      <c r="R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row>
    <row r="79" spans="1:421" s="13" customFormat="1" x14ac:dyDescent="0.25">
      <c r="A79" s="274"/>
      <c r="B79" s="281"/>
      <c r="C79" s="271"/>
      <c r="D79" s="281"/>
      <c r="E79" s="17" t="s">
        <v>174</v>
      </c>
      <c r="F79" s="129" t="s">
        <v>111</v>
      </c>
      <c r="G79" s="12">
        <v>2</v>
      </c>
      <c r="H79" s="12">
        <v>3</v>
      </c>
      <c r="I79" s="12">
        <v>1</v>
      </c>
      <c r="J79" s="12">
        <v>2</v>
      </c>
      <c r="K79" s="12">
        <v>2</v>
      </c>
      <c r="L79" s="97"/>
      <c r="M79" s="26">
        <f>((G79*Kwantificatie!$B$22)+(H79*Kwantificatie!$C$22)+(I79*Kwantificatie!$D$22)+(J79*Kwantificatie!$E$22)+(K79*Kwantificatie!$F$22))*11.1*-1+100</f>
        <v>30.625</v>
      </c>
      <c r="N79" s="6"/>
      <c r="O79" s="6"/>
      <c r="P79" s="6"/>
      <c r="Q79" s="6"/>
      <c r="R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row>
    <row r="80" spans="1:421" s="13" customFormat="1" x14ac:dyDescent="0.25">
      <c r="A80" s="274"/>
      <c r="B80" s="281"/>
      <c r="C80" s="271"/>
      <c r="D80" s="281"/>
      <c r="E80" s="17" t="s">
        <v>175</v>
      </c>
      <c r="F80" s="129" t="s">
        <v>111</v>
      </c>
      <c r="G80" s="12">
        <v>2</v>
      </c>
      <c r="H80" s="12">
        <v>3</v>
      </c>
      <c r="I80" s="12">
        <v>2</v>
      </c>
      <c r="J80" s="12">
        <v>2</v>
      </c>
      <c r="K80" s="12">
        <v>2</v>
      </c>
      <c r="L80" s="97"/>
      <c r="M80" s="26">
        <f>((G80*Kwantificatie!$B$22)+(H80*Kwantificatie!$C$22)+(I80*Kwantificatie!$D$22)+(J80*Kwantificatie!$E$22)+(K80*Kwantificatie!$F$22))*11.1*-1+100</f>
        <v>25.075000000000003</v>
      </c>
      <c r="N80" s="6"/>
      <c r="O80" s="6"/>
      <c r="P80" s="6"/>
      <c r="Q80" s="6"/>
      <c r="R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row>
    <row r="81" spans="1:421" s="13" customFormat="1" x14ac:dyDescent="0.25">
      <c r="A81" s="274"/>
      <c r="B81" s="281"/>
      <c r="C81" s="271"/>
      <c r="D81" s="281"/>
      <c r="E81" s="17"/>
      <c r="F81" s="163" t="s">
        <v>139</v>
      </c>
      <c r="G81" s="163">
        <v>3</v>
      </c>
      <c r="H81" s="163">
        <v>3</v>
      </c>
      <c r="I81" s="163">
        <v>3</v>
      </c>
      <c r="J81" s="163">
        <v>3</v>
      </c>
      <c r="K81" s="163">
        <v>3</v>
      </c>
      <c r="L81" s="97"/>
      <c r="M81" s="26">
        <f>((G81*Kwantificatie!$B$22)+(H81*Kwantificatie!$C$22)+(I81*Kwantificatie!$D$22)+(J81*Kwantificatie!$E$22)+(K81*Kwantificatie!$F$22))*11.1*-1+100</f>
        <v>0.10000000000000853</v>
      </c>
      <c r="N81" s="6"/>
      <c r="O81" s="6"/>
      <c r="P81" s="6"/>
      <c r="Q81" s="6"/>
      <c r="R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row>
    <row r="82" spans="1:421" s="13" customFormat="1" x14ac:dyDescent="0.25">
      <c r="A82" s="274"/>
      <c r="B82" s="281"/>
      <c r="C82" s="271"/>
      <c r="D82" s="281"/>
      <c r="E82" s="17"/>
      <c r="F82" s="163" t="s">
        <v>139</v>
      </c>
      <c r="G82" s="163">
        <v>3</v>
      </c>
      <c r="H82" s="163">
        <v>3</v>
      </c>
      <c r="I82" s="163">
        <v>3</v>
      </c>
      <c r="J82" s="163">
        <v>3</v>
      </c>
      <c r="K82" s="163">
        <v>3</v>
      </c>
      <c r="L82" s="97"/>
      <c r="M82" s="26">
        <f>((G82*Kwantificatie!$B$22)+(H82*Kwantificatie!$C$22)+(I82*Kwantificatie!$D$22)+(J82*Kwantificatie!$E$22)+(K82*Kwantificatie!$F$22))*11.1*-1+100</f>
        <v>0.10000000000000853</v>
      </c>
      <c r="N82" s="6"/>
      <c r="O82" s="6"/>
      <c r="P82" s="6"/>
      <c r="Q82" s="6"/>
      <c r="R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row>
    <row r="83" spans="1:421" s="13" customFormat="1" ht="13.8" thickBot="1" x14ac:dyDescent="0.3">
      <c r="A83" s="274"/>
      <c r="B83" s="281"/>
      <c r="C83" s="273"/>
      <c r="D83" s="286"/>
      <c r="E83" s="144"/>
      <c r="F83" s="164" t="s">
        <v>139</v>
      </c>
      <c r="G83" s="164">
        <v>3</v>
      </c>
      <c r="H83" s="164">
        <v>3</v>
      </c>
      <c r="I83" s="164">
        <v>3</v>
      </c>
      <c r="J83" s="164">
        <v>3</v>
      </c>
      <c r="K83" s="164">
        <v>3</v>
      </c>
      <c r="L83" s="145"/>
      <c r="M83" s="159">
        <f>((G83*Kwantificatie!$B$22)+(H83*Kwantificatie!$C$22)+(I83*Kwantificatie!$D$22)+(J83*Kwantificatie!$E$22)+(K83*Kwantificatie!$F$22))*11.1*-1+100</f>
        <v>0.10000000000000853</v>
      </c>
      <c r="N83" s="6"/>
      <c r="O83" s="6"/>
      <c r="P83" s="6"/>
      <c r="Q83" s="6"/>
      <c r="R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row>
    <row r="84" spans="1:421" s="13" customFormat="1" ht="26.4" x14ac:dyDescent="0.25">
      <c r="A84" s="274"/>
      <c r="B84" s="281"/>
      <c r="C84" s="258" t="s">
        <v>61</v>
      </c>
      <c r="D84" s="258" t="s">
        <v>19</v>
      </c>
      <c r="E84" s="19" t="s">
        <v>140</v>
      </c>
      <c r="F84" s="129" t="s">
        <v>111</v>
      </c>
      <c r="G84" s="18">
        <v>1</v>
      </c>
      <c r="H84" s="18">
        <v>2</v>
      </c>
      <c r="I84" s="18">
        <v>3</v>
      </c>
      <c r="J84" s="18">
        <v>2</v>
      </c>
      <c r="K84" s="18">
        <v>1</v>
      </c>
      <c r="L84" s="95"/>
      <c r="M84" s="26">
        <f>((G84*Kwantificatie!$B$22)+(H84*Kwantificatie!$C$22)+(I84*Kwantificatie!$D$22)+(J84*Kwantificatie!$E$22)+(K84*Kwantificatie!$F$22))*11.1*-1+100</f>
        <v>36.175000000000004</v>
      </c>
      <c r="N84" s="6"/>
      <c r="O84" s="6"/>
      <c r="P84" s="6"/>
      <c r="Q84" s="6"/>
      <c r="R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row>
    <row r="85" spans="1:421" s="13" customFormat="1" ht="26.4" x14ac:dyDescent="0.25">
      <c r="A85" s="274"/>
      <c r="B85" s="281"/>
      <c r="C85" s="259"/>
      <c r="D85" s="259"/>
      <c r="E85" s="19" t="s">
        <v>141</v>
      </c>
      <c r="F85" s="129" t="s">
        <v>111</v>
      </c>
      <c r="G85" s="18">
        <v>1</v>
      </c>
      <c r="H85" s="18">
        <v>2</v>
      </c>
      <c r="I85" s="18">
        <v>3</v>
      </c>
      <c r="J85" s="18">
        <v>2</v>
      </c>
      <c r="K85" s="18">
        <v>1</v>
      </c>
      <c r="L85" s="95"/>
      <c r="M85" s="26">
        <f>((G85*Kwantificatie!$B$22)+(H85*Kwantificatie!$C$22)+(I85*Kwantificatie!$D$22)+(J85*Kwantificatie!$E$22)+(K85*Kwantificatie!$F$22))*11.1*-1+100</f>
        <v>36.175000000000004</v>
      </c>
      <c r="N85" s="6"/>
      <c r="O85" s="6"/>
      <c r="P85" s="6"/>
      <c r="Q85" s="6"/>
      <c r="R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row>
    <row r="86" spans="1:421" s="13" customFormat="1" x14ac:dyDescent="0.25">
      <c r="A86" s="274"/>
      <c r="B86" s="281"/>
      <c r="C86" s="259"/>
      <c r="D86" s="259"/>
      <c r="E86" s="19" t="s">
        <v>137</v>
      </c>
      <c r="F86" s="129" t="s">
        <v>111</v>
      </c>
      <c r="G86" s="18">
        <v>2</v>
      </c>
      <c r="H86" s="18">
        <v>3</v>
      </c>
      <c r="I86" s="18">
        <v>2</v>
      </c>
      <c r="J86" s="18">
        <v>2</v>
      </c>
      <c r="K86" s="18">
        <v>2</v>
      </c>
      <c r="L86" s="95"/>
      <c r="M86" s="26">
        <f>((G86*Kwantificatie!$B$22)+(H86*Kwantificatie!$C$22)+(I86*Kwantificatie!$D$22)+(J86*Kwantificatie!$E$22)+(K86*Kwantificatie!$F$22))*11.1*-1+100</f>
        <v>25.075000000000003</v>
      </c>
      <c r="N86" s="6"/>
      <c r="O86" s="6"/>
      <c r="P86" s="6"/>
      <c r="Q86" s="6"/>
      <c r="R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row>
    <row r="87" spans="1:421" s="13" customFormat="1" x14ac:dyDescent="0.25">
      <c r="A87" s="274"/>
      <c r="B87" s="281"/>
      <c r="C87" s="259"/>
      <c r="D87" s="259"/>
      <c r="E87" s="19" t="s">
        <v>143</v>
      </c>
      <c r="F87" s="129" t="s">
        <v>111</v>
      </c>
      <c r="G87" s="18">
        <v>3</v>
      </c>
      <c r="H87" s="18">
        <v>2</v>
      </c>
      <c r="I87" s="18">
        <v>2</v>
      </c>
      <c r="J87" s="18">
        <v>1</v>
      </c>
      <c r="K87" s="18">
        <v>2</v>
      </c>
      <c r="L87" s="95"/>
      <c r="M87" s="26">
        <f>((G87*Kwantificatie!$B$22)+(H87*Kwantificatie!$C$22)+(I87*Kwantificatie!$D$22)+(J87*Kwantificatie!$E$22)+(K87*Kwantificatie!$F$22))*11.1*-1+100</f>
        <v>41.725000000000001</v>
      </c>
      <c r="N87" s="6"/>
      <c r="O87" s="6"/>
      <c r="P87" s="6"/>
      <c r="Q87" s="6"/>
      <c r="R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row>
    <row r="88" spans="1:421" s="49" customFormat="1" ht="13.8" thickBot="1" x14ac:dyDescent="0.3">
      <c r="A88" s="274"/>
      <c r="B88" s="281"/>
      <c r="C88" s="259"/>
      <c r="D88" s="259"/>
      <c r="E88" s="154" t="s">
        <v>142</v>
      </c>
      <c r="F88" s="155" t="s">
        <v>111</v>
      </c>
      <c r="G88" s="156">
        <v>2</v>
      </c>
      <c r="H88" s="156">
        <v>3</v>
      </c>
      <c r="I88" s="156">
        <v>2</v>
      </c>
      <c r="J88" s="156">
        <v>2</v>
      </c>
      <c r="K88" s="156">
        <v>2</v>
      </c>
      <c r="L88" s="138"/>
      <c r="M88" s="26">
        <f>((G88*Kwantificatie!$B$22)+(H88*Kwantificatie!$C$22)+(I88*Kwantificatie!$D$22)+(J88*Kwantificatie!$E$22)+(K88*Kwantificatie!$F$22))*11.1*-1+100</f>
        <v>25.075000000000003</v>
      </c>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c r="IM88" s="50"/>
      <c r="IN88" s="50"/>
      <c r="IO88" s="50"/>
      <c r="IP88" s="50"/>
      <c r="IQ88" s="50"/>
      <c r="IR88" s="50"/>
      <c r="IS88" s="50"/>
      <c r="IT88" s="50"/>
      <c r="IU88" s="50"/>
      <c r="IV88" s="50"/>
      <c r="IW88" s="50"/>
      <c r="IX88" s="50"/>
      <c r="IY88" s="50"/>
      <c r="IZ88" s="50"/>
      <c r="JA88" s="50"/>
      <c r="JB88" s="50"/>
      <c r="JC88" s="50"/>
      <c r="JD88" s="50"/>
      <c r="JE88" s="50"/>
      <c r="JF88" s="50"/>
      <c r="JG88" s="50"/>
      <c r="JH88" s="50"/>
      <c r="JI88" s="50"/>
      <c r="JJ88" s="50"/>
      <c r="JK88" s="50"/>
      <c r="JL88" s="50"/>
      <c r="JM88" s="50"/>
      <c r="JN88" s="50"/>
      <c r="JO88" s="50"/>
      <c r="JP88" s="50"/>
      <c r="JQ88" s="50"/>
      <c r="JR88" s="50"/>
      <c r="JS88" s="50"/>
      <c r="JT88" s="50"/>
      <c r="JU88" s="50"/>
      <c r="JV88" s="50"/>
      <c r="JW88" s="50"/>
      <c r="JX88" s="50"/>
      <c r="JY88" s="50"/>
      <c r="JZ88" s="50"/>
      <c r="KA88" s="50"/>
      <c r="KB88" s="50"/>
      <c r="KC88" s="50"/>
      <c r="KD88" s="50"/>
      <c r="KE88" s="50"/>
      <c r="KF88" s="50"/>
      <c r="KG88" s="50"/>
      <c r="KH88" s="50"/>
      <c r="KI88" s="50"/>
      <c r="KJ88" s="50"/>
      <c r="KK88" s="50"/>
      <c r="KL88" s="50"/>
      <c r="KM88" s="50"/>
      <c r="KN88" s="50"/>
      <c r="KO88" s="50"/>
      <c r="KP88" s="50"/>
      <c r="KQ88" s="50"/>
      <c r="KR88" s="50"/>
      <c r="KS88" s="50"/>
      <c r="KT88" s="50"/>
      <c r="KU88" s="50"/>
      <c r="KV88" s="50"/>
      <c r="KW88" s="50"/>
      <c r="KX88" s="50"/>
      <c r="KY88" s="50"/>
      <c r="KZ88" s="50"/>
      <c r="LA88" s="50"/>
      <c r="LB88" s="50"/>
      <c r="LC88" s="50"/>
      <c r="LD88" s="50"/>
      <c r="LE88" s="50"/>
      <c r="LF88" s="50"/>
      <c r="LG88" s="50"/>
      <c r="LH88" s="50"/>
      <c r="LI88" s="50"/>
      <c r="LJ88" s="50"/>
      <c r="LK88" s="50"/>
      <c r="LL88" s="50"/>
      <c r="LM88" s="50"/>
      <c r="LN88" s="50"/>
      <c r="LO88" s="50"/>
      <c r="LP88" s="50"/>
      <c r="LQ88" s="50"/>
      <c r="LR88" s="50"/>
      <c r="LS88" s="50"/>
      <c r="LT88" s="50"/>
      <c r="LU88" s="50"/>
      <c r="LV88" s="50"/>
      <c r="LW88" s="50"/>
      <c r="LX88" s="50"/>
      <c r="LY88" s="50"/>
      <c r="LZ88" s="50"/>
      <c r="MA88" s="50"/>
      <c r="MB88" s="50"/>
      <c r="MC88" s="50"/>
      <c r="MD88" s="50"/>
      <c r="ME88" s="50"/>
      <c r="MF88" s="50"/>
      <c r="MG88" s="50"/>
      <c r="MH88" s="50"/>
      <c r="MI88" s="50"/>
      <c r="MJ88" s="50"/>
      <c r="MK88" s="50"/>
      <c r="ML88" s="50"/>
      <c r="MM88" s="50"/>
      <c r="MN88" s="50"/>
      <c r="MO88" s="50"/>
      <c r="MP88" s="50"/>
      <c r="MQ88" s="50"/>
      <c r="MR88" s="50"/>
      <c r="MS88" s="50"/>
      <c r="MT88" s="50"/>
      <c r="MU88" s="50"/>
      <c r="MV88" s="50"/>
      <c r="MW88" s="50"/>
      <c r="MX88" s="50"/>
      <c r="MY88" s="50"/>
      <c r="MZ88" s="50"/>
      <c r="NA88" s="50"/>
      <c r="NB88" s="50"/>
      <c r="NC88" s="50"/>
      <c r="ND88" s="50"/>
      <c r="NE88" s="50"/>
      <c r="NF88" s="50"/>
      <c r="NG88" s="50"/>
      <c r="NH88" s="50"/>
      <c r="NI88" s="50"/>
      <c r="NJ88" s="50"/>
      <c r="NK88" s="50"/>
      <c r="NL88" s="50"/>
      <c r="NM88" s="50"/>
      <c r="NN88" s="50"/>
      <c r="NO88" s="50"/>
      <c r="NP88" s="50"/>
      <c r="NQ88" s="50"/>
      <c r="NR88" s="50"/>
      <c r="NS88" s="50"/>
      <c r="NT88" s="50"/>
      <c r="NU88" s="50"/>
      <c r="NV88" s="50"/>
      <c r="NW88" s="50"/>
      <c r="NX88" s="50"/>
      <c r="NY88" s="50"/>
      <c r="NZ88" s="50"/>
      <c r="OA88" s="50"/>
      <c r="OB88" s="50"/>
      <c r="OC88" s="50"/>
      <c r="OD88" s="50"/>
      <c r="OE88" s="50"/>
      <c r="OF88" s="50"/>
      <c r="OG88" s="50"/>
      <c r="OH88" s="50"/>
      <c r="OI88" s="50"/>
      <c r="OJ88" s="50"/>
      <c r="OK88" s="50"/>
      <c r="OL88" s="50"/>
      <c r="OM88" s="50"/>
      <c r="ON88" s="50"/>
      <c r="OO88" s="50"/>
      <c r="OP88" s="50"/>
      <c r="OQ88" s="50"/>
      <c r="OR88" s="50"/>
      <c r="OS88" s="50"/>
      <c r="OT88" s="50"/>
      <c r="OU88" s="50"/>
      <c r="OV88" s="50"/>
      <c r="OW88" s="50"/>
      <c r="OX88" s="50"/>
      <c r="OY88" s="50"/>
      <c r="OZ88" s="50"/>
      <c r="PA88" s="50"/>
      <c r="PB88" s="50"/>
      <c r="PC88" s="50"/>
      <c r="PD88" s="50"/>
      <c r="PE88" s="50"/>
    </row>
    <row r="89" spans="1:421" s="13" customFormat="1" x14ac:dyDescent="0.25">
      <c r="A89" s="274"/>
      <c r="B89" s="281"/>
      <c r="C89" s="259"/>
      <c r="D89" s="259"/>
      <c r="E89" s="17" t="s">
        <v>174</v>
      </c>
      <c r="F89" s="129" t="s">
        <v>111</v>
      </c>
      <c r="G89" s="12">
        <v>2</v>
      </c>
      <c r="H89" s="12">
        <v>3</v>
      </c>
      <c r="I89" s="12">
        <v>1</v>
      </c>
      <c r="J89" s="12">
        <v>2</v>
      </c>
      <c r="K89" s="12">
        <v>2</v>
      </c>
      <c r="L89" s="146"/>
      <c r="M89" s="26">
        <f>((G89*Kwantificatie!$B$22)+(H89*Kwantificatie!$C$22)+(I89*Kwantificatie!$D$22)+(J89*Kwantificatie!$E$22)+(K89*Kwantificatie!$F$22))*11.1*-1+100</f>
        <v>30.625</v>
      </c>
      <c r="N89" s="6"/>
      <c r="O89" s="6"/>
      <c r="P89" s="6"/>
      <c r="Q89" s="6"/>
      <c r="R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c r="IW89" s="6"/>
      <c r="IX89" s="6"/>
      <c r="IY89" s="6"/>
      <c r="IZ89" s="6"/>
      <c r="JA89" s="6"/>
      <c r="JB89" s="6"/>
      <c r="JC89" s="6"/>
      <c r="JD89" s="6"/>
      <c r="JE89" s="6"/>
      <c r="JF89" s="6"/>
      <c r="JG89" s="6"/>
      <c r="JH89" s="6"/>
      <c r="JI89" s="6"/>
      <c r="JJ89" s="6"/>
      <c r="JK89" s="6"/>
      <c r="JL89" s="6"/>
      <c r="JM89" s="6"/>
      <c r="JN89" s="6"/>
      <c r="JO89" s="6"/>
      <c r="JP89" s="6"/>
      <c r="JQ89" s="6"/>
      <c r="JR89" s="6"/>
      <c r="JS89" s="6"/>
      <c r="JT89" s="6"/>
      <c r="JU89" s="6"/>
      <c r="JV89" s="6"/>
      <c r="JW89" s="6"/>
      <c r="JX89" s="6"/>
      <c r="JY89" s="6"/>
      <c r="JZ89" s="6"/>
      <c r="KA89" s="6"/>
      <c r="KB89" s="6"/>
      <c r="KC89" s="6"/>
      <c r="KD89" s="6"/>
      <c r="KE89" s="6"/>
      <c r="KF89" s="6"/>
      <c r="KG89" s="6"/>
      <c r="KH89" s="6"/>
      <c r="KI89" s="6"/>
      <c r="KJ89" s="6"/>
      <c r="KK89" s="6"/>
      <c r="KL89" s="6"/>
      <c r="KM89" s="6"/>
      <c r="KN89" s="6"/>
      <c r="KO89" s="6"/>
      <c r="KP89" s="6"/>
      <c r="KQ89" s="6"/>
      <c r="KR89" s="6"/>
      <c r="KS89" s="6"/>
      <c r="KT89" s="6"/>
      <c r="KU89" s="6"/>
      <c r="KV89" s="6"/>
      <c r="KW89" s="6"/>
      <c r="KX89" s="6"/>
      <c r="KY89" s="6"/>
      <c r="KZ89" s="6"/>
      <c r="LA89" s="6"/>
      <c r="LB89" s="6"/>
      <c r="LC89" s="6"/>
      <c r="LD89" s="6"/>
      <c r="LE89" s="6"/>
      <c r="LF89" s="6"/>
      <c r="LG89" s="6"/>
      <c r="LH89" s="6"/>
      <c r="LI89" s="6"/>
      <c r="LJ89" s="6"/>
      <c r="LK89" s="6"/>
      <c r="LL89" s="6"/>
      <c r="LM89" s="6"/>
      <c r="LN89" s="6"/>
      <c r="LO89" s="6"/>
      <c r="LP89" s="6"/>
      <c r="LQ89" s="6"/>
      <c r="LR89" s="6"/>
      <c r="LS89" s="6"/>
      <c r="LT89" s="6"/>
      <c r="LU89" s="6"/>
      <c r="LV89" s="6"/>
      <c r="LW89" s="6"/>
      <c r="LX89" s="6"/>
      <c r="LY89" s="6"/>
      <c r="LZ89" s="6"/>
      <c r="MA89" s="6"/>
      <c r="MB89" s="6"/>
      <c r="MC89" s="6"/>
      <c r="MD89" s="6"/>
      <c r="ME89" s="6"/>
      <c r="MF89" s="6"/>
      <c r="MG89" s="6"/>
      <c r="MH89" s="6"/>
      <c r="MI89" s="6"/>
      <c r="MJ89" s="6"/>
      <c r="MK89" s="6"/>
      <c r="ML89" s="6"/>
      <c r="MM89" s="6"/>
      <c r="MN89" s="6"/>
      <c r="MO89" s="6"/>
      <c r="MP89" s="6"/>
      <c r="MQ89" s="6"/>
      <c r="MR89" s="6"/>
      <c r="MS89" s="6"/>
      <c r="MT89" s="6"/>
      <c r="MU89" s="6"/>
      <c r="MV89" s="6"/>
      <c r="MW89" s="6"/>
      <c r="MX89" s="6"/>
      <c r="MY89" s="6"/>
      <c r="MZ89" s="6"/>
      <c r="NA89" s="6"/>
      <c r="NB89" s="6"/>
      <c r="NC89" s="6"/>
      <c r="ND89" s="6"/>
      <c r="NE89" s="6"/>
      <c r="NF89" s="6"/>
      <c r="NG89" s="6"/>
      <c r="NH89" s="6"/>
      <c r="NI89" s="6"/>
      <c r="NJ89" s="6"/>
      <c r="NK89" s="6"/>
      <c r="NL89" s="6"/>
      <c r="NM89" s="6"/>
      <c r="NN89" s="6"/>
      <c r="NO89" s="6"/>
      <c r="NP89" s="6"/>
      <c r="NQ89" s="6"/>
      <c r="NR89" s="6"/>
      <c r="NS89" s="6"/>
      <c r="NT89" s="6"/>
      <c r="NU89" s="6"/>
      <c r="NV89" s="6"/>
      <c r="NW89" s="6"/>
      <c r="NX89" s="6"/>
      <c r="NY89" s="6"/>
      <c r="NZ89" s="6"/>
      <c r="OA89" s="6"/>
      <c r="OB89" s="6"/>
      <c r="OC89" s="6"/>
      <c r="OD89" s="6"/>
      <c r="OE89" s="6"/>
      <c r="OF89" s="6"/>
      <c r="OG89" s="6"/>
      <c r="OH89" s="6"/>
      <c r="OI89" s="6"/>
      <c r="OJ89" s="6"/>
      <c r="OK89" s="6"/>
      <c r="OL89" s="6"/>
      <c r="OM89" s="6"/>
      <c r="ON89" s="6"/>
      <c r="OO89" s="6"/>
      <c r="OP89" s="6"/>
      <c r="OQ89" s="6"/>
      <c r="OR89" s="6"/>
      <c r="OS89" s="6"/>
      <c r="OT89" s="6"/>
      <c r="OU89" s="6"/>
      <c r="OV89" s="6"/>
      <c r="OW89" s="6"/>
      <c r="OX89" s="6"/>
      <c r="OY89" s="6"/>
      <c r="OZ89" s="6"/>
      <c r="PA89" s="6"/>
      <c r="PB89" s="6"/>
      <c r="PC89" s="6"/>
      <c r="PD89" s="6"/>
      <c r="PE89" s="6"/>
    </row>
    <row r="90" spans="1:421" s="13" customFormat="1" x14ac:dyDescent="0.25">
      <c r="A90" s="274"/>
      <c r="B90" s="281"/>
      <c r="C90" s="259"/>
      <c r="D90" s="259"/>
      <c r="E90" s="17" t="s">
        <v>175</v>
      </c>
      <c r="F90" s="129" t="s">
        <v>111</v>
      </c>
      <c r="G90" s="12">
        <v>2</v>
      </c>
      <c r="H90" s="12">
        <v>3</v>
      </c>
      <c r="I90" s="12">
        <v>2</v>
      </c>
      <c r="J90" s="12">
        <v>2</v>
      </c>
      <c r="K90" s="12">
        <v>2</v>
      </c>
      <c r="L90" s="146"/>
      <c r="M90" s="26">
        <f>((G90*Kwantificatie!$B$22)+(H90*Kwantificatie!$C$22)+(I90*Kwantificatie!$D$22)+(J90*Kwantificatie!$E$22)+(K90*Kwantificatie!$F$22))*11.1*-1+100</f>
        <v>25.075000000000003</v>
      </c>
      <c r="N90" s="6"/>
      <c r="O90" s="6"/>
      <c r="P90" s="6"/>
      <c r="Q90" s="6"/>
      <c r="R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c r="JB90" s="6"/>
      <c r="JC90" s="6"/>
      <c r="JD90" s="6"/>
      <c r="JE90" s="6"/>
      <c r="JF90" s="6"/>
      <c r="JG90" s="6"/>
      <c r="JH90" s="6"/>
      <c r="JI90" s="6"/>
      <c r="JJ90" s="6"/>
      <c r="JK90" s="6"/>
      <c r="JL90" s="6"/>
      <c r="JM90" s="6"/>
      <c r="JN90" s="6"/>
      <c r="JO90" s="6"/>
      <c r="JP90" s="6"/>
      <c r="JQ90" s="6"/>
      <c r="JR90" s="6"/>
      <c r="JS90" s="6"/>
      <c r="JT90" s="6"/>
      <c r="JU90" s="6"/>
      <c r="JV90" s="6"/>
      <c r="JW90" s="6"/>
      <c r="JX90" s="6"/>
      <c r="JY90" s="6"/>
      <c r="JZ90" s="6"/>
      <c r="KA90" s="6"/>
      <c r="KB90" s="6"/>
      <c r="KC90" s="6"/>
      <c r="KD90" s="6"/>
      <c r="KE90" s="6"/>
      <c r="KF90" s="6"/>
      <c r="KG90" s="6"/>
      <c r="KH90" s="6"/>
      <c r="KI90" s="6"/>
      <c r="KJ90" s="6"/>
      <c r="KK90" s="6"/>
      <c r="KL90" s="6"/>
      <c r="KM90" s="6"/>
      <c r="KN90" s="6"/>
      <c r="KO90" s="6"/>
      <c r="KP90" s="6"/>
      <c r="KQ90" s="6"/>
      <c r="KR90" s="6"/>
      <c r="KS90" s="6"/>
      <c r="KT90" s="6"/>
      <c r="KU90" s="6"/>
      <c r="KV90" s="6"/>
      <c r="KW90" s="6"/>
      <c r="KX90" s="6"/>
      <c r="KY90" s="6"/>
      <c r="KZ90" s="6"/>
      <c r="LA90" s="6"/>
      <c r="LB90" s="6"/>
      <c r="LC90" s="6"/>
      <c r="LD90" s="6"/>
      <c r="LE90" s="6"/>
      <c r="LF90" s="6"/>
      <c r="LG90" s="6"/>
      <c r="LH90" s="6"/>
      <c r="LI90" s="6"/>
      <c r="LJ90" s="6"/>
      <c r="LK90" s="6"/>
      <c r="LL90" s="6"/>
      <c r="LM90" s="6"/>
      <c r="LN90" s="6"/>
      <c r="LO90" s="6"/>
      <c r="LP90" s="6"/>
      <c r="LQ90" s="6"/>
      <c r="LR90" s="6"/>
      <c r="LS90" s="6"/>
      <c r="LT90" s="6"/>
      <c r="LU90" s="6"/>
      <c r="LV90" s="6"/>
      <c r="LW90" s="6"/>
      <c r="LX90" s="6"/>
      <c r="LY90" s="6"/>
      <c r="LZ90" s="6"/>
      <c r="MA90" s="6"/>
      <c r="MB90" s="6"/>
      <c r="MC90" s="6"/>
      <c r="MD90" s="6"/>
      <c r="ME90" s="6"/>
      <c r="MF90" s="6"/>
      <c r="MG90" s="6"/>
      <c r="MH90" s="6"/>
      <c r="MI90" s="6"/>
      <c r="MJ90" s="6"/>
      <c r="MK90" s="6"/>
      <c r="ML90" s="6"/>
      <c r="MM90" s="6"/>
      <c r="MN90" s="6"/>
      <c r="MO90" s="6"/>
      <c r="MP90" s="6"/>
      <c r="MQ90" s="6"/>
      <c r="MR90" s="6"/>
      <c r="MS90" s="6"/>
      <c r="MT90" s="6"/>
      <c r="MU90" s="6"/>
      <c r="MV90" s="6"/>
      <c r="MW90" s="6"/>
      <c r="MX90" s="6"/>
      <c r="MY90" s="6"/>
      <c r="MZ90" s="6"/>
      <c r="NA90" s="6"/>
      <c r="NB90" s="6"/>
      <c r="NC90" s="6"/>
      <c r="ND90" s="6"/>
      <c r="NE90" s="6"/>
      <c r="NF90" s="6"/>
      <c r="NG90" s="6"/>
      <c r="NH90" s="6"/>
      <c r="NI90" s="6"/>
      <c r="NJ90" s="6"/>
      <c r="NK90" s="6"/>
      <c r="NL90" s="6"/>
      <c r="NM90" s="6"/>
      <c r="NN90" s="6"/>
      <c r="NO90" s="6"/>
      <c r="NP90" s="6"/>
      <c r="NQ90" s="6"/>
      <c r="NR90" s="6"/>
      <c r="NS90" s="6"/>
      <c r="NT90" s="6"/>
      <c r="NU90" s="6"/>
      <c r="NV90" s="6"/>
      <c r="NW90" s="6"/>
      <c r="NX90" s="6"/>
      <c r="NY90" s="6"/>
      <c r="NZ90" s="6"/>
      <c r="OA90" s="6"/>
      <c r="OB90" s="6"/>
      <c r="OC90" s="6"/>
      <c r="OD90" s="6"/>
      <c r="OE90" s="6"/>
      <c r="OF90" s="6"/>
      <c r="OG90" s="6"/>
      <c r="OH90" s="6"/>
      <c r="OI90" s="6"/>
      <c r="OJ90" s="6"/>
      <c r="OK90" s="6"/>
      <c r="OL90" s="6"/>
      <c r="OM90" s="6"/>
      <c r="ON90" s="6"/>
      <c r="OO90" s="6"/>
      <c r="OP90" s="6"/>
      <c r="OQ90" s="6"/>
      <c r="OR90" s="6"/>
      <c r="OS90" s="6"/>
      <c r="OT90" s="6"/>
      <c r="OU90" s="6"/>
      <c r="OV90" s="6"/>
      <c r="OW90" s="6"/>
      <c r="OX90" s="6"/>
      <c r="OY90" s="6"/>
      <c r="OZ90" s="6"/>
      <c r="PA90" s="6"/>
      <c r="PB90" s="6"/>
      <c r="PC90" s="6"/>
      <c r="PD90" s="6"/>
      <c r="PE90" s="6"/>
    </row>
    <row r="91" spans="1:421" s="13" customFormat="1" x14ac:dyDescent="0.25">
      <c r="A91" s="274"/>
      <c r="B91" s="281"/>
      <c r="C91" s="259"/>
      <c r="D91" s="259"/>
      <c r="E91" s="17"/>
      <c r="F91" s="163" t="s">
        <v>139</v>
      </c>
      <c r="G91" s="163">
        <v>3</v>
      </c>
      <c r="H91" s="163">
        <v>3</v>
      </c>
      <c r="I91" s="163">
        <v>3</v>
      </c>
      <c r="J91" s="163">
        <v>3</v>
      </c>
      <c r="K91" s="163">
        <v>3</v>
      </c>
      <c r="L91" s="146"/>
      <c r="M91" s="26">
        <f>((G91*Kwantificatie!$B$22)+(H91*Kwantificatie!$C$22)+(I91*Kwantificatie!$D$22)+(J91*Kwantificatie!$E$22)+(K91*Kwantificatie!$F$22))*11.1*-1+100</f>
        <v>0.10000000000000853</v>
      </c>
      <c r="N91" s="6"/>
      <c r="O91" s="6"/>
      <c r="P91" s="6"/>
      <c r="Q91" s="6"/>
      <c r="R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c r="IX91" s="6"/>
      <c r="IY91" s="6"/>
      <c r="IZ91" s="6"/>
      <c r="JA91" s="6"/>
      <c r="JB91" s="6"/>
      <c r="JC91" s="6"/>
      <c r="JD91" s="6"/>
      <c r="JE91" s="6"/>
      <c r="JF91" s="6"/>
      <c r="JG91" s="6"/>
      <c r="JH91" s="6"/>
      <c r="JI91" s="6"/>
      <c r="JJ91" s="6"/>
      <c r="JK91" s="6"/>
      <c r="JL91" s="6"/>
      <c r="JM91" s="6"/>
      <c r="JN91" s="6"/>
      <c r="JO91" s="6"/>
      <c r="JP91" s="6"/>
      <c r="JQ91" s="6"/>
      <c r="JR91" s="6"/>
      <c r="JS91" s="6"/>
      <c r="JT91" s="6"/>
      <c r="JU91" s="6"/>
      <c r="JV91" s="6"/>
      <c r="JW91" s="6"/>
      <c r="JX91" s="6"/>
      <c r="JY91" s="6"/>
      <c r="JZ91" s="6"/>
      <c r="KA91" s="6"/>
      <c r="KB91" s="6"/>
      <c r="KC91" s="6"/>
      <c r="KD91" s="6"/>
      <c r="KE91" s="6"/>
      <c r="KF91" s="6"/>
      <c r="KG91" s="6"/>
      <c r="KH91" s="6"/>
      <c r="KI91" s="6"/>
      <c r="KJ91" s="6"/>
      <c r="KK91" s="6"/>
      <c r="KL91" s="6"/>
      <c r="KM91" s="6"/>
      <c r="KN91" s="6"/>
      <c r="KO91" s="6"/>
      <c r="KP91" s="6"/>
      <c r="KQ91" s="6"/>
      <c r="KR91" s="6"/>
      <c r="KS91" s="6"/>
      <c r="KT91" s="6"/>
      <c r="KU91" s="6"/>
      <c r="KV91" s="6"/>
      <c r="KW91" s="6"/>
      <c r="KX91" s="6"/>
      <c r="KY91" s="6"/>
      <c r="KZ91" s="6"/>
      <c r="LA91" s="6"/>
      <c r="LB91" s="6"/>
      <c r="LC91" s="6"/>
      <c r="LD91" s="6"/>
      <c r="LE91" s="6"/>
      <c r="LF91" s="6"/>
      <c r="LG91" s="6"/>
      <c r="LH91" s="6"/>
      <c r="LI91" s="6"/>
      <c r="LJ91" s="6"/>
      <c r="LK91" s="6"/>
      <c r="LL91" s="6"/>
      <c r="LM91" s="6"/>
      <c r="LN91" s="6"/>
      <c r="LO91" s="6"/>
      <c r="LP91" s="6"/>
      <c r="LQ91" s="6"/>
      <c r="LR91" s="6"/>
      <c r="LS91" s="6"/>
      <c r="LT91" s="6"/>
      <c r="LU91" s="6"/>
      <c r="LV91" s="6"/>
      <c r="LW91" s="6"/>
      <c r="LX91" s="6"/>
      <c r="LY91" s="6"/>
      <c r="LZ91" s="6"/>
      <c r="MA91" s="6"/>
      <c r="MB91" s="6"/>
      <c r="MC91" s="6"/>
      <c r="MD91" s="6"/>
      <c r="ME91" s="6"/>
      <c r="MF91" s="6"/>
      <c r="MG91" s="6"/>
      <c r="MH91" s="6"/>
      <c r="MI91" s="6"/>
      <c r="MJ91" s="6"/>
      <c r="MK91" s="6"/>
      <c r="ML91" s="6"/>
      <c r="MM91" s="6"/>
      <c r="MN91" s="6"/>
      <c r="MO91" s="6"/>
      <c r="MP91" s="6"/>
      <c r="MQ91" s="6"/>
      <c r="MR91" s="6"/>
      <c r="MS91" s="6"/>
      <c r="MT91" s="6"/>
      <c r="MU91" s="6"/>
      <c r="MV91" s="6"/>
      <c r="MW91" s="6"/>
      <c r="MX91" s="6"/>
      <c r="MY91" s="6"/>
      <c r="MZ91" s="6"/>
      <c r="NA91" s="6"/>
      <c r="NB91" s="6"/>
      <c r="NC91" s="6"/>
      <c r="ND91" s="6"/>
      <c r="NE91" s="6"/>
      <c r="NF91" s="6"/>
      <c r="NG91" s="6"/>
      <c r="NH91" s="6"/>
      <c r="NI91" s="6"/>
      <c r="NJ91" s="6"/>
      <c r="NK91" s="6"/>
      <c r="NL91" s="6"/>
      <c r="NM91" s="6"/>
      <c r="NN91" s="6"/>
      <c r="NO91" s="6"/>
      <c r="NP91" s="6"/>
      <c r="NQ91" s="6"/>
      <c r="NR91" s="6"/>
      <c r="NS91" s="6"/>
      <c r="NT91" s="6"/>
      <c r="NU91" s="6"/>
      <c r="NV91" s="6"/>
      <c r="NW91" s="6"/>
      <c r="NX91" s="6"/>
      <c r="NY91" s="6"/>
      <c r="NZ91" s="6"/>
      <c r="OA91" s="6"/>
      <c r="OB91" s="6"/>
      <c r="OC91" s="6"/>
      <c r="OD91" s="6"/>
      <c r="OE91" s="6"/>
      <c r="OF91" s="6"/>
      <c r="OG91" s="6"/>
      <c r="OH91" s="6"/>
      <c r="OI91" s="6"/>
      <c r="OJ91" s="6"/>
      <c r="OK91" s="6"/>
      <c r="OL91" s="6"/>
      <c r="OM91" s="6"/>
      <c r="ON91" s="6"/>
      <c r="OO91" s="6"/>
      <c r="OP91" s="6"/>
      <c r="OQ91" s="6"/>
      <c r="OR91" s="6"/>
      <c r="OS91" s="6"/>
      <c r="OT91" s="6"/>
      <c r="OU91" s="6"/>
      <c r="OV91" s="6"/>
      <c r="OW91" s="6"/>
      <c r="OX91" s="6"/>
      <c r="OY91" s="6"/>
      <c r="OZ91" s="6"/>
      <c r="PA91" s="6"/>
      <c r="PB91" s="6"/>
      <c r="PC91" s="6"/>
      <c r="PD91" s="6"/>
      <c r="PE91" s="6"/>
    </row>
    <row r="92" spans="1:421" s="13" customFormat="1" x14ac:dyDescent="0.25">
      <c r="A92" s="274"/>
      <c r="B92" s="281"/>
      <c r="C92" s="259"/>
      <c r="D92" s="259"/>
      <c r="E92" s="17"/>
      <c r="F92" s="163" t="s">
        <v>139</v>
      </c>
      <c r="G92" s="163">
        <v>3</v>
      </c>
      <c r="H92" s="163">
        <v>3</v>
      </c>
      <c r="I92" s="163">
        <v>3</v>
      </c>
      <c r="J92" s="163">
        <v>3</v>
      </c>
      <c r="K92" s="163">
        <v>3</v>
      </c>
      <c r="L92" s="146"/>
      <c r="M92" s="26">
        <f>((G92*Kwantificatie!$B$22)+(H92*Kwantificatie!$C$22)+(I92*Kwantificatie!$D$22)+(J92*Kwantificatie!$E$22)+(K92*Kwantificatie!$F$22))*11.1*-1+100</f>
        <v>0.10000000000000853</v>
      </c>
      <c r="N92" s="6"/>
      <c r="O92" s="6"/>
      <c r="P92" s="6"/>
      <c r="Q92" s="6"/>
      <c r="R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6"/>
      <c r="JP92" s="6"/>
      <c r="JQ92" s="6"/>
      <c r="JR92" s="6"/>
      <c r="JS92" s="6"/>
      <c r="JT92" s="6"/>
      <c r="JU92" s="6"/>
      <c r="JV92" s="6"/>
      <c r="JW92" s="6"/>
      <c r="JX92" s="6"/>
      <c r="JY92" s="6"/>
      <c r="JZ92" s="6"/>
      <c r="KA92" s="6"/>
      <c r="KB92" s="6"/>
      <c r="KC92" s="6"/>
      <c r="KD92" s="6"/>
      <c r="KE92" s="6"/>
      <c r="KF92" s="6"/>
      <c r="KG92" s="6"/>
      <c r="KH92" s="6"/>
      <c r="KI92" s="6"/>
      <c r="KJ92" s="6"/>
      <c r="KK92" s="6"/>
      <c r="KL92" s="6"/>
      <c r="KM92" s="6"/>
      <c r="KN92" s="6"/>
      <c r="KO92" s="6"/>
      <c r="KP92" s="6"/>
      <c r="KQ92" s="6"/>
      <c r="KR92" s="6"/>
      <c r="KS92" s="6"/>
      <c r="KT92" s="6"/>
      <c r="KU92" s="6"/>
      <c r="KV92" s="6"/>
      <c r="KW92" s="6"/>
      <c r="KX92" s="6"/>
      <c r="KY92" s="6"/>
      <c r="KZ92" s="6"/>
      <c r="LA92" s="6"/>
      <c r="LB92" s="6"/>
      <c r="LC92" s="6"/>
      <c r="LD92" s="6"/>
      <c r="LE92" s="6"/>
      <c r="LF92" s="6"/>
      <c r="LG92" s="6"/>
      <c r="LH92" s="6"/>
      <c r="LI92" s="6"/>
      <c r="LJ92" s="6"/>
      <c r="LK92" s="6"/>
      <c r="LL92" s="6"/>
      <c r="LM92" s="6"/>
      <c r="LN92" s="6"/>
      <c r="LO92" s="6"/>
      <c r="LP92" s="6"/>
      <c r="LQ92" s="6"/>
      <c r="LR92" s="6"/>
      <c r="LS92" s="6"/>
      <c r="LT92" s="6"/>
      <c r="LU92" s="6"/>
      <c r="LV92" s="6"/>
      <c r="LW92" s="6"/>
      <c r="LX92" s="6"/>
      <c r="LY92" s="6"/>
      <c r="LZ92" s="6"/>
      <c r="MA92" s="6"/>
      <c r="MB92" s="6"/>
      <c r="MC92" s="6"/>
      <c r="MD92" s="6"/>
      <c r="ME92" s="6"/>
      <c r="MF92" s="6"/>
      <c r="MG92" s="6"/>
      <c r="MH92" s="6"/>
      <c r="MI92" s="6"/>
      <c r="MJ92" s="6"/>
      <c r="MK92" s="6"/>
      <c r="ML92" s="6"/>
      <c r="MM92" s="6"/>
      <c r="MN92" s="6"/>
      <c r="MO92" s="6"/>
      <c r="MP92" s="6"/>
      <c r="MQ92" s="6"/>
      <c r="MR92" s="6"/>
      <c r="MS92" s="6"/>
      <c r="MT92" s="6"/>
      <c r="MU92" s="6"/>
      <c r="MV92" s="6"/>
      <c r="MW92" s="6"/>
      <c r="MX92" s="6"/>
      <c r="MY92" s="6"/>
      <c r="MZ92" s="6"/>
      <c r="NA92" s="6"/>
      <c r="NB92" s="6"/>
      <c r="NC92" s="6"/>
      <c r="ND92" s="6"/>
      <c r="NE92" s="6"/>
      <c r="NF92" s="6"/>
      <c r="NG92" s="6"/>
      <c r="NH92" s="6"/>
      <c r="NI92" s="6"/>
      <c r="NJ92" s="6"/>
      <c r="NK92" s="6"/>
      <c r="NL92" s="6"/>
      <c r="NM92" s="6"/>
      <c r="NN92" s="6"/>
      <c r="NO92" s="6"/>
      <c r="NP92" s="6"/>
      <c r="NQ92" s="6"/>
      <c r="NR92" s="6"/>
      <c r="NS92" s="6"/>
      <c r="NT92" s="6"/>
      <c r="NU92" s="6"/>
      <c r="NV92" s="6"/>
      <c r="NW92" s="6"/>
      <c r="NX92" s="6"/>
      <c r="NY92" s="6"/>
      <c r="NZ92" s="6"/>
      <c r="OA92" s="6"/>
      <c r="OB92" s="6"/>
      <c r="OC92" s="6"/>
      <c r="OD92" s="6"/>
      <c r="OE92" s="6"/>
      <c r="OF92" s="6"/>
      <c r="OG92" s="6"/>
      <c r="OH92" s="6"/>
      <c r="OI92" s="6"/>
      <c r="OJ92" s="6"/>
      <c r="OK92" s="6"/>
      <c r="OL92" s="6"/>
      <c r="OM92" s="6"/>
      <c r="ON92" s="6"/>
      <c r="OO92" s="6"/>
      <c r="OP92" s="6"/>
      <c r="OQ92" s="6"/>
      <c r="OR92" s="6"/>
      <c r="OS92" s="6"/>
      <c r="OT92" s="6"/>
      <c r="OU92" s="6"/>
      <c r="OV92" s="6"/>
      <c r="OW92" s="6"/>
      <c r="OX92" s="6"/>
      <c r="OY92" s="6"/>
      <c r="OZ92" s="6"/>
      <c r="PA92" s="6"/>
      <c r="PB92" s="6"/>
      <c r="PC92" s="6"/>
      <c r="PD92" s="6"/>
      <c r="PE92" s="6"/>
    </row>
    <row r="93" spans="1:421" s="13" customFormat="1" x14ac:dyDescent="0.25">
      <c r="A93" s="274"/>
      <c r="B93" s="281"/>
      <c r="C93" s="259"/>
      <c r="D93" s="303"/>
      <c r="E93" s="17"/>
      <c r="F93" s="163" t="s">
        <v>139</v>
      </c>
      <c r="G93" s="163">
        <v>3</v>
      </c>
      <c r="H93" s="163">
        <v>3</v>
      </c>
      <c r="I93" s="163">
        <v>3</v>
      </c>
      <c r="J93" s="163">
        <v>3</v>
      </c>
      <c r="K93" s="163">
        <v>3</v>
      </c>
      <c r="L93" s="146"/>
      <c r="M93" s="26">
        <f>((G93*Kwantificatie!$B$22)+(H93*Kwantificatie!$C$22)+(I93*Kwantificatie!$D$22)+(J93*Kwantificatie!$E$22)+(K93*Kwantificatie!$F$22))*11.1*-1+100</f>
        <v>0.10000000000000853</v>
      </c>
      <c r="N93" s="6"/>
      <c r="O93" s="6"/>
      <c r="P93" s="6"/>
      <c r="Q93" s="6"/>
      <c r="R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row>
    <row r="94" spans="1:421" s="110" customFormat="1" ht="13.8" thickBot="1" x14ac:dyDescent="0.3">
      <c r="A94" s="116" t="s">
        <v>99</v>
      </c>
      <c r="B94" s="111"/>
      <c r="C94" s="111"/>
      <c r="D94" s="112"/>
      <c r="E94" s="113"/>
      <c r="F94" s="111"/>
      <c r="G94" s="111"/>
      <c r="H94" s="111"/>
      <c r="I94" s="111"/>
      <c r="J94" s="111"/>
      <c r="K94" s="111"/>
      <c r="L94" s="114"/>
      <c r="M94" s="115"/>
    </row>
    <row r="95" spans="1:421" ht="13.8" thickBot="1" x14ac:dyDescent="0.3">
      <c r="A95" s="75" t="s">
        <v>78</v>
      </c>
      <c r="B95" s="61"/>
      <c r="C95" s="58"/>
      <c r="D95" s="58"/>
      <c r="E95" s="58"/>
      <c r="F95" s="60"/>
      <c r="G95" s="60" t="s">
        <v>23</v>
      </c>
      <c r="H95" s="60" t="s">
        <v>23</v>
      </c>
      <c r="I95" s="60" t="s">
        <v>23</v>
      </c>
      <c r="J95" s="60" t="s">
        <v>23</v>
      </c>
      <c r="K95" s="60" t="s">
        <v>23</v>
      </c>
      <c r="L95" s="96"/>
      <c r="M95" s="76"/>
    </row>
    <row r="96" spans="1:421" ht="13.2" customHeight="1" x14ac:dyDescent="0.25">
      <c r="A96" s="304"/>
      <c r="B96" s="258" t="s">
        <v>72</v>
      </c>
      <c r="C96" s="270" t="s">
        <v>63</v>
      </c>
      <c r="D96" s="287" t="s">
        <v>13</v>
      </c>
      <c r="E96" s="140" t="s">
        <v>89</v>
      </c>
      <c r="F96" s="141" t="s">
        <v>111</v>
      </c>
      <c r="G96" s="142">
        <v>2</v>
      </c>
      <c r="H96" s="142">
        <v>2</v>
      </c>
      <c r="I96" s="142">
        <v>1</v>
      </c>
      <c r="J96" s="142">
        <v>3</v>
      </c>
      <c r="K96" s="142">
        <v>3</v>
      </c>
      <c r="L96" s="143"/>
      <c r="M96" s="26">
        <f>((G96*Kwantificatie!$B$22)+(H96*Kwantificatie!$C$22)+(I96*Kwantificatie!$D$22)+(J96*Kwantificatie!$E$22)+(K96*Kwantificatie!$F$22))*11.1*-1+100</f>
        <v>22.299999999999997</v>
      </c>
    </row>
    <row r="97" spans="1:421" x14ac:dyDescent="0.25">
      <c r="A97" s="305"/>
      <c r="B97" s="259"/>
      <c r="C97" s="271"/>
      <c r="D97" s="281"/>
      <c r="E97" s="19" t="s">
        <v>95</v>
      </c>
      <c r="F97" s="129" t="s">
        <v>111</v>
      </c>
      <c r="G97" s="18">
        <v>1</v>
      </c>
      <c r="H97" s="18">
        <v>2</v>
      </c>
      <c r="I97" s="18">
        <v>2</v>
      </c>
      <c r="J97" s="18">
        <v>2</v>
      </c>
      <c r="K97" s="18">
        <v>2</v>
      </c>
      <c r="L97" s="95"/>
      <c r="M97" s="26">
        <f>((G97*Kwantificatie!$B$22)+(H97*Kwantificatie!$C$22)+(I97*Kwantificatie!$D$22)+(J97*Kwantificatie!$E$22)+(K97*Kwantificatie!$F$22))*11.1*-1+100</f>
        <v>36.175000000000004</v>
      </c>
    </row>
    <row r="98" spans="1:421" x14ac:dyDescent="0.25">
      <c r="A98" s="305"/>
      <c r="B98" s="259"/>
      <c r="C98" s="271"/>
      <c r="D98" s="281"/>
      <c r="E98" s="19" t="s">
        <v>82</v>
      </c>
      <c r="F98" s="129" t="s">
        <v>111</v>
      </c>
      <c r="G98" s="18">
        <v>2</v>
      </c>
      <c r="H98" s="18">
        <v>2</v>
      </c>
      <c r="I98" s="18">
        <v>2</v>
      </c>
      <c r="J98" s="18">
        <v>2</v>
      </c>
      <c r="K98" s="18">
        <v>3</v>
      </c>
      <c r="L98" s="95"/>
      <c r="M98" s="26">
        <f>((G98*Kwantificatie!$B$22)+(H98*Kwantificatie!$C$22)+(I98*Kwantificatie!$D$22)+(J98*Kwantificatie!$E$22)+(K98*Kwantificatie!$F$22))*11.1*-1+100</f>
        <v>27.850000000000009</v>
      </c>
    </row>
    <row r="99" spans="1:421" x14ac:dyDescent="0.25">
      <c r="A99" s="305"/>
      <c r="B99" s="259"/>
      <c r="C99" s="271"/>
      <c r="D99" s="281"/>
      <c r="E99" s="19" t="s">
        <v>96</v>
      </c>
      <c r="F99" s="129" t="s">
        <v>111</v>
      </c>
      <c r="G99" s="18">
        <v>1</v>
      </c>
      <c r="H99" s="18">
        <v>2</v>
      </c>
      <c r="I99" s="18">
        <v>2</v>
      </c>
      <c r="J99" s="18">
        <v>2</v>
      </c>
      <c r="K99" s="18">
        <v>3</v>
      </c>
      <c r="L99" s="95"/>
      <c r="M99" s="26">
        <f>((G99*Kwantificatie!$B$22)+(H99*Kwantificatie!$C$22)+(I99*Kwantificatie!$D$22)+(J99*Kwantificatie!$E$22)+(K99*Kwantificatie!$F$22))*11.1*-1+100</f>
        <v>30.625</v>
      </c>
    </row>
    <row r="100" spans="1:421" s="108" customFormat="1" ht="26.4" x14ac:dyDescent="0.25">
      <c r="A100" s="305"/>
      <c r="B100" s="259"/>
      <c r="C100" s="271"/>
      <c r="D100" s="281"/>
      <c r="E100" s="19" t="s">
        <v>140</v>
      </c>
      <c r="F100" s="129" t="s">
        <v>111</v>
      </c>
      <c r="G100" s="18">
        <v>2</v>
      </c>
      <c r="H100" s="18">
        <v>2</v>
      </c>
      <c r="I100" s="18">
        <v>3</v>
      </c>
      <c r="J100" s="18">
        <v>2</v>
      </c>
      <c r="K100" s="18">
        <v>3</v>
      </c>
      <c r="L100" s="95"/>
      <c r="M100" s="26">
        <f>((G100*Kwantificatie!$B$22)+(H100*Kwantificatie!$C$22)+(I100*Kwantificatie!$D$22)+(J100*Kwantificatie!$E$22)+(K100*Kwantificatie!$F$22))*11.1*-1+100</f>
        <v>22.299999999999997</v>
      </c>
    </row>
    <row r="101" spans="1:421" s="108" customFormat="1" ht="26.4" x14ac:dyDescent="0.25">
      <c r="A101" s="305"/>
      <c r="B101" s="259"/>
      <c r="C101" s="271"/>
      <c r="D101" s="281"/>
      <c r="E101" s="19" t="s">
        <v>141</v>
      </c>
      <c r="F101" s="129" t="s">
        <v>111</v>
      </c>
      <c r="G101" s="18">
        <v>2</v>
      </c>
      <c r="H101" s="18">
        <v>2</v>
      </c>
      <c r="I101" s="18">
        <v>3</v>
      </c>
      <c r="J101" s="18">
        <v>2</v>
      </c>
      <c r="K101" s="18">
        <v>2</v>
      </c>
      <c r="L101" s="95"/>
      <c r="M101" s="26">
        <f>((G101*Kwantificatie!$B$22)+(H101*Kwantificatie!$C$22)+(I101*Kwantificatie!$D$22)+(J101*Kwantificatie!$E$22)+(K101*Kwantificatie!$F$22))*11.1*-1+100</f>
        <v>27.850000000000009</v>
      </c>
    </row>
    <row r="102" spans="1:421" s="108" customFormat="1" x14ac:dyDescent="0.25">
      <c r="A102" s="305"/>
      <c r="B102" s="259"/>
      <c r="C102" s="271"/>
      <c r="D102" s="281"/>
      <c r="E102" s="170" t="s">
        <v>98</v>
      </c>
      <c r="F102" s="155" t="s">
        <v>111</v>
      </c>
      <c r="G102" s="156">
        <v>2</v>
      </c>
      <c r="H102" s="156">
        <v>3</v>
      </c>
      <c r="I102" s="156">
        <v>2</v>
      </c>
      <c r="J102" s="156">
        <v>2</v>
      </c>
      <c r="K102" s="156">
        <v>3</v>
      </c>
      <c r="L102" s="146"/>
      <c r="M102" s="26">
        <f>((G102*Kwantificatie!$B$22)+(H102*Kwantificatie!$C$22)+(I102*Kwantificatie!$D$22)+(J102*Kwantificatie!$E$22)+(K102*Kwantificatie!$F$22))*11.1*-1+100</f>
        <v>19.525000000000006</v>
      </c>
    </row>
    <row r="103" spans="1:421" x14ac:dyDescent="0.25">
      <c r="A103" s="305"/>
      <c r="B103" s="259"/>
      <c r="C103" s="271"/>
      <c r="D103" s="281"/>
      <c r="E103" s="19" t="s">
        <v>143</v>
      </c>
      <c r="F103" s="163" t="s">
        <v>111</v>
      </c>
      <c r="G103" s="12">
        <v>3</v>
      </c>
      <c r="H103" s="12">
        <v>2</v>
      </c>
      <c r="I103" s="12">
        <v>3</v>
      </c>
      <c r="J103" s="12">
        <v>2</v>
      </c>
      <c r="K103" s="12">
        <v>3</v>
      </c>
      <c r="L103" s="97"/>
      <c r="M103" s="26">
        <f>((G103*Kwantificatie!$B$22)+(H103*Kwantificatie!$C$22)+(I103*Kwantificatie!$D$22)+(J103*Kwantificatie!$E$22)+(K103*Kwantificatie!$F$22))*11.1*-1+100</f>
        <v>19.525000000000006</v>
      </c>
    </row>
    <row r="104" spans="1:421" s="136" customFormat="1" x14ac:dyDescent="0.25">
      <c r="A104" s="305"/>
      <c r="B104" s="259"/>
      <c r="C104" s="271"/>
      <c r="D104" s="281"/>
      <c r="E104" s="19" t="s">
        <v>142</v>
      </c>
      <c r="F104" s="129" t="s">
        <v>111</v>
      </c>
      <c r="G104" s="18">
        <v>2</v>
      </c>
      <c r="H104" s="18">
        <v>3</v>
      </c>
      <c r="I104" s="18">
        <v>2</v>
      </c>
      <c r="J104" s="18">
        <v>2</v>
      </c>
      <c r="K104" s="18">
        <v>1</v>
      </c>
      <c r="L104" s="95"/>
      <c r="M104" s="26">
        <f>((G104*Kwantificatie!$B$22)+(H104*Kwantificatie!$C$22)+(I104*Kwantificatie!$D$22)+(J104*Kwantificatie!$E$22)+(K104*Kwantificatie!$F$22))*11.1*-1+100</f>
        <v>30.625</v>
      </c>
    </row>
    <row r="105" spans="1:421" s="13" customFormat="1" ht="13.8" thickBot="1" x14ac:dyDescent="0.3">
      <c r="A105" s="305"/>
      <c r="B105" s="259"/>
      <c r="C105" s="273"/>
      <c r="D105" s="286"/>
      <c r="E105" s="17"/>
      <c r="F105" s="163" t="s">
        <v>139</v>
      </c>
      <c r="G105" s="163">
        <v>3</v>
      </c>
      <c r="H105" s="163">
        <v>3</v>
      </c>
      <c r="I105" s="163">
        <v>3</v>
      </c>
      <c r="J105" s="163">
        <v>3</v>
      </c>
      <c r="K105" s="163">
        <v>3</v>
      </c>
      <c r="L105" s="146"/>
      <c r="M105" s="159">
        <f>((G105*Kwantificatie!$B$22)+(H105*Kwantificatie!$C$22)+(I105*Kwantificatie!$D$22)+(J105*Kwantificatie!$E$22)+(K105*Kwantificatie!$F$22))*11.1*-1+100</f>
        <v>0.10000000000000853</v>
      </c>
      <c r="N105" s="6"/>
      <c r="O105" s="6"/>
      <c r="P105" s="6"/>
      <c r="Q105" s="6"/>
      <c r="R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row>
    <row r="106" spans="1:421" ht="13.2" customHeight="1" x14ac:dyDescent="0.25">
      <c r="A106" s="305"/>
      <c r="B106" s="259"/>
      <c r="C106" s="270" t="s">
        <v>63</v>
      </c>
      <c r="D106" s="287" t="s">
        <v>14</v>
      </c>
      <c r="E106" s="140" t="s">
        <v>89</v>
      </c>
      <c r="F106" s="141" t="s">
        <v>111</v>
      </c>
      <c r="G106" s="142">
        <v>2</v>
      </c>
      <c r="H106" s="142">
        <v>2</v>
      </c>
      <c r="I106" s="142">
        <v>1</v>
      </c>
      <c r="J106" s="142">
        <v>3</v>
      </c>
      <c r="K106" s="142">
        <v>3</v>
      </c>
      <c r="L106" s="143"/>
      <c r="M106" s="26">
        <f>((G106*Kwantificatie!$B$22)+(H106*Kwantificatie!$C$22)+(I106*Kwantificatie!$D$22)+(J106*Kwantificatie!$E$22)+(K106*Kwantificatie!$F$22))*11.1*-1+100</f>
        <v>22.299999999999997</v>
      </c>
    </row>
    <row r="107" spans="1:421" x14ac:dyDescent="0.25">
      <c r="A107" s="305"/>
      <c r="B107" s="259"/>
      <c r="C107" s="271"/>
      <c r="D107" s="281"/>
      <c r="E107" s="19" t="s">
        <v>95</v>
      </c>
      <c r="F107" s="129" t="s">
        <v>111</v>
      </c>
      <c r="G107" s="18">
        <v>1</v>
      </c>
      <c r="H107" s="18">
        <v>2</v>
      </c>
      <c r="I107" s="18">
        <v>2</v>
      </c>
      <c r="J107" s="18">
        <v>2</v>
      </c>
      <c r="K107" s="18">
        <v>2</v>
      </c>
      <c r="L107" s="95"/>
      <c r="M107" s="26">
        <f>((G107*Kwantificatie!$B$22)+(H107*Kwantificatie!$C$22)+(I107*Kwantificatie!$D$22)+(J107*Kwantificatie!$E$22)+(K107*Kwantificatie!$F$22))*11.1*-1+100</f>
        <v>36.175000000000004</v>
      </c>
    </row>
    <row r="108" spans="1:421" x14ac:dyDescent="0.25">
      <c r="A108" s="305"/>
      <c r="B108" s="259"/>
      <c r="C108" s="271"/>
      <c r="D108" s="281"/>
      <c r="E108" s="19" t="s">
        <v>82</v>
      </c>
      <c r="F108" s="129" t="s">
        <v>111</v>
      </c>
      <c r="G108" s="18">
        <v>2</v>
      </c>
      <c r="H108" s="18">
        <v>2</v>
      </c>
      <c r="I108" s="18">
        <v>2</v>
      </c>
      <c r="J108" s="18">
        <v>2</v>
      </c>
      <c r="K108" s="18">
        <v>3</v>
      </c>
      <c r="L108" s="95"/>
      <c r="M108" s="26">
        <f>((G108*Kwantificatie!$B$22)+(H108*Kwantificatie!$C$22)+(I108*Kwantificatie!$D$22)+(J108*Kwantificatie!$E$22)+(K108*Kwantificatie!$F$22))*11.1*-1+100</f>
        <v>27.850000000000009</v>
      </c>
    </row>
    <row r="109" spans="1:421" x14ac:dyDescent="0.25">
      <c r="A109" s="305"/>
      <c r="B109" s="259"/>
      <c r="C109" s="271"/>
      <c r="D109" s="281"/>
      <c r="E109" s="19" t="s">
        <v>96</v>
      </c>
      <c r="F109" s="129" t="s">
        <v>111</v>
      </c>
      <c r="G109" s="18">
        <v>1</v>
      </c>
      <c r="H109" s="18">
        <v>2</v>
      </c>
      <c r="I109" s="18">
        <v>2</v>
      </c>
      <c r="J109" s="18">
        <v>2</v>
      </c>
      <c r="K109" s="18">
        <v>3</v>
      </c>
      <c r="L109" s="95"/>
      <c r="M109" s="26">
        <f>((G109*Kwantificatie!$B$22)+(H109*Kwantificatie!$C$22)+(I109*Kwantificatie!$D$22)+(J109*Kwantificatie!$E$22)+(K109*Kwantificatie!$F$22))*11.1*-1+100</f>
        <v>30.625</v>
      </c>
    </row>
    <row r="110" spans="1:421" ht="26.4" x14ac:dyDescent="0.25">
      <c r="A110" s="305"/>
      <c r="B110" s="259"/>
      <c r="C110" s="271"/>
      <c r="D110" s="281"/>
      <c r="E110" s="19" t="s">
        <v>140</v>
      </c>
      <c r="F110" s="129" t="s">
        <v>111</v>
      </c>
      <c r="G110" s="18">
        <v>2</v>
      </c>
      <c r="H110" s="18">
        <v>2</v>
      </c>
      <c r="I110" s="18">
        <v>3</v>
      </c>
      <c r="J110" s="18">
        <v>2</v>
      </c>
      <c r="K110" s="18">
        <v>3</v>
      </c>
      <c r="L110" s="95"/>
      <c r="M110" s="26">
        <f>((G110*Kwantificatie!$B$22)+(H110*Kwantificatie!$C$22)+(I110*Kwantificatie!$D$22)+(J110*Kwantificatie!$E$22)+(K110*Kwantificatie!$F$22))*11.1*-1+100</f>
        <v>22.299999999999997</v>
      </c>
    </row>
    <row r="111" spans="1:421" s="108" customFormat="1" ht="26.4" x14ac:dyDescent="0.25">
      <c r="A111" s="305"/>
      <c r="B111" s="259"/>
      <c r="C111" s="271"/>
      <c r="D111" s="281"/>
      <c r="E111" s="19" t="s">
        <v>141</v>
      </c>
      <c r="F111" s="129" t="s">
        <v>111</v>
      </c>
      <c r="G111" s="18">
        <v>2</v>
      </c>
      <c r="H111" s="18">
        <v>2</v>
      </c>
      <c r="I111" s="18">
        <v>3</v>
      </c>
      <c r="J111" s="18">
        <v>2</v>
      </c>
      <c r="K111" s="18">
        <v>2</v>
      </c>
      <c r="L111" s="95"/>
      <c r="M111" s="26">
        <f>((G111*Kwantificatie!$B$22)+(H111*Kwantificatie!$C$22)+(I111*Kwantificatie!$D$22)+(J111*Kwantificatie!$E$22)+(K111*Kwantificatie!$F$22))*11.1*-1+100</f>
        <v>27.850000000000009</v>
      </c>
    </row>
    <row r="112" spans="1:421" s="108" customFormat="1" x14ac:dyDescent="0.25">
      <c r="A112" s="305"/>
      <c r="B112" s="259"/>
      <c r="C112" s="271"/>
      <c r="D112" s="281"/>
      <c r="E112" s="17" t="s">
        <v>98</v>
      </c>
      <c r="F112" s="129" t="s">
        <v>111</v>
      </c>
      <c r="G112" s="18">
        <v>2</v>
      </c>
      <c r="H112" s="18">
        <v>3</v>
      </c>
      <c r="I112" s="18">
        <v>2</v>
      </c>
      <c r="J112" s="18">
        <v>2</v>
      </c>
      <c r="K112" s="18">
        <v>3</v>
      </c>
      <c r="L112" s="95"/>
      <c r="M112" s="26">
        <f>((G112*Kwantificatie!$B$22)+(H112*Kwantificatie!$C$22)+(I112*Kwantificatie!$D$22)+(J112*Kwantificatie!$E$22)+(K112*Kwantificatie!$F$22))*11.1*-1+100</f>
        <v>19.525000000000006</v>
      </c>
    </row>
    <row r="113" spans="1:421" s="136" customFormat="1" x14ac:dyDescent="0.25">
      <c r="A113" s="305"/>
      <c r="B113" s="259"/>
      <c r="C113" s="271"/>
      <c r="D113" s="281"/>
      <c r="E113" s="19" t="s">
        <v>143</v>
      </c>
      <c r="F113" s="129" t="s">
        <v>111</v>
      </c>
      <c r="G113" s="18">
        <v>3</v>
      </c>
      <c r="H113" s="18">
        <v>2</v>
      </c>
      <c r="I113" s="18">
        <v>3</v>
      </c>
      <c r="J113" s="18">
        <v>2</v>
      </c>
      <c r="K113" s="18">
        <v>3</v>
      </c>
      <c r="L113" s="95"/>
      <c r="M113" s="26">
        <f>((G113*Kwantificatie!$B$22)+(H113*Kwantificatie!$C$22)+(I113*Kwantificatie!$D$22)+(J113*Kwantificatie!$E$22)+(K113*Kwantificatie!$F$22))*11.1*-1+100</f>
        <v>19.525000000000006</v>
      </c>
    </row>
    <row r="114" spans="1:421" ht="13.8" thickBot="1" x14ac:dyDescent="0.3">
      <c r="A114" s="305"/>
      <c r="B114" s="259"/>
      <c r="C114" s="271"/>
      <c r="D114" s="281"/>
      <c r="E114" s="19" t="s">
        <v>142</v>
      </c>
      <c r="F114" s="163" t="s">
        <v>111</v>
      </c>
      <c r="G114" s="12">
        <v>2</v>
      </c>
      <c r="H114" s="12">
        <v>3</v>
      </c>
      <c r="I114" s="12">
        <v>2</v>
      </c>
      <c r="J114" s="12">
        <v>2</v>
      </c>
      <c r="K114" s="12">
        <v>1</v>
      </c>
      <c r="L114" s="145"/>
      <c r="M114" s="26">
        <f>((G114*Kwantificatie!$B$22)+(H114*Kwantificatie!$C$22)+(I114*Kwantificatie!$D$22)+(J114*Kwantificatie!$E$22)+(K114*Kwantificatie!$F$22))*11.1*-1+100</f>
        <v>30.625</v>
      </c>
    </row>
    <row r="115" spans="1:421" s="13" customFormat="1" ht="13.8" thickBot="1" x14ac:dyDescent="0.3">
      <c r="A115" s="306"/>
      <c r="B115" s="272"/>
      <c r="C115" s="273"/>
      <c r="D115" s="286"/>
      <c r="E115" s="17"/>
      <c r="F115" s="129" t="s">
        <v>139</v>
      </c>
      <c r="G115" s="163">
        <v>3</v>
      </c>
      <c r="H115" s="163">
        <v>3</v>
      </c>
      <c r="I115" s="163">
        <v>3</v>
      </c>
      <c r="J115" s="163">
        <v>3</v>
      </c>
      <c r="K115" s="163">
        <v>3</v>
      </c>
      <c r="L115" s="146"/>
      <c r="M115" s="26">
        <f>((G115*Kwantificatie!$B$22)+(H115*Kwantificatie!$C$22)+(I115*Kwantificatie!$D$22)+(J115*Kwantificatie!$E$22)+(K115*Kwantificatie!$F$22))*11.1*-1+100</f>
        <v>0.10000000000000853</v>
      </c>
      <c r="N115" s="6"/>
      <c r="O115" s="6"/>
      <c r="P115" s="6"/>
      <c r="Q115" s="6"/>
      <c r="R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row>
    <row r="116" spans="1:421" ht="13.8" thickBot="1" x14ac:dyDescent="0.3">
      <c r="A116" s="75" t="s">
        <v>62</v>
      </c>
      <c r="B116" s="61"/>
      <c r="C116" s="61"/>
      <c r="D116" s="61"/>
      <c r="E116" s="77"/>
      <c r="F116" s="78"/>
      <c r="G116" s="78"/>
      <c r="H116" s="78"/>
      <c r="I116" s="78"/>
      <c r="J116" s="78"/>
      <c r="K116" s="78"/>
      <c r="L116" s="99"/>
      <c r="M116" s="79"/>
    </row>
    <row r="117" spans="1:421" s="136" customFormat="1" ht="26.4" x14ac:dyDescent="0.25">
      <c r="A117" s="308"/>
      <c r="B117" s="259" t="s">
        <v>73</v>
      </c>
      <c r="C117" s="270" t="s">
        <v>15</v>
      </c>
      <c r="D117" s="264" t="s">
        <v>16</v>
      </c>
      <c r="E117" s="19" t="s">
        <v>140</v>
      </c>
      <c r="F117" s="129" t="s">
        <v>111</v>
      </c>
      <c r="G117" s="18">
        <v>1</v>
      </c>
      <c r="H117" s="18">
        <v>2</v>
      </c>
      <c r="I117" s="18">
        <v>3</v>
      </c>
      <c r="J117" s="18">
        <v>2</v>
      </c>
      <c r="K117" s="18">
        <v>1</v>
      </c>
      <c r="L117" s="95"/>
      <c r="M117" s="26">
        <f>((G117*Kwantificatie!$B$22)+(H117*Kwantificatie!$C$22)+(I117*Kwantificatie!$D$22)+(J117*Kwantificatie!$E$22)+(K117*Kwantificatie!$F$22))*11.1*-1+100</f>
        <v>36.175000000000004</v>
      </c>
    </row>
    <row r="118" spans="1:421" s="136" customFormat="1" ht="26.4" x14ac:dyDescent="0.25">
      <c r="A118" s="309"/>
      <c r="B118" s="259"/>
      <c r="C118" s="271"/>
      <c r="D118" s="266"/>
      <c r="E118" s="17" t="s">
        <v>141</v>
      </c>
      <c r="F118" s="163" t="s">
        <v>111</v>
      </c>
      <c r="G118" s="12">
        <v>1</v>
      </c>
      <c r="H118" s="12">
        <v>2</v>
      </c>
      <c r="I118" s="12">
        <v>3</v>
      </c>
      <c r="J118" s="12">
        <v>2</v>
      </c>
      <c r="K118" s="12">
        <v>1</v>
      </c>
      <c r="L118" s="97"/>
      <c r="M118" s="26">
        <f>((G118*Kwantificatie!$B$22)+(H118*Kwantificatie!$C$22)+(I118*Kwantificatie!$D$22)+(J118*Kwantificatie!$E$22)+(K118*Kwantificatie!$F$22))*11.1*-1+100</f>
        <v>36.175000000000004</v>
      </c>
    </row>
    <row r="119" spans="1:421" ht="13.2" customHeight="1" x14ac:dyDescent="0.25">
      <c r="A119" s="309"/>
      <c r="B119" s="259"/>
      <c r="C119" s="271"/>
      <c r="D119" s="266"/>
      <c r="E119" s="19" t="s">
        <v>95</v>
      </c>
      <c r="F119" s="129" t="s">
        <v>111</v>
      </c>
      <c r="G119" s="18">
        <v>1</v>
      </c>
      <c r="H119" s="18">
        <v>2</v>
      </c>
      <c r="I119" s="18">
        <v>2</v>
      </c>
      <c r="J119" s="18">
        <v>2</v>
      </c>
      <c r="K119" s="18">
        <v>2</v>
      </c>
      <c r="L119" s="95"/>
      <c r="M119" s="26">
        <f>((G119*Kwantificatie!$B$22)+(H119*Kwantificatie!$C$22)+(I119*Kwantificatie!$D$22)+(J119*Kwantificatie!$E$22)+(K119*Kwantificatie!$F$22))*11.1*-1+100</f>
        <v>36.175000000000004</v>
      </c>
    </row>
    <row r="120" spans="1:421" s="108" customFormat="1" x14ac:dyDescent="0.25">
      <c r="A120" s="309"/>
      <c r="B120" s="259"/>
      <c r="C120" s="271"/>
      <c r="D120" s="266"/>
      <c r="E120" s="19" t="s">
        <v>96</v>
      </c>
      <c r="F120" s="129" t="s">
        <v>111</v>
      </c>
      <c r="G120" s="18">
        <v>1</v>
      </c>
      <c r="H120" s="18">
        <v>2</v>
      </c>
      <c r="I120" s="18">
        <v>2</v>
      </c>
      <c r="J120" s="18">
        <v>2</v>
      </c>
      <c r="K120" s="18">
        <v>3</v>
      </c>
      <c r="L120" s="98"/>
      <c r="M120" s="26">
        <f>((G120*Kwantificatie!$B$22)+(H120*Kwantificatie!$C$22)+(I120*Kwantificatie!$D$22)+(J120*Kwantificatie!$E$22)+(K120*Kwantificatie!$F$22))*11.1*-1+100</f>
        <v>30.625</v>
      </c>
    </row>
    <row r="121" spans="1:421" s="13" customFormat="1" x14ac:dyDescent="0.25">
      <c r="A121" s="309"/>
      <c r="B121" s="259"/>
      <c r="C121" s="271"/>
      <c r="D121" s="266"/>
      <c r="E121" s="17"/>
      <c r="F121" s="163" t="s">
        <v>139</v>
      </c>
      <c r="G121" s="163">
        <v>3</v>
      </c>
      <c r="H121" s="163">
        <v>3</v>
      </c>
      <c r="I121" s="163">
        <v>3</v>
      </c>
      <c r="J121" s="163">
        <v>3</v>
      </c>
      <c r="K121" s="163">
        <v>3</v>
      </c>
      <c r="L121" s="146"/>
      <c r="M121" s="26">
        <f>((G121*Kwantificatie!$B$22)+(H121*Kwantificatie!$C$22)+(I121*Kwantificatie!$D$22)+(J121*Kwantificatie!$E$22)+(K121*Kwantificatie!$F$22))*11.1*-1+100</f>
        <v>0.10000000000000853</v>
      </c>
      <c r="N121" s="6"/>
      <c r="O121" s="6"/>
      <c r="P121" s="6"/>
      <c r="Q121" s="6"/>
      <c r="R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row>
    <row r="122" spans="1:421" s="13" customFormat="1" x14ac:dyDescent="0.25">
      <c r="A122" s="309"/>
      <c r="B122" s="259"/>
      <c r="C122" s="271"/>
      <c r="D122" s="266"/>
      <c r="E122" s="17"/>
      <c r="F122" s="163" t="s">
        <v>139</v>
      </c>
      <c r="G122" s="163">
        <v>3</v>
      </c>
      <c r="H122" s="163">
        <v>3</v>
      </c>
      <c r="I122" s="163">
        <v>3</v>
      </c>
      <c r="J122" s="163">
        <v>3</v>
      </c>
      <c r="K122" s="163">
        <v>3</v>
      </c>
      <c r="L122" s="146"/>
      <c r="M122" s="26">
        <f>((G122*Kwantificatie!$B$22)+(H122*Kwantificatie!$C$22)+(I122*Kwantificatie!$D$22)+(J122*Kwantificatie!$E$22)+(K122*Kwantificatie!$F$22))*11.1*-1+100</f>
        <v>0.10000000000000853</v>
      </c>
      <c r="N122" s="6"/>
      <c r="O122" s="6"/>
      <c r="P122" s="6"/>
      <c r="Q122" s="6"/>
      <c r="R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row>
    <row r="123" spans="1:421" s="13" customFormat="1" x14ac:dyDescent="0.25">
      <c r="A123" s="309"/>
      <c r="B123" s="259"/>
      <c r="C123" s="271"/>
      <c r="D123" s="266"/>
      <c r="E123" s="17"/>
      <c r="F123" s="163" t="s">
        <v>139</v>
      </c>
      <c r="G123" s="163">
        <v>3</v>
      </c>
      <c r="H123" s="163">
        <v>3</v>
      </c>
      <c r="I123" s="163">
        <v>3</v>
      </c>
      <c r="J123" s="163">
        <v>3</v>
      </c>
      <c r="K123" s="163">
        <v>3</v>
      </c>
      <c r="L123" s="146"/>
      <c r="M123" s="26">
        <f>((G123*Kwantificatie!$B$22)+(H123*Kwantificatie!$C$22)+(I123*Kwantificatie!$D$22)+(J123*Kwantificatie!$E$22)+(K123*Kwantificatie!$F$22))*11.1*-1+100</f>
        <v>0.10000000000000853</v>
      </c>
      <c r="N123" s="6"/>
      <c r="O123" s="6"/>
      <c r="P123" s="6"/>
      <c r="Q123" s="6"/>
      <c r="R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row>
    <row r="124" spans="1:421" s="13" customFormat="1" x14ac:dyDescent="0.25">
      <c r="A124" s="309"/>
      <c r="B124" s="259"/>
      <c r="C124" s="271"/>
      <c r="D124" s="266"/>
      <c r="E124" s="17"/>
      <c r="F124" s="163" t="s">
        <v>139</v>
      </c>
      <c r="G124" s="163">
        <v>3</v>
      </c>
      <c r="H124" s="163">
        <v>3</v>
      </c>
      <c r="I124" s="163">
        <v>3</v>
      </c>
      <c r="J124" s="163">
        <v>3</v>
      </c>
      <c r="K124" s="163">
        <v>3</v>
      </c>
      <c r="L124" s="146"/>
      <c r="M124" s="26">
        <f>((G124*Kwantificatie!$B$22)+(H124*Kwantificatie!$C$22)+(I124*Kwantificatie!$D$22)+(J124*Kwantificatie!$E$22)+(K124*Kwantificatie!$F$22))*11.1*-1+100</f>
        <v>0.10000000000000853</v>
      </c>
      <c r="N124" s="6"/>
      <c r="O124" s="6"/>
      <c r="P124" s="6"/>
      <c r="Q124" s="6"/>
      <c r="R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row>
    <row r="125" spans="1:421" s="13" customFormat="1" x14ac:dyDescent="0.25">
      <c r="A125" s="309"/>
      <c r="B125" s="259"/>
      <c r="C125" s="271"/>
      <c r="D125" s="266"/>
      <c r="E125" s="17"/>
      <c r="F125" s="163" t="s">
        <v>139</v>
      </c>
      <c r="G125" s="163">
        <v>3</v>
      </c>
      <c r="H125" s="163">
        <v>3</v>
      </c>
      <c r="I125" s="163">
        <v>3</v>
      </c>
      <c r="J125" s="163">
        <v>3</v>
      </c>
      <c r="K125" s="163">
        <v>3</v>
      </c>
      <c r="L125" s="146"/>
      <c r="M125" s="26">
        <f>((G125*Kwantificatie!$B$22)+(H125*Kwantificatie!$C$22)+(I125*Kwantificatie!$D$22)+(J125*Kwantificatie!$E$22)+(K125*Kwantificatie!$F$22))*11.1*-1+100</f>
        <v>0.10000000000000853</v>
      </c>
      <c r="N125" s="6"/>
      <c r="O125" s="6"/>
      <c r="P125" s="6"/>
      <c r="Q125" s="6"/>
      <c r="R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row>
    <row r="126" spans="1:421" s="13" customFormat="1" ht="13.8" thickBot="1" x14ac:dyDescent="0.3">
      <c r="A126" s="309"/>
      <c r="B126" s="259"/>
      <c r="C126" s="273"/>
      <c r="D126" s="265"/>
      <c r="E126" s="17"/>
      <c r="F126" s="163" t="s">
        <v>139</v>
      </c>
      <c r="G126" s="163">
        <v>3</v>
      </c>
      <c r="H126" s="163">
        <v>3</v>
      </c>
      <c r="I126" s="163">
        <v>3</v>
      </c>
      <c r="J126" s="163">
        <v>3</v>
      </c>
      <c r="K126" s="163">
        <v>3</v>
      </c>
      <c r="L126" s="146"/>
      <c r="M126" s="159">
        <f>((G126*Kwantificatie!$B$22)+(H126*Kwantificatie!$C$22)+(I126*Kwantificatie!$D$22)+(J126*Kwantificatie!$E$22)+(K126*Kwantificatie!$F$22))*11.1*-1+100</f>
        <v>0.10000000000000853</v>
      </c>
      <c r="N126" s="6"/>
      <c r="O126" s="6"/>
      <c r="P126" s="6"/>
      <c r="Q126" s="6"/>
      <c r="R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row>
    <row r="127" spans="1:421" s="108" customFormat="1" ht="13.2" customHeight="1" x14ac:dyDescent="0.25">
      <c r="A127" s="309"/>
      <c r="B127" s="259"/>
      <c r="C127" s="258" t="s">
        <v>17</v>
      </c>
      <c r="D127" s="264" t="s">
        <v>25</v>
      </c>
      <c r="E127" s="140" t="s">
        <v>89</v>
      </c>
      <c r="F127" s="141" t="s">
        <v>111</v>
      </c>
      <c r="G127" s="142">
        <v>2</v>
      </c>
      <c r="H127" s="142">
        <v>2</v>
      </c>
      <c r="I127" s="142">
        <v>1</v>
      </c>
      <c r="J127" s="142">
        <v>3</v>
      </c>
      <c r="K127" s="142">
        <v>3</v>
      </c>
      <c r="L127" s="143"/>
      <c r="M127" s="26">
        <f>((G127*Kwantificatie!$B$22)+(H127*Kwantificatie!$C$22)+(I127*Kwantificatie!$D$22)+(J127*Kwantificatie!$E$22)+(K127*Kwantificatie!$F$22))*11.1*-1+100</f>
        <v>22.299999999999997</v>
      </c>
    </row>
    <row r="128" spans="1:421" s="108" customFormat="1" x14ac:dyDescent="0.25">
      <c r="A128" s="309"/>
      <c r="B128" s="259"/>
      <c r="C128" s="259"/>
      <c r="D128" s="266"/>
      <c r="E128" s="19" t="s">
        <v>95</v>
      </c>
      <c r="F128" s="129" t="s">
        <v>111</v>
      </c>
      <c r="G128" s="18">
        <v>1</v>
      </c>
      <c r="H128" s="18">
        <v>2</v>
      </c>
      <c r="I128" s="18">
        <v>2</v>
      </c>
      <c r="J128" s="18">
        <v>2</v>
      </c>
      <c r="K128" s="18">
        <v>2</v>
      </c>
      <c r="L128" s="97"/>
      <c r="M128" s="26">
        <f>((G128*Kwantificatie!$B$22)+(H128*Kwantificatie!$C$22)+(I128*Kwantificatie!$D$22)+(J128*Kwantificatie!$E$22)+(K128*Kwantificatie!$F$22))*11.1*-1+100</f>
        <v>36.175000000000004</v>
      </c>
    </row>
    <row r="129" spans="1:421" s="108" customFormat="1" x14ac:dyDescent="0.25">
      <c r="A129" s="309"/>
      <c r="B129" s="259"/>
      <c r="C129" s="259"/>
      <c r="D129" s="266"/>
      <c r="E129" s="19" t="s">
        <v>82</v>
      </c>
      <c r="F129" s="129" t="s">
        <v>111</v>
      </c>
      <c r="G129" s="18">
        <v>2</v>
      </c>
      <c r="H129" s="18">
        <v>2</v>
      </c>
      <c r="I129" s="18">
        <v>2</v>
      </c>
      <c r="J129" s="18">
        <v>2</v>
      </c>
      <c r="K129" s="18">
        <v>3</v>
      </c>
      <c r="L129" s="97"/>
      <c r="M129" s="26">
        <f>((G129*Kwantificatie!$B$22)+(H129*Kwantificatie!$C$22)+(I129*Kwantificatie!$D$22)+(J129*Kwantificatie!$E$22)+(K129*Kwantificatie!$F$22))*11.1*-1+100</f>
        <v>27.850000000000009</v>
      </c>
    </row>
    <row r="130" spans="1:421" s="108" customFormat="1" x14ac:dyDescent="0.25">
      <c r="A130" s="309"/>
      <c r="B130" s="259"/>
      <c r="C130" s="259"/>
      <c r="D130" s="266"/>
      <c r="E130" s="19" t="s">
        <v>96</v>
      </c>
      <c r="F130" s="129" t="s">
        <v>111</v>
      </c>
      <c r="G130" s="18">
        <v>1</v>
      </c>
      <c r="H130" s="18">
        <v>2</v>
      </c>
      <c r="I130" s="18">
        <v>2</v>
      </c>
      <c r="J130" s="18">
        <v>2</v>
      </c>
      <c r="K130" s="18">
        <v>3</v>
      </c>
      <c r="L130" s="97"/>
      <c r="M130" s="26">
        <f>((G130*Kwantificatie!$B$22)+(H130*Kwantificatie!$C$22)+(I130*Kwantificatie!$D$22)+(J130*Kwantificatie!$E$22)+(K130*Kwantificatie!$F$22))*11.1*-1+100</f>
        <v>30.625</v>
      </c>
    </row>
    <row r="131" spans="1:421" s="108" customFormat="1" ht="26.4" x14ac:dyDescent="0.25">
      <c r="A131" s="309"/>
      <c r="B131" s="259"/>
      <c r="C131" s="259"/>
      <c r="D131" s="266"/>
      <c r="E131" s="19" t="s">
        <v>140</v>
      </c>
      <c r="F131" s="129" t="s">
        <v>111</v>
      </c>
      <c r="G131" s="18">
        <v>2</v>
      </c>
      <c r="H131" s="18">
        <v>2</v>
      </c>
      <c r="I131" s="18">
        <v>3</v>
      </c>
      <c r="J131" s="18">
        <v>2</v>
      </c>
      <c r="K131" s="18">
        <v>3</v>
      </c>
      <c r="L131" s="97"/>
      <c r="M131" s="26">
        <f>((G131*Kwantificatie!$B$22)+(H131*Kwantificatie!$C$22)+(I131*Kwantificatie!$D$22)+(J131*Kwantificatie!$E$22)+(K131*Kwantificatie!$F$22))*11.1*-1+100</f>
        <v>22.299999999999997</v>
      </c>
    </row>
    <row r="132" spans="1:421" s="108" customFormat="1" ht="26.4" x14ac:dyDescent="0.25">
      <c r="A132" s="309"/>
      <c r="B132" s="259"/>
      <c r="C132" s="259"/>
      <c r="D132" s="266"/>
      <c r="E132" s="19" t="s">
        <v>141</v>
      </c>
      <c r="F132" s="129" t="s">
        <v>111</v>
      </c>
      <c r="G132" s="18">
        <v>2</v>
      </c>
      <c r="H132" s="18">
        <v>2</v>
      </c>
      <c r="I132" s="18">
        <v>3</v>
      </c>
      <c r="J132" s="18">
        <v>2</v>
      </c>
      <c r="K132" s="18">
        <v>2</v>
      </c>
      <c r="L132" s="97"/>
      <c r="M132" s="26">
        <f>((G132*Kwantificatie!$B$22)+(H132*Kwantificatie!$C$22)+(I132*Kwantificatie!$D$22)+(J132*Kwantificatie!$E$22)+(K132*Kwantificatie!$F$22))*11.1*-1+100</f>
        <v>27.850000000000009</v>
      </c>
    </row>
    <row r="133" spans="1:421" s="108" customFormat="1" x14ac:dyDescent="0.25">
      <c r="A133" s="309"/>
      <c r="B133" s="259"/>
      <c r="C133" s="259"/>
      <c r="D133" s="266"/>
      <c r="E133" s="17" t="s">
        <v>98</v>
      </c>
      <c r="F133" s="129" t="s">
        <v>111</v>
      </c>
      <c r="G133" s="18">
        <v>2</v>
      </c>
      <c r="H133" s="18">
        <v>3</v>
      </c>
      <c r="I133" s="18">
        <v>2</v>
      </c>
      <c r="J133" s="18">
        <v>2</v>
      </c>
      <c r="K133" s="18">
        <v>3</v>
      </c>
      <c r="L133" s="97"/>
      <c r="M133" s="26">
        <f>((G133*Kwantificatie!$B$22)+(H133*Kwantificatie!$C$22)+(I133*Kwantificatie!$D$22)+(J133*Kwantificatie!$E$22)+(K133*Kwantificatie!$F$22))*11.1*-1+100</f>
        <v>19.525000000000006</v>
      </c>
    </row>
    <row r="134" spans="1:421" ht="13.8" thickBot="1" x14ac:dyDescent="0.3">
      <c r="A134" s="309"/>
      <c r="B134" s="259"/>
      <c r="C134" s="259"/>
      <c r="D134" s="266"/>
      <c r="E134" s="19" t="s">
        <v>143</v>
      </c>
      <c r="F134" s="155" t="s">
        <v>111</v>
      </c>
      <c r="G134" s="156">
        <v>3</v>
      </c>
      <c r="H134" s="156">
        <v>2</v>
      </c>
      <c r="I134" s="156">
        <v>3</v>
      </c>
      <c r="J134" s="156">
        <v>2</v>
      </c>
      <c r="K134" s="156">
        <v>3</v>
      </c>
      <c r="L134" s="145"/>
      <c r="M134" s="26">
        <f>((G134*Kwantificatie!$B$22)+(H134*Kwantificatie!$C$22)+(I134*Kwantificatie!$D$22)+(J134*Kwantificatie!$E$22)+(K134*Kwantificatie!$F$22))*11.1*-1+100</f>
        <v>19.525000000000006</v>
      </c>
    </row>
    <row r="135" spans="1:421" s="13" customFormat="1" x14ac:dyDescent="0.25">
      <c r="A135" s="309"/>
      <c r="B135" s="259"/>
      <c r="C135" s="259"/>
      <c r="D135" s="266"/>
      <c r="E135" s="17"/>
      <c r="F135" s="163" t="s">
        <v>139</v>
      </c>
      <c r="G135" s="232">
        <v>3</v>
      </c>
      <c r="H135" s="232">
        <v>3</v>
      </c>
      <c r="I135" s="232">
        <v>3</v>
      </c>
      <c r="J135" s="232">
        <v>3</v>
      </c>
      <c r="K135" s="232">
        <v>3</v>
      </c>
      <c r="L135" s="146"/>
      <c r="M135" s="231">
        <f>((G135*Kwantificatie!$B$22)+(H135*Kwantificatie!$C$22)+(I135*Kwantificatie!$D$22)+(J135*Kwantificatie!$E$22)+(K135*Kwantificatie!$F$22))*11.1*-1+100</f>
        <v>0.10000000000000853</v>
      </c>
      <c r="N135" s="6"/>
      <c r="O135" s="6"/>
      <c r="P135" s="6"/>
      <c r="Q135" s="6"/>
      <c r="R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c r="KB135" s="6"/>
      <c r="KC135" s="6"/>
      <c r="KD135" s="6"/>
      <c r="KE135" s="6"/>
      <c r="KF135" s="6"/>
      <c r="KG135" s="6"/>
      <c r="KH135" s="6"/>
      <c r="KI135" s="6"/>
      <c r="KJ135" s="6"/>
      <c r="KK135" s="6"/>
      <c r="KL135" s="6"/>
      <c r="KM135" s="6"/>
      <c r="KN135" s="6"/>
      <c r="KO135" s="6"/>
      <c r="KP135" s="6"/>
      <c r="KQ135" s="6"/>
      <c r="KR135" s="6"/>
      <c r="KS135" s="6"/>
      <c r="KT135" s="6"/>
      <c r="KU135" s="6"/>
      <c r="KV135" s="6"/>
      <c r="KW135" s="6"/>
      <c r="KX135" s="6"/>
      <c r="KY135" s="6"/>
      <c r="KZ135" s="6"/>
      <c r="LA135" s="6"/>
      <c r="LB135" s="6"/>
      <c r="LC135" s="6"/>
      <c r="LD135" s="6"/>
      <c r="LE135" s="6"/>
      <c r="LF135" s="6"/>
      <c r="LG135" s="6"/>
      <c r="LH135" s="6"/>
      <c r="LI135" s="6"/>
      <c r="LJ135" s="6"/>
      <c r="LK135" s="6"/>
      <c r="LL135" s="6"/>
      <c r="LM135" s="6"/>
      <c r="LN135" s="6"/>
      <c r="LO135" s="6"/>
      <c r="LP135" s="6"/>
      <c r="LQ135" s="6"/>
      <c r="LR135" s="6"/>
      <c r="LS135" s="6"/>
      <c r="LT135" s="6"/>
      <c r="LU135" s="6"/>
      <c r="LV135" s="6"/>
      <c r="LW135" s="6"/>
      <c r="LX135" s="6"/>
      <c r="LY135" s="6"/>
      <c r="LZ135" s="6"/>
      <c r="MA135" s="6"/>
      <c r="MB135" s="6"/>
      <c r="MC135" s="6"/>
      <c r="MD135" s="6"/>
      <c r="ME135" s="6"/>
      <c r="MF135" s="6"/>
      <c r="MG135" s="6"/>
      <c r="MH135" s="6"/>
      <c r="MI135" s="6"/>
      <c r="MJ135" s="6"/>
      <c r="MK135" s="6"/>
      <c r="ML135" s="6"/>
      <c r="MM135" s="6"/>
      <c r="MN135" s="6"/>
      <c r="MO135" s="6"/>
      <c r="MP135" s="6"/>
      <c r="MQ135" s="6"/>
      <c r="MR135" s="6"/>
      <c r="MS135" s="6"/>
      <c r="MT135" s="6"/>
      <c r="MU135" s="6"/>
      <c r="MV135" s="6"/>
      <c r="MW135" s="6"/>
      <c r="MX135" s="6"/>
      <c r="MY135" s="6"/>
      <c r="MZ135" s="6"/>
      <c r="NA135" s="6"/>
      <c r="NB135" s="6"/>
      <c r="NC135" s="6"/>
      <c r="ND135" s="6"/>
      <c r="NE135" s="6"/>
      <c r="NF135" s="6"/>
      <c r="NG135" s="6"/>
      <c r="NH135" s="6"/>
      <c r="NI135" s="6"/>
      <c r="NJ135" s="6"/>
      <c r="NK135" s="6"/>
      <c r="NL135" s="6"/>
      <c r="NM135" s="6"/>
      <c r="NN135" s="6"/>
      <c r="NO135" s="6"/>
      <c r="NP135" s="6"/>
      <c r="NQ135" s="6"/>
      <c r="NR135" s="6"/>
      <c r="NS135" s="6"/>
      <c r="NT135" s="6"/>
      <c r="NU135" s="6"/>
      <c r="NV135" s="6"/>
      <c r="NW135" s="6"/>
      <c r="NX135" s="6"/>
      <c r="NY135" s="6"/>
      <c r="NZ135" s="6"/>
      <c r="OA135" s="6"/>
      <c r="OB135" s="6"/>
      <c r="OC135" s="6"/>
      <c r="OD135" s="6"/>
      <c r="OE135" s="6"/>
      <c r="OF135" s="6"/>
      <c r="OG135" s="6"/>
      <c r="OH135" s="6"/>
      <c r="OI135" s="6"/>
      <c r="OJ135" s="6"/>
      <c r="OK135" s="6"/>
      <c r="OL135" s="6"/>
      <c r="OM135" s="6"/>
      <c r="ON135" s="6"/>
      <c r="OO135" s="6"/>
      <c r="OP135" s="6"/>
      <c r="OQ135" s="6"/>
      <c r="OR135" s="6"/>
      <c r="OS135" s="6"/>
      <c r="OT135" s="6"/>
      <c r="OU135" s="6"/>
      <c r="OV135" s="6"/>
      <c r="OW135" s="6"/>
      <c r="OX135" s="6"/>
      <c r="OY135" s="6"/>
      <c r="OZ135" s="6"/>
      <c r="PA135" s="6"/>
      <c r="PB135" s="6"/>
      <c r="PC135" s="6"/>
      <c r="PD135" s="6"/>
      <c r="PE135" s="6"/>
    </row>
    <row r="136" spans="1:421" s="136" customFormat="1" ht="13.8" thickBot="1" x14ac:dyDescent="0.3">
      <c r="A136" s="309"/>
      <c r="B136" s="259"/>
      <c r="C136" s="272"/>
      <c r="D136" s="265"/>
      <c r="E136" s="144"/>
      <c r="F136" s="164" t="s">
        <v>139</v>
      </c>
      <c r="G136" s="234">
        <v>3</v>
      </c>
      <c r="H136" s="235">
        <v>3</v>
      </c>
      <c r="I136" s="235">
        <v>3</v>
      </c>
      <c r="J136" s="235">
        <v>3</v>
      </c>
      <c r="K136" s="235">
        <v>3</v>
      </c>
      <c r="L136" s="236"/>
      <c r="M136" s="237">
        <f>((G136*Kwantificatie!$B$22)+(H136*Kwantificatie!$C$22)+(I136*Kwantificatie!$D$22)+(J136*Kwantificatie!$E$22)+(K136*Kwantificatie!$F$22))*11.1*-1+100</f>
        <v>0.10000000000000853</v>
      </c>
    </row>
    <row r="137" spans="1:421" s="108" customFormat="1" ht="13.2" customHeight="1" x14ac:dyDescent="0.25">
      <c r="A137" s="309"/>
      <c r="B137" s="259"/>
      <c r="C137" s="258" t="s">
        <v>17</v>
      </c>
      <c r="D137" s="258" t="s">
        <v>26</v>
      </c>
      <c r="E137" s="19" t="s">
        <v>89</v>
      </c>
      <c r="F137" s="129" t="s">
        <v>111</v>
      </c>
      <c r="G137" s="18">
        <v>2</v>
      </c>
      <c r="H137" s="18">
        <v>2</v>
      </c>
      <c r="I137" s="18">
        <v>1</v>
      </c>
      <c r="J137" s="18">
        <v>3</v>
      </c>
      <c r="K137" s="18">
        <v>3</v>
      </c>
      <c r="L137" s="95"/>
      <c r="M137" s="26">
        <f>((G137*Kwantificatie!$B$22)+(H137*Kwantificatie!$C$22)+(I137*Kwantificatie!$D$22)+(J137*Kwantificatie!$E$22)+(K137*Kwantificatie!$F$22))*11.1*-1+100</f>
        <v>22.299999999999997</v>
      </c>
    </row>
    <row r="138" spans="1:421" s="108" customFormat="1" x14ac:dyDescent="0.25">
      <c r="A138" s="309"/>
      <c r="B138" s="259"/>
      <c r="C138" s="259"/>
      <c r="D138" s="259"/>
      <c r="E138" s="17" t="s">
        <v>98</v>
      </c>
      <c r="F138" s="129" t="s">
        <v>111</v>
      </c>
      <c r="G138" s="18">
        <v>2</v>
      </c>
      <c r="H138" s="18">
        <v>3</v>
      </c>
      <c r="I138" s="18">
        <v>2</v>
      </c>
      <c r="J138" s="18">
        <v>2</v>
      </c>
      <c r="K138" s="18">
        <v>3</v>
      </c>
      <c r="L138" s="97"/>
      <c r="M138" s="26">
        <f>((G138*Kwantificatie!$B$22)+(H138*Kwantificatie!$C$22)+(I138*Kwantificatie!$D$22)+(J138*Kwantificatie!$E$22)+(K138*Kwantificatie!$F$22))*11.1*-1+100</f>
        <v>19.525000000000006</v>
      </c>
    </row>
    <row r="139" spans="1:421" s="108" customFormat="1" ht="13.8" thickBot="1" x14ac:dyDescent="0.3">
      <c r="A139" s="309"/>
      <c r="B139" s="259"/>
      <c r="C139" s="259"/>
      <c r="D139" s="259"/>
      <c r="E139" s="19" t="s">
        <v>143</v>
      </c>
      <c r="F139" s="155" t="s">
        <v>111</v>
      </c>
      <c r="G139" s="156">
        <v>3</v>
      </c>
      <c r="H139" s="156">
        <v>2</v>
      </c>
      <c r="I139" s="156">
        <v>3</v>
      </c>
      <c r="J139" s="156">
        <v>2</v>
      </c>
      <c r="K139" s="156">
        <v>3</v>
      </c>
      <c r="L139" s="145"/>
      <c r="M139" s="26">
        <f>((G139*Kwantificatie!$B$22)+(H139*Kwantificatie!$C$22)+(I139*Kwantificatie!$D$22)+(J139*Kwantificatie!$E$22)+(K139*Kwantificatie!$F$22))*11.1*-1+100</f>
        <v>19.525000000000006</v>
      </c>
    </row>
    <row r="140" spans="1:421" s="13" customFormat="1" x14ac:dyDescent="0.25">
      <c r="A140" s="309"/>
      <c r="B140" s="259"/>
      <c r="C140" s="259"/>
      <c r="D140" s="259"/>
      <c r="E140" s="17"/>
      <c r="F140" s="163" t="s">
        <v>139</v>
      </c>
      <c r="G140" s="163">
        <v>3</v>
      </c>
      <c r="H140" s="163">
        <v>3</v>
      </c>
      <c r="I140" s="163">
        <v>3</v>
      </c>
      <c r="J140" s="163">
        <v>3</v>
      </c>
      <c r="K140" s="163">
        <v>3</v>
      </c>
      <c r="L140" s="146"/>
      <c r="M140" s="26">
        <f>((G140*Kwantificatie!$B$22)+(H140*Kwantificatie!$C$22)+(I140*Kwantificatie!$D$22)+(J140*Kwantificatie!$E$22)+(K140*Kwantificatie!$F$22))*11.1*-1+100</f>
        <v>0.10000000000000853</v>
      </c>
      <c r="N140" s="6"/>
      <c r="O140" s="6"/>
      <c r="P140" s="6"/>
      <c r="Q140" s="6"/>
      <c r="R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c r="KB140" s="6"/>
      <c r="KC140" s="6"/>
      <c r="KD140" s="6"/>
      <c r="KE140" s="6"/>
      <c r="KF140" s="6"/>
      <c r="KG140" s="6"/>
      <c r="KH140" s="6"/>
      <c r="KI140" s="6"/>
      <c r="KJ140" s="6"/>
      <c r="KK140" s="6"/>
      <c r="KL140" s="6"/>
      <c r="KM140" s="6"/>
      <c r="KN140" s="6"/>
      <c r="KO140" s="6"/>
      <c r="KP140" s="6"/>
      <c r="KQ140" s="6"/>
      <c r="KR140" s="6"/>
      <c r="KS140" s="6"/>
      <c r="KT140" s="6"/>
      <c r="KU140" s="6"/>
      <c r="KV140" s="6"/>
      <c r="KW140" s="6"/>
      <c r="KX140" s="6"/>
      <c r="KY140" s="6"/>
      <c r="KZ140" s="6"/>
      <c r="LA140" s="6"/>
      <c r="LB140" s="6"/>
      <c r="LC140" s="6"/>
      <c r="LD140" s="6"/>
      <c r="LE140" s="6"/>
      <c r="LF140" s="6"/>
      <c r="LG140" s="6"/>
      <c r="LH140" s="6"/>
      <c r="LI140" s="6"/>
      <c r="LJ140" s="6"/>
      <c r="LK140" s="6"/>
      <c r="LL140" s="6"/>
      <c r="LM140" s="6"/>
      <c r="LN140" s="6"/>
      <c r="LO140" s="6"/>
      <c r="LP140" s="6"/>
      <c r="LQ140" s="6"/>
      <c r="LR140" s="6"/>
      <c r="LS140" s="6"/>
      <c r="LT140" s="6"/>
      <c r="LU140" s="6"/>
      <c r="LV140" s="6"/>
      <c r="LW140" s="6"/>
      <c r="LX140" s="6"/>
      <c r="LY140" s="6"/>
      <c r="LZ140" s="6"/>
      <c r="MA140" s="6"/>
      <c r="MB140" s="6"/>
      <c r="MC140" s="6"/>
      <c r="MD140" s="6"/>
      <c r="ME140" s="6"/>
      <c r="MF140" s="6"/>
      <c r="MG140" s="6"/>
      <c r="MH140" s="6"/>
      <c r="MI140" s="6"/>
      <c r="MJ140" s="6"/>
      <c r="MK140" s="6"/>
      <c r="ML140" s="6"/>
      <c r="MM140" s="6"/>
      <c r="MN140" s="6"/>
      <c r="MO140" s="6"/>
      <c r="MP140" s="6"/>
      <c r="MQ140" s="6"/>
      <c r="MR140" s="6"/>
      <c r="MS140" s="6"/>
      <c r="MT140" s="6"/>
      <c r="MU140" s="6"/>
      <c r="MV140" s="6"/>
      <c r="MW140" s="6"/>
      <c r="MX140" s="6"/>
      <c r="MY140" s="6"/>
      <c r="MZ140" s="6"/>
      <c r="NA140" s="6"/>
      <c r="NB140" s="6"/>
      <c r="NC140" s="6"/>
      <c r="ND140" s="6"/>
      <c r="NE140" s="6"/>
      <c r="NF140" s="6"/>
      <c r="NG140" s="6"/>
      <c r="NH140" s="6"/>
      <c r="NI140" s="6"/>
      <c r="NJ140" s="6"/>
      <c r="NK140" s="6"/>
      <c r="NL140" s="6"/>
      <c r="NM140" s="6"/>
      <c r="NN140" s="6"/>
      <c r="NO140" s="6"/>
      <c r="NP140" s="6"/>
      <c r="NQ140" s="6"/>
      <c r="NR140" s="6"/>
      <c r="NS140" s="6"/>
      <c r="NT140" s="6"/>
      <c r="NU140" s="6"/>
      <c r="NV140" s="6"/>
      <c r="NW140" s="6"/>
      <c r="NX140" s="6"/>
      <c r="NY140" s="6"/>
      <c r="NZ140" s="6"/>
      <c r="OA140" s="6"/>
      <c r="OB140" s="6"/>
      <c r="OC140" s="6"/>
      <c r="OD140" s="6"/>
      <c r="OE140" s="6"/>
      <c r="OF140" s="6"/>
      <c r="OG140" s="6"/>
      <c r="OH140" s="6"/>
      <c r="OI140" s="6"/>
      <c r="OJ140" s="6"/>
      <c r="OK140" s="6"/>
      <c r="OL140" s="6"/>
      <c r="OM140" s="6"/>
      <c r="ON140" s="6"/>
      <c r="OO140" s="6"/>
      <c r="OP140" s="6"/>
      <c r="OQ140" s="6"/>
      <c r="OR140" s="6"/>
      <c r="OS140" s="6"/>
      <c r="OT140" s="6"/>
      <c r="OU140" s="6"/>
      <c r="OV140" s="6"/>
      <c r="OW140" s="6"/>
      <c r="OX140" s="6"/>
      <c r="OY140" s="6"/>
      <c r="OZ140" s="6"/>
      <c r="PA140" s="6"/>
      <c r="PB140" s="6"/>
      <c r="PC140" s="6"/>
      <c r="PD140" s="6"/>
      <c r="PE140" s="6"/>
    </row>
    <row r="141" spans="1:421" s="13" customFormat="1" x14ac:dyDescent="0.25">
      <c r="A141" s="309"/>
      <c r="B141" s="259"/>
      <c r="C141" s="259"/>
      <c r="D141" s="259"/>
      <c r="E141" s="17"/>
      <c r="F141" s="163" t="s">
        <v>139</v>
      </c>
      <c r="G141" s="163">
        <v>3</v>
      </c>
      <c r="H141" s="163">
        <v>3</v>
      </c>
      <c r="I141" s="163">
        <v>3</v>
      </c>
      <c r="J141" s="163">
        <v>3</v>
      </c>
      <c r="K141" s="163">
        <v>3</v>
      </c>
      <c r="L141" s="146"/>
      <c r="M141" s="26">
        <f>((G141*Kwantificatie!$B$22)+(H141*Kwantificatie!$C$22)+(I141*Kwantificatie!$D$22)+(J141*Kwantificatie!$E$22)+(K141*Kwantificatie!$F$22))*11.1*-1+100</f>
        <v>0.10000000000000853</v>
      </c>
      <c r="N141" s="6"/>
      <c r="O141" s="6"/>
      <c r="P141" s="6"/>
      <c r="Q141" s="6"/>
      <c r="R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row>
    <row r="142" spans="1:421" s="13" customFormat="1" x14ac:dyDescent="0.25">
      <c r="A142" s="309"/>
      <c r="B142" s="259"/>
      <c r="C142" s="259"/>
      <c r="D142" s="259"/>
      <c r="E142" s="17"/>
      <c r="F142" s="163" t="s">
        <v>139</v>
      </c>
      <c r="G142" s="163">
        <v>3</v>
      </c>
      <c r="H142" s="163">
        <v>3</v>
      </c>
      <c r="I142" s="163">
        <v>3</v>
      </c>
      <c r="J142" s="163">
        <v>3</v>
      </c>
      <c r="K142" s="163">
        <v>3</v>
      </c>
      <c r="L142" s="146"/>
      <c r="M142" s="26">
        <f>((G142*Kwantificatie!$B$22)+(H142*Kwantificatie!$C$22)+(I142*Kwantificatie!$D$22)+(J142*Kwantificatie!$E$22)+(K142*Kwantificatie!$F$22))*11.1*-1+100</f>
        <v>0.10000000000000853</v>
      </c>
      <c r="N142" s="6"/>
      <c r="O142" s="6"/>
      <c r="P142" s="6"/>
      <c r="Q142" s="6"/>
      <c r="R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c r="KB142" s="6"/>
      <c r="KC142" s="6"/>
      <c r="KD142" s="6"/>
      <c r="KE142" s="6"/>
      <c r="KF142" s="6"/>
      <c r="KG142" s="6"/>
      <c r="KH142" s="6"/>
      <c r="KI142" s="6"/>
      <c r="KJ142" s="6"/>
      <c r="KK142" s="6"/>
      <c r="KL142" s="6"/>
      <c r="KM142" s="6"/>
      <c r="KN142" s="6"/>
      <c r="KO142" s="6"/>
      <c r="KP142" s="6"/>
      <c r="KQ142" s="6"/>
      <c r="KR142" s="6"/>
      <c r="KS142" s="6"/>
      <c r="KT142" s="6"/>
      <c r="KU142" s="6"/>
      <c r="KV142" s="6"/>
      <c r="KW142" s="6"/>
      <c r="KX142" s="6"/>
      <c r="KY142" s="6"/>
      <c r="KZ142" s="6"/>
      <c r="LA142" s="6"/>
      <c r="LB142" s="6"/>
      <c r="LC142" s="6"/>
      <c r="LD142" s="6"/>
      <c r="LE142" s="6"/>
      <c r="LF142" s="6"/>
      <c r="LG142" s="6"/>
      <c r="LH142" s="6"/>
      <c r="LI142" s="6"/>
      <c r="LJ142" s="6"/>
      <c r="LK142" s="6"/>
      <c r="LL142" s="6"/>
      <c r="LM142" s="6"/>
      <c r="LN142" s="6"/>
      <c r="LO142" s="6"/>
      <c r="LP142" s="6"/>
      <c r="LQ142" s="6"/>
      <c r="LR142" s="6"/>
      <c r="LS142" s="6"/>
      <c r="LT142" s="6"/>
      <c r="LU142" s="6"/>
      <c r="LV142" s="6"/>
      <c r="LW142" s="6"/>
      <c r="LX142" s="6"/>
      <c r="LY142" s="6"/>
      <c r="LZ142" s="6"/>
      <c r="MA142" s="6"/>
      <c r="MB142" s="6"/>
      <c r="MC142" s="6"/>
      <c r="MD142" s="6"/>
      <c r="ME142" s="6"/>
      <c r="MF142" s="6"/>
      <c r="MG142" s="6"/>
      <c r="MH142" s="6"/>
      <c r="MI142" s="6"/>
      <c r="MJ142" s="6"/>
      <c r="MK142" s="6"/>
      <c r="ML142" s="6"/>
      <c r="MM142" s="6"/>
      <c r="MN142" s="6"/>
      <c r="MO142" s="6"/>
      <c r="MP142" s="6"/>
      <c r="MQ142" s="6"/>
      <c r="MR142" s="6"/>
      <c r="MS142" s="6"/>
      <c r="MT142" s="6"/>
      <c r="MU142" s="6"/>
      <c r="MV142" s="6"/>
      <c r="MW142" s="6"/>
      <c r="MX142" s="6"/>
      <c r="MY142" s="6"/>
      <c r="MZ142" s="6"/>
      <c r="NA142" s="6"/>
      <c r="NB142" s="6"/>
      <c r="NC142" s="6"/>
      <c r="ND142" s="6"/>
      <c r="NE142" s="6"/>
      <c r="NF142" s="6"/>
      <c r="NG142" s="6"/>
      <c r="NH142" s="6"/>
      <c r="NI142" s="6"/>
      <c r="NJ142" s="6"/>
      <c r="NK142" s="6"/>
      <c r="NL142" s="6"/>
      <c r="NM142" s="6"/>
      <c r="NN142" s="6"/>
      <c r="NO142" s="6"/>
      <c r="NP142" s="6"/>
      <c r="NQ142" s="6"/>
      <c r="NR142" s="6"/>
      <c r="NS142" s="6"/>
      <c r="NT142" s="6"/>
      <c r="NU142" s="6"/>
      <c r="NV142" s="6"/>
      <c r="NW142" s="6"/>
      <c r="NX142" s="6"/>
      <c r="NY142" s="6"/>
      <c r="NZ142" s="6"/>
      <c r="OA142" s="6"/>
      <c r="OB142" s="6"/>
      <c r="OC142" s="6"/>
      <c r="OD142" s="6"/>
      <c r="OE142" s="6"/>
      <c r="OF142" s="6"/>
      <c r="OG142" s="6"/>
      <c r="OH142" s="6"/>
      <c r="OI142" s="6"/>
      <c r="OJ142" s="6"/>
      <c r="OK142" s="6"/>
      <c r="OL142" s="6"/>
      <c r="OM142" s="6"/>
      <c r="ON142" s="6"/>
      <c r="OO142" s="6"/>
      <c r="OP142" s="6"/>
      <c r="OQ142" s="6"/>
      <c r="OR142" s="6"/>
      <c r="OS142" s="6"/>
      <c r="OT142" s="6"/>
      <c r="OU142" s="6"/>
      <c r="OV142" s="6"/>
      <c r="OW142" s="6"/>
      <c r="OX142" s="6"/>
      <c r="OY142" s="6"/>
      <c r="OZ142" s="6"/>
      <c r="PA142" s="6"/>
      <c r="PB142" s="6"/>
      <c r="PC142" s="6"/>
      <c r="PD142" s="6"/>
      <c r="PE142" s="6"/>
    </row>
    <row r="143" spans="1:421" s="13" customFormat="1" x14ac:dyDescent="0.25">
      <c r="A143" s="309"/>
      <c r="B143" s="259"/>
      <c r="C143" s="259"/>
      <c r="D143" s="259"/>
      <c r="E143" s="17"/>
      <c r="F143" s="163" t="s">
        <v>139</v>
      </c>
      <c r="G143" s="163">
        <v>3</v>
      </c>
      <c r="H143" s="163">
        <v>3</v>
      </c>
      <c r="I143" s="163">
        <v>3</v>
      </c>
      <c r="J143" s="163">
        <v>3</v>
      </c>
      <c r="K143" s="163">
        <v>3</v>
      </c>
      <c r="L143" s="146"/>
      <c r="M143" s="26">
        <f>((G143*Kwantificatie!$B$22)+(H143*Kwantificatie!$C$22)+(I143*Kwantificatie!$D$22)+(J143*Kwantificatie!$E$22)+(K143*Kwantificatie!$F$22))*11.1*-1+100</f>
        <v>0.10000000000000853</v>
      </c>
      <c r="N143" s="6"/>
      <c r="O143" s="6"/>
      <c r="P143" s="6"/>
      <c r="Q143" s="6"/>
      <c r="R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row>
    <row r="144" spans="1:421" s="13" customFormat="1" x14ac:dyDescent="0.25">
      <c r="A144" s="309"/>
      <c r="B144" s="259"/>
      <c r="C144" s="259"/>
      <c r="D144" s="259"/>
      <c r="E144" s="17"/>
      <c r="F144" s="163" t="s">
        <v>139</v>
      </c>
      <c r="G144" s="163">
        <v>3</v>
      </c>
      <c r="H144" s="163">
        <v>3</v>
      </c>
      <c r="I144" s="163">
        <v>3</v>
      </c>
      <c r="J144" s="163">
        <v>3</v>
      </c>
      <c r="K144" s="163">
        <v>3</v>
      </c>
      <c r="L144" s="146"/>
      <c r="M144" s="26">
        <f>((G144*Kwantificatie!$B$22)+(H144*Kwantificatie!$C$22)+(I144*Kwantificatie!$D$22)+(J144*Kwantificatie!$E$22)+(K144*Kwantificatie!$F$22))*11.1*-1+100</f>
        <v>0.10000000000000853</v>
      </c>
      <c r="N144" s="6"/>
      <c r="O144" s="6"/>
      <c r="P144" s="6"/>
      <c r="Q144" s="6"/>
      <c r="R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c r="LB144" s="6"/>
      <c r="LC144" s="6"/>
      <c r="LD144" s="6"/>
      <c r="LE144" s="6"/>
      <c r="LF144" s="6"/>
      <c r="LG144" s="6"/>
      <c r="LH144" s="6"/>
      <c r="LI144" s="6"/>
      <c r="LJ144" s="6"/>
      <c r="LK144" s="6"/>
      <c r="LL144" s="6"/>
      <c r="LM144" s="6"/>
      <c r="LN144" s="6"/>
      <c r="LO144" s="6"/>
      <c r="LP144" s="6"/>
      <c r="LQ144" s="6"/>
      <c r="LR144" s="6"/>
      <c r="LS144" s="6"/>
      <c r="LT144" s="6"/>
      <c r="LU144" s="6"/>
      <c r="LV144" s="6"/>
      <c r="LW144" s="6"/>
      <c r="LX144" s="6"/>
      <c r="LY144" s="6"/>
      <c r="LZ144" s="6"/>
      <c r="MA144" s="6"/>
      <c r="MB144" s="6"/>
      <c r="MC144" s="6"/>
      <c r="MD144" s="6"/>
      <c r="ME144" s="6"/>
      <c r="MF144" s="6"/>
      <c r="MG144" s="6"/>
      <c r="MH144" s="6"/>
      <c r="MI144" s="6"/>
      <c r="MJ144" s="6"/>
      <c r="MK144" s="6"/>
      <c r="ML144" s="6"/>
      <c r="MM144" s="6"/>
      <c r="MN144" s="6"/>
      <c r="MO144" s="6"/>
      <c r="MP144" s="6"/>
      <c r="MQ144" s="6"/>
      <c r="MR144" s="6"/>
      <c r="MS144" s="6"/>
      <c r="MT144" s="6"/>
      <c r="MU144" s="6"/>
      <c r="MV144" s="6"/>
      <c r="MW144" s="6"/>
      <c r="MX144" s="6"/>
      <c r="MY144" s="6"/>
      <c r="MZ144" s="6"/>
      <c r="NA144" s="6"/>
      <c r="NB144" s="6"/>
      <c r="NC144" s="6"/>
      <c r="ND144" s="6"/>
      <c r="NE144" s="6"/>
      <c r="NF144" s="6"/>
      <c r="NG144" s="6"/>
      <c r="NH144" s="6"/>
      <c r="NI144" s="6"/>
      <c r="NJ144" s="6"/>
      <c r="NK144" s="6"/>
      <c r="NL144" s="6"/>
      <c r="NM144" s="6"/>
      <c r="NN144" s="6"/>
      <c r="NO144" s="6"/>
      <c r="NP144" s="6"/>
      <c r="NQ144" s="6"/>
      <c r="NR144" s="6"/>
      <c r="NS144" s="6"/>
      <c r="NT144" s="6"/>
      <c r="NU144" s="6"/>
      <c r="NV144" s="6"/>
      <c r="NW144" s="6"/>
      <c r="NX144" s="6"/>
      <c r="NY144" s="6"/>
      <c r="NZ144" s="6"/>
      <c r="OA144" s="6"/>
      <c r="OB144" s="6"/>
      <c r="OC144" s="6"/>
      <c r="OD144" s="6"/>
      <c r="OE144" s="6"/>
      <c r="OF144" s="6"/>
      <c r="OG144" s="6"/>
      <c r="OH144" s="6"/>
      <c r="OI144" s="6"/>
      <c r="OJ144" s="6"/>
      <c r="OK144" s="6"/>
      <c r="OL144" s="6"/>
      <c r="OM144" s="6"/>
      <c r="ON144" s="6"/>
      <c r="OO144" s="6"/>
      <c r="OP144" s="6"/>
      <c r="OQ144" s="6"/>
      <c r="OR144" s="6"/>
      <c r="OS144" s="6"/>
      <c r="OT144" s="6"/>
      <c r="OU144" s="6"/>
      <c r="OV144" s="6"/>
      <c r="OW144" s="6"/>
      <c r="OX144" s="6"/>
      <c r="OY144" s="6"/>
      <c r="OZ144" s="6"/>
      <c r="PA144" s="6"/>
      <c r="PB144" s="6"/>
      <c r="PC144" s="6"/>
      <c r="PD144" s="6"/>
      <c r="PE144" s="6"/>
    </row>
    <row r="145" spans="1:421" s="13" customFormat="1" x14ac:dyDescent="0.25">
      <c r="A145" s="309"/>
      <c r="B145" s="259"/>
      <c r="C145" s="259"/>
      <c r="D145" s="259"/>
      <c r="E145" s="17"/>
      <c r="F145" s="163" t="s">
        <v>139</v>
      </c>
      <c r="G145" s="163">
        <v>3</v>
      </c>
      <c r="H145" s="163">
        <v>3</v>
      </c>
      <c r="I145" s="163">
        <v>3</v>
      </c>
      <c r="J145" s="163">
        <v>3</v>
      </c>
      <c r="K145" s="163">
        <v>3</v>
      </c>
      <c r="L145" s="146"/>
      <c r="M145" s="26">
        <f>((G145*Kwantificatie!$B$22)+(H145*Kwantificatie!$C$22)+(I145*Kwantificatie!$D$22)+(J145*Kwantificatie!$E$22)+(K145*Kwantificatie!$F$22))*11.1*-1+100</f>
        <v>0.10000000000000853</v>
      </c>
      <c r="N145" s="6"/>
      <c r="O145" s="6"/>
      <c r="P145" s="6"/>
      <c r="Q145" s="6"/>
      <c r="R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c r="KB145" s="6"/>
      <c r="KC145" s="6"/>
      <c r="KD145" s="6"/>
      <c r="KE145" s="6"/>
      <c r="KF145" s="6"/>
      <c r="KG145" s="6"/>
      <c r="KH145" s="6"/>
      <c r="KI145" s="6"/>
      <c r="KJ145" s="6"/>
      <c r="KK145" s="6"/>
      <c r="KL145" s="6"/>
      <c r="KM145" s="6"/>
      <c r="KN145" s="6"/>
      <c r="KO145" s="6"/>
      <c r="KP145" s="6"/>
      <c r="KQ145" s="6"/>
      <c r="KR145" s="6"/>
      <c r="KS145" s="6"/>
      <c r="KT145" s="6"/>
      <c r="KU145" s="6"/>
      <c r="KV145" s="6"/>
      <c r="KW145" s="6"/>
      <c r="KX145" s="6"/>
      <c r="KY145" s="6"/>
      <c r="KZ145" s="6"/>
      <c r="LA145" s="6"/>
      <c r="LB145" s="6"/>
      <c r="LC145" s="6"/>
      <c r="LD145" s="6"/>
      <c r="LE145" s="6"/>
      <c r="LF145" s="6"/>
      <c r="LG145" s="6"/>
      <c r="LH145" s="6"/>
      <c r="LI145" s="6"/>
      <c r="LJ145" s="6"/>
      <c r="LK145" s="6"/>
      <c r="LL145" s="6"/>
      <c r="LM145" s="6"/>
      <c r="LN145" s="6"/>
      <c r="LO145" s="6"/>
      <c r="LP145" s="6"/>
      <c r="LQ145" s="6"/>
      <c r="LR145" s="6"/>
      <c r="LS145" s="6"/>
      <c r="LT145" s="6"/>
      <c r="LU145" s="6"/>
      <c r="LV145" s="6"/>
      <c r="LW145" s="6"/>
      <c r="LX145" s="6"/>
      <c r="LY145" s="6"/>
      <c r="LZ145" s="6"/>
      <c r="MA145" s="6"/>
      <c r="MB145" s="6"/>
      <c r="MC145" s="6"/>
      <c r="MD145" s="6"/>
      <c r="ME145" s="6"/>
      <c r="MF145" s="6"/>
      <c r="MG145" s="6"/>
      <c r="MH145" s="6"/>
      <c r="MI145" s="6"/>
      <c r="MJ145" s="6"/>
      <c r="MK145" s="6"/>
      <c r="ML145" s="6"/>
      <c r="MM145" s="6"/>
      <c r="MN145" s="6"/>
      <c r="MO145" s="6"/>
      <c r="MP145" s="6"/>
      <c r="MQ145" s="6"/>
      <c r="MR145" s="6"/>
      <c r="MS145" s="6"/>
      <c r="MT145" s="6"/>
      <c r="MU145" s="6"/>
      <c r="MV145" s="6"/>
      <c r="MW145" s="6"/>
      <c r="MX145" s="6"/>
      <c r="MY145" s="6"/>
      <c r="MZ145" s="6"/>
      <c r="NA145" s="6"/>
      <c r="NB145" s="6"/>
      <c r="NC145" s="6"/>
      <c r="ND145" s="6"/>
      <c r="NE145" s="6"/>
      <c r="NF145" s="6"/>
      <c r="NG145" s="6"/>
      <c r="NH145" s="6"/>
      <c r="NI145" s="6"/>
      <c r="NJ145" s="6"/>
      <c r="NK145" s="6"/>
      <c r="NL145" s="6"/>
      <c r="NM145" s="6"/>
      <c r="NN145" s="6"/>
      <c r="NO145" s="6"/>
      <c r="NP145" s="6"/>
      <c r="NQ145" s="6"/>
      <c r="NR145" s="6"/>
      <c r="NS145" s="6"/>
      <c r="NT145" s="6"/>
      <c r="NU145" s="6"/>
      <c r="NV145" s="6"/>
      <c r="NW145" s="6"/>
      <c r="NX145" s="6"/>
      <c r="NY145" s="6"/>
      <c r="NZ145" s="6"/>
      <c r="OA145" s="6"/>
      <c r="OB145" s="6"/>
      <c r="OC145" s="6"/>
      <c r="OD145" s="6"/>
      <c r="OE145" s="6"/>
      <c r="OF145" s="6"/>
      <c r="OG145" s="6"/>
      <c r="OH145" s="6"/>
      <c r="OI145" s="6"/>
      <c r="OJ145" s="6"/>
      <c r="OK145" s="6"/>
      <c r="OL145" s="6"/>
      <c r="OM145" s="6"/>
      <c r="ON145" s="6"/>
      <c r="OO145" s="6"/>
      <c r="OP145" s="6"/>
      <c r="OQ145" s="6"/>
      <c r="OR145" s="6"/>
      <c r="OS145" s="6"/>
      <c r="OT145" s="6"/>
      <c r="OU145" s="6"/>
      <c r="OV145" s="6"/>
      <c r="OW145" s="6"/>
      <c r="OX145" s="6"/>
      <c r="OY145" s="6"/>
      <c r="OZ145" s="6"/>
      <c r="PA145" s="6"/>
      <c r="PB145" s="6"/>
      <c r="PC145" s="6"/>
      <c r="PD145" s="6"/>
      <c r="PE145" s="6"/>
    </row>
    <row r="146" spans="1:421" s="13" customFormat="1" ht="13.8" thickBot="1" x14ac:dyDescent="0.3">
      <c r="A146" s="309"/>
      <c r="B146" s="259"/>
      <c r="C146" s="272"/>
      <c r="D146" s="272"/>
      <c r="E146" s="17"/>
      <c r="F146" s="163" t="s">
        <v>139</v>
      </c>
      <c r="G146" s="163">
        <v>3</v>
      </c>
      <c r="H146" s="163">
        <v>3</v>
      </c>
      <c r="I146" s="163">
        <v>3</v>
      </c>
      <c r="J146" s="163">
        <v>3</v>
      </c>
      <c r="K146" s="163">
        <v>3</v>
      </c>
      <c r="L146" s="146"/>
      <c r="M146" s="159">
        <f>((G146*Kwantificatie!$B$22)+(H146*Kwantificatie!$C$22)+(I146*Kwantificatie!$D$22)+(J146*Kwantificatie!$E$22)+(K146*Kwantificatie!$F$22))*11.1*-1+100</f>
        <v>0.10000000000000853</v>
      </c>
      <c r="N146" s="6"/>
      <c r="O146" s="6"/>
      <c r="P146" s="6"/>
      <c r="Q146" s="6"/>
      <c r="R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c r="NV146" s="6"/>
      <c r="NW146" s="6"/>
      <c r="NX146" s="6"/>
      <c r="NY146" s="6"/>
      <c r="NZ146" s="6"/>
      <c r="OA146" s="6"/>
      <c r="OB146" s="6"/>
      <c r="OC146" s="6"/>
      <c r="OD146" s="6"/>
      <c r="OE146" s="6"/>
      <c r="OF146" s="6"/>
      <c r="OG146" s="6"/>
      <c r="OH146" s="6"/>
      <c r="OI146" s="6"/>
      <c r="OJ146" s="6"/>
      <c r="OK146" s="6"/>
      <c r="OL146" s="6"/>
      <c r="OM146" s="6"/>
      <c r="ON146" s="6"/>
      <c r="OO146" s="6"/>
      <c r="OP146" s="6"/>
      <c r="OQ146" s="6"/>
      <c r="OR146" s="6"/>
      <c r="OS146" s="6"/>
      <c r="OT146" s="6"/>
      <c r="OU146" s="6"/>
      <c r="OV146" s="6"/>
      <c r="OW146" s="6"/>
      <c r="OX146" s="6"/>
      <c r="OY146" s="6"/>
      <c r="OZ146" s="6"/>
      <c r="PA146" s="6"/>
      <c r="PB146" s="6"/>
      <c r="PC146" s="6"/>
      <c r="PD146" s="6"/>
      <c r="PE146" s="6"/>
    </row>
    <row r="147" spans="1:421" ht="13.2" customHeight="1" x14ac:dyDescent="0.25">
      <c r="A147" s="309"/>
      <c r="B147" s="259"/>
      <c r="C147" s="258" t="s">
        <v>17</v>
      </c>
      <c r="D147" s="264" t="s">
        <v>10</v>
      </c>
      <c r="E147" s="140" t="s">
        <v>98</v>
      </c>
      <c r="F147" s="141" t="s">
        <v>111</v>
      </c>
      <c r="G147" s="142">
        <v>2</v>
      </c>
      <c r="H147" s="142">
        <v>3</v>
      </c>
      <c r="I147" s="142">
        <v>2</v>
      </c>
      <c r="J147" s="142">
        <v>2</v>
      </c>
      <c r="K147" s="142">
        <v>3</v>
      </c>
      <c r="L147" s="143"/>
      <c r="M147" s="26">
        <f>((G147*Kwantificatie!$B$22)+(H147*Kwantificatie!$C$22)+(I147*Kwantificatie!$D$22)+(J147*Kwantificatie!$E$22)+(K147*Kwantificatie!$F$22))*11.1*-1+100</f>
        <v>19.525000000000006</v>
      </c>
    </row>
    <row r="148" spans="1:421" ht="13.8" thickBot="1" x14ac:dyDescent="0.3">
      <c r="A148" s="309"/>
      <c r="B148" s="259"/>
      <c r="C148" s="259"/>
      <c r="D148" s="266"/>
      <c r="E148" s="19" t="s">
        <v>143</v>
      </c>
      <c r="F148" s="155" t="s">
        <v>111</v>
      </c>
      <c r="G148" s="156">
        <v>3</v>
      </c>
      <c r="H148" s="156">
        <v>2</v>
      </c>
      <c r="I148" s="156">
        <v>3</v>
      </c>
      <c r="J148" s="156">
        <v>2</v>
      </c>
      <c r="K148" s="156">
        <v>3</v>
      </c>
      <c r="L148" s="145"/>
      <c r="M148" s="26">
        <f>((G148*Kwantificatie!$B$22)+(H148*Kwantificatie!$C$22)+(I148*Kwantificatie!$D$22)+(J148*Kwantificatie!$E$22)+(K148*Kwantificatie!$F$22))*11.1*-1+100</f>
        <v>19.525000000000006</v>
      </c>
    </row>
    <row r="149" spans="1:421" s="13" customFormat="1" x14ac:dyDescent="0.25">
      <c r="A149" s="309"/>
      <c r="B149" s="259"/>
      <c r="C149" s="259"/>
      <c r="D149" s="266"/>
      <c r="E149" s="17"/>
      <c r="F149" s="163" t="s">
        <v>139</v>
      </c>
      <c r="G149" s="163">
        <v>3</v>
      </c>
      <c r="H149" s="163">
        <v>3</v>
      </c>
      <c r="I149" s="163">
        <v>3</v>
      </c>
      <c r="J149" s="163">
        <v>3</v>
      </c>
      <c r="K149" s="163">
        <v>3</v>
      </c>
      <c r="L149" s="146"/>
      <c r="M149" s="26">
        <f>((G149*Kwantificatie!$B$22)+(H149*Kwantificatie!$C$22)+(I149*Kwantificatie!$D$22)+(J149*Kwantificatie!$E$22)+(K149*Kwantificatie!$F$22))*11.1*-1+100</f>
        <v>0.10000000000000853</v>
      </c>
      <c r="N149" s="6"/>
      <c r="O149" s="6"/>
      <c r="P149" s="6"/>
      <c r="Q149" s="6"/>
      <c r="R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c r="KB149" s="6"/>
      <c r="KC149" s="6"/>
      <c r="KD149" s="6"/>
      <c r="KE149" s="6"/>
      <c r="KF149" s="6"/>
      <c r="KG149" s="6"/>
      <c r="KH149" s="6"/>
      <c r="KI149" s="6"/>
      <c r="KJ149" s="6"/>
      <c r="KK149" s="6"/>
      <c r="KL149" s="6"/>
      <c r="KM149" s="6"/>
      <c r="KN149" s="6"/>
      <c r="KO149" s="6"/>
      <c r="KP149" s="6"/>
      <c r="KQ149" s="6"/>
      <c r="KR149" s="6"/>
      <c r="KS149" s="6"/>
      <c r="KT149" s="6"/>
      <c r="KU149" s="6"/>
      <c r="KV149" s="6"/>
      <c r="KW149" s="6"/>
      <c r="KX149" s="6"/>
      <c r="KY149" s="6"/>
      <c r="KZ149" s="6"/>
      <c r="LA149" s="6"/>
      <c r="LB149" s="6"/>
      <c r="LC149" s="6"/>
      <c r="LD149" s="6"/>
      <c r="LE149" s="6"/>
      <c r="LF149" s="6"/>
      <c r="LG149" s="6"/>
      <c r="LH149" s="6"/>
      <c r="LI149" s="6"/>
      <c r="LJ149" s="6"/>
      <c r="LK149" s="6"/>
      <c r="LL149" s="6"/>
      <c r="LM149" s="6"/>
      <c r="LN149" s="6"/>
      <c r="LO149" s="6"/>
      <c r="LP149" s="6"/>
      <c r="LQ149" s="6"/>
      <c r="LR149" s="6"/>
      <c r="LS149" s="6"/>
      <c r="LT149" s="6"/>
      <c r="LU149" s="6"/>
      <c r="LV149" s="6"/>
      <c r="LW149" s="6"/>
      <c r="LX149" s="6"/>
      <c r="LY149" s="6"/>
      <c r="LZ149" s="6"/>
      <c r="MA149" s="6"/>
      <c r="MB149" s="6"/>
      <c r="MC149" s="6"/>
      <c r="MD149" s="6"/>
      <c r="ME149" s="6"/>
      <c r="MF149" s="6"/>
      <c r="MG149" s="6"/>
      <c r="MH149" s="6"/>
      <c r="MI149" s="6"/>
      <c r="MJ149" s="6"/>
      <c r="MK149" s="6"/>
      <c r="ML149" s="6"/>
      <c r="MM149" s="6"/>
      <c r="MN149" s="6"/>
      <c r="MO149" s="6"/>
      <c r="MP149" s="6"/>
      <c r="MQ149" s="6"/>
      <c r="MR149" s="6"/>
      <c r="MS149" s="6"/>
      <c r="MT149" s="6"/>
      <c r="MU149" s="6"/>
      <c r="MV149" s="6"/>
      <c r="MW149" s="6"/>
      <c r="MX149" s="6"/>
      <c r="MY149" s="6"/>
      <c r="MZ149" s="6"/>
      <c r="NA149" s="6"/>
      <c r="NB149" s="6"/>
      <c r="NC149" s="6"/>
      <c r="ND149" s="6"/>
      <c r="NE149" s="6"/>
      <c r="NF149" s="6"/>
      <c r="NG149" s="6"/>
      <c r="NH149" s="6"/>
      <c r="NI149" s="6"/>
      <c r="NJ149" s="6"/>
      <c r="NK149" s="6"/>
      <c r="NL149" s="6"/>
      <c r="NM149" s="6"/>
      <c r="NN149" s="6"/>
      <c r="NO149" s="6"/>
      <c r="NP149" s="6"/>
      <c r="NQ149" s="6"/>
      <c r="NR149" s="6"/>
      <c r="NS149" s="6"/>
      <c r="NT149" s="6"/>
      <c r="NU149" s="6"/>
      <c r="NV149" s="6"/>
      <c r="NW149" s="6"/>
      <c r="NX149" s="6"/>
      <c r="NY149" s="6"/>
      <c r="NZ149" s="6"/>
      <c r="OA149" s="6"/>
      <c r="OB149" s="6"/>
      <c r="OC149" s="6"/>
      <c r="OD149" s="6"/>
      <c r="OE149" s="6"/>
      <c r="OF149" s="6"/>
      <c r="OG149" s="6"/>
      <c r="OH149" s="6"/>
      <c r="OI149" s="6"/>
      <c r="OJ149" s="6"/>
      <c r="OK149" s="6"/>
      <c r="OL149" s="6"/>
      <c r="OM149" s="6"/>
      <c r="ON149" s="6"/>
      <c r="OO149" s="6"/>
      <c r="OP149" s="6"/>
      <c r="OQ149" s="6"/>
      <c r="OR149" s="6"/>
      <c r="OS149" s="6"/>
      <c r="OT149" s="6"/>
      <c r="OU149" s="6"/>
      <c r="OV149" s="6"/>
      <c r="OW149" s="6"/>
      <c r="OX149" s="6"/>
      <c r="OY149" s="6"/>
      <c r="OZ149" s="6"/>
      <c r="PA149" s="6"/>
      <c r="PB149" s="6"/>
      <c r="PC149" s="6"/>
      <c r="PD149" s="6"/>
      <c r="PE149" s="6"/>
    </row>
    <row r="150" spans="1:421" s="13" customFormat="1" x14ac:dyDescent="0.25">
      <c r="A150" s="309"/>
      <c r="B150" s="259"/>
      <c r="C150" s="259"/>
      <c r="D150" s="266"/>
      <c r="E150" s="17"/>
      <c r="F150" s="163" t="s">
        <v>139</v>
      </c>
      <c r="G150" s="163">
        <v>3</v>
      </c>
      <c r="H150" s="163">
        <v>3</v>
      </c>
      <c r="I150" s="163">
        <v>3</v>
      </c>
      <c r="J150" s="163">
        <v>3</v>
      </c>
      <c r="K150" s="163">
        <v>3</v>
      </c>
      <c r="L150" s="146"/>
      <c r="M150" s="26">
        <f>((G150*Kwantificatie!$B$22)+(H150*Kwantificatie!$C$22)+(I150*Kwantificatie!$D$22)+(J150*Kwantificatie!$E$22)+(K150*Kwantificatie!$F$22))*11.1*-1+100</f>
        <v>0.10000000000000853</v>
      </c>
      <c r="N150" s="6"/>
      <c r="O150" s="6"/>
      <c r="P150" s="6"/>
      <c r="Q150" s="6"/>
      <c r="R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c r="NV150" s="6"/>
      <c r="NW150" s="6"/>
      <c r="NX150" s="6"/>
      <c r="NY150" s="6"/>
      <c r="NZ150" s="6"/>
      <c r="OA150" s="6"/>
      <c r="OB150" s="6"/>
      <c r="OC150" s="6"/>
      <c r="OD150" s="6"/>
      <c r="OE150" s="6"/>
      <c r="OF150" s="6"/>
      <c r="OG150" s="6"/>
      <c r="OH150" s="6"/>
      <c r="OI150" s="6"/>
      <c r="OJ150" s="6"/>
      <c r="OK150" s="6"/>
      <c r="OL150" s="6"/>
      <c r="OM150" s="6"/>
      <c r="ON150" s="6"/>
      <c r="OO150" s="6"/>
      <c r="OP150" s="6"/>
      <c r="OQ150" s="6"/>
      <c r="OR150" s="6"/>
      <c r="OS150" s="6"/>
      <c r="OT150" s="6"/>
      <c r="OU150" s="6"/>
      <c r="OV150" s="6"/>
      <c r="OW150" s="6"/>
      <c r="OX150" s="6"/>
      <c r="OY150" s="6"/>
      <c r="OZ150" s="6"/>
      <c r="PA150" s="6"/>
      <c r="PB150" s="6"/>
      <c r="PC150" s="6"/>
      <c r="PD150" s="6"/>
      <c r="PE150" s="6"/>
    </row>
    <row r="151" spans="1:421" s="13" customFormat="1" x14ac:dyDescent="0.25">
      <c r="A151" s="309"/>
      <c r="B151" s="259"/>
      <c r="C151" s="259"/>
      <c r="D151" s="266"/>
      <c r="E151" s="17"/>
      <c r="F151" s="163" t="s">
        <v>139</v>
      </c>
      <c r="G151" s="163">
        <v>3</v>
      </c>
      <c r="H151" s="163">
        <v>3</v>
      </c>
      <c r="I151" s="163">
        <v>3</v>
      </c>
      <c r="J151" s="163">
        <v>3</v>
      </c>
      <c r="K151" s="163">
        <v>3</v>
      </c>
      <c r="L151" s="146"/>
      <c r="M151" s="26">
        <f>((G151*Kwantificatie!$B$22)+(H151*Kwantificatie!$C$22)+(I151*Kwantificatie!$D$22)+(J151*Kwantificatie!$E$22)+(K151*Kwantificatie!$F$22))*11.1*-1+100</f>
        <v>0.10000000000000853</v>
      </c>
      <c r="N151" s="6"/>
      <c r="O151" s="6"/>
      <c r="P151" s="6"/>
      <c r="Q151" s="6"/>
      <c r="R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c r="NV151" s="6"/>
      <c r="NW151" s="6"/>
      <c r="NX151" s="6"/>
      <c r="NY151" s="6"/>
      <c r="NZ151" s="6"/>
      <c r="OA151" s="6"/>
      <c r="OB151" s="6"/>
      <c r="OC151" s="6"/>
      <c r="OD151" s="6"/>
      <c r="OE151" s="6"/>
      <c r="OF151" s="6"/>
      <c r="OG151" s="6"/>
      <c r="OH151" s="6"/>
      <c r="OI151" s="6"/>
      <c r="OJ151" s="6"/>
      <c r="OK151" s="6"/>
      <c r="OL151" s="6"/>
      <c r="OM151" s="6"/>
      <c r="ON151" s="6"/>
      <c r="OO151" s="6"/>
      <c r="OP151" s="6"/>
      <c r="OQ151" s="6"/>
      <c r="OR151" s="6"/>
      <c r="OS151" s="6"/>
      <c r="OT151" s="6"/>
      <c r="OU151" s="6"/>
      <c r="OV151" s="6"/>
      <c r="OW151" s="6"/>
      <c r="OX151" s="6"/>
      <c r="OY151" s="6"/>
      <c r="OZ151" s="6"/>
      <c r="PA151" s="6"/>
      <c r="PB151" s="6"/>
      <c r="PC151" s="6"/>
      <c r="PD151" s="6"/>
      <c r="PE151" s="6"/>
    </row>
    <row r="152" spans="1:421" s="13" customFormat="1" x14ac:dyDescent="0.25">
      <c r="A152" s="309"/>
      <c r="B152" s="259"/>
      <c r="C152" s="259"/>
      <c r="D152" s="266"/>
      <c r="E152" s="17"/>
      <c r="F152" s="163" t="s">
        <v>139</v>
      </c>
      <c r="G152" s="163">
        <v>3</v>
      </c>
      <c r="H152" s="163">
        <v>3</v>
      </c>
      <c r="I152" s="163">
        <v>3</v>
      </c>
      <c r="J152" s="163">
        <v>3</v>
      </c>
      <c r="K152" s="163">
        <v>3</v>
      </c>
      <c r="L152" s="146"/>
      <c r="M152" s="26">
        <f>((G152*Kwantificatie!$B$22)+(H152*Kwantificatie!$C$22)+(I152*Kwantificatie!$D$22)+(J152*Kwantificatie!$E$22)+(K152*Kwantificatie!$F$22))*11.1*-1+100</f>
        <v>0.10000000000000853</v>
      </c>
      <c r="N152" s="6"/>
      <c r="O152" s="6"/>
      <c r="P152" s="6"/>
      <c r="Q152" s="6"/>
      <c r="R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c r="NV152" s="6"/>
      <c r="NW152" s="6"/>
      <c r="NX152" s="6"/>
      <c r="NY152" s="6"/>
      <c r="NZ152" s="6"/>
      <c r="OA152" s="6"/>
      <c r="OB152" s="6"/>
      <c r="OC152" s="6"/>
      <c r="OD152" s="6"/>
      <c r="OE152" s="6"/>
      <c r="OF152" s="6"/>
      <c r="OG152" s="6"/>
      <c r="OH152" s="6"/>
      <c r="OI152" s="6"/>
      <c r="OJ152" s="6"/>
      <c r="OK152" s="6"/>
      <c r="OL152" s="6"/>
      <c r="OM152" s="6"/>
      <c r="ON152" s="6"/>
      <c r="OO152" s="6"/>
      <c r="OP152" s="6"/>
      <c r="OQ152" s="6"/>
      <c r="OR152" s="6"/>
      <c r="OS152" s="6"/>
      <c r="OT152" s="6"/>
      <c r="OU152" s="6"/>
      <c r="OV152" s="6"/>
      <c r="OW152" s="6"/>
      <c r="OX152" s="6"/>
      <c r="OY152" s="6"/>
      <c r="OZ152" s="6"/>
      <c r="PA152" s="6"/>
      <c r="PB152" s="6"/>
      <c r="PC152" s="6"/>
      <c r="PD152" s="6"/>
      <c r="PE152" s="6"/>
    </row>
    <row r="153" spans="1:421" s="13" customFormat="1" x14ac:dyDescent="0.25">
      <c r="A153" s="309"/>
      <c r="B153" s="259"/>
      <c r="C153" s="259"/>
      <c r="D153" s="266"/>
      <c r="E153" s="17"/>
      <c r="F153" s="163" t="s">
        <v>139</v>
      </c>
      <c r="G153" s="163">
        <v>3</v>
      </c>
      <c r="H153" s="163">
        <v>3</v>
      </c>
      <c r="I153" s="163">
        <v>3</v>
      </c>
      <c r="J153" s="163">
        <v>3</v>
      </c>
      <c r="K153" s="163">
        <v>3</v>
      </c>
      <c r="L153" s="146"/>
      <c r="M153" s="26">
        <f>((G153*Kwantificatie!$B$22)+(H153*Kwantificatie!$C$22)+(I153*Kwantificatie!$D$22)+(J153*Kwantificatie!$E$22)+(K153*Kwantificatie!$F$22))*11.1*-1+100</f>
        <v>0.10000000000000853</v>
      </c>
      <c r="N153" s="6"/>
      <c r="O153" s="6"/>
      <c r="P153" s="6"/>
      <c r="Q153" s="6"/>
      <c r="R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V153" s="6"/>
      <c r="KW153" s="6"/>
      <c r="KX153" s="6"/>
      <c r="KY153" s="6"/>
      <c r="KZ153" s="6"/>
      <c r="LA153" s="6"/>
      <c r="LB153" s="6"/>
      <c r="LC153" s="6"/>
      <c r="LD153" s="6"/>
      <c r="LE153" s="6"/>
      <c r="LF153" s="6"/>
      <c r="LG153" s="6"/>
      <c r="LH153" s="6"/>
      <c r="LI153" s="6"/>
      <c r="LJ153" s="6"/>
      <c r="LK153" s="6"/>
      <c r="LL153" s="6"/>
      <c r="LM153" s="6"/>
      <c r="LN153" s="6"/>
      <c r="LO153" s="6"/>
      <c r="LP153" s="6"/>
      <c r="LQ153" s="6"/>
      <c r="LR153" s="6"/>
      <c r="LS153" s="6"/>
      <c r="LT153" s="6"/>
      <c r="LU153" s="6"/>
      <c r="LV153" s="6"/>
      <c r="LW153" s="6"/>
      <c r="LX153" s="6"/>
      <c r="LY153" s="6"/>
      <c r="LZ153" s="6"/>
      <c r="MA153" s="6"/>
      <c r="MB153" s="6"/>
      <c r="MC153" s="6"/>
      <c r="MD153" s="6"/>
      <c r="ME153" s="6"/>
      <c r="MF153" s="6"/>
      <c r="MG153" s="6"/>
      <c r="MH153" s="6"/>
      <c r="MI153" s="6"/>
      <c r="MJ153" s="6"/>
      <c r="MK153" s="6"/>
      <c r="ML153" s="6"/>
      <c r="MM153" s="6"/>
      <c r="MN153" s="6"/>
      <c r="MO153" s="6"/>
      <c r="MP153" s="6"/>
      <c r="MQ153" s="6"/>
      <c r="MR153" s="6"/>
      <c r="MS153" s="6"/>
      <c r="MT153" s="6"/>
      <c r="MU153" s="6"/>
      <c r="MV153" s="6"/>
      <c r="MW153" s="6"/>
      <c r="MX153" s="6"/>
      <c r="MY153" s="6"/>
      <c r="MZ153" s="6"/>
      <c r="NA153" s="6"/>
      <c r="NB153" s="6"/>
      <c r="NC153" s="6"/>
      <c r="ND153" s="6"/>
      <c r="NE153" s="6"/>
      <c r="NF153" s="6"/>
      <c r="NG153" s="6"/>
      <c r="NH153" s="6"/>
      <c r="NI153" s="6"/>
      <c r="NJ153" s="6"/>
      <c r="NK153" s="6"/>
      <c r="NL153" s="6"/>
      <c r="NM153" s="6"/>
      <c r="NN153" s="6"/>
      <c r="NO153" s="6"/>
      <c r="NP153" s="6"/>
      <c r="NQ153" s="6"/>
      <c r="NR153" s="6"/>
      <c r="NS153" s="6"/>
      <c r="NT153" s="6"/>
      <c r="NU153" s="6"/>
      <c r="NV153" s="6"/>
      <c r="NW153" s="6"/>
      <c r="NX153" s="6"/>
      <c r="NY153" s="6"/>
      <c r="NZ153" s="6"/>
      <c r="OA153" s="6"/>
      <c r="OB153" s="6"/>
      <c r="OC153" s="6"/>
      <c r="OD153" s="6"/>
      <c r="OE153" s="6"/>
      <c r="OF153" s="6"/>
      <c r="OG153" s="6"/>
      <c r="OH153" s="6"/>
      <c r="OI153" s="6"/>
      <c r="OJ153" s="6"/>
      <c r="OK153" s="6"/>
      <c r="OL153" s="6"/>
      <c r="OM153" s="6"/>
      <c r="ON153" s="6"/>
      <c r="OO153" s="6"/>
      <c r="OP153" s="6"/>
      <c r="OQ153" s="6"/>
      <c r="OR153" s="6"/>
      <c r="OS153" s="6"/>
      <c r="OT153" s="6"/>
      <c r="OU153" s="6"/>
      <c r="OV153" s="6"/>
      <c r="OW153" s="6"/>
      <c r="OX153" s="6"/>
      <c r="OY153" s="6"/>
      <c r="OZ153" s="6"/>
      <c r="PA153" s="6"/>
      <c r="PB153" s="6"/>
      <c r="PC153" s="6"/>
      <c r="PD153" s="6"/>
      <c r="PE153" s="6"/>
    </row>
    <row r="154" spans="1:421" s="13" customFormat="1" x14ac:dyDescent="0.25">
      <c r="A154" s="309"/>
      <c r="B154" s="259"/>
      <c r="C154" s="259"/>
      <c r="D154" s="266"/>
      <c r="E154" s="17"/>
      <c r="F154" s="163" t="s">
        <v>139</v>
      </c>
      <c r="G154" s="163">
        <v>3</v>
      </c>
      <c r="H154" s="163">
        <v>3</v>
      </c>
      <c r="I154" s="163">
        <v>3</v>
      </c>
      <c r="J154" s="163">
        <v>3</v>
      </c>
      <c r="K154" s="163">
        <v>3</v>
      </c>
      <c r="L154" s="146"/>
      <c r="M154" s="26">
        <f>((G154*Kwantificatie!$B$22)+(H154*Kwantificatie!$C$22)+(I154*Kwantificatie!$D$22)+(J154*Kwantificatie!$E$22)+(K154*Kwantificatie!$F$22))*11.1*-1+100</f>
        <v>0.10000000000000853</v>
      </c>
      <c r="N154" s="6"/>
      <c r="O154" s="6"/>
      <c r="P154" s="6"/>
      <c r="Q154" s="6"/>
      <c r="R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c r="KB154" s="6"/>
      <c r="KC154" s="6"/>
      <c r="KD154" s="6"/>
      <c r="KE154" s="6"/>
      <c r="KF154" s="6"/>
      <c r="KG154" s="6"/>
      <c r="KH154" s="6"/>
      <c r="KI154" s="6"/>
      <c r="KJ154" s="6"/>
      <c r="KK154" s="6"/>
      <c r="KL154" s="6"/>
      <c r="KM154" s="6"/>
      <c r="KN154" s="6"/>
      <c r="KO154" s="6"/>
      <c r="KP154" s="6"/>
      <c r="KQ154" s="6"/>
      <c r="KR154" s="6"/>
      <c r="KS154" s="6"/>
      <c r="KT154" s="6"/>
      <c r="KU154" s="6"/>
      <c r="KV154" s="6"/>
      <c r="KW154" s="6"/>
      <c r="KX154" s="6"/>
      <c r="KY154" s="6"/>
      <c r="KZ154" s="6"/>
      <c r="LA154" s="6"/>
      <c r="LB154" s="6"/>
      <c r="LC154" s="6"/>
      <c r="LD154" s="6"/>
      <c r="LE154" s="6"/>
      <c r="LF154" s="6"/>
      <c r="LG154" s="6"/>
      <c r="LH154" s="6"/>
      <c r="LI154" s="6"/>
      <c r="LJ154" s="6"/>
      <c r="LK154" s="6"/>
      <c r="LL154" s="6"/>
      <c r="LM154" s="6"/>
      <c r="LN154" s="6"/>
      <c r="LO154" s="6"/>
      <c r="LP154" s="6"/>
      <c r="LQ154" s="6"/>
      <c r="LR154" s="6"/>
      <c r="LS154" s="6"/>
      <c r="LT154" s="6"/>
      <c r="LU154" s="6"/>
      <c r="LV154" s="6"/>
      <c r="LW154" s="6"/>
      <c r="LX154" s="6"/>
      <c r="LY154" s="6"/>
      <c r="LZ154" s="6"/>
      <c r="MA154" s="6"/>
      <c r="MB154" s="6"/>
      <c r="MC154" s="6"/>
      <c r="MD154" s="6"/>
      <c r="ME154" s="6"/>
      <c r="MF154" s="6"/>
      <c r="MG154" s="6"/>
      <c r="MH154" s="6"/>
      <c r="MI154" s="6"/>
      <c r="MJ154" s="6"/>
      <c r="MK154" s="6"/>
      <c r="ML154" s="6"/>
      <c r="MM154" s="6"/>
      <c r="MN154" s="6"/>
      <c r="MO154" s="6"/>
      <c r="MP154" s="6"/>
      <c r="MQ154" s="6"/>
      <c r="MR154" s="6"/>
      <c r="MS154" s="6"/>
      <c r="MT154" s="6"/>
      <c r="MU154" s="6"/>
      <c r="MV154" s="6"/>
      <c r="MW154" s="6"/>
      <c r="MX154" s="6"/>
      <c r="MY154" s="6"/>
      <c r="MZ154" s="6"/>
      <c r="NA154" s="6"/>
      <c r="NB154" s="6"/>
      <c r="NC154" s="6"/>
      <c r="ND154" s="6"/>
      <c r="NE154" s="6"/>
      <c r="NF154" s="6"/>
      <c r="NG154" s="6"/>
      <c r="NH154" s="6"/>
      <c r="NI154" s="6"/>
      <c r="NJ154" s="6"/>
      <c r="NK154" s="6"/>
      <c r="NL154" s="6"/>
      <c r="NM154" s="6"/>
      <c r="NN154" s="6"/>
      <c r="NO154" s="6"/>
      <c r="NP154" s="6"/>
      <c r="NQ154" s="6"/>
      <c r="NR154" s="6"/>
      <c r="NS154" s="6"/>
      <c r="NT154" s="6"/>
      <c r="NU154" s="6"/>
      <c r="NV154" s="6"/>
      <c r="NW154" s="6"/>
      <c r="NX154" s="6"/>
      <c r="NY154" s="6"/>
      <c r="NZ154" s="6"/>
      <c r="OA154" s="6"/>
      <c r="OB154" s="6"/>
      <c r="OC154" s="6"/>
      <c r="OD154" s="6"/>
      <c r="OE154" s="6"/>
      <c r="OF154" s="6"/>
      <c r="OG154" s="6"/>
      <c r="OH154" s="6"/>
      <c r="OI154" s="6"/>
      <c r="OJ154" s="6"/>
      <c r="OK154" s="6"/>
      <c r="OL154" s="6"/>
      <c r="OM154" s="6"/>
      <c r="ON154" s="6"/>
      <c r="OO154" s="6"/>
      <c r="OP154" s="6"/>
      <c r="OQ154" s="6"/>
      <c r="OR154" s="6"/>
      <c r="OS154" s="6"/>
      <c r="OT154" s="6"/>
      <c r="OU154" s="6"/>
      <c r="OV154" s="6"/>
      <c r="OW154" s="6"/>
      <c r="OX154" s="6"/>
      <c r="OY154" s="6"/>
      <c r="OZ154" s="6"/>
      <c r="PA154" s="6"/>
      <c r="PB154" s="6"/>
      <c r="PC154" s="6"/>
      <c r="PD154" s="6"/>
      <c r="PE154" s="6"/>
    </row>
    <row r="155" spans="1:421" s="13" customFormat="1" x14ac:dyDescent="0.25">
      <c r="A155" s="309"/>
      <c r="B155" s="259"/>
      <c r="C155" s="259"/>
      <c r="D155" s="266"/>
      <c r="E155" s="17"/>
      <c r="F155" s="163" t="s">
        <v>139</v>
      </c>
      <c r="G155" s="163">
        <v>3</v>
      </c>
      <c r="H155" s="163">
        <v>3</v>
      </c>
      <c r="I155" s="163">
        <v>3</v>
      </c>
      <c r="J155" s="163">
        <v>3</v>
      </c>
      <c r="K155" s="163">
        <v>3</v>
      </c>
      <c r="L155" s="146"/>
      <c r="M155" s="26">
        <f>((G155*Kwantificatie!$B$22)+(H155*Kwantificatie!$C$22)+(I155*Kwantificatie!$D$22)+(J155*Kwantificatie!$E$22)+(K155*Kwantificatie!$F$22))*11.1*-1+100</f>
        <v>0.10000000000000853</v>
      </c>
      <c r="N155" s="6"/>
      <c r="O155" s="6"/>
      <c r="P155" s="6"/>
      <c r="Q155" s="6"/>
      <c r="R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row>
    <row r="156" spans="1:421" s="13" customFormat="1" ht="13.8" thickBot="1" x14ac:dyDescent="0.3">
      <c r="A156" s="310"/>
      <c r="B156" s="272"/>
      <c r="C156" s="272"/>
      <c r="D156" s="265"/>
      <c r="E156" s="17"/>
      <c r="F156" s="163" t="s">
        <v>139</v>
      </c>
      <c r="G156" s="163">
        <v>3</v>
      </c>
      <c r="H156" s="163">
        <v>3</v>
      </c>
      <c r="I156" s="163">
        <v>3</v>
      </c>
      <c r="J156" s="163">
        <v>3</v>
      </c>
      <c r="K156" s="163">
        <v>3</v>
      </c>
      <c r="L156" s="146"/>
      <c r="M156" s="26">
        <f>((G156*Kwantificatie!$B$22)+(H156*Kwantificatie!$C$22)+(I156*Kwantificatie!$D$22)+(J156*Kwantificatie!$E$22)+(K156*Kwantificatie!$F$22))*11.1*-1+100</f>
        <v>0.10000000000000853</v>
      </c>
      <c r="N156" s="6"/>
      <c r="O156" s="6"/>
      <c r="P156" s="6"/>
      <c r="Q156" s="6"/>
      <c r="R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c r="JB156" s="6"/>
      <c r="JC156" s="6"/>
      <c r="JD156" s="6"/>
      <c r="JE156" s="6"/>
      <c r="JF156" s="6"/>
      <c r="JG156" s="6"/>
      <c r="JH156" s="6"/>
      <c r="JI156" s="6"/>
      <c r="JJ156" s="6"/>
      <c r="JK156" s="6"/>
      <c r="JL156" s="6"/>
      <c r="JM156" s="6"/>
      <c r="JN156" s="6"/>
      <c r="JO156" s="6"/>
      <c r="JP156" s="6"/>
      <c r="JQ156" s="6"/>
      <c r="JR156" s="6"/>
      <c r="JS156" s="6"/>
      <c r="JT156" s="6"/>
      <c r="JU156" s="6"/>
      <c r="JV156" s="6"/>
      <c r="JW156" s="6"/>
      <c r="JX156" s="6"/>
      <c r="JY156" s="6"/>
      <c r="JZ156" s="6"/>
      <c r="KA156" s="6"/>
      <c r="KB156" s="6"/>
      <c r="KC156" s="6"/>
      <c r="KD156" s="6"/>
      <c r="KE156" s="6"/>
      <c r="KF156" s="6"/>
      <c r="KG156" s="6"/>
      <c r="KH156" s="6"/>
      <c r="KI156" s="6"/>
      <c r="KJ156" s="6"/>
      <c r="KK156" s="6"/>
      <c r="KL156" s="6"/>
      <c r="KM156" s="6"/>
      <c r="KN156" s="6"/>
      <c r="KO156" s="6"/>
      <c r="KP156" s="6"/>
      <c r="KQ156" s="6"/>
      <c r="KR156" s="6"/>
      <c r="KS156" s="6"/>
      <c r="KT156" s="6"/>
      <c r="KU156" s="6"/>
      <c r="KV156" s="6"/>
      <c r="KW156" s="6"/>
      <c r="KX156" s="6"/>
      <c r="KY156" s="6"/>
      <c r="KZ156" s="6"/>
      <c r="LA156" s="6"/>
      <c r="LB156" s="6"/>
      <c r="LC156" s="6"/>
      <c r="LD156" s="6"/>
      <c r="LE156" s="6"/>
      <c r="LF156" s="6"/>
      <c r="LG156" s="6"/>
      <c r="LH156" s="6"/>
      <c r="LI156" s="6"/>
      <c r="LJ156" s="6"/>
      <c r="LK156" s="6"/>
      <c r="LL156" s="6"/>
      <c r="LM156" s="6"/>
      <c r="LN156" s="6"/>
      <c r="LO156" s="6"/>
      <c r="LP156" s="6"/>
      <c r="LQ156" s="6"/>
      <c r="LR156" s="6"/>
      <c r="LS156" s="6"/>
      <c r="LT156" s="6"/>
      <c r="LU156" s="6"/>
      <c r="LV156" s="6"/>
      <c r="LW156" s="6"/>
      <c r="LX156" s="6"/>
      <c r="LY156" s="6"/>
      <c r="LZ156" s="6"/>
      <c r="MA156" s="6"/>
      <c r="MB156" s="6"/>
      <c r="MC156" s="6"/>
      <c r="MD156" s="6"/>
      <c r="ME156" s="6"/>
      <c r="MF156" s="6"/>
      <c r="MG156" s="6"/>
      <c r="MH156" s="6"/>
      <c r="MI156" s="6"/>
      <c r="MJ156" s="6"/>
      <c r="MK156" s="6"/>
      <c r="ML156" s="6"/>
      <c r="MM156" s="6"/>
      <c r="MN156" s="6"/>
      <c r="MO156" s="6"/>
      <c r="MP156" s="6"/>
      <c r="MQ156" s="6"/>
      <c r="MR156" s="6"/>
      <c r="MS156" s="6"/>
      <c r="MT156" s="6"/>
      <c r="MU156" s="6"/>
      <c r="MV156" s="6"/>
      <c r="MW156" s="6"/>
      <c r="MX156" s="6"/>
      <c r="MY156" s="6"/>
      <c r="MZ156" s="6"/>
      <c r="NA156" s="6"/>
      <c r="NB156" s="6"/>
      <c r="NC156" s="6"/>
      <c r="ND156" s="6"/>
      <c r="NE156" s="6"/>
      <c r="NF156" s="6"/>
      <c r="NG156" s="6"/>
      <c r="NH156" s="6"/>
      <c r="NI156" s="6"/>
      <c r="NJ156" s="6"/>
      <c r="NK156" s="6"/>
      <c r="NL156" s="6"/>
      <c r="NM156" s="6"/>
      <c r="NN156" s="6"/>
      <c r="NO156" s="6"/>
      <c r="NP156" s="6"/>
      <c r="NQ156" s="6"/>
      <c r="NR156" s="6"/>
      <c r="NS156" s="6"/>
      <c r="NT156" s="6"/>
      <c r="NU156" s="6"/>
      <c r="NV156" s="6"/>
      <c r="NW156" s="6"/>
      <c r="NX156" s="6"/>
      <c r="NY156" s="6"/>
      <c r="NZ156" s="6"/>
      <c r="OA156" s="6"/>
      <c r="OB156" s="6"/>
      <c r="OC156" s="6"/>
      <c r="OD156" s="6"/>
      <c r="OE156" s="6"/>
      <c r="OF156" s="6"/>
      <c r="OG156" s="6"/>
      <c r="OH156" s="6"/>
      <c r="OI156" s="6"/>
      <c r="OJ156" s="6"/>
      <c r="OK156" s="6"/>
      <c r="OL156" s="6"/>
      <c r="OM156" s="6"/>
      <c r="ON156" s="6"/>
      <c r="OO156" s="6"/>
      <c r="OP156" s="6"/>
      <c r="OQ156" s="6"/>
      <c r="OR156" s="6"/>
      <c r="OS156" s="6"/>
      <c r="OT156" s="6"/>
      <c r="OU156" s="6"/>
      <c r="OV156" s="6"/>
      <c r="OW156" s="6"/>
      <c r="OX156" s="6"/>
      <c r="OY156" s="6"/>
      <c r="OZ156" s="6"/>
      <c r="PA156" s="6"/>
      <c r="PB156" s="6"/>
      <c r="PC156" s="6"/>
      <c r="PD156" s="6"/>
      <c r="PE156" s="6"/>
    </row>
    <row r="157" spans="1:421" ht="13.8" thickBot="1" x14ac:dyDescent="0.3">
      <c r="A157" s="75" t="s">
        <v>65</v>
      </c>
      <c r="B157" s="132"/>
      <c r="C157" s="61"/>
      <c r="D157" s="58"/>
      <c r="E157" s="58"/>
      <c r="F157" s="60"/>
      <c r="G157" s="60"/>
      <c r="H157" s="60"/>
      <c r="I157" s="60"/>
      <c r="J157" s="60"/>
      <c r="K157" s="60"/>
      <c r="L157" s="100"/>
      <c r="M157" s="76"/>
    </row>
    <row r="158" spans="1:421" ht="26.4" x14ac:dyDescent="0.25">
      <c r="A158" s="304"/>
      <c r="B158" s="270" t="s">
        <v>73</v>
      </c>
      <c r="C158" s="258" t="s">
        <v>79</v>
      </c>
      <c r="D158" s="287" t="s">
        <v>60</v>
      </c>
      <c r="E158" s="19" t="s">
        <v>140</v>
      </c>
      <c r="F158" s="141" t="s">
        <v>111</v>
      </c>
      <c r="G158" s="142">
        <v>2</v>
      </c>
      <c r="H158" s="142">
        <v>2</v>
      </c>
      <c r="I158" s="142">
        <v>3</v>
      </c>
      <c r="J158" s="142">
        <v>2</v>
      </c>
      <c r="K158" s="142">
        <v>3</v>
      </c>
      <c r="L158" s="143"/>
      <c r="M158" s="26">
        <f>((G158*Kwantificatie!$B$22)+(H158*Kwantificatie!$C$22)+(I158*Kwantificatie!$D$22)+(J158*Kwantificatie!$E$22)+(K158*Kwantificatie!$F$22))*11.1*-1+100</f>
        <v>22.299999999999997</v>
      </c>
    </row>
    <row r="159" spans="1:421" ht="26.4" x14ac:dyDescent="0.25">
      <c r="A159" s="305"/>
      <c r="B159" s="271"/>
      <c r="C159" s="259"/>
      <c r="D159" s="281"/>
      <c r="E159" s="19" t="s">
        <v>141</v>
      </c>
      <c r="F159" s="155" t="s">
        <v>111</v>
      </c>
      <c r="G159" s="156">
        <v>2</v>
      </c>
      <c r="H159" s="156">
        <v>2</v>
      </c>
      <c r="I159" s="156">
        <v>3</v>
      </c>
      <c r="J159" s="156">
        <v>2</v>
      </c>
      <c r="K159" s="156">
        <v>2</v>
      </c>
      <c r="L159" s="98"/>
      <c r="M159" s="26">
        <f>((G159*Kwantificatie!$B$22)+(H159*Kwantificatie!$C$22)+(I159*Kwantificatie!$D$22)+(J159*Kwantificatie!$E$22)+(K159*Kwantificatie!$F$22))*11.1*-1+100</f>
        <v>27.850000000000009</v>
      </c>
    </row>
    <row r="160" spans="1:421" s="13" customFormat="1" x14ac:dyDescent="0.25">
      <c r="A160" s="305"/>
      <c r="B160" s="271"/>
      <c r="C160" s="259"/>
      <c r="D160" s="281"/>
      <c r="E160" s="17"/>
      <c r="F160" s="163" t="s">
        <v>139</v>
      </c>
      <c r="G160" s="163">
        <v>3</v>
      </c>
      <c r="H160" s="163">
        <v>3</v>
      </c>
      <c r="I160" s="163">
        <v>3</v>
      </c>
      <c r="J160" s="163">
        <v>3</v>
      </c>
      <c r="K160" s="163">
        <v>3</v>
      </c>
      <c r="L160" s="97"/>
      <c r="M160" s="26">
        <f>((G160*Kwantificatie!$B$22)+(H160*Kwantificatie!$C$22)+(I160*Kwantificatie!$D$22)+(J160*Kwantificatie!$E$22)+(K160*Kwantificatie!$F$22))*11.1*-1+100</f>
        <v>0.10000000000000853</v>
      </c>
      <c r="N160" s="6"/>
      <c r="O160" s="6"/>
      <c r="P160" s="6"/>
      <c r="Q160" s="6"/>
      <c r="R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c r="JB160" s="6"/>
      <c r="JC160" s="6"/>
      <c r="JD160" s="6"/>
      <c r="JE160" s="6"/>
      <c r="JF160" s="6"/>
      <c r="JG160" s="6"/>
      <c r="JH160" s="6"/>
      <c r="JI160" s="6"/>
      <c r="JJ160" s="6"/>
      <c r="JK160" s="6"/>
      <c r="JL160" s="6"/>
      <c r="JM160" s="6"/>
      <c r="JN160" s="6"/>
      <c r="JO160" s="6"/>
      <c r="JP160" s="6"/>
      <c r="JQ160" s="6"/>
      <c r="JR160" s="6"/>
      <c r="JS160" s="6"/>
      <c r="JT160" s="6"/>
      <c r="JU160" s="6"/>
      <c r="JV160" s="6"/>
      <c r="JW160" s="6"/>
      <c r="JX160" s="6"/>
      <c r="JY160" s="6"/>
      <c r="JZ160" s="6"/>
      <c r="KA160" s="6"/>
      <c r="KB160" s="6"/>
      <c r="KC160" s="6"/>
      <c r="KD160" s="6"/>
      <c r="KE160" s="6"/>
      <c r="KF160" s="6"/>
      <c r="KG160" s="6"/>
      <c r="KH160" s="6"/>
      <c r="KI160" s="6"/>
      <c r="KJ160" s="6"/>
      <c r="KK160" s="6"/>
      <c r="KL160" s="6"/>
      <c r="KM160" s="6"/>
      <c r="KN160" s="6"/>
      <c r="KO160" s="6"/>
      <c r="KP160" s="6"/>
      <c r="KQ160" s="6"/>
      <c r="KR160" s="6"/>
      <c r="KS160" s="6"/>
      <c r="KT160" s="6"/>
      <c r="KU160" s="6"/>
      <c r="KV160" s="6"/>
      <c r="KW160" s="6"/>
      <c r="KX160" s="6"/>
      <c r="KY160" s="6"/>
      <c r="KZ160" s="6"/>
      <c r="LA160" s="6"/>
      <c r="LB160" s="6"/>
      <c r="LC160" s="6"/>
      <c r="LD160" s="6"/>
      <c r="LE160" s="6"/>
      <c r="LF160" s="6"/>
      <c r="LG160" s="6"/>
      <c r="LH160" s="6"/>
      <c r="LI160" s="6"/>
      <c r="LJ160" s="6"/>
      <c r="LK160" s="6"/>
      <c r="LL160" s="6"/>
      <c r="LM160" s="6"/>
      <c r="LN160" s="6"/>
      <c r="LO160" s="6"/>
      <c r="LP160" s="6"/>
      <c r="LQ160" s="6"/>
      <c r="LR160" s="6"/>
      <c r="LS160" s="6"/>
      <c r="LT160" s="6"/>
      <c r="LU160" s="6"/>
      <c r="LV160" s="6"/>
      <c r="LW160" s="6"/>
      <c r="LX160" s="6"/>
      <c r="LY160" s="6"/>
      <c r="LZ160" s="6"/>
      <c r="MA160" s="6"/>
      <c r="MB160" s="6"/>
      <c r="MC160" s="6"/>
      <c r="MD160" s="6"/>
      <c r="ME160" s="6"/>
      <c r="MF160" s="6"/>
      <c r="MG160" s="6"/>
      <c r="MH160" s="6"/>
      <c r="MI160" s="6"/>
      <c r="MJ160" s="6"/>
      <c r="MK160" s="6"/>
      <c r="ML160" s="6"/>
      <c r="MM160" s="6"/>
      <c r="MN160" s="6"/>
      <c r="MO160" s="6"/>
      <c r="MP160" s="6"/>
      <c r="MQ160" s="6"/>
      <c r="MR160" s="6"/>
      <c r="MS160" s="6"/>
      <c r="MT160" s="6"/>
      <c r="MU160" s="6"/>
      <c r="MV160" s="6"/>
      <c r="MW160" s="6"/>
      <c r="MX160" s="6"/>
      <c r="MY160" s="6"/>
      <c r="MZ160" s="6"/>
      <c r="NA160" s="6"/>
      <c r="NB160" s="6"/>
      <c r="NC160" s="6"/>
      <c r="ND160" s="6"/>
      <c r="NE160" s="6"/>
      <c r="NF160" s="6"/>
      <c r="NG160" s="6"/>
      <c r="NH160" s="6"/>
      <c r="NI160" s="6"/>
      <c r="NJ160" s="6"/>
      <c r="NK160" s="6"/>
      <c r="NL160" s="6"/>
      <c r="NM160" s="6"/>
      <c r="NN160" s="6"/>
      <c r="NO160" s="6"/>
      <c r="NP160" s="6"/>
      <c r="NQ160" s="6"/>
      <c r="NR160" s="6"/>
      <c r="NS160" s="6"/>
      <c r="NT160" s="6"/>
      <c r="NU160" s="6"/>
      <c r="NV160" s="6"/>
      <c r="NW160" s="6"/>
      <c r="NX160" s="6"/>
      <c r="NY160" s="6"/>
      <c r="NZ160" s="6"/>
      <c r="OA160" s="6"/>
      <c r="OB160" s="6"/>
      <c r="OC160" s="6"/>
      <c r="OD160" s="6"/>
      <c r="OE160" s="6"/>
      <c r="OF160" s="6"/>
      <c r="OG160" s="6"/>
      <c r="OH160" s="6"/>
      <c r="OI160" s="6"/>
      <c r="OJ160" s="6"/>
      <c r="OK160" s="6"/>
      <c r="OL160" s="6"/>
      <c r="OM160" s="6"/>
      <c r="ON160" s="6"/>
      <c r="OO160" s="6"/>
      <c r="OP160" s="6"/>
      <c r="OQ160" s="6"/>
      <c r="OR160" s="6"/>
      <c r="OS160" s="6"/>
      <c r="OT160" s="6"/>
      <c r="OU160" s="6"/>
      <c r="OV160" s="6"/>
      <c r="OW160" s="6"/>
      <c r="OX160" s="6"/>
      <c r="OY160" s="6"/>
      <c r="OZ160" s="6"/>
      <c r="PA160" s="6"/>
      <c r="PB160" s="6"/>
      <c r="PC160" s="6"/>
      <c r="PD160" s="6"/>
      <c r="PE160" s="6"/>
    </row>
    <row r="161" spans="1:421" s="13" customFormat="1" x14ac:dyDescent="0.25">
      <c r="A161" s="305"/>
      <c r="B161" s="271"/>
      <c r="C161" s="259"/>
      <c r="D161" s="281"/>
      <c r="E161" s="17"/>
      <c r="F161" s="129" t="s">
        <v>139</v>
      </c>
      <c r="G161" s="163">
        <v>3</v>
      </c>
      <c r="H161" s="163">
        <v>3</v>
      </c>
      <c r="I161" s="163">
        <v>3</v>
      </c>
      <c r="J161" s="163">
        <v>3</v>
      </c>
      <c r="K161" s="163">
        <v>3</v>
      </c>
      <c r="L161" s="146"/>
      <c r="M161" s="26">
        <f>((G161*Kwantificatie!$B$22)+(H161*Kwantificatie!$C$22)+(I161*Kwantificatie!$D$22)+(J161*Kwantificatie!$E$22)+(K161*Kwantificatie!$F$22))*11.1*-1+100</f>
        <v>0.10000000000000853</v>
      </c>
      <c r="N161" s="6"/>
      <c r="O161" s="6"/>
      <c r="P161" s="6"/>
      <c r="Q161" s="6"/>
      <c r="R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row>
    <row r="162" spans="1:421" s="13" customFormat="1" x14ac:dyDescent="0.25">
      <c r="A162" s="305"/>
      <c r="B162" s="271"/>
      <c r="C162" s="259"/>
      <c r="D162" s="281"/>
      <c r="E162" s="17"/>
      <c r="F162" s="163" t="s">
        <v>139</v>
      </c>
      <c r="G162" s="163">
        <v>3</v>
      </c>
      <c r="H162" s="163">
        <v>3</v>
      </c>
      <c r="I162" s="163">
        <v>3</v>
      </c>
      <c r="J162" s="163">
        <v>3</v>
      </c>
      <c r="K162" s="163">
        <v>3</v>
      </c>
      <c r="L162" s="146"/>
      <c r="M162" s="26">
        <f>((G162*Kwantificatie!$B$22)+(H162*Kwantificatie!$C$22)+(I162*Kwantificatie!$D$22)+(J162*Kwantificatie!$E$22)+(K162*Kwantificatie!$F$22))*11.1*-1+100</f>
        <v>0.10000000000000853</v>
      </c>
      <c r="N162" s="6"/>
      <c r="O162" s="6"/>
      <c r="P162" s="6"/>
      <c r="Q162" s="6"/>
      <c r="R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row>
    <row r="163" spans="1:421" s="13" customFormat="1" x14ac:dyDescent="0.25">
      <c r="A163" s="305"/>
      <c r="B163" s="271"/>
      <c r="C163" s="259"/>
      <c r="D163" s="281"/>
      <c r="E163" s="17"/>
      <c r="F163" s="163" t="s">
        <v>139</v>
      </c>
      <c r="G163" s="163">
        <v>3</v>
      </c>
      <c r="H163" s="163">
        <v>3</v>
      </c>
      <c r="I163" s="163">
        <v>3</v>
      </c>
      <c r="J163" s="163">
        <v>3</v>
      </c>
      <c r="K163" s="163">
        <v>3</v>
      </c>
      <c r="L163" s="146"/>
      <c r="M163" s="26">
        <f>((G163*Kwantificatie!$B$22)+(H163*Kwantificatie!$C$22)+(I163*Kwantificatie!$D$22)+(J163*Kwantificatie!$E$22)+(K163*Kwantificatie!$F$22))*11.1*-1+100</f>
        <v>0.10000000000000853</v>
      </c>
      <c r="N163" s="6"/>
      <c r="O163" s="6"/>
      <c r="P163" s="6"/>
      <c r="Q163" s="6"/>
      <c r="R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c r="JB163" s="6"/>
      <c r="JC163" s="6"/>
      <c r="JD163" s="6"/>
      <c r="JE163" s="6"/>
      <c r="JF163" s="6"/>
      <c r="JG163" s="6"/>
      <c r="JH163" s="6"/>
      <c r="JI163" s="6"/>
      <c r="JJ163" s="6"/>
      <c r="JK163" s="6"/>
      <c r="JL163" s="6"/>
      <c r="JM163" s="6"/>
      <c r="JN163" s="6"/>
      <c r="JO163" s="6"/>
      <c r="JP163" s="6"/>
      <c r="JQ163" s="6"/>
      <c r="JR163" s="6"/>
      <c r="JS163" s="6"/>
      <c r="JT163" s="6"/>
      <c r="JU163" s="6"/>
      <c r="JV163" s="6"/>
      <c r="JW163" s="6"/>
      <c r="JX163" s="6"/>
      <c r="JY163" s="6"/>
      <c r="JZ163" s="6"/>
      <c r="KA163" s="6"/>
      <c r="KB163" s="6"/>
      <c r="KC163" s="6"/>
      <c r="KD163" s="6"/>
      <c r="KE163" s="6"/>
      <c r="KF163" s="6"/>
      <c r="KG163" s="6"/>
      <c r="KH163" s="6"/>
      <c r="KI163" s="6"/>
      <c r="KJ163" s="6"/>
      <c r="KK163" s="6"/>
      <c r="KL163" s="6"/>
      <c r="KM163" s="6"/>
      <c r="KN163" s="6"/>
      <c r="KO163" s="6"/>
      <c r="KP163" s="6"/>
      <c r="KQ163" s="6"/>
      <c r="KR163" s="6"/>
      <c r="KS163" s="6"/>
      <c r="KT163" s="6"/>
      <c r="KU163" s="6"/>
      <c r="KV163" s="6"/>
      <c r="KW163" s="6"/>
      <c r="KX163" s="6"/>
      <c r="KY163" s="6"/>
      <c r="KZ163" s="6"/>
      <c r="LA163" s="6"/>
      <c r="LB163" s="6"/>
      <c r="LC163" s="6"/>
      <c r="LD163" s="6"/>
      <c r="LE163" s="6"/>
      <c r="LF163" s="6"/>
      <c r="LG163" s="6"/>
      <c r="LH163" s="6"/>
      <c r="LI163" s="6"/>
      <c r="LJ163" s="6"/>
      <c r="LK163" s="6"/>
      <c r="LL163" s="6"/>
      <c r="LM163" s="6"/>
      <c r="LN163" s="6"/>
      <c r="LO163" s="6"/>
      <c r="LP163" s="6"/>
      <c r="LQ163" s="6"/>
      <c r="LR163" s="6"/>
      <c r="LS163" s="6"/>
      <c r="LT163" s="6"/>
      <c r="LU163" s="6"/>
      <c r="LV163" s="6"/>
      <c r="LW163" s="6"/>
      <c r="LX163" s="6"/>
      <c r="LY163" s="6"/>
      <c r="LZ163" s="6"/>
      <c r="MA163" s="6"/>
      <c r="MB163" s="6"/>
      <c r="MC163" s="6"/>
      <c r="MD163" s="6"/>
      <c r="ME163" s="6"/>
      <c r="MF163" s="6"/>
      <c r="MG163" s="6"/>
      <c r="MH163" s="6"/>
      <c r="MI163" s="6"/>
      <c r="MJ163" s="6"/>
      <c r="MK163" s="6"/>
      <c r="ML163" s="6"/>
      <c r="MM163" s="6"/>
      <c r="MN163" s="6"/>
      <c r="MO163" s="6"/>
      <c r="MP163" s="6"/>
      <c r="MQ163" s="6"/>
      <c r="MR163" s="6"/>
      <c r="MS163" s="6"/>
      <c r="MT163" s="6"/>
      <c r="MU163" s="6"/>
      <c r="MV163" s="6"/>
      <c r="MW163" s="6"/>
      <c r="MX163" s="6"/>
      <c r="MY163" s="6"/>
      <c r="MZ163" s="6"/>
      <c r="NA163" s="6"/>
      <c r="NB163" s="6"/>
      <c r="NC163" s="6"/>
      <c r="ND163" s="6"/>
      <c r="NE163" s="6"/>
      <c r="NF163" s="6"/>
      <c r="NG163" s="6"/>
      <c r="NH163" s="6"/>
      <c r="NI163" s="6"/>
      <c r="NJ163" s="6"/>
      <c r="NK163" s="6"/>
      <c r="NL163" s="6"/>
      <c r="NM163" s="6"/>
      <c r="NN163" s="6"/>
      <c r="NO163" s="6"/>
      <c r="NP163" s="6"/>
      <c r="NQ163" s="6"/>
      <c r="NR163" s="6"/>
      <c r="NS163" s="6"/>
      <c r="NT163" s="6"/>
      <c r="NU163" s="6"/>
      <c r="NV163" s="6"/>
      <c r="NW163" s="6"/>
      <c r="NX163" s="6"/>
      <c r="NY163" s="6"/>
      <c r="NZ163" s="6"/>
      <c r="OA163" s="6"/>
      <c r="OB163" s="6"/>
      <c r="OC163" s="6"/>
      <c r="OD163" s="6"/>
      <c r="OE163" s="6"/>
      <c r="OF163" s="6"/>
      <c r="OG163" s="6"/>
      <c r="OH163" s="6"/>
      <c r="OI163" s="6"/>
      <c r="OJ163" s="6"/>
      <c r="OK163" s="6"/>
      <c r="OL163" s="6"/>
      <c r="OM163" s="6"/>
      <c r="ON163" s="6"/>
      <c r="OO163" s="6"/>
      <c r="OP163" s="6"/>
      <c r="OQ163" s="6"/>
      <c r="OR163" s="6"/>
      <c r="OS163" s="6"/>
      <c r="OT163" s="6"/>
      <c r="OU163" s="6"/>
      <c r="OV163" s="6"/>
      <c r="OW163" s="6"/>
      <c r="OX163" s="6"/>
      <c r="OY163" s="6"/>
      <c r="OZ163" s="6"/>
      <c r="PA163" s="6"/>
      <c r="PB163" s="6"/>
      <c r="PC163" s="6"/>
      <c r="PD163" s="6"/>
      <c r="PE163" s="6"/>
    </row>
    <row r="164" spans="1:421" s="13" customFormat="1" x14ac:dyDescent="0.25">
      <c r="A164" s="305"/>
      <c r="B164" s="271"/>
      <c r="C164" s="259"/>
      <c r="D164" s="281"/>
      <c r="E164" s="17"/>
      <c r="F164" s="163" t="s">
        <v>139</v>
      </c>
      <c r="G164" s="163">
        <v>3</v>
      </c>
      <c r="H164" s="163">
        <v>3</v>
      </c>
      <c r="I164" s="163">
        <v>3</v>
      </c>
      <c r="J164" s="163">
        <v>3</v>
      </c>
      <c r="K164" s="163">
        <v>3</v>
      </c>
      <c r="L164" s="146"/>
      <c r="M164" s="26">
        <f>((G164*Kwantificatie!$B$22)+(H164*Kwantificatie!$C$22)+(I164*Kwantificatie!$D$22)+(J164*Kwantificatie!$E$22)+(K164*Kwantificatie!$F$22))*11.1*-1+100</f>
        <v>0.10000000000000853</v>
      </c>
      <c r="N164" s="6"/>
      <c r="O164" s="6"/>
      <c r="P164" s="6"/>
      <c r="Q164" s="6"/>
      <c r="R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c r="JB164" s="6"/>
      <c r="JC164" s="6"/>
      <c r="JD164" s="6"/>
      <c r="JE164" s="6"/>
      <c r="JF164" s="6"/>
      <c r="JG164" s="6"/>
      <c r="JH164" s="6"/>
      <c r="JI164" s="6"/>
      <c r="JJ164" s="6"/>
      <c r="JK164" s="6"/>
      <c r="JL164" s="6"/>
      <c r="JM164" s="6"/>
      <c r="JN164" s="6"/>
      <c r="JO164" s="6"/>
      <c r="JP164" s="6"/>
      <c r="JQ164" s="6"/>
      <c r="JR164" s="6"/>
      <c r="JS164" s="6"/>
      <c r="JT164" s="6"/>
      <c r="JU164" s="6"/>
      <c r="JV164" s="6"/>
      <c r="JW164" s="6"/>
      <c r="JX164" s="6"/>
      <c r="JY164" s="6"/>
      <c r="JZ164" s="6"/>
      <c r="KA164" s="6"/>
      <c r="KB164" s="6"/>
      <c r="KC164" s="6"/>
      <c r="KD164" s="6"/>
      <c r="KE164" s="6"/>
      <c r="KF164" s="6"/>
      <c r="KG164" s="6"/>
      <c r="KH164" s="6"/>
      <c r="KI164" s="6"/>
      <c r="KJ164" s="6"/>
      <c r="KK164" s="6"/>
      <c r="KL164" s="6"/>
      <c r="KM164" s="6"/>
      <c r="KN164" s="6"/>
      <c r="KO164" s="6"/>
      <c r="KP164" s="6"/>
      <c r="KQ164" s="6"/>
      <c r="KR164" s="6"/>
      <c r="KS164" s="6"/>
      <c r="KT164" s="6"/>
      <c r="KU164" s="6"/>
      <c r="KV164" s="6"/>
      <c r="KW164" s="6"/>
      <c r="KX164" s="6"/>
      <c r="KY164" s="6"/>
      <c r="KZ164" s="6"/>
      <c r="LA164" s="6"/>
      <c r="LB164" s="6"/>
      <c r="LC164" s="6"/>
      <c r="LD164" s="6"/>
      <c r="LE164" s="6"/>
      <c r="LF164" s="6"/>
      <c r="LG164" s="6"/>
      <c r="LH164" s="6"/>
      <c r="LI164" s="6"/>
      <c r="LJ164" s="6"/>
      <c r="LK164" s="6"/>
      <c r="LL164" s="6"/>
      <c r="LM164" s="6"/>
      <c r="LN164" s="6"/>
      <c r="LO164" s="6"/>
      <c r="LP164" s="6"/>
      <c r="LQ164" s="6"/>
      <c r="LR164" s="6"/>
      <c r="LS164" s="6"/>
      <c r="LT164" s="6"/>
      <c r="LU164" s="6"/>
      <c r="LV164" s="6"/>
      <c r="LW164" s="6"/>
      <c r="LX164" s="6"/>
      <c r="LY164" s="6"/>
      <c r="LZ164" s="6"/>
      <c r="MA164" s="6"/>
      <c r="MB164" s="6"/>
      <c r="MC164" s="6"/>
      <c r="MD164" s="6"/>
      <c r="ME164" s="6"/>
      <c r="MF164" s="6"/>
      <c r="MG164" s="6"/>
      <c r="MH164" s="6"/>
      <c r="MI164" s="6"/>
      <c r="MJ164" s="6"/>
      <c r="MK164" s="6"/>
      <c r="ML164" s="6"/>
      <c r="MM164" s="6"/>
      <c r="MN164" s="6"/>
      <c r="MO164" s="6"/>
      <c r="MP164" s="6"/>
      <c r="MQ164" s="6"/>
      <c r="MR164" s="6"/>
      <c r="MS164" s="6"/>
      <c r="MT164" s="6"/>
      <c r="MU164" s="6"/>
      <c r="MV164" s="6"/>
      <c r="MW164" s="6"/>
      <c r="MX164" s="6"/>
      <c r="MY164" s="6"/>
      <c r="MZ164" s="6"/>
      <c r="NA164" s="6"/>
      <c r="NB164" s="6"/>
      <c r="NC164" s="6"/>
      <c r="ND164" s="6"/>
      <c r="NE164" s="6"/>
      <c r="NF164" s="6"/>
      <c r="NG164" s="6"/>
      <c r="NH164" s="6"/>
      <c r="NI164" s="6"/>
      <c r="NJ164" s="6"/>
      <c r="NK164" s="6"/>
      <c r="NL164" s="6"/>
      <c r="NM164" s="6"/>
      <c r="NN164" s="6"/>
      <c r="NO164" s="6"/>
      <c r="NP164" s="6"/>
      <c r="NQ164" s="6"/>
      <c r="NR164" s="6"/>
      <c r="NS164" s="6"/>
      <c r="NT164" s="6"/>
      <c r="NU164" s="6"/>
      <c r="NV164" s="6"/>
      <c r="NW164" s="6"/>
      <c r="NX164" s="6"/>
      <c r="NY164" s="6"/>
      <c r="NZ164" s="6"/>
      <c r="OA164" s="6"/>
      <c r="OB164" s="6"/>
      <c r="OC164" s="6"/>
      <c r="OD164" s="6"/>
      <c r="OE164" s="6"/>
      <c r="OF164" s="6"/>
      <c r="OG164" s="6"/>
      <c r="OH164" s="6"/>
      <c r="OI164" s="6"/>
      <c r="OJ164" s="6"/>
      <c r="OK164" s="6"/>
      <c r="OL164" s="6"/>
      <c r="OM164" s="6"/>
      <c r="ON164" s="6"/>
      <c r="OO164" s="6"/>
      <c r="OP164" s="6"/>
      <c r="OQ164" s="6"/>
      <c r="OR164" s="6"/>
      <c r="OS164" s="6"/>
      <c r="OT164" s="6"/>
      <c r="OU164" s="6"/>
      <c r="OV164" s="6"/>
      <c r="OW164" s="6"/>
      <c r="OX164" s="6"/>
      <c r="OY164" s="6"/>
      <c r="OZ164" s="6"/>
      <c r="PA164" s="6"/>
      <c r="PB164" s="6"/>
      <c r="PC164" s="6"/>
      <c r="PD164" s="6"/>
      <c r="PE164" s="6"/>
    </row>
    <row r="165" spans="1:421" s="13" customFormat="1" x14ac:dyDescent="0.25">
      <c r="A165" s="305"/>
      <c r="B165" s="271"/>
      <c r="C165" s="259"/>
      <c r="D165" s="281"/>
      <c r="E165" s="17"/>
      <c r="F165" s="163" t="s">
        <v>139</v>
      </c>
      <c r="G165" s="163">
        <v>3</v>
      </c>
      <c r="H165" s="163">
        <v>3</v>
      </c>
      <c r="I165" s="163">
        <v>3</v>
      </c>
      <c r="J165" s="163">
        <v>3</v>
      </c>
      <c r="K165" s="163">
        <v>3</v>
      </c>
      <c r="L165" s="146"/>
      <c r="M165" s="26">
        <f>((G165*Kwantificatie!$B$22)+(H165*Kwantificatie!$C$22)+(I165*Kwantificatie!$D$22)+(J165*Kwantificatie!$E$22)+(K165*Kwantificatie!$F$22))*11.1*-1+100</f>
        <v>0.10000000000000853</v>
      </c>
      <c r="N165" s="6"/>
      <c r="O165" s="6"/>
      <c r="P165" s="6"/>
      <c r="Q165" s="6"/>
      <c r="R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c r="JB165" s="6"/>
      <c r="JC165" s="6"/>
      <c r="JD165" s="6"/>
      <c r="JE165" s="6"/>
      <c r="JF165" s="6"/>
      <c r="JG165" s="6"/>
      <c r="JH165" s="6"/>
      <c r="JI165" s="6"/>
      <c r="JJ165" s="6"/>
      <c r="JK165" s="6"/>
      <c r="JL165" s="6"/>
      <c r="JM165" s="6"/>
      <c r="JN165" s="6"/>
      <c r="JO165" s="6"/>
      <c r="JP165" s="6"/>
      <c r="JQ165" s="6"/>
      <c r="JR165" s="6"/>
      <c r="JS165" s="6"/>
      <c r="JT165" s="6"/>
      <c r="JU165" s="6"/>
      <c r="JV165" s="6"/>
      <c r="JW165" s="6"/>
      <c r="JX165" s="6"/>
      <c r="JY165" s="6"/>
      <c r="JZ165" s="6"/>
      <c r="KA165" s="6"/>
      <c r="KB165" s="6"/>
      <c r="KC165" s="6"/>
      <c r="KD165" s="6"/>
      <c r="KE165" s="6"/>
      <c r="KF165" s="6"/>
      <c r="KG165" s="6"/>
      <c r="KH165" s="6"/>
      <c r="KI165" s="6"/>
      <c r="KJ165" s="6"/>
      <c r="KK165" s="6"/>
      <c r="KL165" s="6"/>
      <c r="KM165" s="6"/>
      <c r="KN165" s="6"/>
      <c r="KO165" s="6"/>
      <c r="KP165" s="6"/>
      <c r="KQ165" s="6"/>
      <c r="KR165" s="6"/>
      <c r="KS165" s="6"/>
      <c r="KT165" s="6"/>
      <c r="KU165" s="6"/>
      <c r="KV165" s="6"/>
      <c r="KW165" s="6"/>
      <c r="KX165" s="6"/>
      <c r="KY165" s="6"/>
      <c r="KZ165" s="6"/>
      <c r="LA165" s="6"/>
      <c r="LB165" s="6"/>
      <c r="LC165" s="6"/>
      <c r="LD165" s="6"/>
      <c r="LE165" s="6"/>
      <c r="LF165" s="6"/>
      <c r="LG165" s="6"/>
      <c r="LH165" s="6"/>
      <c r="LI165" s="6"/>
      <c r="LJ165" s="6"/>
      <c r="LK165" s="6"/>
      <c r="LL165" s="6"/>
      <c r="LM165" s="6"/>
      <c r="LN165" s="6"/>
      <c r="LO165" s="6"/>
      <c r="LP165" s="6"/>
      <c r="LQ165" s="6"/>
      <c r="LR165" s="6"/>
      <c r="LS165" s="6"/>
      <c r="LT165" s="6"/>
      <c r="LU165" s="6"/>
      <c r="LV165" s="6"/>
      <c r="LW165" s="6"/>
      <c r="LX165" s="6"/>
      <c r="LY165" s="6"/>
      <c r="LZ165" s="6"/>
      <c r="MA165" s="6"/>
      <c r="MB165" s="6"/>
      <c r="MC165" s="6"/>
      <c r="MD165" s="6"/>
      <c r="ME165" s="6"/>
      <c r="MF165" s="6"/>
      <c r="MG165" s="6"/>
      <c r="MH165" s="6"/>
      <c r="MI165" s="6"/>
      <c r="MJ165" s="6"/>
      <c r="MK165" s="6"/>
      <c r="ML165" s="6"/>
      <c r="MM165" s="6"/>
      <c r="MN165" s="6"/>
      <c r="MO165" s="6"/>
      <c r="MP165" s="6"/>
      <c r="MQ165" s="6"/>
      <c r="MR165" s="6"/>
      <c r="MS165" s="6"/>
      <c r="MT165" s="6"/>
      <c r="MU165" s="6"/>
      <c r="MV165" s="6"/>
      <c r="MW165" s="6"/>
      <c r="MX165" s="6"/>
      <c r="MY165" s="6"/>
      <c r="MZ165" s="6"/>
      <c r="NA165" s="6"/>
      <c r="NB165" s="6"/>
      <c r="NC165" s="6"/>
      <c r="ND165" s="6"/>
      <c r="NE165" s="6"/>
      <c r="NF165" s="6"/>
      <c r="NG165" s="6"/>
      <c r="NH165" s="6"/>
      <c r="NI165" s="6"/>
      <c r="NJ165" s="6"/>
      <c r="NK165" s="6"/>
      <c r="NL165" s="6"/>
      <c r="NM165" s="6"/>
      <c r="NN165" s="6"/>
      <c r="NO165" s="6"/>
      <c r="NP165" s="6"/>
      <c r="NQ165" s="6"/>
      <c r="NR165" s="6"/>
      <c r="NS165" s="6"/>
      <c r="NT165" s="6"/>
      <c r="NU165" s="6"/>
      <c r="NV165" s="6"/>
      <c r="NW165" s="6"/>
      <c r="NX165" s="6"/>
      <c r="NY165" s="6"/>
      <c r="NZ165" s="6"/>
      <c r="OA165" s="6"/>
      <c r="OB165" s="6"/>
      <c r="OC165" s="6"/>
      <c r="OD165" s="6"/>
      <c r="OE165" s="6"/>
      <c r="OF165" s="6"/>
      <c r="OG165" s="6"/>
      <c r="OH165" s="6"/>
      <c r="OI165" s="6"/>
      <c r="OJ165" s="6"/>
      <c r="OK165" s="6"/>
      <c r="OL165" s="6"/>
      <c r="OM165" s="6"/>
      <c r="ON165" s="6"/>
      <c r="OO165" s="6"/>
      <c r="OP165" s="6"/>
      <c r="OQ165" s="6"/>
      <c r="OR165" s="6"/>
      <c r="OS165" s="6"/>
      <c r="OT165" s="6"/>
      <c r="OU165" s="6"/>
      <c r="OV165" s="6"/>
      <c r="OW165" s="6"/>
      <c r="OX165" s="6"/>
      <c r="OY165" s="6"/>
      <c r="OZ165" s="6"/>
      <c r="PA165" s="6"/>
      <c r="PB165" s="6"/>
      <c r="PC165" s="6"/>
      <c r="PD165" s="6"/>
      <c r="PE165" s="6"/>
    </row>
    <row r="166" spans="1:421" s="13" customFormat="1" x14ac:dyDescent="0.25">
      <c r="A166" s="305"/>
      <c r="B166" s="271"/>
      <c r="C166" s="259"/>
      <c r="D166" s="281"/>
      <c r="E166" s="17"/>
      <c r="F166" s="163" t="s">
        <v>139</v>
      </c>
      <c r="G166" s="163">
        <v>3</v>
      </c>
      <c r="H166" s="163">
        <v>3</v>
      </c>
      <c r="I166" s="163">
        <v>3</v>
      </c>
      <c r="J166" s="163">
        <v>3</v>
      </c>
      <c r="K166" s="163">
        <v>3</v>
      </c>
      <c r="L166" s="146"/>
      <c r="M166" s="26">
        <f>((G166*Kwantificatie!$B$22)+(H166*Kwantificatie!$C$22)+(I166*Kwantificatie!$D$22)+(J166*Kwantificatie!$E$22)+(K166*Kwantificatie!$F$22))*11.1*-1+100</f>
        <v>0.10000000000000853</v>
      </c>
      <c r="N166" s="6"/>
      <c r="O166" s="6"/>
      <c r="P166" s="6"/>
      <c r="Q166" s="6"/>
      <c r="R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c r="IW166" s="6"/>
      <c r="IX166" s="6"/>
      <c r="IY166" s="6"/>
      <c r="IZ166" s="6"/>
      <c r="JA166" s="6"/>
      <c r="JB166" s="6"/>
      <c r="JC166" s="6"/>
      <c r="JD166" s="6"/>
      <c r="JE166" s="6"/>
      <c r="JF166" s="6"/>
      <c r="JG166" s="6"/>
      <c r="JH166" s="6"/>
      <c r="JI166" s="6"/>
      <c r="JJ166" s="6"/>
      <c r="JK166" s="6"/>
      <c r="JL166" s="6"/>
      <c r="JM166" s="6"/>
      <c r="JN166" s="6"/>
      <c r="JO166" s="6"/>
      <c r="JP166" s="6"/>
      <c r="JQ166" s="6"/>
      <c r="JR166" s="6"/>
      <c r="JS166" s="6"/>
      <c r="JT166" s="6"/>
      <c r="JU166" s="6"/>
      <c r="JV166" s="6"/>
      <c r="JW166" s="6"/>
      <c r="JX166" s="6"/>
      <c r="JY166" s="6"/>
      <c r="JZ166" s="6"/>
      <c r="KA166" s="6"/>
      <c r="KB166" s="6"/>
      <c r="KC166" s="6"/>
      <c r="KD166" s="6"/>
      <c r="KE166" s="6"/>
      <c r="KF166" s="6"/>
      <c r="KG166" s="6"/>
      <c r="KH166" s="6"/>
      <c r="KI166" s="6"/>
      <c r="KJ166" s="6"/>
      <c r="KK166" s="6"/>
      <c r="KL166" s="6"/>
      <c r="KM166" s="6"/>
      <c r="KN166" s="6"/>
      <c r="KO166" s="6"/>
      <c r="KP166" s="6"/>
      <c r="KQ166" s="6"/>
      <c r="KR166" s="6"/>
      <c r="KS166" s="6"/>
      <c r="KT166" s="6"/>
      <c r="KU166" s="6"/>
      <c r="KV166" s="6"/>
      <c r="KW166" s="6"/>
      <c r="KX166" s="6"/>
      <c r="KY166" s="6"/>
      <c r="KZ166" s="6"/>
      <c r="LA166" s="6"/>
      <c r="LB166" s="6"/>
      <c r="LC166" s="6"/>
      <c r="LD166" s="6"/>
      <c r="LE166" s="6"/>
      <c r="LF166" s="6"/>
      <c r="LG166" s="6"/>
      <c r="LH166" s="6"/>
      <c r="LI166" s="6"/>
      <c r="LJ166" s="6"/>
      <c r="LK166" s="6"/>
      <c r="LL166" s="6"/>
      <c r="LM166" s="6"/>
      <c r="LN166" s="6"/>
      <c r="LO166" s="6"/>
      <c r="LP166" s="6"/>
      <c r="LQ166" s="6"/>
      <c r="LR166" s="6"/>
      <c r="LS166" s="6"/>
      <c r="LT166" s="6"/>
      <c r="LU166" s="6"/>
      <c r="LV166" s="6"/>
      <c r="LW166" s="6"/>
      <c r="LX166" s="6"/>
      <c r="LY166" s="6"/>
      <c r="LZ166" s="6"/>
      <c r="MA166" s="6"/>
      <c r="MB166" s="6"/>
      <c r="MC166" s="6"/>
      <c r="MD166" s="6"/>
      <c r="ME166" s="6"/>
      <c r="MF166" s="6"/>
      <c r="MG166" s="6"/>
      <c r="MH166" s="6"/>
      <c r="MI166" s="6"/>
      <c r="MJ166" s="6"/>
      <c r="MK166" s="6"/>
      <c r="ML166" s="6"/>
      <c r="MM166" s="6"/>
      <c r="MN166" s="6"/>
      <c r="MO166" s="6"/>
      <c r="MP166" s="6"/>
      <c r="MQ166" s="6"/>
      <c r="MR166" s="6"/>
      <c r="MS166" s="6"/>
      <c r="MT166" s="6"/>
      <c r="MU166" s="6"/>
      <c r="MV166" s="6"/>
      <c r="MW166" s="6"/>
      <c r="MX166" s="6"/>
      <c r="MY166" s="6"/>
      <c r="MZ166" s="6"/>
      <c r="NA166" s="6"/>
      <c r="NB166" s="6"/>
      <c r="NC166" s="6"/>
      <c r="ND166" s="6"/>
      <c r="NE166" s="6"/>
      <c r="NF166" s="6"/>
      <c r="NG166" s="6"/>
      <c r="NH166" s="6"/>
      <c r="NI166" s="6"/>
      <c r="NJ166" s="6"/>
      <c r="NK166" s="6"/>
      <c r="NL166" s="6"/>
      <c r="NM166" s="6"/>
      <c r="NN166" s="6"/>
      <c r="NO166" s="6"/>
      <c r="NP166" s="6"/>
      <c r="NQ166" s="6"/>
      <c r="NR166" s="6"/>
      <c r="NS166" s="6"/>
      <c r="NT166" s="6"/>
      <c r="NU166" s="6"/>
      <c r="NV166" s="6"/>
      <c r="NW166" s="6"/>
      <c r="NX166" s="6"/>
      <c r="NY166" s="6"/>
      <c r="NZ166" s="6"/>
      <c r="OA166" s="6"/>
      <c r="OB166" s="6"/>
      <c r="OC166" s="6"/>
      <c r="OD166" s="6"/>
      <c r="OE166" s="6"/>
      <c r="OF166" s="6"/>
      <c r="OG166" s="6"/>
      <c r="OH166" s="6"/>
      <c r="OI166" s="6"/>
      <c r="OJ166" s="6"/>
      <c r="OK166" s="6"/>
      <c r="OL166" s="6"/>
      <c r="OM166" s="6"/>
      <c r="ON166" s="6"/>
      <c r="OO166" s="6"/>
      <c r="OP166" s="6"/>
      <c r="OQ166" s="6"/>
      <c r="OR166" s="6"/>
      <c r="OS166" s="6"/>
      <c r="OT166" s="6"/>
      <c r="OU166" s="6"/>
      <c r="OV166" s="6"/>
      <c r="OW166" s="6"/>
      <c r="OX166" s="6"/>
      <c r="OY166" s="6"/>
      <c r="OZ166" s="6"/>
      <c r="PA166" s="6"/>
      <c r="PB166" s="6"/>
      <c r="PC166" s="6"/>
      <c r="PD166" s="6"/>
      <c r="PE166" s="6"/>
    </row>
    <row r="167" spans="1:421" s="13" customFormat="1" ht="13.8" thickBot="1" x14ac:dyDescent="0.3">
      <c r="A167" s="305"/>
      <c r="B167" s="271"/>
      <c r="C167" s="272"/>
      <c r="D167" s="286"/>
      <c r="E167" s="144"/>
      <c r="F167" s="163" t="s">
        <v>139</v>
      </c>
      <c r="G167" s="163">
        <v>3</v>
      </c>
      <c r="H167" s="163">
        <v>3</v>
      </c>
      <c r="I167" s="163">
        <v>3</v>
      </c>
      <c r="J167" s="163">
        <v>3</v>
      </c>
      <c r="K167" s="163">
        <v>3</v>
      </c>
      <c r="L167" s="146"/>
      <c r="M167" s="159">
        <f>((G167*Kwantificatie!$B$22)+(H167*Kwantificatie!$C$22)+(I167*Kwantificatie!$D$22)+(J167*Kwantificatie!$E$22)+(K167*Kwantificatie!$F$22))*11.1*-1+100</f>
        <v>0.10000000000000853</v>
      </c>
      <c r="N167" s="6"/>
      <c r="O167" s="6"/>
      <c r="P167" s="6"/>
      <c r="Q167" s="6"/>
      <c r="R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c r="JB167" s="6"/>
      <c r="JC167" s="6"/>
      <c r="JD167" s="6"/>
      <c r="JE167" s="6"/>
      <c r="JF167" s="6"/>
      <c r="JG167" s="6"/>
      <c r="JH167" s="6"/>
      <c r="JI167" s="6"/>
      <c r="JJ167" s="6"/>
      <c r="JK167" s="6"/>
      <c r="JL167" s="6"/>
      <c r="JM167" s="6"/>
      <c r="JN167" s="6"/>
      <c r="JO167" s="6"/>
      <c r="JP167" s="6"/>
      <c r="JQ167" s="6"/>
      <c r="JR167" s="6"/>
      <c r="JS167" s="6"/>
      <c r="JT167" s="6"/>
      <c r="JU167" s="6"/>
      <c r="JV167" s="6"/>
      <c r="JW167" s="6"/>
      <c r="JX167" s="6"/>
      <c r="JY167" s="6"/>
      <c r="JZ167" s="6"/>
      <c r="KA167" s="6"/>
      <c r="KB167" s="6"/>
      <c r="KC167" s="6"/>
      <c r="KD167" s="6"/>
      <c r="KE167" s="6"/>
      <c r="KF167" s="6"/>
      <c r="KG167" s="6"/>
      <c r="KH167" s="6"/>
      <c r="KI167" s="6"/>
      <c r="KJ167" s="6"/>
      <c r="KK167" s="6"/>
      <c r="KL167" s="6"/>
      <c r="KM167" s="6"/>
      <c r="KN167" s="6"/>
      <c r="KO167" s="6"/>
      <c r="KP167" s="6"/>
      <c r="KQ167" s="6"/>
      <c r="KR167" s="6"/>
      <c r="KS167" s="6"/>
      <c r="KT167" s="6"/>
      <c r="KU167" s="6"/>
      <c r="KV167" s="6"/>
      <c r="KW167" s="6"/>
      <c r="KX167" s="6"/>
      <c r="KY167" s="6"/>
      <c r="KZ167" s="6"/>
      <c r="LA167" s="6"/>
      <c r="LB167" s="6"/>
      <c r="LC167" s="6"/>
      <c r="LD167" s="6"/>
      <c r="LE167" s="6"/>
      <c r="LF167" s="6"/>
      <c r="LG167" s="6"/>
      <c r="LH167" s="6"/>
      <c r="LI167" s="6"/>
      <c r="LJ167" s="6"/>
      <c r="LK167" s="6"/>
      <c r="LL167" s="6"/>
      <c r="LM167" s="6"/>
      <c r="LN167" s="6"/>
      <c r="LO167" s="6"/>
      <c r="LP167" s="6"/>
      <c r="LQ167" s="6"/>
      <c r="LR167" s="6"/>
      <c r="LS167" s="6"/>
      <c r="LT167" s="6"/>
      <c r="LU167" s="6"/>
      <c r="LV167" s="6"/>
      <c r="LW167" s="6"/>
      <c r="LX167" s="6"/>
      <c r="LY167" s="6"/>
      <c r="LZ167" s="6"/>
      <c r="MA167" s="6"/>
      <c r="MB167" s="6"/>
      <c r="MC167" s="6"/>
      <c r="MD167" s="6"/>
      <c r="ME167" s="6"/>
      <c r="MF167" s="6"/>
      <c r="MG167" s="6"/>
      <c r="MH167" s="6"/>
      <c r="MI167" s="6"/>
      <c r="MJ167" s="6"/>
      <c r="MK167" s="6"/>
      <c r="ML167" s="6"/>
      <c r="MM167" s="6"/>
      <c r="MN167" s="6"/>
      <c r="MO167" s="6"/>
      <c r="MP167" s="6"/>
      <c r="MQ167" s="6"/>
      <c r="MR167" s="6"/>
      <c r="MS167" s="6"/>
      <c r="MT167" s="6"/>
      <c r="MU167" s="6"/>
      <c r="MV167" s="6"/>
      <c r="MW167" s="6"/>
      <c r="MX167" s="6"/>
      <c r="MY167" s="6"/>
      <c r="MZ167" s="6"/>
      <c r="NA167" s="6"/>
      <c r="NB167" s="6"/>
      <c r="NC167" s="6"/>
      <c r="ND167" s="6"/>
      <c r="NE167" s="6"/>
      <c r="NF167" s="6"/>
      <c r="NG167" s="6"/>
      <c r="NH167" s="6"/>
      <c r="NI167" s="6"/>
      <c r="NJ167" s="6"/>
      <c r="NK167" s="6"/>
      <c r="NL167" s="6"/>
      <c r="NM167" s="6"/>
      <c r="NN167" s="6"/>
      <c r="NO167" s="6"/>
      <c r="NP167" s="6"/>
      <c r="NQ167" s="6"/>
      <c r="NR167" s="6"/>
      <c r="NS167" s="6"/>
      <c r="NT167" s="6"/>
      <c r="NU167" s="6"/>
      <c r="NV167" s="6"/>
      <c r="NW167" s="6"/>
      <c r="NX167" s="6"/>
      <c r="NY167" s="6"/>
      <c r="NZ167" s="6"/>
      <c r="OA167" s="6"/>
      <c r="OB167" s="6"/>
      <c r="OC167" s="6"/>
      <c r="OD167" s="6"/>
      <c r="OE167" s="6"/>
      <c r="OF167" s="6"/>
      <c r="OG167" s="6"/>
      <c r="OH167" s="6"/>
      <c r="OI167" s="6"/>
      <c r="OJ167" s="6"/>
      <c r="OK167" s="6"/>
      <c r="OL167" s="6"/>
      <c r="OM167" s="6"/>
      <c r="ON167" s="6"/>
      <c r="OO167" s="6"/>
      <c r="OP167" s="6"/>
      <c r="OQ167" s="6"/>
      <c r="OR167" s="6"/>
      <c r="OS167" s="6"/>
      <c r="OT167" s="6"/>
      <c r="OU167" s="6"/>
      <c r="OV167" s="6"/>
      <c r="OW167" s="6"/>
      <c r="OX167" s="6"/>
      <c r="OY167" s="6"/>
      <c r="OZ167" s="6"/>
      <c r="PA167" s="6"/>
      <c r="PB167" s="6"/>
      <c r="PC167" s="6"/>
      <c r="PD167" s="6"/>
      <c r="PE167" s="6"/>
    </row>
    <row r="168" spans="1:421" ht="26.4" x14ac:dyDescent="0.25">
      <c r="A168" s="305"/>
      <c r="B168" s="271"/>
      <c r="C168" s="307" t="s">
        <v>80</v>
      </c>
      <c r="D168" s="264" t="s">
        <v>11</v>
      </c>
      <c r="E168" s="19" t="s">
        <v>140</v>
      </c>
      <c r="F168" s="141" t="s">
        <v>111</v>
      </c>
      <c r="G168" s="142">
        <v>2</v>
      </c>
      <c r="H168" s="142">
        <v>2</v>
      </c>
      <c r="I168" s="142">
        <v>3</v>
      </c>
      <c r="J168" s="142">
        <v>2</v>
      </c>
      <c r="K168" s="142">
        <v>3</v>
      </c>
      <c r="L168" s="143"/>
      <c r="M168" s="26">
        <f>((G168*Kwantificatie!$B$22)+(H168*Kwantificatie!$C$22)+(I168*Kwantificatie!$D$22)+(J168*Kwantificatie!$E$22)+(K168*Kwantificatie!$F$22))*11.1*-1+100</f>
        <v>22.299999999999997</v>
      </c>
    </row>
    <row r="169" spans="1:421" ht="26.4" x14ac:dyDescent="0.25">
      <c r="A169" s="305"/>
      <c r="B169" s="271"/>
      <c r="C169" s="259"/>
      <c r="D169" s="266"/>
      <c r="E169" s="19" t="s">
        <v>141</v>
      </c>
      <c r="F169" s="155" t="s">
        <v>111</v>
      </c>
      <c r="G169" s="156">
        <v>2</v>
      </c>
      <c r="H169" s="156">
        <v>2</v>
      </c>
      <c r="I169" s="156">
        <v>3</v>
      </c>
      <c r="J169" s="156">
        <v>2</v>
      </c>
      <c r="K169" s="156">
        <v>2</v>
      </c>
      <c r="L169" s="98"/>
      <c r="M169" s="26">
        <f>((G169*Kwantificatie!$B$22)+(H169*Kwantificatie!$C$22)+(I169*Kwantificatie!$D$22)+(J169*Kwantificatie!$E$22)+(K169*Kwantificatie!$F$22))*11.1*-1+100</f>
        <v>27.850000000000009</v>
      </c>
    </row>
    <row r="170" spans="1:421" s="13" customFormat="1" x14ac:dyDescent="0.25">
      <c r="A170" s="305"/>
      <c r="B170" s="271"/>
      <c r="C170" s="259"/>
      <c r="D170" s="266"/>
      <c r="E170" s="17"/>
      <c r="F170" s="163" t="s">
        <v>139</v>
      </c>
      <c r="G170" s="163">
        <v>3</v>
      </c>
      <c r="H170" s="163">
        <v>3</v>
      </c>
      <c r="I170" s="163">
        <v>3</v>
      </c>
      <c r="J170" s="163">
        <v>3</v>
      </c>
      <c r="K170" s="163">
        <v>3</v>
      </c>
      <c r="L170" s="97"/>
      <c r="M170" s="26">
        <f>((G170*Kwantificatie!$B$22)+(H170*Kwantificatie!$C$22)+(I170*Kwantificatie!$D$22)+(J170*Kwantificatie!$E$22)+(K170*Kwantificatie!$F$22))*11.1*-1+100</f>
        <v>0.10000000000000853</v>
      </c>
      <c r="N170" s="6"/>
      <c r="O170" s="6"/>
      <c r="P170" s="6"/>
      <c r="Q170" s="6"/>
      <c r="R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c r="KB170" s="6"/>
      <c r="KC170" s="6"/>
      <c r="KD170" s="6"/>
      <c r="KE170" s="6"/>
      <c r="KF170" s="6"/>
      <c r="KG170" s="6"/>
      <c r="KH170" s="6"/>
      <c r="KI170" s="6"/>
      <c r="KJ170" s="6"/>
      <c r="KK170" s="6"/>
      <c r="KL170" s="6"/>
      <c r="KM170" s="6"/>
      <c r="KN170" s="6"/>
      <c r="KO170" s="6"/>
      <c r="KP170" s="6"/>
      <c r="KQ170" s="6"/>
      <c r="KR170" s="6"/>
      <c r="KS170" s="6"/>
      <c r="KT170" s="6"/>
      <c r="KU170" s="6"/>
      <c r="KV170" s="6"/>
      <c r="KW170" s="6"/>
      <c r="KX170" s="6"/>
      <c r="KY170" s="6"/>
      <c r="KZ170" s="6"/>
      <c r="LA170" s="6"/>
      <c r="LB170" s="6"/>
      <c r="LC170" s="6"/>
      <c r="LD170" s="6"/>
      <c r="LE170" s="6"/>
      <c r="LF170" s="6"/>
      <c r="LG170" s="6"/>
      <c r="LH170" s="6"/>
      <c r="LI170" s="6"/>
      <c r="LJ170" s="6"/>
      <c r="LK170" s="6"/>
      <c r="LL170" s="6"/>
      <c r="LM170" s="6"/>
      <c r="LN170" s="6"/>
      <c r="LO170" s="6"/>
      <c r="LP170" s="6"/>
      <c r="LQ170" s="6"/>
      <c r="LR170" s="6"/>
      <c r="LS170" s="6"/>
      <c r="LT170" s="6"/>
      <c r="LU170" s="6"/>
      <c r="LV170" s="6"/>
      <c r="LW170" s="6"/>
      <c r="LX170" s="6"/>
      <c r="LY170" s="6"/>
      <c r="LZ170" s="6"/>
      <c r="MA170" s="6"/>
      <c r="MB170" s="6"/>
      <c r="MC170" s="6"/>
      <c r="MD170" s="6"/>
      <c r="ME170" s="6"/>
      <c r="MF170" s="6"/>
      <c r="MG170" s="6"/>
      <c r="MH170" s="6"/>
      <c r="MI170" s="6"/>
      <c r="MJ170" s="6"/>
      <c r="MK170" s="6"/>
      <c r="ML170" s="6"/>
      <c r="MM170" s="6"/>
      <c r="MN170" s="6"/>
      <c r="MO170" s="6"/>
      <c r="MP170" s="6"/>
      <c r="MQ170" s="6"/>
      <c r="MR170" s="6"/>
      <c r="MS170" s="6"/>
      <c r="MT170" s="6"/>
      <c r="MU170" s="6"/>
      <c r="MV170" s="6"/>
      <c r="MW170" s="6"/>
      <c r="MX170" s="6"/>
      <c r="MY170" s="6"/>
      <c r="MZ170" s="6"/>
      <c r="NA170" s="6"/>
      <c r="NB170" s="6"/>
      <c r="NC170" s="6"/>
      <c r="ND170" s="6"/>
      <c r="NE170" s="6"/>
      <c r="NF170" s="6"/>
      <c r="NG170" s="6"/>
      <c r="NH170" s="6"/>
      <c r="NI170" s="6"/>
      <c r="NJ170" s="6"/>
      <c r="NK170" s="6"/>
      <c r="NL170" s="6"/>
      <c r="NM170" s="6"/>
      <c r="NN170" s="6"/>
      <c r="NO170" s="6"/>
      <c r="NP170" s="6"/>
      <c r="NQ170" s="6"/>
      <c r="NR170" s="6"/>
      <c r="NS170" s="6"/>
      <c r="NT170" s="6"/>
      <c r="NU170" s="6"/>
      <c r="NV170" s="6"/>
      <c r="NW170" s="6"/>
      <c r="NX170" s="6"/>
      <c r="NY170" s="6"/>
      <c r="NZ170" s="6"/>
      <c r="OA170" s="6"/>
      <c r="OB170" s="6"/>
      <c r="OC170" s="6"/>
      <c r="OD170" s="6"/>
      <c r="OE170" s="6"/>
      <c r="OF170" s="6"/>
      <c r="OG170" s="6"/>
      <c r="OH170" s="6"/>
      <c r="OI170" s="6"/>
      <c r="OJ170" s="6"/>
      <c r="OK170" s="6"/>
      <c r="OL170" s="6"/>
      <c r="OM170" s="6"/>
      <c r="ON170" s="6"/>
      <c r="OO170" s="6"/>
      <c r="OP170" s="6"/>
      <c r="OQ170" s="6"/>
      <c r="OR170" s="6"/>
      <c r="OS170" s="6"/>
      <c r="OT170" s="6"/>
      <c r="OU170" s="6"/>
      <c r="OV170" s="6"/>
      <c r="OW170" s="6"/>
      <c r="OX170" s="6"/>
      <c r="OY170" s="6"/>
      <c r="OZ170" s="6"/>
      <c r="PA170" s="6"/>
      <c r="PB170" s="6"/>
      <c r="PC170" s="6"/>
      <c r="PD170" s="6"/>
      <c r="PE170" s="6"/>
    </row>
    <row r="171" spans="1:421" s="13" customFormat="1" x14ac:dyDescent="0.25">
      <c r="A171" s="305"/>
      <c r="B171" s="271"/>
      <c r="C171" s="259"/>
      <c r="D171" s="266"/>
      <c r="E171" s="17"/>
      <c r="F171" s="129" t="s">
        <v>139</v>
      </c>
      <c r="G171" s="163">
        <v>3</v>
      </c>
      <c r="H171" s="163">
        <v>3</v>
      </c>
      <c r="I171" s="163">
        <v>3</v>
      </c>
      <c r="J171" s="163">
        <v>3</v>
      </c>
      <c r="K171" s="163">
        <v>3</v>
      </c>
      <c r="L171" s="146"/>
      <c r="M171" s="26">
        <f>((G171*Kwantificatie!$B$22)+(H171*Kwantificatie!$C$22)+(I171*Kwantificatie!$D$22)+(J171*Kwantificatie!$E$22)+(K171*Kwantificatie!$F$22))*11.1*-1+100</f>
        <v>0.10000000000000853</v>
      </c>
      <c r="N171" s="6"/>
      <c r="O171" s="6"/>
      <c r="P171" s="6"/>
      <c r="Q171" s="6"/>
      <c r="R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c r="KB171" s="6"/>
      <c r="KC171" s="6"/>
      <c r="KD171" s="6"/>
      <c r="KE171" s="6"/>
      <c r="KF171" s="6"/>
      <c r="KG171" s="6"/>
      <c r="KH171" s="6"/>
      <c r="KI171" s="6"/>
      <c r="KJ171" s="6"/>
      <c r="KK171" s="6"/>
      <c r="KL171" s="6"/>
      <c r="KM171" s="6"/>
      <c r="KN171" s="6"/>
      <c r="KO171" s="6"/>
      <c r="KP171" s="6"/>
      <c r="KQ171" s="6"/>
      <c r="KR171" s="6"/>
      <c r="KS171" s="6"/>
      <c r="KT171" s="6"/>
      <c r="KU171" s="6"/>
      <c r="KV171" s="6"/>
      <c r="KW171" s="6"/>
      <c r="KX171" s="6"/>
      <c r="KY171" s="6"/>
      <c r="KZ171" s="6"/>
      <c r="LA171" s="6"/>
      <c r="LB171" s="6"/>
      <c r="LC171" s="6"/>
      <c r="LD171" s="6"/>
      <c r="LE171" s="6"/>
      <c r="LF171" s="6"/>
      <c r="LG171" s="6"/>
      <c r="LH171" s="6"/>
      <c r="LI171" s="6"/>
      <c r="LJ171" s="6"/>
      <c r="LK171" s="6"/>
      <c r="LL171" s="6"/>
      <c r="LM171" s="6"/>
      <c r="LN171" s="6"/>
      <c r="LO171" s="6"/>
      <c r="LP171" s="6"/>
      <c r="LQ171" s="6"/>
      <c r="LR171" s="6"/>
      <c r="LS171" s="6"/>
      <c r="LT171" s="6"/>
      <c r="LU171" s="6"/>
      <c r="LV171" s="6"/>
      <c r="LW171" s="6"/>
      <c r="LX171" s="6"/>
      <c r="LY171" s="6"/>
      <c r="LZ171" s="6"/>
      <c r="MA171" s="6"/>
      <c r="MB171" s="6"/>
      <c r="MC171" s="6"/>
      <c r="MD171" s="6"/>
      <c r="ME171" s="6"/>
      <c r="MF171" s="6"/>
      <c r="MG171" s="6"/>
      <c r="MH171" s="6"/>
      <c r="MI171" s="6"/>
      <c r="MJ171" s="6"/>
      <c r="MK171" s="6"/>
      <c r="ML171" s="6"/>
      <c r="MM171" s="6"/>
      <c r="MN171" s="6"/>
      <c r="MO171" s="6"/>
      <c r="MP171" s="6"/>
      <c r="MQ171" s="6"/>
      <c r="MR171" s="6"/>
      <c r="MS171" s="6"/>
      <c r="MT171" s="6"/>
      <c r="MU171" s="6"/>
      <c r="MV171" s="6"/>
      <c r="MW171" s="6"/>
      <c r="MX171" s="6"/>
      <c r="MY171" s="6"/>
      <c r="MZ171" s="6"/>
      <c r="NA171" s="6"/>
      <c r="NB171" s="6"/>
      <c r="NC171" s="6"/>
      <c r="ND171" s="6"/>
      <c r="NE171" s="6"/>
      <c r="NF171" s="6"/>
      <c r="NG171" s="6"/>
      <c r="NH171" s="6"/>
      <c r="NI171" s="6"/>
      <c r="NJ171" s="6"/>
      <c r="NK171" s="6"/>
      <c r="NL171" s="6"/>
      <c r="NM171" s="6"/>
      <c r="NN171" s="6"/>
      <c r="NO171" s="6"/>
      <c r="NP171" s="6"/>
      <c r="NQ171" s="6"/>
      <c r="NR171" s="6"/>
      <c r="NS171" s="6"/>
      <c r="NT171" s="6"/>
      <c r="NU171" s="6"/>
      <c r="NV171" s="6"/>
      <c r="NW171" s="6"/>
      <c r="NX171" s="6"/>
      <c r="NY171" s="6"/>
      <c r="NZ171" s="6"/>
      <c r="OA171" s="6"/>
      <c r="OB171" s="6"/>
      <c r="OC171" s="6"/>
      <c r="OD171" s="6"/>
      <c r="OE171" s="6"/>
      <c r="OF171" s="6"/>
      <c r="OG171" s="6"/>
      <c r="OH171" s="6"/>
      <c r="OI171" s="6"/>
      <c r="OJ171" s="6"/>
      <c r="OK171" s="6"/>
      <c r="OL171" s="6"/>
      <c r="OM171" s="6"/>
      <c r="ON171" s="6"/>
      <c r="OO171" s="6"/>
      <c r="OP171" s="6"/>
      <c r="OQ171" s="6"/>
      <c r="OR171" s="6"/>
      <c r="OS171" s="6"/>
      <c r="OT171" s="6"/>
      <c r="OU171" s="6"/>
      <c r="OV171" s="6"/>
      <c r="OW171" s="6"/>
      <c r="OX171" s="6"/>
      <c r="OY171" s="6"/>
      <c r="OZ171" s="6"/>
      <c r="PA171" s="6"/>
      <c r="PB171" s="6"/>
      <c r="PC171" s="6"/>
      <c r="PD171" s="6"/>
      <c r="PE171" s="6"/>
    </row>
    <row r="172" spans="1:421" s="13" customFormat="1" x14ac:dyDescent="0.25">
      <c r="A172" s="305"/>
      <c r="B172" s="271"/>
      <c r="C172" s="259"/>
      <c r="D172" s="266"/>
      <c r="E172" s="17"/>
      <c r="F172" s="163" t="s">
        <v>139</v>
      </c>
      <c r="G172" s="163">
        <v>3</v>
      </c>
      <c r="H172" s="163">
        <v>3</v>
      </c>
      <c r="I172" s="163">
        <v>3</v>
      </c>
      <c r="J172" s="163">
        <v>3</v>
      </c>
      <c r="K172" s="163">
        <v>3</v>
      </c>
      <c r="L172" s="146"/>
      <c r="M172" s="26">
        <f>((G172*Kwantificatie!$B$22)+(H172*Kwantificatie!$C$22)+(I172*Kwantificatie!$D$22)+(J172*Kwantificatie!$E$22)+(K172*Kwantificatie!$F$22))*11.1*-1+100</f>
        <v>0.10000000000000853</v>
      </c>
      <c r="N172" s="6"/>
      <c r="O172" s="6"/>
      <c r="P172" s="6"/>
      <c r="Q172" s="6"/>
      <c r="R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c r="JB172" s="6"/>
      <c r="JC172" s="6"/>
      <c r="JD172" s="6"/>
      <c r="JE172" s="6"/>
      <c r="JF172" s="6"/>
      <c r="JG172" s="6"/>
      <c r="JH172" s="6"/>
      <c r="JI172" s="6"/>
      <c r="JJ172" s="6"/>
      <c r="JK172" s="6"/>
      <c r="JL172" s="6"/>
      <c r="JM172" s="6"/>
      <c r="JN172" s="6"/>
      <c r="JO172" s="6"/>
      <c r="JP172" s="6"/>
      <c r="JQ172" s="6"/>
      <c r="JR172" s="6"/>
      <c r="JS172" s="6"/>
      <c r="JT172" s="6"/>
      <c r="JU172" s="6"/>
      <c r="JV172" s="6"/>
      <c r="JW172" s="6"/>
      <c r="JX172" s="6"/>
      <c r="JY172" s="6"/>
      <c r="JZ172" s="6"/>
      <c r="KA172" s="6"/>
      <c r="KB172" s="6"/>
      <c r="KC172" s="6"/>
      <c r="KD172" s="6"/>
      <c r="KE172" s="6"/>
      <c r="KF172" s="6"/>
      <c r="KG172" s="6"/>
      <c r="KH172" s="6"/>
      <c r="KI172" s="6"/>
      <c r="KJ172" s="6"/>
      <c r="KK172" s="6"/>
      <c r="KL172" s="6"/>
      <c r="KM172" s="6"/>
      <c r="KN172" s="6"/>
      <c r="KO172" s="6"/>
      <c r="KP172" s="6"/>
      <c r="KQ172" s="6"/>
      <c r="KR172" s="6"/>
      <c r="KS172" s="6"/>
      <c r="KT172" s="6"/>
      <c r="KU172" s="6"/>
      <c r="KV172" s="6"/>
      <c r="KW172" s="6"/>
      <c r="KX172" s="6"/>
      <c r="KY172" s="6"/>
      <c r="KZ172" s="6"/>
      <c r="LA172" s="6"/>
      <c r="LB172" s="6"/>
      <c r="LC172" s="6"/>
      <c r="LD172" s="6"/>
      <c r="LE172" s="6"/>
      <c r="LF172" s="6"/>
      <c r="LG172" s="6"/>
      <c r="LH172" s="6"/>
      <c r="LI172" s="6"/>
      <c r="LJ172" s="6"/>
      <c r="LK172" s="6"/>
      <c r="LL172" s="6"/>
      <c r="LM172" s="6"/>
      <c r="LN172" s="6"/>
      <c r="LO172" s="6"/>
      <c r="LP172" s="6"/>
      <c r="LQ172" s="6"/>
      <c r="LR172" s="6"/>
      <c r="LS172" s="6"/>
      <c r="LT172" s="6"/>
      <c r="LU172" s="6"/>
      <c r="LV172" s="6"/>
      <c r="LW172" s="6"/>
      <c r="LX172" s="6"/>
      <c r="LY172" s="6"/>
      <c r="LZ172" s="6"/>
      <c r="MA172" s="6"/>
      <c r="MB172" s="6"/>
      <c r="MC172" s="6"/>
      <c r="MD172" s="6"/>
      <c r="ME172" s="6"/>
      <c r="MF172" s="6"/>
      <c r="MG172" s="6"/>
      <c r="MH172" s="6"/>
      <c r="MI172" s="6"/>
      <c r="MJ172" s="6"/>
      <c r="MK172" s="6"/>
      <c r="ML172" s="6"/>
      <c r="MM172" s="6"/>
      <c r="MN172" s="6"/>
      <c r="MO172" s="6"/>
      <c r="MP172" s="6"/>
      <c r="MQ172" s="6"/>
      <c r="MR172" s="6"/>
      <c r="MS172" s="6"/>
      <c r="MT172" s="6"/>
      <c r="MU172" s="6"/>
      <c r="MV172" s="6"/>
      <c r="MW172" s="6"/>
      <c r="MX172" s="6"/>
      <c r="MY172" s="6"/>
      <c r="MZ172" s="6"/>
      <c r="NA172" s="6"/>
      <c r="NB172" s="6"/>
      <c r="NC172" s="6"/>
      <c r="ND172" s="6"/>
      <c r="NE172" s="6"/>
      <c r="NF172" s="6"/>
      <c r="NG172" s="6"/>
      <c r="NH172" s="6"/>
      <c r="NI172" s="6"/>
      <c r="NJ172" s="6"/>
      <c r="NK172" s="6"/>
      <c r="NL172" s="6"/>
      <c r="NM172" s="6"/>
      <c r="NN172" s="6"/>
      <c r="NO172" s="6"/>
      <c r="NP172" s="6"/>
      <c r="NQ172" s="6"/>
      <c r="NR172" s="6"/>
      <c r="NS172" s="6"/>
      <c r="NT172" s="6"/>
      <c r="NU172" s="6"/>
      <c r="NV172" s="6"/>
      <c r="NW172" s="6"/>
      <c r="NX172" s="6"/>
      <c r="NY172" s="6"/>
      <c r="NZ172" s="6"/>
      <c r="OA172" s="6"/>
      <c r="OB172" s="6"/>
      <c r="OC172" s="6"/>
      <c r="OD172" s="6"/>
      <c r="OE172" s="6"/>
      <c r="OF172" s="6"/>
      <c r="OG172" s="6"/>
      <c r="OH172" s="6"/>
      <c r="OI172" s="6"/>
      <c r="OJ172" s="6"/>
      <c r="OK172" s="6"/>
      <c r="OL172" s="6"/>
      <c r="OM172" s="6"/>
      <c r="ON172" s="6"/>
      <c r="OO172" s="6"/>
      <c r="OP172" s="6"/>
      <c r="OQ172" s="6"/>
      <c r="OR172" s="6"/>
      <c r="OS172" s="6"/>
      <c r="OT172" s="6"/>
      <c r="OU172" s="6"/>
      <c r="OV172" s="6"/>
      <c r="OW172" s="6"/>
      <c r="OX172" s="6"/>
      <c r="OY172" s="6"/>
      <c r="OZ172" s="6"/>
      <c r="PA172" s="6"/>
      <c r="PB172" s="6"/>
      <c r="PC172" s="6"/>
      <c r="PD172" s="6"/>
      <c r="PE172" s="6"/>
    </row>
    <row r="173" spans="1:421" s="13" customFormat="1" x14ac:dyDescent="0.25">
      <c r="A173" s="305"/>
      <c r="B173" s="271"/>
      <c r="C173" s="259"/>
      <c r="D173" s="266"/>
      <c r="E173" s="17"/>
      <c r="F173" s="163" t="s">
        <v>139</v>
      </c>
      <c r="G173" s="163">
        <v>3</v>
      </c>
      <c r="H173" s="163">
        <v>3</v>
      </c>
      <c r="I173" s="163">
        <v>3</v>
      </c>
      <c r="J173" s="163">
        <v>3</v>
      </c>
      <c r="K173" s="163">
        <v>3</v>
      </c>
      <c r="L173" s="146"/>
      <c r="M173" s="26">
        <f>((G173*Kwantificatie!$B$22)+(H173*Kwantificatie!$C$22)+(I173*Kwantificatie!$D$22)+(J173*Kwantificatie!$E$22)+(K173*Kwantificatie!$F$22))*11.1*-1+100</f>
        <v>0.10000000000000853</v>
      </c>
      <c r="N173" s="6"/>
      <c r="O173" s="6"/>
      <c r="P173" s="6"/>
      <c r="Q173" s="6"/>
      <c r="R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c r="JB173" s="6"/>
      <c r="JC173" s="6"/>
      <c r="JD173" s="6"/>
      <c r="JE173" s="6"/>
      <c r="JF173" s="6"/>
      <c r="JG173" s="6"/>
      <c r="JH173" s="6"/>
      <c r="JI173" s="6"/>
      <c r="JJ173" s="6"/>
      <c r="JK173" s="6"/>
      <c r="JL173" s="6"/>
      <c r="JM173" s="6"/>
      <c r="JN173" s="6"/>
      <c r="JO173" s="6"/>
      <c r="JP173" s="6"/>
      <c r="JQ173" s="6"/>
      <c r="JR173" s="6"/>
      <c r="JS173" s="6"/>
      <c r="JT173" s="6"/>
      <c r="JU173" s="6"/>
      <c r="JV173" s="6"/>
      <c r="JW173" s="6"/>
      <c r="JX173" s="6"/>
      <c r="JY173" s="6"/>
      <c r="JZ173" s="6"/>
      <c r="KA173" s="6"/>
      <c r="KB173" s="6"/>
      <c r="KC173" s="6"/>
      <c r="KD173" s="6"/>
      <c r="KE173" s="6"/>
      <c r="KF173" s="6"/>
      <c r="KG173" s="6"/>
      <c r="KH173" s="6"/>
      <c r="KI173" s="6"/>
      <c r="KJ173" s="6"/>
      <c r="KK173" s="6"/>
      <c r="KL173" s="6"/>
      <c r="KM173" s="6"/>
      <c r="KN173" s="6"/>
      <c r="KO173" s="6"/>
      <c r="KP173" s="6"/>
      <c r="KQ173" s="6"/>
      <c r="KR173" s="6"/>
      <c r="KS173" s="6"/>
      <c r="KT173" s="6"/>
      <c r="KU173" s="6"/>
      <c r="KV173" s="6"/>
      <c r="KW173" s="6"/>
      <c r="KX173" s="6"/>
      <c r="KY173" s="6"/>
      <c r="KZ173" s="6"/>
      <c r="LA173" s="6"/>
      <c r="LB173" s="6"/>
      <c r="LC173" s="6"/>
      <c r="LD173" s="6"/>
      <c r="LE173" s="6"/>
      <c r="LF173" s="6"/>
      <c r="LG173" s="6"/>
      <c r="LH173" s="6"/>
      <c r="LI173" s="6"/>
      <c r="LJ173" s="6"/>
      <c r="LK173" s="6"/>
      <c r="LL173" s="6"/>
      <c r="LM173" s="6"/>
      <c r="LN173" s="6"/>
      <c r="LO173" s="6"/>
      <c r="LP173" s="6"/>
      <c r="LQ173" s="6"/>
      <c r="LR173" s="6"/>
      <c r="LS173" s="6"/>
      <c r="LT173" s="6"/>
      <c r="LU173" s="6"/>
      <c r="LV173" s="6"/>
      <c r="LW173" s="6"/>
      <c r="LX173" s="6"/>
      <c r="LY173" s="6"/>
      <c r="LZ173" s="6"/>
      <c r="MA173" s="6"/>
      <c r="MB173" s="6"/>
      <c r="MC173" s="6"/>
      <c r="MD173" s="6"/>
      <c r="ME173" s="6"/>
      <c r="MF173" s="6"/>
      <c r="MG173" s="6"/>
      <c r="MH173" s="6"/>
      <c r="MI173" s="6"/>
      <c r="MJ173" s="6"/>
      <c r="MK173" s="6"/>
      <c r="ML173" s="6"/>
      <c r="MM173" s="6"/>
      <c r="MN173" s="6"/>
      <c r="MO173" s="6"/>
      <c r="MP173" s="6"/>
      <c r="MQ173" s="6"/>
      <c r="MR173" s="6"/>
      <c r="MS173" s="6"/>
      <c r="MT173" s="6"/>
      <c r="MU173" s="6"/>
      <c r="MV173" s="6"/>
      <c r="MW173" s="6"/>
      <c r="MX173" s="6"/>
      <c r="MY173" s="6"/>
      <c r="MZ173" s="6"/>
      <c r="NA173" s="6"/>
      <c r="NB173" s="6"/>
      <c r="NC173" s="6"/>
      <c r="ND173" s="6"/>
      <c r="NE173" s="6"/>
      <c r="NF173" s="6"/>
      <c r="NG173" s="6"/>
      <c r="NH173" s="6"/>
      <c r="NI173" s="6"/>
      <c r="NJ173" s="6"/>
      <c r="NK173" s="6"/>
      <c r="NL173" s="6"/>
      <c r="NM173" s="6"/>
      <c r="NN173" s="6"/>
      <c r="NO173" s="6"/>
      <c r="NP173" s="6"/>
      <c r="NQ173" s="6"/>
      <c r="NR173" s="6"/>
      <c r="NS173" s="6"/>
      <c r="NT173" s="6"/>
      <c r="NU173" s="6"/>
      <c r="NV173" s="6"/>
      <c r="NW173" s="6"/>
      <c r="NX173" s="6"/>
      <c r="NY173" s="6"/>
      <c r="NZ173" s="6"/>
      <c r="OA173" s="6"/>
      <c r="OB173" s="6"/>
      <c r="OC173" s="6"/>
      <c r="OD173" s="6"/>
      <c r="OE173" s="6"/>
      <c r="OF173" s="6"/>
      <c r="OG173" s="6"/>
      <c r="OH173" s="6"/>
      <c r="OI173" s="6"/>
      <c r="OJ173" s="6"/>
      <c r="OK173" s="6"/>
      <c r="OL173" s="6"/>
      <c r="OM173" s="6"/>
      <c r="ON173" s="6"/>
      <c r="OO173" s="6"/>
      <c r="OP173" s="6"/>
      <c r="OQ173" s="6"/>
      <c r="OR173" s="6"/>
      <c r="OS173" s="6"/>
      <c r="OT173" s="6"/>
      <c r="OU173" s="6"/>
      <c r="OV173" s="6"/>
      <c r="OW173" s="6"/>
      <c r="OX173" s="6"/>
      <c r="OY173" s="6"/>
      <c r="OZ173" s="6"/>
      <c r="PA173" s="6"/>
      <c r="PB173" s="6"/>
      <c r="PC173" s="6"/>
      <c r="PD173" s="6"/>
      <c r="PE173" s="6"/>
    </row>
    <row r="174" spans="1:421" s="13" customFormat="1" x14ac:dyDescent="0.25">
      <c r="A174" s="305"/>
      <c r="B174" s="271"/>
      <c r="C174" s="259"/>
      <c r="D174" s="266"/>
      <c r="E174" s="17"/>
      <c r="F174" s="163" t="s">
        <v>139</v>
      </c>
      <c r="G174" s="163">
        <v>3</v>
      </c>
      <c r="H174" s="163">
        <v>3</v>
      </c>
      <c r="I174" s="163">
        <v>3</v>
      </c>
      <c r="J174" s="163">
        <v>3</v>
      </c>
      <c r="K174" s="163">
        <v>3</v>
      </c>
      <c r="L174" s="146"/>
      <c r="M174" s="26">
        <f>((G174*Kwantificatie!$B$22)+(H174*Kwantificatie!$C$22)+(I174*Kwantificatie!$D$22)+(J174*Kwantificatie!$E$22)+(K174*Kwantificatie!$F$22))*11.1*-1+100</f>
        <v>0.10000000000000853</v>
      </c>
      <c r="N174" s="6"/>
      <c r="O174" s="6"/>
      <c r="P174" s="6"/>
      <c r="Q174" s="6"/>
      <c r="R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row>
    <row r="175" spans="1:421" s="13" customFormat="1" x14ac:dyDescent="0.25">
      <c r="A175" s="305"/>
      <c r="B175" s="271"/>
      <c r="C175" s="259"/>
      <c r="D175" s="266"/>
      <c r="E175" s="17"/>
      <c r="F175" s="163" t="s">
        <v>139</v>
      </c>
      <c r="G175" s="163">
        <v>3</v>
      </c>
      <c r="H175" s="163">
        <v>3</v>
      </c>
      <c r="I175" s="163">
        <v>3</v>
      </c>
      <c r="J175" s="163">
        <v>3</v>
      </c>
      <c r="K175" s="163">
        <v>3</v>
      </c>
      <c r="L175" s="146"/>
      <c r="M175" s="26">
        <f>((G175*Kwantificatie!$B$22)+(H175*Kwantificatie!$C$22)+(I175*Kwantificatie!$D$22)+(J175*Kwantificatie!$E$22)+(K175*Kwantificatie!$F$22))*11.1*-1+100</f>
        <v>0.10000000000000853</v>
      </c>
      <c r="N175" s="6"/>
      <c r="O175" s="6"/>
      <c r="P175" s="6"/>
      <c r="Q175" s="6"/>
      <c r="R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c r="IW175" s="6"/>
      <c r="IX175" s="6"/>
      <c r="IY175" s="6"/>
      <c r="IZ175" s="6"/>
      <c r="JA175" s="6"/>
      <c r="JB175" s="6"/>
      <c r="JC175" s="6"/>
      <c r="JD175" s="6"/>
      <c r="JE175" s="6"/>
      <c r="JF175" s="6"/>
      <c r="JG175" s="6"/>
      <c r="JH175" s="6"/>
      <c r="JI175" s="6"/>
      <c r="JJ175" s="6"/>
      <c r="JK175" s="6"/>
      <c r="JL175" s="6"/>
      <c r="JM175" s="6"/>
      <c r="JN175" s="6"/>
      <c r="JO175" s="6"/>
      <c r="JP175" s="6"/>
      <c r="JQ175" s="6"/>
      <c r="JR175" s="6"/>
      <c r="JS175" s="6"/>
      <c r="JT175" s="6"/>
      <c r="JU175" s="6"/>
      <c r="JV175" s="6"/>
      <c r="JW175" s="6"/>
      <c r="JX175" s="6"/>
      <c r="JY175" s="6"/>
      <c r="JZ175" s="6"/>
      <c r="KA175" s="6"/>
      <c r="KB175" s="6"/>
      <c r="KC175" s="6"/>
      <c r="KD175" s="6"/>
      <c r="KE175" s="6"/>
      <c r="KF175" s="6"/>
      <c r="KG175" s="6"/>
      <c r="KH175" s="6"/>
      <c r="KI175" s="6"/>
      <c r="KJ175" s="6"/>
      <c r="KK175" s="6"/>
      <c r="KL175" s="6"/>
      <c r="KM175" s="6"/>
      <c r="KN175" s="6"/>
      <c r="KO175" s="6"/>
      <c r="KP175" s="6"/>
      <c r="KQ175" s="6"/>
      <c r="KR175" s="6"/>
      <c r="KS175" s="6"/>
      <c r="KT175" s="6"/>
      <c r="KU175" s="6"/>
      <c r="KV175" s="6"/>
      <c r="KW175" s="6"/>
      <c r="KX175" s="6"/>
      <c r="KY175" s="6"/>
      <c r="KZ175" s="6"/>
      <c r="LA175" s="6"/>
      <c r="LB175" s="6"/>
      <c r="LC175" s="6"/>
      <c r="LD175" s="6"/>
      <c r="LE175" s="6"/>
      <c r="LF175" s="6"/>
      <c r="LG175" s="6"/>
      <c r="LH175" s="6"/>
      <c r="LI175" s="6"/>
      <c r="LJ175" s="6"/>
      <c r="LK175" s="6"/>
      <c r="LL175" s="6"/>
      <c r="LM175" s="6"/>
      <c r="LN175" s="6"/>
      <c r="LO175" s="6"/>
      <c r="LP175" s="6"/>
      <c r="LQ175" s="6"/>
      <c r="LR175" s="6"/>
      <c r="LS175" s="6"/>
      <c r="LT175" s="6"/>
      <c r="LU175" s="6"/>
      <c r="LV175" s="6"/>
      <c r="LW175" s="6"/>
      <c r="LX175" s="6"/>
      <c r="LY175" s="6"/>
      <c r="LZ175" s="6"/>
      <c r="MA175" s="6"/>
      <c r="MB175" s="6"/>
      <c r="MC175" s="6"/>
      <c r="MD175" s="6"/>
      <c r="ME175" s="6"/>
      <c r="MF175" s="6"/>
      <c r="MG175" s="6"/>
      <c r="MH175" s="6"/>
      <c r="MI175" s="6"/>
      <c r="MJ175" s="6"/>
      <c r="MK175" s="6"/>
      <c r="ML175" s="6"/>
      <c r="MM175" s="6"/>
      <c r="MN175" s="6"/>
      <c r="MO175" s="6"/>
      <c r="MP175" s="6"/>
      <c r="MQ175" s="6"/>
      <c r="MR175" s="6"/>
      <c r="MS175" s="6"/>
      <c r="MT175" s="6"/>
      <c r="MU175" s="6"/>
      <c r="MV175" s="6"/>
      <c r="MW175" s="6"/>
      <c r="MX175" s="6"/>
      <c r="MY175" s="6"/>
      <c r="MZ175" s="6"/>
      <c r="NA175" s="6"/>
      <c r="NB175" s="6"/>
      <c r="NC175" s="6"/>
      <c r="ND175" s="6"/>
      <c r="NE175" s="6"/>
      <c r="NF175" s="6"/>
      <c r="NG175" s="6"/>
      <c r="NH175" s="6"/>
      <c r="NI175" s="6"/>
      <c r="NJ175" s="6"/>
      <c r="NK175" s="6"/>
      <c r="NL175" s="6"/>
      <c r="NM175" s="6"/>
      <c r="NN175" s="6"/>
      <c r="NO175" s="6"/>
      <c r="NP175" s="6"/>
      <c r="NQ175" s="6"/>
      <c r="NR175" s="6"/>
      <c r="NS175" s="6"/>
      <c r="NT175" s="6"/>
      <c r="NU175" s="6"/>
      <c r="NV175" s="6"/>
      <c r="NW175" s="6"/>
      <c r="NX175" s="6"/>
      <c r="NY175" s="6"/>
      <c r="NZ175" s="6"/>
      <c r="OA175" s="6"/>
      <c r="OB175" s="6"/>
      <c r="OC175" s="6"/>
      <c r="OD175" s="6"/>
      <c r="OE175" s="6"/>
      <c r="OF175" s="6"/>
      <c r="OG175" s="6"/>
      <c r="OH175" s="6"/>
      <c r="OI175" s="6"/>
      <c r="OJ175" s="6"/>
      <c r="OK175" s="6"/>
      <c r="OL175" s="6"/>
      <c r="OM175" s="6"/>
      <c r="ON175" s="6"/>
      <c r="OO175" s="6"/>
      <c r="OP175" s="6"/>
      <c r="OQ175" s="6"/>
      <c r="OR175" s="6"/>
      <c r="OS175" s="6"/>
      <c r="OT175" s="6"/>
      <c r="OU175" s="6"/>
      <c r="OV175" s="6"/>
      <c r="OW175" s="6"/>
      <c r="OX175" s="6"/>
      <c r="OY175" s="6"/>
      <c r="OZ175" s="6"/>
      <c r="PA175" s="6"/>
      <c r="PB175" s="6"/>
      <c r="PC175" s="6"/>
      <c r="PD175" s="6"/>
      <c r="PE175" s="6"/>
    </row>
    <row r="176" spans="1:421" s="13" customFormat="1" x14ac:dyDescent="0.25">
      <c r="A176" s="305"/>
      <c r="B176" s="271"/>
      <c r="C176" s="259"/>
      <c r="D176" s="266"/>
      <c r="E176" s="17"/>
      <c r="F176" s="163" t="s">
        <v>139</v>
      </c>
      <c r="G176" s="163">
        <v>3</v>
      </c>
      <c r="H176" s="163">
        <v>3</v>
      </c>
      <c r="I176" s="163">
        <v>3</v>
      </c>
      <c r="J176" s="163">
        <v>3</v>
      </c>
      <c r="K176" s="163">
        <v>3</v>
      </c>
      <c r="L176" s="146"/>
      <c r="M176" s="26">
        <f>((G176*Kwantificatie!$B$22)+(H176*Kwantificatie!$C$22)+(I176*Kwantificatie!$D$22)+(J176*Kwantificatie!$E$22)+(K176*Kwantificatie!$F$22))*11.1*-1+100</f>
        <v>0.10000000000000853</v>
      </c>
      <c r="N176" s="6"/>
      <c r="O176" s="6"/>
      <c r="P176" s="6"/>
      <c r="Q176" s="6"/>
      <c r="R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c r="JB176" s="6"/>
      <c r="JC176" s="6"/>
      <c r="JD176" s="6"/>
      <c r="JE176" s="6"/>
      <c r="JF176" s="6"/>
      <c r="JG176" s="6"/>
      <c r="JH176" s="6"/>
      <c r="JI176" s="6"/>
      <c r="JJ176" s="6"/>
      <c r="JK176" s="6"/>
      <c r="JL176" s="6"/>
      <c r="JM176" s="6"/>
      <c r="JN176" s="6"/>
      <c r="JO176" s="6"/>
      <c r="JP176" s="6"/>
      <c r="JQ176" s="6"/>
      <c r="JR176" s="6"/>
      <c r="JS176" s="6"/>
      <c r="JT176" s="6"/>
      <c r="JU176" s="6"/>
      <c r="JV176" s="6"/>
      <c r="JW176" s="6"/>
      <c r="JX176" s="6"/>
      <c r="JY176" s="6"/>
      <c r="JZ176" s="6"/>
      <c r="KA176" s="6"/>
      <c r="KB176" s="6"/>
      <c r="KC176" s="6"/>
      <c r="KD176" s="6"/>
      <c r="KE176" s="6"/>
      <c r="KF176" s="6"/>
      <c r="KG176" s="6"/>
      <c r="KH176" s="6"/>
      <c r="KI176" s="6"/>
      <c r="KJ176" s="6"/>
      <c r="KK176" s="6"/>
      <c r="KL176" s="6"/>
      <c r="KM176" s="6"/>
      <c r="KN176" s="6"/>
      <c r="KO176" s="6"/>
      <c r="KP176" s="6"/>
      <c r="KQ176" s="6"/>
      <c r="KR176" s="6"/>
      <c r="KS176" s="6"/>
      <c r="KT176" s="6"/>
      <c r="KU176" s="6"/>
      <c r="KV176" s="6"/>
      <c r="KW176" s="6"/>
      <c r="KX176" s="6"/>
      <c r="KY176" s="6"/>
      <c r="KZ176" s="6"/>
      <c r="LA176" s="6"/>
      <c r="LB176" s="6"/>
      <c r="LC176" s="6"/>
      <c r="LD176" s="6"/>
      <c r="LE176" s="6"/>
      <c r="LF176" s="6"/>
      <c r="LG176" s="6"/>
      <c r="LH176" s="6"/>
      <c r="LI176" s="6"/>
      <c r="LJ176" s="6"/>
      <c r="LK176" s="6"/>
      <c r="LL176" s="6"/>
      <c r="LM176" s="6"/>
      <c r="LN176" s="6"/>
      <c r="LO176" s="6"/>
      <c r="LP176" s="6"/>
      <c r="LQ176" s="6"/>
      <c r="LR176" s="6"/>
      <c r="LS176" s="6"/>
      <c r="LT176" s="6"/>
      <c r="LU176" s="6"/>
      <c r="LV176" s="6"/>
      <c r="LW176" s="6"/>
      <c r="LX176" s="6"/>
      <c r="LY176" s="6"/>
      <c r="LZ176" s="6"/>
      <c r="MA176" s="6"/>
      <c r="MB176" s="6"/>
      <c r="MC176" s="6"/>
      <c r="MD176" s="6"/>
      <c r="ME176" s="6"/>
      <c r="MF176" s="6"/>
      <c r="MG176" s="6"/>
      <c r="MH176" s="6"/>
      <c r="MI176" s="6"/>
      <c r="MJ176" s="6"/>
      <c r="MK176" s="6"/>
      <c r="ML176" s="6"/>
      <c r="MM176" s="6"/>
      <c r="MN176" s="6"/>
      <c r="MO176" s="6"/>
      <c r="MP176" s="6"/>
      <c r="MQ176" s="6"/>
      <c r="MR176" s="6"/>
      <c r="MS176" s="6"/>
      <c r="MT176" s="6"/>
      <c r="MU176" s="6"/>
      <c r="MV176" s="6"/>
      <c r="MW176" s="6"/>
      <c r="MX176" s="6"/>
      <c r="MY176" s="6"/>
      <c r="MZ176" s="6"/>
      <c r="NA176" s="6"/>
      <c r="NB176" s="6"/>
      <c r="NC176" s="6"/>
      <c r="ND176" s="6"/>
      <c r="NE176" s="6"/>
      <c r="NF176" s="6"/>
      <c r="NG176" s="6"/>
      <c r="NH176" s="6"/>
      <c r="NI176" s="6"/>
      <c r="NJ176" s="6"/>
      <c r="NK176" s="6"/>
      <c r="NL176" s="6"/>
      <c r="NM176" s="6"/>
      <c r="NN176" s="6"/>
      <c r="NO176" s="6"/>
      <c r="NP176" s="6"/>
      <c r="NQ176" s="6"/>
      <c r="NR176" s="6"/>
      <c r="NS176" s="6"/>
      <c r="NT176" s="6"/>
      <c r="NU176" s="6"/>
      <c r="NV176" s="6"/>
      <c r="NW176" s="6"/>
      <c r="NX176" s="6"/>
      <c r="NY176" s="6"/>
      <c r="NZ176" s="6"/>
      <c r="OA176" s="6"/>
      <c r="OB176" s="6"/>
      <c r="OC176" s="6"/>
      <c r="OD176" s="6"/>
      <c r="OE176" s="6"/>
      <c r="OF176" s="6"/>
      <c r="OG176" s="6"/>
      <c r="OH176" s="6"/>
      <c r="OI176" s="6"/>
      <c r="OJ176" s="6"/>
      <c r="OK176" s="6"/>
      <c r="OL176" s="6"/>
      <c r="OM176" s="6"/>
      <c r="ON176" s="6"/>
      <c r="OO176" s="6"/>
      <c r="OP176" s="6"/>
      <c r="OQ176" s="6"/>
      <c r="OR176" s="6"/>
      <c r="OS176" s="6"/>
      <c r="OT176" s="6"/>
      <c r="OU176" s="6"/>
      <c r="OV176" s="6"/>
      <c r="OW176" s="6"/>
      <c r="OX176" s="6"/>
      <c r="OY176" s="6"/>
      <c r="OZ176" s="6"/>
      <c r="PA176" s="6"/>
      <c r="PB176" s="6"/>
      <c r="PC176" s="6"/>
      <c r="PD176" s="6"/>
      <c r="PE176" s="6"/>
    </row>
    <row r="177" spans="1:421" s="13" customFormat="1" ht="13.8" thickBot="1" x14ac:dyDescent="0.3">
      <c r="A177" s="305"/>
      <c r="B177" s="271"/>
      <c r="C177" s="272"/>
      <c r="D177" s="265"/>
      <c r="E177" s="144"/>
      <c r="F177" s="163" t="s">
        <v>139</v>
      </c>
      <c r="G177" s="163">
        <v>3</v>
      </c>
      <c r="H177" s="163">
        <v>3</v>
      </c>
      <c r="I177" s="163">
        <v>3</v>
      </c>
      <c r="J177" s="163">
        <v>3</v>
      </c>
      <c r="K177" s="163">
        <v>3</v>
      </c>
      <c r="L177" s="146"/>
      <c r="M177" s="159">
        <f>((G177*Kwantificatie!$B$22)+(H177*Kwantificatie!$C$22)+(I177*Kwantificatie!$D$22)+(J177*Kwantificatie!$E$22)+(K177*Kwantificatie!$F$22))*11.1*-1+100</f>
        <v>0.10000000000000853</v>
      </c>
      <c r="N177" s="6"/>
      <c r="O177" s="6"/>
      <c r="P177" s="6"/>
      <c r="Q177" s="6"/>
      <c r="R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c r="IW177" s="6"/>
      <c r="IX177" s="6"/>
      <c r="IY177" s="6"/>
      <c r="IZ177" s="6"/>
      <c r="JA177" s="6"/>
      <c r="JB177" s="6"/>
      <c r="JC177" s="6"/>
      <c r="JD177" s="6"/>
      <c r="JE177" s="6"/>
      <c r="JF177" s="6"/>
      <c r="JG177" s="6"/>
      <c r="JH177" s="6"/>
      <c r="JI177" s="6"/>
      <c r="JJ177" s="6"/>
      <c r="JK177" s="6"/>
      <c r="JL177" s="6"/>
      <c r="JM177" s="6"/>
      <c r="JN177" s="6"/>
      <c r="JO177" s="6"/>
      <c r="JP177" s="6"/>
      <c r="JQ177" s="6"/>
      <c r="JR177" s="6"/>
      <c r="JS177" s="6"/>
      <c r="JT177" s="6"/>
      <c r="JU177" s="6"/>
      <c r="JV177" s="6"/>
      <c r="JW177" s="6"/>
      <c r="JX177" s="6"/>
      <c r="JY177" s="6"/>
      <c r="JZ177" s="6"/>
      <c r="KA177" s="6"/>
      <c r="KB177" s="6"/>
      <c r="KC177" s="6"/>
      <c r="KD177" s="6"/>
      <c r="KE177" s="6"/>
      <c r="KF177" s="6"/>
      <c r="KG177" s="6"/>
      <c r="KH177" s="6"/>
      <c r="KI177" s="6"/>
      <c r="KJ177" s="6"/>
      <c r="KK177" s="6"/>
      <c r="KL177" s="6"/>
      <c r="KM177" s="6"/>
      <c r="KN177" s="6"/>
      <c r="KO177" s="6"/>
      <c r="KP177" s="6"/>
      <c r="KQ177" s="6"/>
      <c r="KR177" s="6"/>
      <c r="KS177" s="6"/>
      <c r="KT177" s="6"/>
      <c r="KU177" s="6"/>
      <c r="KV177" s="6"/>
      <c r="KW177" s="6"/>
      <c r="KX177" s="6"/>
      <c r="KY177" s="6"/>
      <c r="KZ177" s="6"/>
      <c r="LA177" s="6"/>
      <c r="LB177" s="6"/>
      <c r="LC177" s="6"/>
      <c r="LD177" s="6"/>
      <c r="LE177" s="6"/>
      <c r="LF177" s="6"/>
      <c r="LG177" s="6"/>
      <c r="LH177" s="6"/>
      <c r="LI177" s="6"/>
      <c r="LJ177" s="6"/>
      <c r="LK177" s="6"/>
      <c r="LL177" s="6"/>
      <c r="LM177" s="6"/>
      <c r="LN177" s="6"/>
      <c r="LO177" s="6"/>
      <c r="LP177" s="6"/>
      <c r="LQ177" s="6"/>
      <c r="LR177" s="6"/>
      <c r="LS177" s="6"/>
      <c r="LT177" s="6"/>
      <c r="LU177" s="6"/>
      <c r="LV177" s="6"/>
      <c r="LW177" s="6"/>
      <c r="LX177" s="6"/>
      <c r="LY177" s="6"/>
      <c r="LZ177" s="6"/>
      <c r="MA177" s="6"/>
      <c r="MB177" s="6"/>
      <c r="MC177" s="6"/>
      <c r="MD177" s="6"/>
      <c r="ME177" s="6"/>
      <c r="MF177" s="6"/>
      <c r="MG177" s="6"/>
      <c r="MH177" s="6"/>
      <c r="MI177" s="6"/>
      <c r="MJ177" s="6"/>
      <c r="MK177" s="6"/>
      <c r="ML177" s="6"/>
      <c r="MM177" s="6"/>
      <c r="MN177" s="6"/>
      <c r="MO177" s="6"/>
      <c r="MP177" s="6"/>
      <c r="MQ177" s="6"/>
      <c r="MR177" s="6"/>
      <c r="MS177" s="6"/>
      <c r="MT177" s="6"/>
      <c r="MU177" s="6"/>
      <c r="MV177" s="6"/>
      <c r="MW177" s="6"/>
      <c r="MX177" s="6"/>
      <c r="MY177" s="6"/>
      <c r="MZ177" s="6"/>
      <c r="NA177" s="6"/>
      <c r="NB177" s="6"/>
      <c r="NC177" s="6"/>
      <c r="ND177" s="6"/>
      <c r="NE177" s="6"/>
      <c r="NF177" s="6"/>
      <c r="NG177" s="6"/>
      <c r="NH177" s="6"/>
      <c r="NI177" s="6"/>
      <c r="NJ177" s="6"/>
      <c r="NK177" s="6"/>
      <c r="NL177" s="6"/>
      <c r="NM177" s="6"/>
      <c r="NN177" s="6"/>
      <c r="NO177" s="6"/>
      <c r="NP177" s="6"/>
      <c r="NQ177" s="6"/>
      <c r="NR177" s="6"/>
      <c r="NS177" s="6"/>
      <c r="NT177" s="6"/>
      <c r="NU177" s="6"/>
      <c r="NV177" s="6"/>
      <c r="NW177" s="6"/>
      <c r="NX177" s="6"/>
      <c r="NY177" s="6"/>
      <c r="NZ177" s="6"/>
      <c r="OA177" s="6"/>
      <c r="OB177" s="6"/>
      <c r="OC177" s="6"/>
      <c r="OD177" s="6"/>
      <c r="OE177" s="6"/>
      <c r="OF177" s="6"/>
      <c r="OG177" s="6"/>
      <c r="OH177" s="6"/>
      <c r="OI177" s="6"/>
      <c r="OJ177" s="6"/>
      <c r="OK177" s="6"/>
      <c r="OL177" s="6"/>
      <c r="OM177" s="6"/>
      <c r="ON177" s="6"/>
      <c r="OO177" s="6"/>
      <c r="OP177" s="6"/>
      <c r="OQ177" s="6"/>
      <c r="OR177" s="6"/>
      <c r="OS177" s="6"/>
      <c r="OT177" s="6"/>
      <c r="OU177" s="6"/>
      <c r="OV177" s="6"/>
      <c r="OW177" s="6"/>
      <c r="OX177" s="6"/>
      <c r="OY177" s="6"/>
      <c r="OZ177" s="6"/>
      <c r="PA177" s="6"/>
      <c r="PB177" s="6"/>
      <c r="PC177" s="6"/>
      <c r="PD177" s="6"/>
      <c r="PE177" s="6"/>
    </row>
    <row r="178" spans="1:421" ht="26.4" customHeight="1" x14ac:dyDescent="0.25">
      <c r="A178" s="305"/>
      <c r="B178" s="271"/>
      <c r="C178" s="307" t="s">
        <v>74</v>
      </c>
      <c r="D178" s="287" t="s">
        <v>75</v>
      </c>
      <c r="E178" s="19" t="s">
        <v>140</v>
      </c>
      <c r="F178" s="141" t="s">
        <v>111</v>
      </c>
      <c r="G178" s="142">
        <v>2</v>
      </c>
      <c r="H178" s="142">
        <v>2</v>
      </c>
      <c r="I178" s="142">
        <v>3</v>
      </c>
      <c r="J178" s="142">
        <v>2</v>
      </c>
      <c r="K178" s="142">
        <v>3</v>
      </c>
      <c r="L178" s="147"/>
      <c r="M178" s="26">
        <f>((G178*Kwantificatie!$B$22)+(H178*Kwantificatie!$C$22)+(I178*Kwantificatie!$D$22)+(J178*Kwantificatie!$E$22)+(K178*Kwantificatie!$F$22))*11.1*-1+100</f>
        <v>22.299999999999997</v>
      </c>
    </row>
    <row r="179" spans="1:421" ht="27" thickBot="1" x14ac:dyDescent="0.3">
      <c r="A179" s="305"/>
      <c r="B179" s="271"/>
      <c r="C179" s="259"/>
      <c r="D179" s="281"/>
      <c r="E179" s="19" t="s">
        <v>141</v>
      </c>
      <c r="F179" s="155" t="s">
        <v>111</v>
      </c>
      <c r="G179" s="156">
        <v>2</v>
      </c>
      <c r="H179" s="156">
        <v>2</v>
      </c>
      <c r="I179" s="156">
        <v>3</v>
      </c>
      <c r="J179" s="156">
        <v>2</v>
      </c>
      <c r="K179" s="156">
        <v>2</v>
      </c>
      <c r="L179" s="145"/>
      <c r="M179" s="26">
        <f>((G179*Kwantificatie!$B$22)+(H179*Kwantificatie!$C$22)+(I179*Kwantificatie!$D$22)+(J179*Kwantificatie!$E$22)+(K179*Kwantificatie!$F$22))*11.1*-1+100</f>
        <v>27.850000000000009</v>
      </c>
    </row>
    <row r="180" spans="1:421" s="13" customFormat="1" x14ac:dyDescent="0.25">
      <c r="A180" s="305"/>
      <c r="B180" s="271"/>
      <c r="C180" s="259"/>
      <c r="D180" s="281"/>
      <c r="E180" s="174"/>
      <c r="F180" s="163" t="s">
        <v>139</v>
      </c>
      <c r="G180" s="163">
        <v>3</v>
      </c>
      <c r="H180" s="163">
        <v>3</v>
      </c>
      <c r="I180" s="163">
        <v>3</v>
      </c>
      <c r="J180" s="163">
        <v>3</v>
      </c>
      <c r="K180" s="163">
        <v>3</v>
      </c>
      <c r="L180" s="172"/>
      <c r="M180" s="26">
        <f>((G180*Kwantificatie!$B$22)+(H180*Kwantificatie!$C$22)+(I180*Kwantificatie!$D$22)+(J180*Kwantificatie!$E$22)+(K180*Kwantificatie!$F$22))*11.1*-1+100</f>
        <v>0.10000000000000853</v>
      </c>
      <c r="N180" s="6"/>
      <c r="O180" s="6"/>
      <c r="P180" s="6"/>
      <c r="Q180" s="6"/>
      <c r="R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c r="KB180" s="6"/>
      <c r="KC180" s="6"/>
      <c r="KD180" s="6"/>
      <c r="KE180" s="6"/>
      <c r="KF180" s="6"/>
      <c r="KG180" s="6"/>
      <c r="KH180" s="6"/>
      <c r="KI180" s="6"/>
      <c r="KJ180" s="6"/>
      <c r="KK180" s="6"/>
      <c r="KL180" s="6"/>
      <c r="KM180" s="6"/>
      <c r="KN180" s="6"/>
      <c r="KO180" s="6"/>
      <c r="KP180" s="6"/>
      <c r="KQ180" s="6"/>
      <c r="KR180" s="6"/>
      <c r="KS180" s="6"/>
      <c r="KT180" s="6"/>
      <c r="KU180" s="6"/>
      <c r="KV180" s="6"/>
      <c r="KW180" s="6"/>
      <c r="KX180" s="6"/>
      <c r="KY180" s="6"/>
      <c r="KZ180" s="6"/>
      <c r="LA180" s="6"/>
      <c r="LB180" s="6"/>
      <c r="LC180" s="6"/>
      <c r="LD180" s="6"/>
      <c r="LE180" s="6"/>
      <c r="LF180" s="6"/>
      <c r="LG180" s="6"/>
      <c r="LH180" s="6"/>
      <c r="LI180" s="6"/>
      <c r="LJ180" s="6"/>
      <c r="LK180" s="6"/>
      <c r="LL180" s="6"/>
      <c r="LM180" s="6"/>
      <c r="LN180" s="6"/>
      <c r="LO180" s="6"/>
      <c r="LP180" s="6"/>
      <c r="LQ180" s="6"/>
      <c r="LR180" s="6"/>
      <c r="LS180" s="6"/>
      <c r="LT180" s="6"/>
      <c r="LU180" s="6"/>
      <c r="LV180" s="6"/>
      <c r="LW180" s="6"/>
      <c r="LX180" s="6"/>
      <c r="LY180" s="6"/>
      <c r="LZ180" s="6"/>
      <c r="MA180" s="6"/>
      <c r="MB180" s="6"/>
      <c r="MC180" s="6"/>
      <c r="MD180" s="6"/>
      <c r="ME180" s="6"/>
      <c r="MF180" s="6"/>
      <c r="MG180" s="6"/>
      <c r="MH180" s="6"/>
      <c r="MI180" s="6"/>
      <c r="MJ180" s="6"/>
      <c r="MK180" s="6"/>
      <c r="ML180" s="6"/>
      <c r="MM180" s="6"/>
      <c r="MN180" s="6"/>
      <c r="MO180" s="6"/>
      <c r="MP180" s="6"/>
      <c r="MQ180" s="6"/>
      <c r="MR180" s="6"/>
      <c r="MS180" s="6"/>
      <c r="MT180" s="6"/>
      <c r="MU180" s="6"/>
      <c r="MV180" s="6"/>
      <c r="MW180" s="6"/>
      <c r="MX180" s="6"/>
      <c r="MY180" s="6"/>
      <c r="MZ180" s="6"/>
      <c r="NA180" s="6"/>
      <c r="NB180" s="6"/>
      <c r="NC180" s="6"/>
      <c r="ND180" s="6"/>
      <c r="NE180" s="6"/>
      <c r="NF180" s="6"/>
      <c r="NG180" s="6"/>
      <c r="NH180" s="6"/>
      <c r="NI180" s="6"/>
      <c r="NJ180" s="6"/>
      <c r="NK180" s="6"/>
      <c r="NL180" s="6"/>
      <c r="NM180" s="6"/>
      <c r="NN180" s="6"/>
      <c r="NO180" s="6"/>
      <c r="NP180" s="6"/>
      <c r="NQ180" s="6"/>
      <c r="NR180" s="6"/>
      <c r="NS180" s="6"/>
      <c r="NT180" s="6"/>
      <c r="NU180" s="6"/>
      <c r="NV180" s="6"/>
      <c r="NW180" s="6"/>
      <c r="NX180" s="6"/>
      <c r="NY180" s="6"/>
      <c r="NZ180" s="6"/>
      <c r="OA180" s="6"/>
      <c r="OB180" s="6"/>
      <c r="OC180" s="6"/>
      <c r="OD180" s="6"/>
      <c r="OE180" s="6"/>
      <c r="OF180" s="6"/>
      <c r="OG180" s="6"/>
      <c r="OH180" s="6"/>
      <c r="OI180" s="6"/>
      <c r="OJ180" s="6"/>
      <c r="OK180" s="6"/>
      <c r="OL180" s="6"/>
      <c r="OM180" s="6"/>
      <c r="ON180" s="6"/>
      <c r="OO180" s="6"/>
      <c r="OP180" s="6"/>
      <c r="OQ180" s="6"/>
      <c r="OR180" s="6"/>
      <c r="OS180" s="6"/>
      <c r="OT180" s="6"/>
      <c r="OU180" s="6"/>
      <c r="OV180" s="6"/>
      <c r="OW180" s="6"/>
      <c r="OX180" s="6"/>
      <c r="OY180" s="6"/>
      <c r="OZ180" s="6"/>
      <c r="PA180" s="6"/>
      <c r="PB180" s="6"/>
      <c r="PC180" s="6"/>
      <c r="PD180" s="6"/>
      <c r="PE180" s="6"/>
    </row>
    <row r="181" spans="1:421" s="13" customFormat="1" x14ac:dyDescent="0.25">
      <c r="A181" s="305"/>
      <c r="B181" s="271"/>
      <c r="C181" s="259"/>
      <c r="D181" s="281"/>
      <c r="E181" s="174"/>
      <c r="F181" s="163" t="s">
        <v>139</v>
      </c>
      <c r="G181" s="163">
        <v>3</v>
      </c>
      <c r="H181" s="163">
        <v>3</v>
      </c>
      <c r="I181" s="163">
        <v>3</v>
      </c>
      <c r="J181" s="163">
        <v>3</v>
      </c>
      <c r="K181" s="163">
        <v>3</v>
      </c>
      <c r="L181" s="172"/>
      <c r="M181" s="26">
        <f>((G181*Kwantificatie!$B$22)+(H181*Kwantificatie!$C$22)+(I181*Kwantificatie!$D$22)+(J181*Kwantificatie!$E$22)+(K181*Kwantificatie!$F$22))*11.1*-1+100</f>
        <v>0.10000000000000853</v>
      </c>
      <c r="N181" s="6"/>
      <c r="O181" s="6"/>
      <c r="P181" s="6"/>
      <c r="Q181" s="6"/>
      <c r="R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c r="IW181" s="6"/>
      <c r="IX181" s="6"/>
      <c r="IY181" s="6"/>
      <c r="IZ181" s="6"/>
      <c r="JA181" s="6"/>
      <c r="JB181" s="6"/>
      <c r="JC181" s="6"/>
      <c r="JD181" s="6"/>
      <c r="JE181" s="6"/>
      <c r="JF181" s="6"/>
      <c r="JG181" s="6"/>
      <c r="JH181" s="6"/>
      <c r="JI181" s="6"/>
      <c r="JJ181" s="6"/>
      <c r="JK181" s="6"/>
      <c r="JL181" s="6"/>
      <c r="JM181" s="6"/>
      <c r="JN181" s="6"/>
      <c r="JO181" s="6"/>
      <c r="JP181" s="6"/>
      <c r="JQ181" s="6"/>
      <c r="JR181" s="6"/>
      <c r="JS181" s="6"/>
      <c r="JT181" s="6"/>
      <c r="JU181" s="6"/>
      <c r="JV181" s="6"/>
      <c r="JW181" s="6"/>
      <c r="JX181" s="6"/>
      <c r="JY181" s="6"/>
      <c r="JZ181" s="6"/>
      <c r="KA181" s="6"/>
      <c r="KB181" s="6"/>
      <c r="KC181" s="6"/>
      <c r="KD181" s="6"/>
      <c r="KE181" s="6"/>
      <c r="KF181" s="6"/>
      <c r="KG181" s="6"/>
      <c r="KH181" s="6"/>
      <c r="KI181" s="6"/>
      <c r="KJ181" s="6"/>
      <c r="KK181" s="6"/>
      <c r="KL181" s="6"/>
      <c r="KM181" s="6"/>
      <c r="KN181" s="6"/>
      <c r="KO181" s="6"/>
      <c r="KP181" s="6"/>
      <c r="KQ181" s="6"/>
      <c r="KR181" s="6"/>
      <c r="KS181" s="6"/>
      <c r="KT181" s="6"/>
      <c r="KU181" s="6"/>
      <c r="KV181" s="6"/>
      <c r="KW181" s="6"/>
      <c r="KX181" s="6"/>
      <c r="KY181" s="6"/>
      <c r="KZ181" s="6"/>
      <c r="LA181" s="6"/>
      <c r="LB181" s="6"/>
      <c r="LC181" s="6"/>
      <c r="LD181" s="6"/>
      <c r="LE181" s="6"/>
      <c r="LF181" s="6"/>
      <c r="LG181" s="6"/>
      <c r="LH181" s="6"/>
      <c r="LI181" s="6"/>
      <c r="LJ181" s="6"/>
      <c r="LK181" s="6"/>
      <c r="LL181" s="6"/>
      <c r="LM181" s="6"/>
      <c r="LN181" s="6"/>
      <c r="LO181" s="6"/>
      <c r="LP181" s="6"/>
      <c r="LQ181" s="6"/>
      <c r="LR181" s="6"/>
      <c r="LS181" s="6"/>
      <c r="LT181" s="6"/>
      <c r="LU181" s="6"/>
      <c r="LV181" s="6"/>
      <c r="LW181" s="6"/>
      <c r="LX181" s="6"/>
      <c r="LY181" s="6"/>
      <c r="LZ181" s="6"/>
      <c r="MA181" s="6"/>
      <c r="MB181" s="6"/>
      <c r="MC181" s="6"/>
      <c r="MD181" s="6"/>
      <c r="ME181" s="6"/>
      <c r="MF181" s="6"/>
      <c r="MG181" s="6"/>
      <c r="MH181" s="6"/>
      <c r="MI181" s="6"/>
      <c r="MJ181" s="6"/>
      <c r="MK181" s="6"/>
      <c r="ML181" s="6"/>
      <c r="MM181" s="6"/>
      <c r="MN181" s="6"/>
      <c r="MO181" s="6"/>
      <c r="MP181" s="6"/>
      <c r="MQ181" s="6"/>
      <c r="MR181" s="6"/>
      <c r="MS181" s="6"/>
      <c r="MT181" s="6"/>
      <c r="MU181" s="6"/>
      <c r="MV181" s="6"/>
      <c r="MW181" s="6"/>
      <c r="MX181" s="6"/>
      <c r="MY181" s="6"/>
      <c r="MZ181" s="6"/>
      <c r="NA181" s="6"/>
      <c r="NB181" s="6"/>
      <c r="NC181" s="6"/>
      <c r="ND181" s="6"/>
      <c r="NE181" s="6"/>
      <c r="NF181" s="6"/>
      <c r="NG181" s="6"/>
      <c r="NH181" s="6"/>
      <c r="NI181" s="6"/>
      <c r="NJ181" s="6"/>
      <c r="NK181" s="6"/>
      <c r="NL181" s="6"/>
      <c r="NM181" s="6"/>
      <c r="NN181" s="6"/>
      <c r="NO181" s="6"/>
      <c r="NP181" s="6"/>
      <c r="NQ181" s="6"/>
      <c r="NR181" s="6"/>
      <c r="NS181" s="6"/>
      <c r="NT181" s="6"/>
      <c r="NU181" s="6"/>
      <c r="NV181" s="6"/>
      <c r="NW181" s="6"/>
      <c r="NX181" s="6"/>
      <c r="NY181" s="6"/>
      <c r="NZ181" s="6"/>
      <c r="OA181" s="6"/>
      <c r="OB181" s="6"/>
      <c r="OC181" s="6"/>
      <c r="OD181" s="6"/>
      <c r="OE181" s="6"/>
      <c r="OF181" s="6"/>
      <c r="OG181" s="6"/>
      <c r="OH181" s="6"/>
      <c r="OI181" s="6"/>
      <c r="OJ181" s="6"/>
      <c r="OK181" s="6"/>
      <c r="OL181" s="6"/>
      <c r="OM181" s="6"/>
      <c r="ON181" s="6"/>
      <c r="OO181" s="6"/>
      <c r="OP181" s="6"/>
      <c r="OQ181" s="6"/>
      <c r="OR181" s="6"/>
      <c r="OS181" s="6"/>
      <c r="OT181" s="6"/>
      <c r="OU181" s="6"/>
      <c r="OV181" s="6"/>
      <c r="OW181" s="6"/>
      <c r="OX181" s="6"/>
      <c r="OY181" s="6"/>
      <c r="OZ181" s="6"/>
      <c r="PA181" s="6"/>
      <c r="PB181" s="6"/>
      <c r="PC181" s="6"/>
      <c r="PD181" s="6"/>
      <c r="PE181" s="6"/>
    </row>
    <row r="182" spans="1:421" s="13" customFormat="1" x14ac:dyDescent="0.25">
      <c r="A182" s="305"/>
      <c r="B182" s="271"/>
      <c r="C182" s="259"/>
      <c r="D182" s="281"/>
      <c r="E182" s="17"/>
      <c r="F182" s="129" t="s">
        <v>139</v>
      </c>
      <c r="G182" s="163">
        <v>3</v>
      </c>
      <c r="H182" s="163">
        <v>3</v>
      </c>
      <c r="I182" s="163">
        <v>3</v>
      </c>
      <c r="J182" s="163">
        <v>3</v>
      </c>
      <c r="K182" s="163">
        <v>3</v>
      </c>
      <c r="L182" s="146"/>
      <c r="M182" s="26">
        <f>((G182*Kwantificatie!$B$22)+(H182*Kwantificatie!$C$22)+(I182*Kwantificatie!$D$22)+(J182*Kwantificatie!$E$22)+(K182*Kwantificatie!$F$22))*11.1*-1+100</f>
        <v>0.10000000000000853</v>
      </c>
      <c r="N182" s="6"/>
      <c r="O182" s="6"/>
      <c r="P182" s="6"/>
      <c r="Q182" s="6"/>
      <c r="R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c r="JC182" s="6"/>
      <c r="JD182" s="6"/>
      <c r="JE182" s="6"/>
      <c r="JF182" s="6"/>
      <c r="JG182" s="6"/>
      <c r="JH182" s="6"/>
      <c r="JI182" s="6"/>
      <c r="JJ182" s="6"/>
      <c r="JK182" s="6"/>
      <c r="JL182" s="6"/>
      <c r="JM182" s="6"/>
      <c r="JN182" s="6"/>
      <c r="JO182" s="6"/>
      <c r="JP182" s="6"/>
      <c r="JQ182" s="6"/>
      <c r="JR182" s="6"/>
      <c r="JS182" s="6"/>
      <c r="JT182" s="6"/>
      <c r="JU182" s="6"/>
      <c r="JV182" s="6"/>
      <c r="JW182" s="6"/>
      <c r="JX182" s="6"/>
      <c r="JY182" s="6"/>
      <c r="JZ182" s="6"/>
      <c r="KA182" s="6"/>
      <c r="KB182" s="6"/>
      <c r="KC182" s="6"/>
      <c r="KD182" s="6"/>
      <c r="KE182" s="6"/>
      <c r="KF182" s="6"/>
      <c r="KG182" s="6"/>
      <c r="KH182" s="6"/>
      <c r="KI182" s="6"/>
      <c r="KJ182" s="6"/>
      <c r="KK182" s="6"/>
      <c r="KL182" s="6"/>
      <c r="KM182" s="6"/>
      <c r="KN182" s="6"/>
      <c r="KO182" s="6"/>
      <c r="KP182" s="6"/>
      <c r="KQ182" s="6"/>
      <c r="KR182" s="6"/>
      <c r="KS182" s="6"/>
      <c r="KT182" s="6"/>
      <c r="KU182" s="6"/>
      <c r="KV182" s="6"/>
      <c r="KW182" s="6"/>
      <c r="KX182" s="6"/>
      <c r="KY182" s="6"/>
      <c r="KZ182" s="6"/>
      <c r="LA182" s="6"/>
      <c r="LB182" s="6"/>
      <c r="LC182" s="6"/>
      <c r="LD182" s="6"/>
      <c r="LE182" s="6"/>
      <c r="LF182" s="6"/>
      <c r="LG182" s="6"/>
      <c r="LH182" s="6"/>
      <c r="LI182" s="6"/>
      <c r="LJ182" s="6"/>
      <c r="LK182" s="6"/>
      <c r="LL182" s="6"/>
      <c r="LM182" s="6"/>
      <c r="LN182" s="6"/>
      <c r="LO182" s="6"/>
      <c r="LP182" s="6"/>
      <c r="LQ182" s="6"/>
      <c r="LR182" s="6"/>
      <c r="LS182" s="6"/>
      <c r="LT182" s="6"/>
      <c r="LU182" s="6"/>
      <c r="LV182" s="6"/>
      <c r="LW182" s="6"/>
      <c r="LX182" s="6"/>
      <c r="LY182" s="6"/>
      <c r="LZ182" s="6"/>
      <c r="MA182" s="6"/>
      <c r="MB182" s="6"/>
      <c r="MC182" s="6"/>
      <c r="MD182" s="6"/>
      <c r="ME182" s="6"/>
      <c r="MF182" s="6"/>
      <c r="MG182" s="6"/>
      <c r="MH182" s="6"/>
      <c r="MI182" s="6"/>
      <c r="MJ182" s="6"/>
      <c r="MK182" s="6"/>
      <c r="ML182" s="6"/>
      <c r="MM182" s="6"/>
      <c r="MN182" s="6"/>
      <c r="MO182" s="6"/>
      <c r="MP182" s="6"/>
      <c r="MQ182" s="6"/>
      <c r="MR182" s="6"/>
      <c r="MS182" s="6"/>
      <c r="MT182" s="6"/>
      <c r="MU182" s="6"/>
      <c r="MV182" s="6"/>
      <c r="MW182" s="6"/>
      <c r="MX182" s="6"/>
      <c r="MY182" s="6"/>
      <c r="MZ182" s="6"/>
      <c r="NA182" s="6"/>
      <c r="NB182" s="6"/>
      <c r="NC182" s="6"/>
      <c r="ND182" s="6"/>
      <c r="NE182" s="6"/>
      <c r="NF182" s="6"/>
      <c r="NG182" s="6"/>
      <c r="NH182" s="6"/>
      <c r="NI182" s="6"/>
      <c r="NJ182" s="6"/>
      <c r="NK182" s="6"/>
      <c r="NL182" s="6"/>
      <c r="NM182" s="6"/>
      <c r="NN182" s="6"/>
      <c r="NO182" s="6"/>
      <c r="NP182" s="6"/>
      <c r="NQ182" s="6"/>
      <c r="NR182" s="6"/>
      <c r="NS182" s="6"/>
      <c r="NT182" s="6"/>
      <c r="NU182" s="6"/>
      <c r="NV182" s="6"/>
      <c r="NW182" s="6"/>
      <c r="NX182" s="6"/>
      <c r="NY182" s="6"/>
      <c r="NZ182" s="6"/>
      <c r="OA182" s="6"/>
      <c r="OB182" s="6"/>
      <c r="OC182" s="6"/>
      <c r="OD182" s="6"/>
      <c r="OE182" s="6"/>
      <c r="OF182" s="6"/>
      <c r="OG182" s="6"/>
      <c r="OH182" s="6"/>
      <c r="OI182" s="6"/>
      <c r="OJ182" s="6"/>
      <c r="OK182" s="6"/>
      <c r="OL182" s="6"/>
      <c r="OM182" s="6"/>
      <c r="ON182" s="6"/>
      <c r="OO182" s="6"/>
      <c r="OP182" s="6"/>
      <c r="OQ182" s="6"/>
      <c r="OR182" s="6"/>
      <c r="OS182" s="6"/>
      <c r="OT182" s="6"/>
      <c r="OU182" s="6"/>
      <c r="OV182" s="6"/>
      <c r="OW182" s="6"/>
      <c r="OX182" s="6"/>
      <c r="OY182" s="6"/>
      <c r="OZ182" s="6"/>
      <c r="PA182" s="6"/>
      <c r="PB182" s="6"/>
      <c r="PC182" s="6"/>
      <c r="PD182" s="6"/>
      <c r="PE182" s="6"/>
    </row>
    <row r="183" spans="1:421" s="13" customFormat="1" x14ac:dyDescent="0.25">
      <c r="A183" s="305"/>
      <c r="B183" s="271"/>
      <c r="C183" s="259"/>
      <c r="D183" s="281"/>
      <c r="E183" s="17"/>
      <c r="F183" s="129" t="s">
        <v>139</v>
      </c>
      <c r="G183" s="163">
        <v>3</v>
      </c>
      <c r="H183" s="163">
        <v>3</v>
      </c>
      <c r="I183" s="163">
        <v>3</v>
      </c>
      <c r="J183" s="163">
        <v>3</v>
      </c>
      <c r="K183" s="163">
        <v>3</v>
      </c>
      <c r="L183" s="146"/>
      <c r="M183" s="26">
        <f>((G183*Kwantificatie!$B$22)+(H183*Kwantificatie!$C$22)+(I183*Kwantificatie!$D$22)+(J183*Kwantificatie!$E$22)+(K183*Kwantificatie!$F$22))*11.1*-1+100</f>
        <v>0.10000000000000853</v>
      </c>
      <c r="N183" s="6"/>
      <c r="O183" s="6"/>
      <c r="P183" s="6"/>
      <c r="Q183" s="6"/>
      <c r="R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c r="IW183" s="6"/>
      <c r="IX183" s="6"/>
      <c r="IY183" s="6"/>
      <c r="IZ183" s="6"/>
      <c r="JA183" s="6"/>
      <c r="JB183" s="6"/>
      <c r="JC183" s="6"/>
      <c r="JD183" s="6"/>
      <c r="JE183" s="6"/>
      <c r="JF183" s="6"/>
      <c r="JG183" s="6"/>
      <c r="JH183" s="6"/>
      <c r="JI183" s="6"/>
      <c r="JJ183" s="6"/>
      <c r="JK183" s="6"/>
      <c r="JL183" s="6"/>
      <c r="JM183" s="6"/>
      <c r="JN183" s="6"/>
      <c r="JO183" s="6"/>
      <c r="JP183" s="6"/>
      <c r="JQ183" s="6"/>
      <c r="JR183" s="6"/>
      <c r="JS183" s="6"/>
      <c r="JT183" s="6"/>
      <c r="JU183" s="6"/>
      <c r="JV183" s="6"/>
      <c r="JW183" s="6"/>
      <c r="JX183" s="6"/>
      <c r="JY183" s="6"/>
      <c r="JZ183" s="6"/>
      <c r="KA183" s="6"/>
      <c r="KB183" s="6"/>
      <c r="KC183" s="6"/>
      <c r="KD183" s="6"/>
      <c r="KE183" s="6"/>
      <c r="KF183" s="6"/>
      <c r="KG183" s="6"/>
      <c r="KH183" s="6"/>
      <c r="KI183" s="6"/>
      <c r="KJ183" s="6"/>
      <c r="KK183" s="6"/>
      <c r="KL183" s="6"/>
      <c r="KM183" s="6"/>
      <c r="KN183" s="6"/>
      <c r="KO183" s="6"/>
      <c r="KP183" s="6"/>
      <c r="KQ183" s="6"/>
      <c r="KR183" s="6"/>
      <c r="KS183" s="6"/>
      <c r="KT183" s="6"/>
      <c r="KU183" s="6"/>
      <c r="KV183" s="6"/>
      <c r="KW183" s="6"/>
      <c r="KX183" s="6"/>
      <c r="KY183" s="6"/>
      <c r="KZ183" s="6"/>
      <c r="LA183" s="6"/>
      <c r="LB183" s="6"/>
      <c r="LC183" s="6"/>
      <c r="LD183" s="6"/>
      <c r="LE183" s="6"/>
      <c r="LF183" s="6"/>
      <c r="LG183" s="6"/>
      <c r="LH183" s="6"/>
      <c r="LI183" s="6"/>
      <c r="LJ183" s="6"/>
      <c r="LK183" s="6"/>
      <c r="LL183" s="6"/>
      <c r="LM183" s="6"/>
      <c r="LN183" s="6"/>
      <c r="LO183" s="6"/>
      <c r="LP183" s="6"/>
      <c r="LQ183" s="6"/>
      <c r="LR183" s="6"/>
      <c r="LS183" s="6"/>
      <c r="LT183" s="6"/>
      <c r="LU183" s="6"/>
      <c r="LV183" s="6"/>
      <c r="LW183" s="6"/>
      <c r="LX183" s="6"/>
      <c r="LY183" s="6"/>
      <c r="LZ183" s="6"/>
      <c r="MA183" s="6"/>
      <c r="MB183" s="6"/>
      <c r="MC183" s="6"/>
      <c r="MD183" s="6"/>
      <c r="ME183" s="6"/>
      <c r="MF183" s="6"/>
      <c r="MG183" s="6"/>
      <c r="MH183" s="6"/>
      <c r="MI183" s="6"/>
      <c r="MJ183" s="6"/>
      <c r="MK183" s="6"/>
      <c r="ML183" s="6"/>
      <c r="MM183" s="6"/>
      <c r="MN183" s="6"/>
      <c r="MO183" s="6"/>
      <c r="MP183" s="6"/>
      <c r="MQ183" s="6"/>
      <c r="MR183" s="6"/>
      <c r="MS183" s="6"/>
      <c r="MT183" s="6"/>
      <c r="MU183" s="6"/>
      <c r="MV183" s="6"/>
      <c r="MW183" s="6"/>
      <c r="MX183" s="6"/>
      <c r="MY183" s="6"/>
      <c r="MZ183" s="6"/>
      <c r="NA183" s="6"/>
      <c r="NB183" s="6"/>
      <c r="NC183" s="6"/>
      <c r="ND183" s="6"/>
      <c r="NE183" s="6"/>
      <c r="NF183" s="6"/>
      <c r="NG183" s="6"/>
      <c r="NH183" s="6"/>
      <c r="NI183" s="6"/>
      <c r="NJ183" s="6"/>
      <c r="NK183" s="6"/>
      <c r="NL183" s="6"/>
      <c r="NM183" s="6"/>
      <c r="NN183" s="6"/>
      <c r="NO183" s="6"/>
      <c r="NP183" s="6"/>
      <c r="NQ183" s="6"/>
      <c r="NR183" s="6"/>
      <c r="NS183" s="6"/>
      <c r="NT183" s="6"/>
      <c r="NU183" s="6"/>
      <c r="NV183" s="6"/>
      <c r="NW183" s="6"/>
      <c r="NX183" s="6"/>
      <c r="NY183" s="6"/>
      <c r="NZ183" s="6"/>
      <c r="OA183" s="6"/>
      <c r="OB183" s="6"/>
      <c r="OC183" s="6"/>
      <c r="OD183" s="6"/>
      <c r="OE183" s="6"/>
      <c r="OF183" s="6"/>
      <c r="OG183" s="6"/>
      <c r="OH183" s="6"/>
      <c r="OI183" s="6"/>
      <c r="OJ183" s="6"/>
      <c r="OK183" s="6"/>
      <c r="OL183" s="6"/>
      <c r="OM183" s="6"/>
      <c r="ON183" s="6"/>
      <c r="OO183" s="6"/>
      <c r="OP183" s="6"/>
      <c r="OQ183" s="6"/>
      <c r="OR183" s="6"/>
      <c r="OS183" s="6"/>
      <c r="OT183" s="6"/>
      <c r="OU183" s="6"/>
      <c r="OV183" s="6"/>
      <c r="OW183" s="6"/>
      <c r="OX183" s="6"/>
      <c r="OY183" s="6"/>
      <c r="OZ183" s="6"/>
      <c r="PA183" s="6"/>
      <c r="PB183" s="6"/>
      <c r="PC183" s="6"/>
      <c r="PD183" s="6"/>
      <c r="PE183" s="6"/>
    </row>
    <row r="184" spans="1:421" s="13" customFormat="1" x14ac:dyDescent="0.25">
      <c r="A184" s="305"/>
      <c r="B184" s="271"/>
      <c r="C184" s="259"/>
      <c r="D184" s="281"/>
      <c r="E184" s="17"/>
      <c r="F184" s="163" t="s">
        <v>139</v>
      </c>
      <c r="G184" s="163">
        <v>3</v>
      </c>
      <c r="H184" s="163">
        <v>3</v>
      </c>
      <c r="I184" s="163">
        <v>3</v>
      </c>
      <c r="J184" s="163">
        <v>3</v>
      </c>
      <c r="K184" s="163">
        <v>3</v>
      </c>
      <c r="L184" s="146"/>
      <c r="M184" s="26">
        <f>((G184*Kwantificatie!$B$22)+(H184*Kwantificatie!$C$22)+(I184*Kwantificatie!$D$22)+(J184*Kwantificatie!$E$22)+(K184*Kwantificatie!$F$22))*11.1*-1+100</f>
        <v>0.10000000000000853</v>
      </c>
      <c r="N184" s="6"/>
      <c r="O184" s="6"/>
      <c r="P184" s="6"/>
      <c r="Q184" s="6"/>
      <c r="R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c r="IW184" s="6"/>
      <c r="IX184" s="6"/>
      <c r="IY184" s="6"/>
      <c r="IZ184" s="6"/>
      <c r="JA184" s="6"/>
      <c r="JB184" s="6"/>
      <c r="JC184" s="6"/>
      <c r="JD184" s="6"/>
      <c r="JE184" s="6"/>
      <c r="JF184" s="6"/>
      <c r="JG184" s="6"/>
      <c r="JH184" s="6"/>
      <c r="JI184" s="6"/>
      <c r="JJ184" s="6"/>
      <c r="JK184" s="6"/>
      <c r="JL184" s="6"/>
      <c r="JM184" s="6"/>
      <c r="JN184" s="6"/>
      <c r="JO184" s="6"/>
      <c r="JP184" s="6"/>
      <c r="JQ184" s="6"/>
      <c r="JR184" s="6"/>
      <c r="JS184" s="6"/>
      <c r="JT184" s="6"/>
      <c r="JU184" s="6"/>
      <c r="JV184" s="6"/>
      <c r="JW184" s="6"/>
      <c r="JX184" s="6"/>
      <c r="JY184" s="6"/>
      <c r="JZ184" s="6"/>
      <c r="KA184" s="6"/>
      <c r="KB184" s="6"/>
      <c r="KC184" s="6"/>
      <c r="KD184" s="6"/>
      <c r="KE184" s="6"/>
      <c r="KF184" s="6"/>
      <c r="KG184" s="6"/>
      <c r="KH184" s="6"/>
      <c r="KI184" s="6"/>
      <c r="KJ184" s="6"/>
      <c r="KK184" s="6"/>
      <c r="KL184" s="6"/>
      <c r="KM184" s="6"/>
      <c r="KN184" s="6"/>
      <c r="KO184" s="6"/>
      <c r="KP184" s="6"/>
      <c r="KQ184" s="6"/>
      <c r="KR184" s="6"/>
      <c r="KS184" s="6"/>
      <c r="KT184" s="6"/>
      <c r="KU184" s="6"/>
      <c r="KV184" s="6"/>
      <c r="KW184" s="6"/>
      <c r="KX184" s="6"/>
      <c r="KY184" s="6"/>
      <c r="KZ184" s="6"/>
      <c r="LA184" s="6"/>
      <c r="LB184" s="6"/>
      <c r="LC184" s="6"/>
      <c r="LD184" s="6"/>
      <c r="LE184" s="6"/>
      <c r="LF184" s="6"/>
      <c r="LG184" s="6"/>
      <c r="LH184" s="6"/>
      <c r="LI184" s="6"/>
      <c r="LJ184" s="6"/>
      <c r="LK184" s="6"/>
      <c r="LL184" s="6"/>
      <c r="LM184" s="6"/>
      <c r="LN184" s="6"/>
      <c r="LO184" s="6"/>
      <c r="LP184" s="6"/>
      <c r="LQ184" s="6"/>
      <c r="LR184" s="6"/>
      <c r="LS184" s="6"/>
      <c r="LT184" s="6"/>
      <c r="LU184" s="6"/>
      <c r="LV184" s="6"/>
      <c r="LW184" s="6"/>
      <c r="LX184" s="6"/>
      <c r="LY184" s="6"/>
      <c r="LZ184" s="6"/>
      <c r="MA184" s="6"/>
      <c r="MB184" s="6"/>
      <c r="MC184" s="6"/>
      <c r="MD184" s="6"/>
      <c r="ME184" s="6"/>
      <c r="MF184" s="6"/>
      <c r="MG184" s="6"/>
      <c r="MH184" s="6"/>
      <c r="MI184" s="6"/>
      <c r="MJ184" s="6"/>
      <c r="MK184" s="6"/>
      <c r="ML184" s="6"/>
      <c r="MM184" s="6"/>
      <c r="MN184" s="6"/>
      <c r="MO184" s="6"/>
      <c r="MP184" s="6"/>
      <c r="MQ184" s="6"/>
      <c r="MR184" s="6"/>
      <c r="MS184" s="6"/>
      <c r="MT184" s="6"/>
      <c r="MU184" s="6"/>
      <c r="MV184" s="6"/>
      <c r="MW184" s="6"/>
      <c r="MX184" s="6"/>
      <c r="MY184" s="6"/>
      <c r="MZ184" s="6"/>
      <c r="NA184" s="6"/>
      <c r="NB184" s="6"/>
      <c r="NC184" s="6"/>
      <c r="ND184" s="6"/>
      <c r="NE184" s="6"/>
      <c r="NF184" s="6"/>
      <c r="NG184" s="6"/>
      <c r="NH184" s="6"/>
      <c r="NI184" s="6"/>
      <c r="NJ184" s="6"/>
      <c r="NK184" s="6"/>
      <c r="NL184" s="6"/>
      <c r="NM184" s="6"/>
      <c r="NN184" s="6"/>
      <c r="NO184" s="6"/>
      <c r="NP184" s="6"/>
      <c r="NQ184" s="6"/>
      <c r="NR184" s="6"/>
      <c r="NS184" s="6"/>
      <c r="NT184" s="6"/>
      <c r="NU184" s="6"/>
      <c r="NV184" s="6"/>
      <c r="NW184" s="6"/>
      <c r="NX184" s="6"/>
      <c r="NY184" s="6"/>
      <c r="NZ184" s="6"/>
      <c r="OA184" s="6"/>
      <c r="OB184" s="6"/>
      <c r="OC184" s="6"/>
      <c r="OD184" s="6"/>
      <c r="OE184" s="6"/>
      <c r="OF184" s="6"/>
      <c r="OG184" s="6"/>
      <c r="OH184" s="6"/>
      <c r="OI184" s="6"/>
      <c r="OJ184" s="6"/>
      <c r="OK184" s="6"/>
      <c r="OL184" s="6"/>
      <c r="OM184" s="6"/>
      <c r="ON184" s="6"/>
      <c r="OO184" s="6"/>
      <c r="OP184" s="6"/>
      <c r="OQ184" s="6"/>
      <c r="OR184" s="6"/>
      <c r="OS184" s="6"/>
      <c r="OT184" s="6"/>
      <c r="OU184" s="6"/>
      <c r="OV184" s="6"/>
      <c r="OW184" s="6"/>
      <c r="OX184" s="6"/>
      <c r="OY184" s="6"/>
      <c r="OZ184" s="6"/>
      <c r="PA184" s="6"/>
      <c r="PB184" s="6"/>
      <c r="PC184" s="6"/>
      <c r="PD184" s="6"/>
      <c r="PE184" s="6"/>
    </row>
    <row r="185" spans="1:421" s="13" customFormat="1" x14ac:dyDescent="0.25">
      <c r="A185" s="305"/>
      <c r="B185" s="271"/>
      <c r="C185" s="259"/>
      <c r="D185" s="281"/>
      <c r="E185" s="17"/>
      <c r="F185" s="163" t="s">
        <v>139</v>
      </c>
      <c r="G185" s="163">
        <v>3</v>
      </c>
      <c r="H185" s="163">
        <v>3</v>
      </c>
      <c r="I185" s="163">
        <v>3</v>
      </c>
      <c r="J185" s="163">
        <v>3</v>
      </c>
      <c r="K185" s="163">
        <v>3</v>
      </c>
      <c r="L185" s="146"/>
      <c r="M185" s="26">
        <f>((G185*Kwantificatie!$B$22)+(H185*Kwantificatie!$C$22)+(I185*Kwantificatie!$D$22)+(J185*Kwantificatie!$E$22)+(K185*Kwantificatie!$F$22))*11.1*-1+100</f>
        <v>0.10000000000000853</v>
      </c>
      <c r="N185" s="6"/>
      <c r="O185" s="6"/>
      <c r="P185" s="6"/>
      <c r="Q185" s="6"/>
      <c r="R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c r="IW185" s="6"/>
      <c r="IX185" s="6"/>
      <c r="IY185" s="6"/>
      <c r="IZ185" s="6"/>
      <c r="JA185" s="6"/>
      <c r="JB185" s="6"/>
      <c r="JC185" s="6"/>
      <c r="JD185" s="6"/>
      <c r="JE185" s="6"/>
      <c r="JF185" s="6"/>
      <c r="JG185" s="6"/>
      <c r="JH185" s="6"/>
      <c r="JI185" s="6"/>
      <c r="JJ185" s="6"/>
      <c r="JK185" s="6"/>
      <c r="JL185" s="6"/>
      <c r="JM185" s="6"/>
      <c r="JN185" s="6"/>
      <c r="JO185" s="6"/>
      <c r="JP185" s="6"/>
      <c r="JQ185" s="6"/>
      <c r="JR185" s="6"/>
      <c r="JS185" s="6"/>
      <c r="JT185" s="6"/>
      <c r="JU185" s="6"/>
      <c r="JV185" s="6"/>
      <c r="JW185" s="6"/>
      <c r="JX185" s="6"/>
      <c r="JY185" s="6"/>
      <c r="JZ185" s="6"/>
      <c r="KA185" s="6"/>
      <c r="KB185" s="6"/>
      <c r="KC185" s="6"/>
      <c r="KD185" s="6"/>
      <c r="KE185" s="6"/>
      <c r="KF185" s="6"/>
      <c r="KG185" s="6"/>
      <c r="KH185" s="6"/>
      <c r="KI185" s="6"/>
      <c r="KJ185" s="6"/>
      <c r="KK185" s="6"/>
      <c r="KL185" s="6"/>
      <c r="KM185" s="6"/>
      <c r="KN185" s="6"/>
      <c r="KO185" s="6"/>
      <c r="KP185" s="6"/>
      <c r="KQ185" s="6"/>
      <c r="KR185" s="6"/>
      <c r="KS185" s="6"/>
      <c r="KT185" s="6"/>
      <c r="KU185" s="6"/>
      <c r="KV185" s="6"/>
      <c r="KW185" s="6"/>
      <c r="KX185" s="6"/>
      <c r="KY185" s="6"/>
      <c r="KZ185" s="6"/>
      <c r="LA185" s="6"/>
      <c r="LB185" s="6"/>
      <c r="LC185" s="6"/>
      <c r="LD185" s="6"/>
      <c r="LE185" s="6"/>
      <c r="LF185" s="6"/>
      <c r="LG185" s="6"/>
      <c r="LH185" s="6"/>
      <c r="LI185" s="6"/>
      <c r="LJ185" s="6"/>
      <c r="LK185" s="6"/>
      <c r="LL185" s="6"/>
      <c r="LM185" s="6"/>
      <c r="LN185" s="6"/>
      <c r="LO185" s="6"/>
      <c r="LP185" s="6"/>
      <c r="LQ185" s="6"/>
      <c r="LR185" s="6"/>
      <c r="LS185" s="6"/>
      <c r="LT185" s="6"/>
      <c r="LU185" s="6"/>
      <c r="LV185" s="6"/>
      <c r="LW185" s="6"/>
      <c r="LX185" s="6"/>
      <c r="LY185" s="6"/>
      <c r="LZ185" s="6"/>
      <c r="MA185" s="6"/>
      <c r="MB185" s="6"/>
      <c r="MC185" s="6"/>
      <c r="MD185" s="6"/>
      <c r="ME185" s="6"/>
      <c r="MF185" s="6"/>
      <c r="MG185" s="6"/>
      <c r="MH185" s="6"/>
      <c r="MI185" s="6"/>
      <c r="MJ185" s="6"/>
      <c r="MK185" s="6"/>
      <c r="ML185" s="6"/>
      <c r="MM185" s="6"/>
      <c r="MN185" s="6"/>
      <c r="MO185" s="6"/>
      <c r="MP185" s="6"/>
      <c r="MQ185" s="6"/>
      <c r="MR185" s="6"/>
      <c r="MS185" s="6"/>
      <c r="MT185" s="6"/>
      <c r="MU185" s="6"/>
      <c r="MV185" s="6"/>
      <c r="MW185" s="6"/>
      <c r="MX185" s="6"/>
      <c r="MY185" s="6"/>
      <c r="MZ185" s="6"/>
      <c r="NA185" s="6"/>
      <c r="NB185" s="6"/>
      <c r="NC185" s="6"/>
      <c r="ND185" s="6"/>
      <c r="NE185" s="6"/>
      <c r="NF185" s="6"/>
      <c r="NG185" s="6"/>
      <c r="NH185" s="6"/>
      <c r="NI185" s="6"/>
      <c r="NJ185" s="6"/>
      <c r="NK185" s="6"/>
      <c r="NL185" s="6"/>
      <c r="NM185" s="6"/>
      <c r="NN185" s="6"/>
      <c r="NO185" s="6"/>
      <c r="NP185" s="6"/>
      <c r="NQ185" s="6"/>
      <c r="NR185" s="6"/>
      <c r="NS185" s="6"/>
      <c r="NT185" s="6"/>
      <c r="NU185" s="6"/>
      <c r="NV185" s="6"/>
      <c r="NW185" s="6"/>
      <c r="NX185" s="6"/>
      <c r="NY185" s="6"/>
      <c r="NZ185" s="6"/>
      <c r="OA185" s="6"/>
      <c r="OB185" s="6"/>
      <c r="OC185" s="6"/>
      <c r="OD185" s="6"/>
      <c r="OE185" s="6"/>
      <c r="OF185" s="6"/>
      <c r="OG185" s="6"/>
      <c r="OH185" s="6"/>
      <c r="OI185" s="6"/>
      <c r="OJ185" s="6"/>
      <c r="OK185" s="6"/>
      <c r="OL185" s="6"/>
      <c r="OM185" s="6"/>
      <c r="ON185" s="6"/>
      <c r="OO185" s="6"/>
      <c r="OP185" s="6"/>
      <c r="OQ185" s="6"/>
      <c r="OR185" s="6"/>
      <c r="OS185" s="6"/>
      <c r="OT185" s="6"/>
      <c r="OU185" s="6"/>
      <c r="OV185" s="6"/>
      <c r="OW185" s="6"/>
      <c r="OX185" s="6"/>
      <c r="OY185" s="6"/>
      <c r="OZ185" s="6"/>
      <c r="PA185" s="6"/>
      <c r="PB185" s="6"/>
      <c r="PC185" s="6"/>
      <c r="PD185" s="6"/>
      <c r="PE185" s="6"/>
    </row>
    <row r="186" spans="1:421" s="13" customFormat="1" x14ac:dyDescent="0.25">
      <c r="A186" s="305"/>
      <c r="B186" s="271"/>
      <c r="C186" s="259"/>
      <c r="D186" s="281"/>
      <c r="E186" s="17"/>
      <c r="F186" s="163" t="s">
        <v>139</v>
      </c>
      <c r="G186" s="163">
        <v>3</v>
      </c>
      <c r="H186" s="163">
        <v>3</v>
      </c>
      <c r="I186" s="163">
        <v>3</v>
      </c>
      <c r="J186" s="163">
        <v>3</v>
      </c>
      <c r="K186" s="163">
        <v>3</v>
      </c>
      <c r="L186" s="146"/>
      <c r="M186" s="26">
        <f>((G186*Kwantificatie!$B$22)+(H186*Kwantificatie!$C$22)+(I186*Kwantificatie!$D$22)+(J186*Kwantificatie!$E$22)+(K186*Kwantificatie!$F$22))*11.1*-1+100</f>
        <v>0.10000000000000853</v>
      </c>
      <c r="N186" s="6"/>
      <c r="O186" s="6"/>
      <c r="P186" s="6"/>
      <c r="Q186" s="6"/>
      <c r="R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c r="JB186" s="6"/>
      <c r="JC186" s="6"/>
      <c r="JD186" s="6"/>
      <c r="JE186" s="6"/>
      <c r="JF186" s="6"/>
      <c r="JG186" s="6"/>
      <c r="JH186" s="6"/>
      <c r="JI186" s="6"/>
      <c r="JJ186" s="6"/>
      <c r="JK186" s="6"/>
      <c r="JL186" s="6"/>
      <c r="JM186" s="6"/>
      <c r="JN186" s="6"/>
      <c r="JO186" s="6"/>
      <c r="JP186" s="6"/>
      <c r="JQ186" s="6"/>
      <c r="JR186" s="6"/>
      <c r="JS186" s="6"/>
      <c r="JT186" s="6"/>
      <c r="JU186" s="6"/>
      <c r="JV186" s="6"/>
      <c r="JW186" s="6"/>
      <c r="JX186" s="6"/>
      <c r="JY186" s="6"/>
      <c r="JZ186" s="6"/>
      <c r="KA186" s="6"/>
      <c r="KB186" s="6"/>
      <c r="KC186" s="6"/>
      <c r="KD186" s="6"/>
      <c r="KE186" s="6"/>
      <c r="KF186" s="6"/>
      <c r="KG186" s="6"/>
      <c r="KH186" s="6"/>
      <c r="KI186" s="6"/>
      <c r="KJ186" s="6"/>
      <c r="KK186" s="6"/>
      <c r="KL186" s="6"/>
      <c r="KM186" s="6"/>
      <c r="KN186" s="6"/>
      <c r="KO186" s="6"/>
      <c r="KP186" s="6"/>
      <c r="KQ186" s="6"/>
      <c r="KR186" s="6"/>
      <c r="KS186" s="6"/>
      <c r="KT186" s="6"/>
      <c r="KU186" s="6"/>
      <c r="KV186" s="6"/>
      <c r="KW186" s="6"/>
      <c r="KX186" s="6"/>
      <c r="KY186" s="6"/>
      <c r="KZ186" s="6"/>
      <c r="LA186" s="6"/>
      <c r="LB186" s="6"/>
      <c r="LC186" s="6"/>
      <c r="LD186" s="6"/>
      <c r="LE186" s="6"/>
      <c r="LF186" s="6"/>
      <c r="LG186" s="6"/>
      <c r="LH186" s="6"/>
      <c r="LI186" s="6"/>
      <c r="LJ186" s="6"/>
      <c r="LK186" s="6"/>
      <c r="LL186" s="6"/>
      <c r="LM186" s="6"/>
      <c r="LN186" s="6"/>
      <c r="LO186" s="6"/>
      <c r="LP186" s="6"/>
      <c r="LQ186" s="6"/>
      <c r="LR186" s="6"/>
      <c r="LS186" s="6"/>
      <c r="LT186" s="6"/>
      <c r="LU186" s="6"/>
      <c r="LV186" s="6"/>
      <c r="LW186" s="6"/>
      <c r="LX186" s="6"/>
      <c r="LY186" s="6"/>
      <c r="LZ186" s="6"/>
      <c r="MA186" s="6"/>
      <c r="MB186" s="6"/>
      <c r="MC186" s="6"/>
      <c r="MD186" s="6"/>
      <c r="ME186" s="6"/>
      <c r="MF186" s="6"/>
      <c r="MG186" s="6"/>
      <c r="MH186" s="6"/>
      <c r="MI186" s="6"/>
      <c r="MJ186" s="6"/>
      <c r="MK186" s="6"/>
      <c r="ML186" s="6"/>
      <c r="MM186" s="6"/>
      <c r="MN186" s="6"/>
      <c r="MO186" s="6"/>
      <c r="MP186" s="6"/>
      <c r="MQ186" s="6"/>
      <c r="MR186" s="6"/>
      <c r="MS186" s="6"/>
      <c r="MT186" s="6"/>
      <c r="MU186" s="6"/>
      <c r="MV186" s="6"/>
      <c r="MW186" s="6"/>
      <c r="MX186" s="6"/>
      <c r="MY186" s="6"/>
      <c r="MZ186" s="6"/>
      <c r="NA186" s="6"/>
      <c r="NB186" s="6"/>
      <c r="NC186" s="6"/>
      <c r="ND186" s="6"/>
      <c r="NE186" s="6"/>
      <c r="NF186" s="6"/>
      <c r="NG186" s="6"/>
      <c r="NH186" s="6"/>
      <c r="NI186" s="6"/>
      <c r="NJ186" s="6"/>
      <c r="NK186" s="6"/>
      <c r="NL186" s="6"/>
      <c r="NM186" s="6"/>
      <c r="NN186" s="6"/>
      <c r="NO186" s="6"/>
      <c r="NP186" s="6"/>
      <c r="NQ186" s="6"/>
      <c r="NR186" s="6"/>
      <c r="NS186" s="6"/>
      <c r="NT186" s="6"/>
      <c r="NU186" s="6"/>
      <c r="NV186" s="6"/>
      <c r="NW186" s="6"/>
      <c r="NX186" s="6"/>
      <c r="NY186" s="6"/>
      <c r="NZ186" s="6"/>
      <c r="OA186" s="6"/>
      <c r="OB186" s="6"/>
      <c r="OC186" s="6"/>
      <c r="OD186" s="6"/>
      <c r="OE186" s="6"/>
      <c r="OF186" s="6"/>
      <c r="OG186" s="6"/>
      <c r="OH186" s="6"/>
      <c r="OI186" s="6"/>
      <c r="OJ186" s="6"/>
      <c r="OK186" s="6"/>
      <c r="OL186" s="6"/>
      <c r="OM186" s="6"/>
      <c r="ON186" s="6"/>
      <c r="OO186" s="6"/>
      <c r="OP186" s="6"/>
      <c r="OQ186" s="6"/>
      <c r="OR186" s="6"/>
      <c r="OS186" s="6"/>
      <c r="OT186" s="6"/>
      <c r="OU186" s="6"/>
      <c r="OV186" s="6"/>
      <c r="OW186" s="6"/>
      <c r="OX186" s="6"/>
      <c r="OY186" s="6"/>
      <c r="OZ186" s="6"/>
      <c r="PA186" s="6"/>
      <c r="PB186" s="6"/>
      <c r="PC186" s="6"/>
      <c r="PD186" s="6"/>
      <c r="PE186" s="6"/>
    </row>
    <row r="187" spans="1:421" s="13" customFormat="1" ht="13.8" thickBot="1" x14ac:dyDescent="0.3">
      <c r="A187" s="306"/>
      <c r="B187" s="273"/>
      <c r="C187" s="272"/>
      <c r="D187" s="286"/>
      <c r="E187" s="17"/>
      <c r="F187" s="163" t="s">
        <v>139</v>
      </c>
      <c r="G187" s="163">
        <v>3</v>
      </c>
      <c r="H187" s="163">
        <v>3</v>
      </c>
      <c r="I187" s="163">
        <v>3</v>
      </c>
      <c r="J187" s="163">
        <v>3</v>
      </c>
      <c r="K187" s="163">
        <v>3</v>
      </c>
      <c r="L187" s="146"/>
      <c r="M187" s="26">
        <f>((G187*Kwantificatie!$B$22)+(H187*Kwantificatie!$C$22)+(I187*Kwantificatie!$D$22)+(J187*Kwantificatie!$E$22)+(K187*Kwantificatie!$F$22))*11.1*-1+100</f>
        <v>0.10000000000000853</v>
      </c>
      <c r="N187" s="6"/>
      <c r="O187" s="6"/>
      <c r="P187" s="6"/>
      <c r="Q187" s="6"/>
      <c r="R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c r="JB187" s="6"/>
      <c r="JC187" s="6"/>
      <c r="JD187" s="6"/>
      <c r="JE187" s="6"/>
      <c r="JF187" s="6"/>
      <c r="JG187" s="6"/>
      <c r="JH187" s="6"/>
      <c r="JI187" s="6"/>
      <c r="JJ187" s="6"/>
      <c r="JK187" s="6"/>
      <c r="JL187" s="6"/>
      <c r="JM187" s="6"/>
      <c r="JN187" s="6"/>
      <c r="JO187" s="6"/>
      <c r="JP187" s="6"/>
      <c r="JQ187" s="6"/>
      <c r="JR187" s="6"/>
      <c r="JS187" s="6"/>
      <c r="JT187" s="6"/>
      <c r="JU187" s="6"/>
      <c r="JV187" s="6"/>
      <c r="JW187" s="6"/>
      <c r="JX187" s="6"/>
      <c r="JY187" s="6"/>
      <c r="JZ187" s="6"/>
      <c r="KA187" s="6"/>
      <c r="KB187" s="6"/>
      <c r="KC187" s="6"/>
      <c r="KD187" s="6"/>
      <c r="KE187" s="6"/>
      <c r="KF187" s="6"/>
      <c r="KG187" s="6"/>
      <c r="KH187" s="6"/>
      <c r="KI187" s="6"/>
      <c r="KJ187" s="6"/>
      <c r="KK187" s="6"/>
      <c r="KL187" s="6"/>
      <c r="KM187" s="6"/>
      <c r="KN187" s="6"/>
      <c r="KO187" s="6"/>
      <c r="KP187" s="6"/>
      <c r="KQ187" s="6"/>
      <c r="KR187" s="6"/>
      <c r="KS187" s="6"/>
      <c r="KT187" s="6"/>
      <c r="KU187" s="6"/>
      <c r="KV187" s="6"/>
      <c r="KW187" s="6"/>
      <c r="KX187" s="6"/>
      <c r="KY187" s="6"/>
      <c r="KZ187" s="6"/>
      <c r="LA187" s="6"/>
      <c r="LB187" s="6"/>
      <c r="LC187" s="6"/>
      <c r="LD187" s="6"/>
      <c r="LE187" s="6"/>
      <c r="LF187" s="6"/>
      <c r="LG187" s="6"/>
      <c r="LH187" s="6"/>
      <c r="LI187" s="6"/>
      <c r="LJ187" s="6"/>
      <c r="LK187" s="6"/>
      <c r="LL187" s="6"/>
      <c r="LM187" s="6"/>
      <c r="LN187" s="6"/>
      <c r="LO187" s="6"/>
      <c r="LP187" s="6"/>
      <c r="LQ187" s="6"/>
      <c r="LR187" s="6"/>
      <c r="LS187" s="6"/>
      <c r="LT187" s="6"/>
      <c r="LU187" s="6"/>
      <c r="LV187" s="6"/>
      <c r="LW187" s="6"/>
      <c r="LX187" s="6"/>
      <c r="LY187" s="6"/>
      <c r="LZ187" s="6"/>
      <c r="MA187" s="6"/>
      <c r="MB187" s="6"/>
      <c r="MC187" s="6"/>
      <c r="MD187" s="6"/>
      <c r="ME187" s="6"/>
      <c r="MF187" s="6"/>
      <c r="MG187" s="6"/>
      <c r="MH187" s="6"/>
      <c r="MI187" s="6"/>
      <c r="MJ187" s="6"/>
      <c r="MK187" s="6"/>
      <c r="ML187" s="6"/>
      <c r="MM187" s="6"/>
      <c r="MN187" s="6"/>
      <c r="MO187" s="6"/>
      <c r="MP187" s="6"/>
      <c r="MQ187" s="6"/>
      <c r="MR187" s="6"/>
      <c r="MS187" s="6"/>
      <c r="MT187" s="6"/>
      <c r="MU187" s="6"/>
      <c r="MV187" s="6"/>
      <c r="MW187" s="6"/>
      <c r="MX187" s="6"/>
      <c r="MY187" s="6"/>
      <c r="MZ187" s="6"/>
      <c r="NA187" s="6"/>
      <c r="NB187" s="6"/>
      <c r="NC187" s="6"/>
      <c r="ND187" s="6"/>
      <c r="NE187" s="6"/>
      <c r="NF187" s="6"/>
      <c r="NG187" s="6"/>
      <c r="NH187" s="6"/>
      <c r="NI187" s="6"/>
      <c r="NJ187" s="6"/>
      <c r="NK187" s="6"/>
      <c r="NL187" s="6"/>
      <c r="NM187" s="6"/>
      <c r="NN187" s="6"/>
      <c r="NO187" s="6"/>
      <c r="NP187" s="6"/>
      <c r="NQ187" s="6"/>
      <c r="NR187" s="6"/>
      <c r="NS187" s="6"/>
      <c r="NT187" s="6"/>
      <c r="NU187" s="6"/>
      <c r="NV187" s="6"/>
      <c r="NW187" s="6"/>
      <c r="NX187" s="6"/>
      <c r="NY187" s="6"/>
      <c r="NZ187" s="6"/>
      <c r="OA187" s="6"/>
      <c r="OB187" s="6"/>
      <c r="OC187" s="6"/>
      <c r="OD187" s="6"/>
      <c r="OE187" s="6"/>
      <c r="OF187" s="6"/>
      <c r="OG187" s="6"/>
      <c r="OH187" s="6"/>
      <c r="OI187" s="6"/>
      <c r="OJ187" s="6"/>
      <c r="OK187" s="6"/>
      <c r="OL187" s="6"/>
      <c r="OM187" s="6"/>
      <c r="ON187" s="6"/>
      <c r="OO187" s="6"/>
      <c r="OP187" s="6"/>
      <c r="OQ187" s="6"/>
      <c r="OR187" s="6"/>
      <c r="OS187" s="6"/>
      <c r="OT187" s="6"/>
      <c r="OU187" s="6"/>
      <c r="OV187" s="6"/>
      <c r="OW187" s="6"/>
      <c r="OX187" s="6"/>
      <c r="OY187" s="6"/>
      <c r="OZ187" s="6"/>
      <c r="PA187" s="6"/>
      <c r="PB187" s="6"/>
      <c r="PC187" s="6"/>
      <c r="PD187" s="6"/>
      <c r="PE187" s="6"/>
    </row>
    <row r="188" spans="1:421" ht="13.8" thickBot="1" x14ac:dyDescent="0.3">
      <c r="A188" s="75"/>
      <c r="B188" s="61"/>
      <c r="C188" s="61"/>
      <c r="D188" s="58"/>
      <c r="E188" s="58"/>
      <c r="F188" s="58"/>
      <c r="G188" s="58"/>
      <c r="H188" s="58"/>
      <c r="I188" s="58"/>
      <c r="J188" s="58"/>
      <c r="K188" s="58"/>
      <c r="L188" s="100"/>
      <c r="M188" s="76"/>
    </row>
  </sheetData>
  <mergeCells count="46">
    <mergeCell ref="D34:D43"/>
    <mergeCell ref="C34:C43"/>
    <mergeCell ref="B4:B43"/>
    <mergeCell ref="D178:D187"/>
    <mergeCell ref="C178:C187"/>
    <mergeCell ref="B158:B187"/>
    <mergeCell ref="B117:B156"/>
    <mergeCell ref="B74:B93"/>
    <mergeCell ref="D44:D53"/>
    <mergeCell ref="C44:C53"/>
    <mergeCell ref="D54:D63"/>
    <mergeCell ref="C54:C63"/>
    <mergeCell ref="D64:D73"/>
    <mergeCell ref="C64:C73"/>
    <mergeCell ref="A158:A187"/>
    <mergeCell ref="D96:D105"/>
    <mergeCell ref="C96:C105"/>
    <mergeCell ref="D106:D115"/>
    <mergeCell ref="C106:C115"/>
    <mergeCell ref="B96:B115"/>
    <mergeCell ref="A96:A115"/>
    <mergeCell ref="D158:D167"/>
    <mergeCell ref="C158:C167"/>
    <mergeCell ref="D168:D177"/>
    <mergeCell ref="C168:C177"/>
    <mergeCell ref="D137:D146"/>
    <mergeCell ref="C137:C146"/>
    <mergeCell ref="D147:D156"/>
    <mergeCell ref="C147:C156"/>
    <mergeCell ref="A117:A156"/>
    <mergeCell ref="A4:A93"/>
    <mergeCell ref="D117:D126"/>
    <mergeCell ref="C117:C126"/>
    <mergeCell ref="D127:D136"/>
    <mergeCell ref="C127:C136"/>
    <mergeCell ref="C4:C13"/>
    <mergeCell ref="D4:D13"/>
    <mergeCell ref="D14:D23"/>
    <mergeCell ref="C14:C23"/>
    <mergeCell ref="D24:D33"/>
    <mergeCell ref="C24:C33"/>
    <mergeCell ref="D74:D83"/>
    <mergeCell ref="C74:C83"/>
    <mergeCell ref="B44:B73"/>
    <mergeCell ref="D84:D93"/>
    <mergeCell ref="C84:C93"/>
  </mergeCells>
  <conditionalFormatting sqref="I116:L116 F116 L114 L96:L97 L103 L16:L19 L26:L30 L76:L78 L86:L88 L106 L4:L7 L54:L55 L64:L65 L10:L13 L21:L23 L32:L33 L44:L46">
    <cfRule type="colorScale" priority="342">
      <colorScale>
        <cfvo type="num" val="1"/>
        <cfvo type="num" val="2"/>
        <cfvo type="num" val="3"/>
        <color rgb="FF60FA50"/>
        <color rgb="FFFFEB84"/>
        <color rgb="FFFF5757"/>
      </colorScale>
    </cfRule>
  </conditionalFormatting>
  <conditionalFormatting sqref="L99:L102 G116:H116">
    <cfRule type="colorScale" priority="346">
      <colorScale>
        <cfvo type="num" val="1"/>
        <cfvo type="num" val="2"/>
        <cfvo type="num" val="3"/>
        <color rgb="FF60FA50"/>
        <color rgb="FFFFEB84"/>
        <color rgb="FFFF5757"/>
      </colorScale>
    </cfRule>
  </conditionalFormatting>
  <conditionalFormatting sqref="L158:L159 L119:L120 L127:L134 L147:L148 L168:L169 L178:L179 L136:L139">
    <cfRule type="colorScale" priority="345">
      <colorScale>
        <cfvo type="num" val="1"/>
        <cfvo type="num" val="3"/>
        <cfvo type="num" val="5"/>
        <color rgb="FF60FA50"/>
        <color rgb="FFFFEB84"/>
        <color rgb="FFFF5757"/>
      </colorScale>
    </cfRule>
  </conditionalFormatting>
  <conditionalFormatting sqref="M116">
    <cfRule type="colorScale" priority="344">
      <colorScale>
        <cfvo type="num" val="40"/>
        <cfvo type="num" val="50"/>
        <cfvo type="num" val="60"/>
        <color rgb="FF60FA50"/>
        <color rgb="FFFFEB84"/>
        <color rgb="FFFF5757"/>
      </colorScale>
    </cfRule>
  </conditionalFormatting>
  <conditionalFormatting sqref="L98">
    <cfRule type="colorScale" priority="343">
      <colorScale>
        <cfvo type="num" val="1"/>
        <cfvo type="num" val="2"/>
        <cfvo type="num" val="3"/>
        <color rgb="FF60FA50"/>
        <color rgb="FFFFEB84"/>
        <color rgb="FFFF5757"/>
      </colorScale>
    </cfRule>
  </conditionalFormatting>
  <conditionalFormatting sqref="L109:L112">
    <cfRule type="colorScale" priority="341">
      <colorScale>
        <cfvo type="num" val="1"/>
        <cfvo type="num" val="2"/>
        <cfvo type="num" val="3"/>
        <color rgb="FF60FA50"/>
        <color rgb="FFFFEB84"/>
        <color rgb="FFFF5757"/>
      </colorScale>
    </cfRule>
  </conditionalFormatting>
  <conditionalFormatting sqref="L108">
    <cfRule type="colorScale" priority="340">
      <colorScale>
        <cfvo type="num" val="1"/>
        <cfvo type="num" val="2"/>
        <cfvo type="num" val="3"/>
        <color rgb="FF60FA50"/>
        <color rgb="FFFFEB84"/>
        <color rgb="FFFF5757"/>
      </colorScale>
    </cfRule>
  </conditionalFormatting>
  <conditionalFormatting sqref="L107">
    <cfRule type="colorScale" priority="339">
      <colorScale>
        <cfvo type="num" val="1"/>
        <cfvo type="num" val="2"/>
        <cfvo type="num" val="3"/>
        <color rgb="FF60FA50"/>
        <color rgb="FFFFEB84"/>
        <color rgb="FFFF5757"/>
      </colorScale>
    </cfRule>
  </conditionalFormatting>
  <conditionalFormatting sqref="F96:F103 F16:F18 F26:F28 F76:F78 F86:F88 F106:F112 F114 F119:F120 F54:F55 F64:F65 F4:F7 F44:F46 F127:F134 F147:F148 F12:F13 F136:F139">
    <cfRule type="cellIs" dxfId="358" priority="337" operator="equal">
      <formula>"JA"</formula>
    </cfRule>
  </conditionalFormatting>
  <conditionalFormatting sqref="F158:F159 F96:F103 F16:F18 F26:F28 F76:F78 F86:F88 F106:F112 F114 F119:F120 F54:F55 F64:F65 F4:F7 F44:F46 F127:F134 F147:F148 F168:F169 F178:F179 F12:F13 F136:F139">
    <cfRule type="cellIs" dxfId="357" priority="336" operator="equal">
      <formula>"NEE"</formula>
    </cfRule>
  </conditionalFormatting>
  <conditionalFormatting sqref="F158:F159 F168:F169 F178:F179">
    <cfRule type="cellIs" dxfId="356" priority="331" operator="equal">
      <formula>"JA"</formula>
    </cfRule>
  </conditionalFormatting>
  <conditionalFormatting sqref="F158:F159 F168:F169 F178:F179">
    <cfRule type="cellIs" dxfId="355" priority="330" operator="equal">
      <formula>"NEE"</formula>
    </cfRule>
  </conditionalFormatting>
  <conditionalFormatting sqref="G4:K8 G96:K115 G117:K156 G158:K187 G22:K28 G32:K33 G44:K78 G10:K18 G81:K88 G91:K93">
    <cfRule type="colorScale" priority="329">
      <colorScale>
        <cfvo type="num" val="1"/>
        <cfvo type="num" val="2"/>
        <cfvo type="num" val="3"/>
        <color rgb="FF26FF21"/>
        <color rgb="FFFFFF00"/>
        <color rgb="FFFF0000"/>
      </colorScale>
    </cfRule>
  </conditionalFormatting>
  <conditionalFormatting sqref="G158:K159">
    <cfRule type="colorScale" priority="325">
      <colorScale>
        <cfvo type="num" val="1"/>
        <cfvo type="num" val="2"/>
        <cfvo type="num" val="3"/>
        <color rgb="FF26FF21"/>
        <color rgb="FFFFFF00"/>
        <color rgb="FFFF0000"/>
      </colorScale>
    </cfRule>
  </conditionalFormatting>
  <conditionalFormatting sqref="G168:K169">
    <cfRule type="colorScale" priority="324">
      <colorScale>
        <cfvo type="num" val="1"/>
        <cfvo type="num" val="2"/>
        <cfvo type="num" val="3"/>
        <color rgb="FF26FF21"/>
        <color rgb="FFFFFF00"/>
        <color rgb="FFFF0000"/>
      </colorScale>
    </cfRule>
  </conditionalFormatting>
  <conditionalFormatting sqref="G178:K179">
    <cfRule type="colorScale" priority="323">
      <colorScale>
        <cfvo type="num" val="1"/>
        <cfvo type="num" val="2"/>
        <cfvo type="num" val="3"/>
        <color rgb="FF26FF21"/>
        <color rgb="FFFFFF00"/>
        <color rgb="FFFF0000"/>
      </colorScale>
    </cfRule>
  </conditionalFormatting>
  <conditionalFormatting sqref="L14:L15">
    <cfRule type="colorScale" priority="305">
      <colorScale>
        <cfvo type="num" val="1"/>
        <cfvo type="num" val="2"/>
        <cfvo type="num" val="3"/>
        <color rgb="FF60FA50"/>
        <color rgb="FFFFEB84"/>
        <color rgb="FFFF5757"/>
      </colorScale>
    </cfRule>
  </conditionalFormatting>
  <conditionalFormatting sqref="F14:F15">
    <cfRule type="cellIs" dxfId="354" priority="304" operator="equal">
      <formula>"JA"</formula>
    </cfRule>
  </conditionalFormatting>
  <conditionalFormatting sqref="F14:F15">
    <cfRule type="cellIs" dxfId="353" priority="303" operator="equal">
      <formula>"NEE"</formula>
    </cfRule>
  </conditionalFormatting>
  <conditionalFormatting sqref="G14:K15">
    <cfRule type="colorScale" priority="302">
      <colorScale>
        <cfvo type="num" val="1"/>
        <cfvo type="num" val="2"/>
        <cfvo type="num" val="3"/>
        <color rgb="FF26FF21"/>
        <color rgb="FFFFFF00"/>
        <color rgb="FFFF0000"/>
      </colorScale>
    </cfRule>
  </conditionalFormatting>
  <conditionalFormatting sqref="L24:L25">
    <cfRule type="colorScale" priority="300">
      <colorScale>
        <cfvo type="num" val="1"/>
        <cfvo type="num" val="2"/>
        <cfvo type="num" val="3"/>
        <color rgb="FF60FA50"/>
        <color rgb="FFFFEB84"/>
        <color rgb="FFFF5757"/>
      </colorScale>
    </cfRule>
  </conditionalFormatting>
  <conditionalFormatting sqref="F24:F25">
    <cfRule type="cellIs" dxfId="352" priority="299" operator="equal">
      <formula>"JA"</formula>
    </cfRule>
  </conditionalFormatting>
  <conditionalFormatting sqref="F24:F25">
    <cfRule type="cellIs" dxfId="351" priority="298" operator="equal">
      <formula>"NEE"</formula>
    </cfRule>
  </conditionalFormatting>
  <conditionalFormatting sqref="G24:K25">
    <cfRule type="colorScale" priority="297">
      <colorScale>
        <cfvo type="num" val="1"/>
        <cfvo type="num" val="2"/>
        <cfvo type="num" val="3"/>
        <color rgb="FF26FF21"/>
        <color rgb="FFFFFF00"/>
        <color rgb="FFFF0000"/>
      </colorScale>
    </cfRule>
  </conditionalFormatting>
  <conditionalFormatting sqref="L74:L75">
    <cfRule type="colorScale" priority="295">
      <colorScale>
        <cfvo type="num" val="1"/>
        <cfvo type="num" val="2"/>
        <cfvo type="num" val="3"/>
        <color rgb="FF60FA50"/>
        <color rgb="FFFFEB84"/>
        <color rgb="FFFF5757"/>
      </colorScale>
    </cfRule>
  </conditionalFormatting>
  <conditionalFormatting sqref="F74:F75">
    <cfRule type="cellIs" dxfId="350" priority="294" operator="equal">
      <formula>"JA"</formula>
    </cfRule>
  </conditionalFormatting>
  <conditionalFormatting sqref="F74:F75">
    <cfRule type="cellIs" dxfId="349" priority="293" operator="equal">
      <formula>"NEE"</formula>
    </cfRule>
  </conditionalFormatting>
  <conditionalFormatting sqref="G74:K75">
    <cfRule type="colorScale" priority="292">
      <colorScale>
        <cfvo type="num" val="1"/>
        <cfvo type="num" val="2"/>
        <cfvo type="num" val="3"/>
        <color rgb="FF26FF21"/>
        <color rgb="FFFFFF00"/>
        <color rgb="FFFF0000"/>
      </colorScale>
    </cfRule>
  </conditionalFormatting>
  <conditionalFormatting sqref="L84:L85">
    <cfRule type="colorScale" priority="290">
      <colorScale>
        <cfvo type="num" val="1"/>
        <cfvo type="num" val="2"/>
        <cfvo type="num" val="3"/>
        <color rgb="FF60FA50"/>
        <color rgb="FFFFEB84"/>
        <color rgb="FFFF5757"/>
      </colorScale>
    </cfRule>
  </conditionalFormatting>
  <conditionalFormatting sqref="F84:F85">
    <cfRule type="cellIs" dxfId="348" priority="289" operator="equal">
      <formula>"JA"</formula>
    </cfRule>
  </conditionalFormatting>
  <conditionalFormatting sqref="F84:F85">
    <cfRule type="cellIs" dxfId="347" priority="288" operator="equal">
      <formula>"NEE"</formula>
    </cfRule>
  </conditionalFormatting>
  <conditionalFormatting sqref="G84:K85">
    <cfRule type="colorScale" priority="287">
      <colorScale>
        <cfvo type="num" val="1"/>
        <cfvo type="num" val="2"/>
        <cfvo type="num" val="3"/>
        <color rgb="FF26FF21"/>
        <color rgb="FFFFFF00"/>
        <color rgb="FFFF0000"/>
      </colorScale>
    </cfRule>
  </conditionalFormatting>
  <conditionalFormatting sqref="L104">
    <cfRule type="colorScale" priority="285">
      <colorScale>
        <cfvo type="num" val="1"/>
        <cfvo type="num" val="2"/>
        <cfvo type="num" val="3"/>
        <color rgb="FF60FA50"/>
        <color rgb="FFFFEB84"/>
        <color rgb="FFFF5757"/>
      </colorScale>
    </cfRule>
  </conditionalFormatting>
  <conditionalFormatting sqref="F104">
    <cfRule type="cellIs" dxfId="346" priority="284" operator="equal">
      <formula>"JA"</formula>
    </cfRule>
  </conditionalFormatting>
  <conditionalFormatting sqref="F104">
    <cfRule type="cellIs" dxfId="345" priority="283" operator="equal">
      <formula>"NEE"</formula>
    </cfRule>
  </conditionalFormatting>
  <conditionalFormatting sqref="G104:K104">
    <cfRule type="colorScale" priority="282">
      <colorScale>
        <cfvo type="num" val="1"/>
        <cfvo type="num" val="2"/>
        <cfvo type="num" val="3"/>
        <color rgb="FF26FF21"/>
        <color rgb="FFFFFF00"/>
        <color rgb="FFFF0000"/>
      </colorScale>
    </cfRule>
  </conditionalFormatting>
  <conditionalFormatting sqref="L113">
    <cfRule type="colorScale" priority="280">
      <colorScale>
        <cfvo type="num" val="1"/>
        <cfvo type="num" val="2"/>
        <cfvo type="num" val="3"/>
        <color rgb="FF60FA50"/>
        <color rgb="FFFFEB84"/>
        <color rgb="FFFF5757"/>
      </colorScale>
    </cfRule>
  </conditionalFormatting>
  <conditionalFormatting sqref="F113">
    <cfRule type="cellIs" dxfId="344" priority="279" operator="equal">
      <formula>"JA"</formula>
    </cfRule>
  </conditionalFormatting>
  <conditionalFormatting sqref="F113">
    <cfRule type="cellIs" dxfId="343" priority="278" operator="equal">
      <formula>"NEE"</formula>
    </cfRule>
  </conditionalFormatting>
  <conditionalFormatting sqref="G113:K113">
    <cfRule type="colorScale" priority="277">
      <colorScale>
        <cfvo type="num" val="1"/>
        <cfvo type="num" val="2"/>
        <cfvo type="num" val="3"/>
        <color rgb="FF26FF21"/>
        <color rgb="FFFFFF00"/>
        <color rgb="FFFF0000"/>
      </colorScale>
    </cfRule>
  </conditionalFormatting>
  <conditionalFormatting sqref="L117:L118">
    <cfRule type="colorScale" priority="275">
      <colorScale>
        <cfvo type="num" val="1"/>
        <cfvo type="num" val="2"/>
        <cfvo type="num" val="3"/>
        <color rgb="FF60FA50"/>
        <color rgb="FFFFEB84"/>
        <color rgb="FFFF5757"/>
      </colorScale>
    </cfRule>
  </conditionalFormatting>
  <conditionalFormatting sqref="F117:F118">
    <cfRule type="cellIs" dxfId="342" priority="274" operator="equal">
      <formula>"JA"</formula>
    </cfRule>
  </conditionalFormatting>
  <conditionalFormatting sqref="F117:F118">
    <cfRule type="cellIs" dxfId="341" priority="273" operator="equal">
      <formula>"NEE"</formula>
    </cfRule>
  </conditionalFormatting>
  <conditionalFormatting sqref="G117:K118">
    <cfRule type="colorScale" priority="272">
      <colorScale>
        <cfvo type="num" val="1"/>
        <cfvo type="num" val="2"/>
        <cfvo type="num" val="3"/>
        <color rgb="FF26FF21"/>
        <color rgb="FFFFFF00"/>
        <color rgb="FFFF0000"/>
      </colorScale>
    </cfRule>
  </conditionalFormatting>
  <conditionalFormatting sqref="L47:L48 L53 L50:L51">
    <cfRule type="colorScale" priority="270">
      <colorScale>
        <cfvo type="num" val="1"/>
        <cfvo type="num" val="2"/>
        <cfvo type="num" val="3"/>
        <color rgb="FF60FA50"/>
        <color rgb="FFFFEB84"/>
        <color rgb="FFFF5757"/>
      </colorScale>
    </cfRule>
  </conditionalFormatting>
  <conditionalFormatting sqref="F22:K23">
    <cfRule type="cellIs" dxfId="340" priority="245" operator="equal">
      <formula>"JA"</formula>
    </cfRule>
  </conditionalFormatting>
  <conditionalFormatting sqref="F22:K23">
    <cfRule type="cellIs" dxfId="339" priority="244" operator="equal">
      <formula>"NEE"</formula>
    </cfRule>
  </conditionalFormatting>
  <conditionalFormatting sqref="L56:L58 L60:L63">
    <cfRule type="colorScale" priority="265">
      <colorScale>
        <cfvo type="num" val="1"/>
        <cfvo type="num" val="2"/>
        <cfvo type="num" val="3"/>
        <color rgb="FF60FA50"/>
        <color rgb="FFFFEB84"/>
        <color rgb="FFFF5757"/>
      </colorScale>
    </cfRule>
  </conditionalFormatting>
  <conditionalFormatting sqref="L66:L68 L70:L73">
    <cfRule type="colorScale" priority="260">
      <colorScale>
        <cfvo type="num" val="1"/>
        <cfvo type="num" val="2"/>
        <cfvo type="num" val="3"/>
        <color rgb="FF60FA50"/>
        <color rgb="FFFFEB84"/>
        <color rgb="FFFF5757"/>
      </colorScale>
    </cfRule>
  </conditionalFormatting>
  <conditionalFormatting sqref="F32:K33">
    <cfRule type="cellIs" dxfId="338" priority="243" operator="equal">
      <formula>"JA"</formula>
    </cfRule>
  </conditionalFormatting>
  <conditionalFormatting sqref="F32:K33">
    <cfRule type="cellIs" dxfId="337" priority="242" operator="equal">
      <formula>"NEE"</formula>
    </cfRule>
  </conditionalFormatting>
  <conditionalFormatting sqref="L80:L83">
    <cfRule type="colorScale" priority="255">
      <colorScale>
        <cfvo type="num" val="1"/>
        <cfvo type="num" val="2"/>
        <cfvo type="num" val="3"/>
        <color rgb="FF60FA50"/>
        <color rgb="FFFFEB84"/>
        <color rgb="FFFF5757"/>
      </colorScale>
    </cfRule>
  </conditionalFormatting>
  <conditionalFormatting sqref="L90:L93">
    <cfRule type="colorScale" priority="250">
      <colorScale>
        <cfvo type="num" val="1"/>
        <cfvo type="num" val="2"/>
        <cfvo type="num" val="3"/>
        <color rgb="FF60FA50"/>
        <color rgb="FFFFEB84"/>
        <color rgb="FFFF5757"/>
      </colorScale>
    </cfRule>
  </conditionalFormatting>
  <conditionalFormatting sqref="F56:F58 F60:F63">
    <cfRule type="cellIs" dxfId="336" priority="239" operator="equal">
      <formula>"JA"</formula>
    </cfRule>
  </conditionalFormatting>
  <conditionalFormatting sqref="F56:F58 F60:F63">
    <cfRule type="cellIs" dxfId="335" priority="238" operator="equal">
      <formula>"NEE"</formula>
    </cfRule>
  </conditionalFormatting>
  <conditionalFormatting sqref="F66:F68 F70:F73">
    <cfRule type="cellIs" dxfId="334" priority="237" operator="equal">
      <formula>"JA"</formula>
    </cfRule>
  </conditionalFormatting>
  <conditionalFormatting sqref="F66:F68 F70:F73">
    <cfRule type="cellIs" dxfId="333" priority="236" operator="equal">
      <formula>"NEE"</formula>
    </cfRule>
  </conditionalFormatting>
  <conditionalFormatting sqref="F47:F48 F53 F50:F51">
    <cfRule type="cellIs" dxfId="332" priority="241" operator="equal">
      <formula>"JA"</formula>
    </cfRule>
  </conditionalFormatting>
  <conditionalFormatting sqref="F47:F48 F53 F50:F51">
    <cfRule type="cellIs" dxfId="331" priority="240" operator="equal">
      <formula>"NEE"</formula>
    </cfRule>
  </conditionalFormatting>
  <conditionalFormatting sqref="F81:F83">
    <cfRule type="cellIs" dxfId="330" priority="235" operator="equal">
      <formula>"JA"</formula>
    </cfRule>
  </conditionalFormatting>
  <conditionalFormatting sqref="F81:F83">
    <cfRule type="cellIs" dxfId="329" priority="234" operator="equal">
      <formula>"NEE"</formula>
    </cfRule>
  </conditionalFormatting>
  <conditionalFormatting sqref="F91:F93">
    <cfRule type="cellIs" dxfId="328" priority="233" operator="equal">
      <formula>"JA"</formula>
    </cfRule>
  </conditionalFormatting>
  <conditionalFormatting sqref="F91:F93">
    <cfRule type="cellIs" dxfId="327" priority="232" operator="equal">
      <formula>"NEE"</formula>
    </cfRule>
  </conditionalFormatting>
  <conditionalFormatting sqref="L124:L126 L121">
    <cfRule type="colorScale" priority="230">
      <colorScale>
        <cfvo type="num" val="1"/>
        <cfvo type="num" val="2"/>
        <cfvo type="num" val="3"/>
        <color rgb="FF60FA50"/>
        <color rgb="FFFFEB84"/>
        <color rgb="FFFF5757"/>
      </colorScale>
    </cfRule>
  </conditionalFormatting>
  <conditionalFormatting sqref="F121 F124:F126">
    <cfRule type="cellIs" dxfId="326" priority="229" operator="equal">
      <formula>"JA"</formula>
    </cfRule>
  </conditionalFormatting>
  <conditionalFormatting sqref="F121 F124:F126">
    <cfRule type="cellIs" dxfId="325" priority="228" operator="equal">
      <formula>"NEE"</formula>
    </cfRule>
  </conditionalFormatting>
  <conditionalFormatting sqref="L154:L156 L149">
    <cfRule type="colorScale" priority="226">
      <colorScale>
        <cfvo type="num" val="1"/>
        <cfvo type="num" val="2"/>
        <cfvo type="num" val="3"/>
        <color rgb="FF60FA50"/>
        <color rgb="FFFFEB84"/>
        <color rgb="FFFF5757"/>
      </colorScale>
    </cfRule>
  </conditionalFormatting>
  <conditionalFormatting sqref="F149 F154:F156">
    <cfRule type="cellIs" dxfId="324" priority="225" operator="equal">
      <formula>"JA"</formula>
    </cfRule>
  </conditionalFormatting>
  <conditionalFormatting sqref="F149 F154:F156">
    <cfRule type="cellIs" dxfId="323" priority="224" operator="equal">
      <formula>"NEE"</formula>
    </cfRule>
  </conditionalFormatting>
  <conditionalFormatting sqref="L144:L146 L140">
    <cfRule type="colorScale" priority="222">
      <colorScale>
        <cfvo type="num" val="1"/>
        <cfvo type="num" val="2"/>
        <cfvo type="num" val="3"/>
        <color rgb="FF60FA50"/>
        <color rgb="FFFFEB84"/>
        <color rgb="FFFF5757"/>
      </colorScale>
    </cfRule>
  </conditionalFormatting>
  <conditionalFormatting sqref="F140 F144:F146">
    <cfRule type="cellIs" dxfId="322" priority="221" operator="equal">
      <formula>"JA"</formula>
    </cfRule>
  </conditionalFormatting>
  <conditionalFormatting sqref="F140 F144:F146">
    <cfRule type="cellIs" dxfId="321" priority="220" operator="equal">
      <formula>"NEE"</formula>
    </cfRule>
  </conditionalFormatting>
  <conditionalFormatting sqref="L141:L142">
    <cfRule type="colorScale" priority="218">
      <colorScale>
        <cfvo type="num" val="1"/>
        <cfvo type="num" val="2"/>
        <cfvo type="num" val="3"/>
        <color rgb="FF60FA50"/>
        <color rgb="FFFFEB84"/>
        <color rgb="FFFF5757"/>
      </colorScale>
    </cfRule>
  </conditionalFormatting>
  <conditionalFormatting sqref="F141:F142">
    <cfRule type="cellIs" dxfId="320" priority="217" operator="equal">
      <formula>"JA"</formula>
    </cfRule>
  </conditionalFormatting>
  <conditionalFormatting sqref="F141:F142">
    <cfRule type="cellIs" dxfId="319" priority="216" operator="equal">
      <formula>"NEE"</formula>
    </cfRule>
  </conditionalFormatting>
  <conditionalFormatting sqref="L153">
    <cfRule type="colorScale" priority="214">
      <colorScale>
        <cfvo type="num" val="1"/>
        <cfvo type="num" val="2"/>
        <cfvo type="num" val="3"/>
        <color rgb="FF60FA50"/>
        <color rgb="FFFFEB84"/>
        <color rgb="FFFF5757"/>
      </colorScale>
    </cfRule>
  </conditionalFormatting>
  <conditionalFormatting sqref="F153">
    <cfRule type="cellIs" dxfId="318" priority="213" operator="equal">
      <formula>"JA"</formula>
    </cfRule>
  </conditionalFormatting>
  <conditionalFormatting sqref="F153">
    <cfRule type="cellIs" dxfId="317" priority="212" operator="equal">
      <formula>"NEE"</formula>
    </cfRule>
  </conditionalFormatting>
  <conditionalFormatting sqref="L150:L151">
    <cfRule type="colorScale" priority="210">
      <colorScale>
        <cfvo type="num" val="1"/>
        <cfvo type="num" val="2"/>
        <cfvo type="num" val="3"/>
        <color rgb="FF60FA50"/>
        <color rgb="FFFFEB84"/>
        <color rgb="FFFF5757"/>
      </colorScale>
    </cfRule>
  </conditionalFormatting>
  <conditionalFormatting sqref="F150:F151">
    <cfRule type="cellIs" dxfId="316" priority="209" operator="equal">
      <formula>"JA"</formula>
    </cfRule>
  </conditionalFormatting>
  <conditionalFormatting sqref="F150:F151">
    <cfRule type="cellIs" dxfId="315" priority="208" operator="equal">
      <formula>"NEE"</formula>
    </cfRule>
  </conditionalFormatting>
  <conditionalFormatting sqref="L165:L167 L160">
    <cfRule type="colorScale" priority="206">
      <colorScale>
        <cfvo type="num" val="1"/>
        <cfvo type="num" val="2"/>
        <cfvo type="num" val="3"/>
        <color rgb="FF60FA50"/>
        <color rgb="FFFFEB84"/>
        <color rgb="FFFF5757"/>
      </colorScale>
    </cfRule>
  </conditionalFormatting>
  <conditionalFormatting sqref="F160 F165:F167">
    <cfRule type="cellIs" dxfId="314" priority="205" operator="equal">
      <formula>"JA"</formula>
    </cfRule>
  </conditionalFormatting>
  <conditionalFormatting sqref="F160 F165:F167">
    <cfRule type="cellIs" dxfId="313" priority="204" operator="equal">
      <formula>"NEE"</formula>
    </cfRule>
  </conditionalFormatting>
  <conditionalFormatting sqref="L164">
    <cfRule type="colorScale" priority="203">
      <colorScale>
        <cfvo type="num" val="1"/>
        <cfvo type="num" val="2"/>
        <cfvo type="num" val="3"/>
        <color rgb="FF60FA50"/>
        <color rgb="FFFFEB84"/>
        <color rgb="FFFF5757"/>
      </colorScale>
    </cfRule>
  </conditionalFormatting>
  <conditionalFormatting sqref="F164">
    <cfRule type="cellIs" dxfId="312" priority="202" operator="equal">
      <formula>"JA"</formula>
    </cfRule>
  </conditionalFormatting>
  <conditionalFormatting sqref="F164">
    <cfRule type="cellIs" dxfId="311" priority="201" operator="equal">
      <formula>"NEE"</formula>
    </cfRule>
  </conditionalFormatting>
  <conditionalFormatting sqref="L161:L162">
    <cfRule type="colorScale" priority="200">
      <colorScale>
        <cfvo type="num" val="1"/>
        <cfvo type="num" val="2"/>
        <cfvo type="num" val="3"/>
        <color rgb="FF60FA50"/>
        <color rgb="FFFFEB84"/>
        <color rgb="FFFF5757"/>
      </colorScale>
    </cfRule>
  </conditionalFormatting>
  <conditionalFormatting sqref="F161:F162">
    <cfRule type="cellIs" dxfId="310" priority="199" operator="equal">
      <formula>"JA"</formula>
    </cfRule>
  </conditionalFormatting>
  <conditionalFormatting sqref="F161:F162">
    <cfRule type="cellIs" dxfId="309" priority="198" operator="equal">
      <formula>"NEE"</formula>
    </cfRule>
  </conditionalFormatting>
  <conditionalFormatting sqref="L175:L177 L170">
    <cfRule type="colorScale" priority="196">
      <colorScale>
        <cfvo type="num" val="1"/>
        <cfvo type="num" val="2"/>
        <cfvo type="num" val="3"/>
        <color rgb="FF60FA50"/>
        <color rgb="FFFFEB84"/>
        <color rgb="FFFF5757"/>
      </colorScale>
    </cfRule>
  </conditionalFormatting>
  <conditionalFormatting sqref="F170 F175:F177">
    <cfRule type="cellIs" dxfId="308" priority="195" operator="equal">
      <formula>"JA"</formula>
    </cfRule>
  </conditionalFormatting>
  <conditionalFormatting sqref="F170 F175:F177">
    <cfRule type="cellIs" dxfId="307" priority="194" operator="equal">
      <formula>"NEE"</formula>
    </cfRule>
  </conditionalFormatting>
  <conditionalFormatting sqref="L174">
    <cfRule type="colorScale" priority="193">
      <colorScale>
        <cfvo type="num" val="1"/>
        <cfvo type="num" val="2"/>
        <cfvo type="num" val="3"/>
        <color rgb="FF60FA50"/>
        <color rgb="FFFFEB84"/>
        <color rgb="FFFF5757"/>
      </colorScale>
    </cfRule>
  </conditionalFormatting>
  <conditionalFormatting sqref="F174">
    <cfRule type="cellIs" dxfId="306" priority="192" operator="equal">
      <formula>"JA"</formula>
    </cfRule>
  </conditionalFormatting>
  <conditionalFormatting sqref="F174">
    <cfRule type="cellIs" dxfId="305" priority="191" operator="equal">
      <formula>"NEE"</formula>
    </cfRule>
  </conditionalFormatting>
  <conditionalFormatting sqref="L171 L173">
    <cfRule type="colorScale" priority="190">
      <colorScale>
        <cfvo type="num" val="1"/>
        <cfvo type="num" val="2"/>
        <cfvo type="num" val="3"/>
        <color rgb="FF60FA50"/>
        <color rgb="FFFFEB84"/>
        <color rgb="FFFF5757"/>
      </colorScale>
    </cfRule>
  </conditionalFormatting>
  <conditionalFormatting sqref="F171 F173">
    <cfRule type="cellIs" dxfId="304" priority="189" operator="equal">
      <formula>"JA"</formula>
    </cfRule>
  </conditionalFormatting>
  <conditionalFormatting sqref="F171 F173">
    <cfRule type="cellIs" dxfId="303" priority="188" operator="equal">
      <formula>"NEE"</formula>
    </cfRule>
  </conditionalFormatting>
  <conditionalFormatting sqref="F181 F183">
    <cfRule type="cellIs" dxfId="302" priority="178" operator="equal">
      <formula>"NEE"</formula>
    </cfRule>
  </conditionalFormatting>
  <conditionalFormatting sqref="L185:L187 L180">
    <cfRule type="colorScale" priority="186">
      <colorScale>
        <cfvo type="num" val="1"/>
        <cfvo type="num" val="2"/>
        <cfvo type="num" val="3"/>
        <color rgb="FF60FA50"/>
        <color rgb="FFFFEB84"/>
        <color rgb="FFFF5757"/>
      </colorScale>
    </cfRule>
  </conditionalFormatting>
  <conditionalFormatting sqref="F180 F185:F187">
    <cfRule type="cellIs" dxfId="301" priority="185" operator="equal">
      <formula>"JA"</formula>
    </cfRule>
  </conditionalFormatting>
  <conditionalFormatting sqref="F180 F185:F187">
    <cfRule type="cellIs" dxfId="300" priority="184" operator="equal">
      <formula>"NEE"</formula>
    </cfRule>
  </conditionalFormatting>
  <conditionalFormatting sqref="L184">
    <cfRule type="colorScale" priority="183">
      <colorScale>
        <cfvo type="num" val="1"/>
        <cfvo type="num" val="2"/>
        <cfvo type="num" val="3"/>
        <color rgb="FF60FA50"/>
        <color rgb="FFFFEB84"/>
        <color rgb="FFFF5757"/>
      </colorScale>
    </cfRule>
  </conditionalFormatting>
  <conditionalFormatting sqref="F184">
    <cfRule type="cellIs" dxfId="299" priority="182" operator="equal">
      <formula>"JA"</formula>
    </cfRule>
  </conditionalFormatting>
  <conditionalFormatting sqref="F184">
    <cfRule type="cellIs" dxfId="298" priority="181" operator="equal">
      <formula>"NEE"</formula>
    </cfRule>
  </conditionalFormatting>
  <conditionalFormatting sqref="L183 L181">
    <cfRule type="colorScale" priority="180">
      <colorScale>
        <cfvo type="num" val="1"/>
        <cfvo type="num" val="2"/>
        <cfvo type="num" val="3"/>
        <color rgb="FF60FA50"/>
        <color rgb="FFFFEB84"/>
        <color rgb="FFFF5757"/>
      </colorScale>
    </cfRule>
  </conditionalFormatting>
  <conditionalFormatting sqref="F181 F183">
    <cfRule type="cellIs" dxfId="297" priority="179" operator="equal">
      <formula>"JA"</formula>
    </cfRule>
  </conditionalFormatting>
  <conditionalFormatting sqref="L8">
    <cfRule type="colorScale" priority="177">
      <colorScale>
        <cfvo type="num" val="1"/>
        <cfvo type="num" val="2"/>
        <cfvo type="num" val="3"/>
        <color rgb="FF60FA50"/>
        <color rgb="FFFFEB84"/>
        <color rgb="FFFF5757"/>
      </colorScale>
    </cfRule>
  </conditionalFormatting>
  <conditionalFormatting sqref="F8">
    <cfRule type="cellIs" dxfId="296" priority="176" operator="equal">
      <formula>"JA"</formula>
    </cfRule>
  </conditionalFormatting>
  <conditionalFormatting sqref="F8">
    <cfRule type="cellIs" dxfId="295" priority="175" operator="equal">
      <formula>"NEE"</formula>
    </cfRule>
  </conditionalFormatting>
  <conditionalFormatting sqref="L20">
    <cfRule type="colorScale" priority="173">
      <colorScale>
        <cfvo type="num" val="1"/>
        <cfvo type="num" val="2"/>
        <cfvo type="num" val="3"/>
        <color rgb="FF60FA50"/>
        <color rgb="FFFFEB84"/>
        <color rgb="FFFF5757"/>
      </colorScale>
    </cfRule>
  </conditionalFormatting>
  <conditionalFormatting sqref="L31">
    <cfRule type="colorScale" priority="169">
      <colorScale>
        <cfvo type="num" val="1"/>
        <cfvo type="num" val="2"/>
        <cfvo type="num" val="3"/>
        <color rgb="FF60FA50"/>
        <color rgb="FFFFEB84"/>
        <color rgb="FFFF5757"/>
      </colorScale>
    </cfRule>
  </conditionalFormatting>
  <conditionalFormatting sqref="L52">
    <cfRule type="colorScale" priority="165">
      <colorScale>
        <cfvo type="num" val="1"/>
        <cfvo type="num" val="2"/>
        <cfvo type="num" val="3"/>
        <color rgb="FF60FA50"/>
        <color rgb="FFFFEB84"/>
        <color rgb="FFFF5757"/>
      </colorScale>
    </cfRule>
  </conditionalFormatting>
  <conditionalFormatting sqref="F52">
    <cfRule type="cellIs" dxfId="294" priority="164" operator="equal">
      <formula>"JA"</formula>
    </cfRule>
  </conditionalFormatting>
  <conditionalFormatting sqref="F52">
    <cfRule type="cellIs" dxfId="293" priority="163" operator="equal">
      <formula>"NEE"</formula>
    </cfRule>
  </conditionalFormatting>
  <conditionalFormatting sqref="L49">
    <cfRule type="colorScale" priority="160">
      <colorScale>
        <cfvo type="num" val="1"/>
        <cfvo type="num" val="2"/>
        <cfvo type="num" val="3"/>
        <color rgb="FF60FA50"/>
        <color rgb="FFFFEB84"/>
        <color rgb="FFFF5757"/>
      </colorScale>
    </cfRule>
  </conditionalFormatting>
  <conditionalFormatting sqref="F49">
    <cfRule type="cellIs" dxfId="292" priority="159" operator="equal">
      <formula>"JA"</formula>
    </cfRule>
  </conditionalFormatting>
  <conditionalFormatting sqref="F49">
    <cfRule type="cellIs" dxfId="291" priority="158" operator="equal">
      <formula>"NEE"</formula>
    </cfRule>
  </conditionalFormatting>
  <conditionalFormatting sqref="L59">
    <cfRule type="colorScale" priority="156">
      <colorScale>
        <cfvo type="num" val="1"/>
        <cfvo type="num" val="2"/>
        <cfvo type="num" val="3"/>
        <color rgb="FF60FA50"/>
        <color rgb="FFFFEB84"/>
        <color rgb="FFFF5757"/>
      </colorScale>
    </cfRule>
  </conditionalFormatting>
  <conditionalFormatting sqref="F59">
    <cfRule type="cellIs" dxfId="290" priority="155" operator="equal">
      <formula>"JA"</formula>
    </cfRule>
  </conditionalFormatting>
  <conditionalFormatting sqref="F59">
    <cfRule type="cellIs" dxfId="289" priority="154" operator="equal">
      <formula>"NEE"</formula>
    </cfRule>
  </conditionalFormatting>
  <conditionalFormatting sqref="L69">
    <cfRule type="colorScale" priority="152">
      <colorScale>
        <cfvo type="num" val="1"/>
        <cfvo type="num" val="2"/>
        <cfvo type="num" val="3"/>
        <color rgb="FF60FA50"/>
        <color rgb="FFFFEB84"/>
        <color rgb="FFFF5757"/>
      </colorScale>
    </cfRule>
  </conditionalFormatting>
  <conditionalFormatting sqref="F69">
    <cfRule type="cellIs" dxfId="288" priority="151" operator="equal">
      <formula>"JA"</formula>
    </cfRule>
  </conditionalFormatting>
  <conditionalFormatting sqref="F69">
    <cfRule type="cellIs" dxfId="287" priority="150" operator="equal">
      <formula>"NEE"</formula>
    </cfRule>
  </conditionalFormatting>
  <conditionalFormatting sqref="L79">
    <cfRule type="colorScale" priority="148">
      <colorScale>
        <cfvo type="num" val="1"/>
        <cfvo type="num" val="2"/>
        <cfvo type="num" val="3"/>
        <color rgb="FF60FA50"/>
        <color rgb="FFFFEB84"/>
        <color rgb="FFFF5757"/>
      </colorScale>
    </cfRule>
  </conditionalFormatting>
  <conditionalFormatting sqref="L89">
    <cfRule type="colorScale" priority="144">
      <colorScale>
        <cfvo type="num" val="1"/>
        <cfvo type="num" val="2"/>
        <cfvo type="num" val="3"/>
        <color rgb="FF60FA50"/>
        <color rgb="FFFFEB84"/>
        <color rgb="FFFF5757"/>
      </colorScale>
    </cfRule>
  </conditionalFormatting>
  <conditionalFormatting sqref="L105">
    <cfRule type="colorScale" priority="140">
      <colorScale>
        <cfvo type="num" val="1"/>
        <cfvo type="num" val="2"/>
        <cfvo type="num" val="3"/>
        <color rgb="FF60FA50"/>
        <color rgb="FFFFEB84"/>
        <color rgb="FFFF5757"/>
      </colorScale>
    </cfRule>
  </conditionalFormatting>
  <conditionalFormatting sqref="F105">
    <cfRule type="cellIs" dxfId="286" priority="139" operator="equal">
      <formula>"JA"</formula>
    </cfRule>
  </conditionalFormatting>
  <conditionalFormatting sqref="F105">
    <cfRule type="cellIs" dxfId="285" priority="138" operator="equal">
      <formula>"NEE"</formula>
    </cfRule>
  </conditionalFormatting>
  <conditionalFormatting sqref="L115">
    <cfRule type="colorScale" priority="136">
      <colorScale>
        <cfvo type="num" val="1"/>
        <cfvo type="num" val="2"/>
        <cfvo type="num" val="3"/>
        <color rgb="FF60FA50"/>
        <color rgb="FFFFEB84"/>
        <color rgb="FFFF5757"/>
      </colorScale>
    </cfRule>
  </conditionalFormatting>
  <conditionalFormatting sqref="F115">
    <cfRule type="cellIs" dxfId="284" priority="135" operator="equal">
      <formula>"JA"</formula>
    </cfRule>
  </conditionalFormatting>
  <conditionalFormatting sqref="F115">
    <cfRule type="cellIs" dxfId="283" priority="134" operator="equal">
      <formula>"NEE"</formula>
    </cfRule>
  </conditionalFormatting>
  <conditionalFormatting sqref="L122:L123">
    <cfRule type="colorScale" priority="132">
      <colorScale>
        <cfvo type="num" val="1"/>
        <cfvo type="num" val="2"/>
        <cfvo type="num" val="3"/>
        <color rgb="FF60FA50"/>
        <color rgb="FFFFEB84"/>
        <color rgb="FFFF5757"/>
      </colorScale>
    </cfRule>
  </conditionalFormatting>
  <conditionalFormatting sqref="F122:F123">
    <cfRule type="cellIs" dxfId="282" priority="131" operator="equal">
      <formula>"JA"</formula>
    </cfRule>
  </conditionalFormatting>
  <conditionalFormatting sqref="F122:F123">
    <cfRule type="cellIs" dxfId="281" priority="130" operator="equal">
      <formula>"NEE"</formula>
    </cfRule>
  </conditionalFormatting>
  <conditionalFormatting sqref="L135">
    <cfRule type="colorScale" priority="128">
      <colorScale>
        <cfvo type="num" val="1"/>
        <cfvo type="num" val="2"/>
        <cfvo type="num" val="3"/>
        <color rgb="FF60FA50"/>
        <color rgb="FFFFEB84"/>
        <color rgb="FFFF5757"/>
      </colorScale>
    </cfRule>
  </conditionalFormatting>
  <conditionalFormatting sqref="F135">
    <cfRule type="cellIs" dxfId="280" priority="127" operator="equal">
      <formula>"JA"</formula>
    </cfRule>
  </conditionalFormatting>
  <conditionalFormatting sqref="F135">
    <cfRule type="cellIs" dxfId="279" priority="126" operator="equal">
      <formula>"NEE"</formula>
    </cfRule>
  </conditionalFormatting>
  <conditionalFormatting sqref="L143">
    <cfRule type="colorScale" priority="124">
      <colorScale>
        <cfvo type="num" val="1"/>
        <cfvo type="num" val="2"/>
        <cfvo type="num" val="3"/>
        <color rgb="FF60FA50"/>
        <color rgb="FFFFEB84"/>
        <color rgb="FFFF5757"/>
      </colorScale>
    </cfRule>
  </conditionalFormatting>
  <conditionalFormatting sqref="F143">
    <cfRule type="cellIs" dxfId="278" priority="123" operator="equal">
      <formula>"JA"</formula>
    </cfRule>
  </conditionalFormatting>
  <conditionalFormatting sqref="F143">
    <cfRule type="cellIs" dxfId="277" priority="122" operator="equal">
      <formula>"NEE"</formula>
    </cfRule>
  </conditionalFormatting>
  <conditionalFormatting sqref="L152">
    <cfRule type="colorScale" priority="120">
      <colorScale>
        <cfvo type="num" val="1"/>
        <cfvo type="num" val="2"/>
        <cfvo type="num" val="3"/>
        <color rgb="FF60FA50"/>
        <color rgb="FFFFEB84"/>
        <color rgb="FFFF5757"/>
      </colorScale>
    </cfRule>
  </conditionalFormatting>
  <conditionalFormatting sqref="F152">
    <cfRule type="cellIs" dxfId="276" priority="119" operator="equal">
      <formula>"JA"</formula>
    </cfRule>
  </conditionalFormatting>
  <conditionalFormatting sqref="F152">
    <cfRule type="cellIs" dxfId="275" priority="118" operator="equal">
      <formula>"NEE"</formula>
    </cfRule>
  </conditionalFormatting>
  <conditionalFormatting sqref="L163">
    <cfRule type="colorScale" priority="116">
      <colorScale>
        <cfvo type="num" val="1"/>
        <cfvo type="num" val="2"/>
        <cfvo type="num" val="3"/>
        <color rgb="FF60FA50"/>
        <color rgb="FFFFEB84"/>
        <color rgb="FFFF5757"/>
      </colorScale>
    </cfRule>
  </conditionalFormatting>
  <conditionalFormatting sqref="F163">
    <cfRule type="cellIs" dxfId="274" priority="115" operator="equal">
      <formula>"JA"</formula>
    </cfRule>
  </conditionalFormatting>
  <conditionalFormatting sqref="F163">
    <cfRule type="cellIs" dxfId="273" priority="114" operator="equal">
      <formula>"NEE"</formula>
    </cfRule>
  </conditionalFormatting>
  <conditionalFormatting sqref="L172">
    <cfRule type="colorScale" priority="112">
      <colorScale>
        <cfvo type="num" val="1"/>
        <cfvo type="num" val="2"/>
        <cfvo type="num" val="3"/>
        <color rgb="FF60FA50"/>
        <color rgb="FFFFEB84"/>
        <color rgb="FFFF5757"/>
      </colorScale>
    </cfRule>
  </conditionalFormatting>
  <conditionalFormatting sqref="F172">
    <cfRule type="cellIs" dxfId="272" priority="111" operator="equal">
      <formula>"JA"</formula>
    </cfRule>
  </conditionalFormatting>
  <conditionalFormatting sqref="F172">
    <cfRule type="cellIs" dxfId="271" priority="110" operator="equal">
      <formula>"NEE"</formula>
    </cfRule>
  </conditionalFormatting>
  <conditionalFormatting sqref="F182">
    <cfRule type="cellIs" dxfId="270" priority="106" operator="equal">
      <formula>"NEE"</formula>
    </cfRule>
  </conditionalFormatting>
  <conditionalFormatting sqref="L182">
    <cfRule type="colorScale" priority="108">
      <colorScale>
        <cfvo type="num" val="1"/>
        <cfvo type="num" val="2"/>
        <cfvo type="num" val="3"/>
        <color rgb="FF60FA50"/>
        <color rgb="FFFFEB84"/>
        <color rgb="FFFF5757"/>
      </colorScale>
    </cfRule>
  </conditionalFormatting>
  <conditionalFormatting sqref="F182">
    <cfRule type="cellIs" dxfId="269" priority="107" operator="equal">
      <formula>"JA"</formula>
    </cfRule>
  </conditionalFormatting>
  <conditionalFormatting sqref="G47:K53">
    <cfRule type="cellIs" dxfId="268" priority="105" operator="equal">
      <formula>"JA"</formula>
    </cfRule>
  </conditionalFormatting>
  <conditionalFormatting sqref="G47:K53">
    <cfRule type="cellIs" dxfId="267" priority="104" operator="equal">
      <formula>"NEE"</formula>
    </cfRule>
  </conditionalFormatting>
  <conditionalFormatting sqref="G56:K63">
    <cfRule type="cellIs" dxfId="266" priority="103" operator="equal">
      <formula>"JA"</formula>
    </cfRule>
  </conditionalFormatting>
  <conditionalFormatting sqref="G56:K63">
    <cfRule type="cellIs" dxfId="265" priority="102" operator="equal">
      <formula>"NEE"</formula>
    </cfRule>
  </conditionalFormatting>
  <conditionalFormatting sqref="G66:K73">
    <cfRule type="cellIs" dxfId="264" priority="101" operator="equal">
      <formula>"JA"</formula>
    </cfRule>
  </conditionalFormatting>
  <conditionalFormatting sqref="G66:K73">
    <cfRule type="cellIs" dxfId="263" priority="100" operator="equal">
      <formula>"NEE"</formula>
    </cfRule>
  </conditionalFormatting>
  <conditionalFormatting sqref="G81:K83">
    <cfRule type="cellIs" dxfId="262" priority="99" operator="equal">
      <formula>"JA"</formula>
    </cfRule>
  </conditionalFormatting>
  <conditionalFormatting sqref="G81:K83">
    <cfRule type="cellIs" dxfId="261" priority="98" operator="equal">
      <formula>"NEE"</formula>
    </cfRule>
  </conditionalFormatting>
  <conditionalFormatting sqref="G91:K93">
    <cfRule type="cellIs" dxfId="260" priority="97" operator="equal">
      <formula>"JA"</formula>
    </cfRule>
  </conditionalFormatting>
  <conditionalFormatting sqref="G91:K93">
    <cfRule type="cellIs" dxfId="259" priority="96" operator="equal">
      <formula>"NEE"</formula>
    </cfRule>
  </conditionalFormatting>
  <conditionalFormatting sqref="G105:K105">
    <cfRule type="cellIs" dxfId="258" priority="95" operator="equal">
      <formula>"JA"</formula>
    </cfRule>
  </conditionalFormatting>
  <conditionalFormatting sqref="G105:K105">
    <cfRule type="cellIs" dxfId="257" priority="94" operator="equal">
      <formula>"NEE"</formula>
    </cfRule>
  </conditionalFormatting>
  <conditionalFormatting sqref="G115:K115">
    <cfRule type="cellIs" dxfId="256" priority="93" operator="equal">
      <formula>"JA"</formula>
    </cfRule>
  </conditionalFormatting>
  <conditionalFormatting sqref="G115:K115">
    <cfRule type="cellIs" dxfId="255" priority="92" operator="equal">
      <formula>"NEE"</formula>
    </cfRule>
  </conditionalFormatting>
  <conditionalFormatting sqref="G121:K126">
    <cfRule type="cellIs" dxfId="254" priority="91" operator="equal">
      <formula>"JA"</formula>
    </cfRule>
  </conditionalFormatting>
  <conditionalFormatting sqref="G121:K126">
    <cfRule type="cellIs" dxfId="253" priority="90" operator="equal">
      <formula>"NEE"</formula>
    </cfRule>
  </conditionalFormatting>
  <conditionalFormatting sqref="G135:K136">
    <cfRule type="cellIs" dxfId="252" priority="89" operator="equal">
      <formula>"JA"</formula>
    </cfRule>
  </conditionalFormatting>
  <conditionalFormatting sqref="G135:K136">
    <cfRule type="cellIs" dxfId="251" priority="88" operator="equal">
      <formula>"NEE"</formula>
    </cfRule>
  </conditionalFormatting>
  <conditionalFormatting sqref="G140:K146">
    <cfRule type="cellIs" dxfId="250" priority="87" operator="equal">
      <formula>"JA"</formula>
    </cfRule>
  </conditionalFormatting>
  <conditionalFormatting sqref="G140:K146">
    <cfRule type="cellIs" dxfId="249" priority="86" operator="equal">
      <formula>"NEE"</formula>
    </cfRule>
  </conditionalFormatting>
  <conditionalFormatting sqref="G149:K156">
    <cfRule type="cellIs" dxfId="248" priority="85" operator="equal">
      <formula>"JA"</formula>
    </cfRule>
  </conditionalFormatting>
  <conditionalFormatting sqref="G149:K156">
    <cfRule type="cellIs" dxfId="247" priority="84" operator="equal">
      <formula>"NEE"</formula>
    </cfRule>
  </conditionalFormatting>
  <conditionalFormatting sqref="G160:K167">
    <cfRule type="cellIs" dxfId="246" priority="83" operator="equal">
      <formula>"JA"</formula>
    </cfRule>
  </conditionalFormatting>
  <conditionalFormatting sqref="G160:K167">
    <cfRule type="cellIs" dxfId="245" priority="82" operator="equal">
      <formula>"NEE"</formula>
    </cfRule>
  </conditionalFormatting>
  <conditionalFormatting sqref="G170:K177">
    <cfRule type="cellIs" dxfId="244" priority="81" operator="equal">
      <formula>"JA"</formula>
    </cfRule>
  </conditionalFormatting>
  <conditionalFormatting sqref="G170:K177">
    <cfRule type="cellIs" dxfId="243" priority="80" operator="equal">
      <formula>"NEE"</formula>
    </cfRule>
  </conditionalFormatting>
  <conditionalFormatting sqref="G180:K187">
    <cfRule type="cellIs" dxfId="242" priority="79" operator="equal">
      <formula>"JA"</formula>
    </cfRule>
  </conditionalFormatting>
  <conditionalFormatting sqref="G180:K187">
    <cfRule type="cellIs" dxfId="241" priority="78" operator="equal">
      <formula>"NEE"</formula>
    </cfRule>
  </conditionalFormatting>
  <conditionalFormatting sqref="M4:M8 M10:M13">
    <cfRule type="colorScale" priority="77">
      <colorScale>
        <cfvo type="min"/>
        <cfvo type="percentile" val="50"/>
        <cfvo type="max"/>
        <color rgb="FFFF0000"/>
        <color rgb="FFFFEB84"/>
        <color rgb="FF26FF21"/>
      </colorScale>
    </cfRule>
  </conditionalFormatting>
  <conditionalFormatting sqref="M14:M23">
    <cfRule type="colorScale" priority="76">
      <colorScale>
        <cfvo type="min"/>
        <cfvo type="percentile" val="50"/>
        <cfvo type="max"/>
        <color rgb="FFFF0000"/>
        <color rgb="FFFFEB84"/>
        <color rgb="FF26FF21"/>
      </colorScale>
    </cfRule>
  </conditionalFormatting>
  <conditionalFormatting sqref="M24:M33">
    <cfRule type="colorScale" priority="75">
      <colorScale>
        <cfvo type="min"/>
        <cfvo type="percentile" val="50"/>
        <cfvo type="max"/>
        <color rgb="FFFF0000"/>
        <color rgb="FFFFEB84"/>
        <color rgb="FF26FF21"/>
      </colorScale>
    </cfRule>
  </conditionalFormatting>
  <conditionalFormatting sqref="M44:M53">
    <cfRule type="colorScale" priority="74">
      <colorScale>
        <cfvo type="min"/>
        <cfvo type="percentile" val="50"/>
        <cfvo type="max"/>
        <color rgb="FFFF0000"/>
        <color rgb="FFFFEB84"/>
        <color rgb="FF26FF21"/>
      </colorScale>
    </cfRule>
  </conditionalFormatting>
  <conditionalFormatting sqref="M54:M63">
    <cfRule type="colorScale" priority="73">
      <colorScale>
        <cfvo type="min"/>
        <cfvo type="percentile" val="50"/>
        <cfvo type="max"/>
        <color rgb="FFFF0000"/>
        <color rgb="FFFFEB84"/>
        <color rgb="FF26FF21"/>
      </colorScale>
    </cfRule>
  </conditionalFormatting>
  <conditionalFormatting sqref="M64:M73">
    <cfRule type="colorScale" priority="72">
      <colorScale>
        <cfvo type="min"/>
        <cfvo type="percentile" val="50"/>
        <cfvo type="max"/>
        <color rgb="FFFF0000"/>
        <color rgb="FFFFEB84"/>
        <color rgb="FF26FF21"/>
      </colorScale>
    </cfRule>
  </conditionalFormatting>
  <conditionalFormatting sqref="M74:M83">
    <cfRule type="colorScale" priority="71">
      <colorScale>
        <cfvo type="min"/>
        <cfvo type="percentile" val="50"/>
        <cfvo type="max"/>
        <color rgb="FFFF0000"/>
        <color rgb="FFFFEB84"/>
        <color rgb="FF26FF21"/>
      </colorScale>
    </cfRule>
  </conditionalFormatting>
  <conditionalFormatting sqref="M84:M93">
    <cfRule type="colorScale" priority="70">
      <colorScale>
        <cfvo type="min"/>
        <cfvo type="percentile" val="50"/>
        <cfvo type="max"/>
        <color rgb="FFFF0000"/>
        <color rgb="FFFFEB84"/>
        <color rgb="FF26FF21"/>
      </colorScale>
    </cfRule>
  </conditionalFormatting>
  <conditionalFormatting sqref="M96:M105">
    <cfRule type="colorScale" priority="69">
      <colorScale>
        <cfvo type="min"/>
        <cfvo type="percentile" val="50"/>
        <cfvo type="max"/>
        <color rgb="FFFF0000"/>
        <color rgb="FFFFEB84"/>
        <color rgb="FF26FF21"/>
      </colorScale>
    </cfRule>
  </conditionalFormatting>
  <conditionalFormatting sqref="M106:M115">
    <cfRule type="colorScale" priority="68">
      <colorScale>
        <cfvo type="min"/>
        <cfvo type="percentile" val="50"/>
        <cfvo type="max"/>
        <color rgb="FFFF0000"/>
        <color rgb="FFFFEB84"/>
        <color rgb="FF26FF21"/>
      </colorScale>
    </cfRule>
  </conditionalFormatting>
  <conditionalFormatting sqref="M117:M126">
    <cfRule type="colorScale" priority="67">
      <colorScale>
        <cfvo type="min"/>
        <cfvo type="percentile" val="50"/>
        <cfvo type="max"/>
        <color rgb="FFFF0000"/>
        <color rgb="FFFFEB84"/>
        <color rgb="FF26FF21"/>
      </colorScale>
    </cfRule>
  </conditionalFormatting>
  <conditionalFormatting sqref="M127:M136">
    <cfRule type="colorScale" priority="66">
      <colorScale>
        <cfvo type="min"/>
        <cfvo type="percentile" val="50"/>
        <cfvo type="max"/>
        <color rgb="FFFF0000"/>
        <color rgb="FFFFEB84"/>
        <color rgb="FF26FF21"/>
      </colorScale>
    </cfRule>
  </conditionalFormatting>
  <conditionalFormatting sqref="M137:M146">
    <cfRule type="colorScale" priority="65">
      <colorScale>
        <cfvo type="min"/>
        <cfvo type="percentile" val="50"/>
        <cfvo type="max"/>
        <color rgb="FFFF0000"/>
        <color rgb="FFFFEB84"/>
        <color rgb="FF26FF21"/>
      </colorScale>
    </cfRule>
  </conditionalFormatting>
  <conditionalFormatting sqref="M147:M156">
    <cfRule type="colorScale" priority="64">
      <colorScale>
        <cfvo type="min"/>
        <cfvo type="percentile" val="50"/>
        <cfvo type="max"/>
        <color rgb="FFFF0000"/>
        <color rgb="FFFFEB84"/>
        <color rgb="FF26FF21"/>
      </colorScale>
    </cfRule>
  </conditionalFormatting>
  <conditionalFormatting sqref="M158:M167">
    <cfRule type="colorScale" priority="63">
      <colorScale>
        <cfvo type="min"/>
        <cfvo type="percentile" val="50"/>
        <cfvo type="max"/>
        <color rgb="FFFF0000"/>
        <color rgb="FFFFEB84"/>
        <color rgb="FF26FF21"/>
      </colorScale>
    </cfRule>
  </conditionalFormatting>
  <conditionalFormatting sqref="M168:M177">
    <cfRule type="colorScale" priority="62">
      <colorScale>
        <cfvo type="min"/>
        <cfvo type="percentile" val="50"/>
        <cfvo type="max"/>
        <color rgb="FFFF0000"/>
        <color rgb="FFFFEB84"/>
        <color rgb="FF26FF21"/>
      </colorScale>
    </cfRule>
  </conditionalFormatting>
  <conditionalFormatting sqref="M178:M187">
    <cfRule type="colorScale" priority="61">
      <colorScale>
        <cfvo type="min"/>
        <cfvo type="percentile" val="50"/>
        <cfvo type="max"/>
        <color rgb="FFFF0000"/>
        <color rgb="FFFFEB84"/>
        <color rgb="FF26FF21"/>
      </colorScale>
    </cfRule>
  </conditionalFormatting>
  <conditionalFormatting sqref="G19:K19">
    <cfRule type="colorScale" priority="60">
      <colorScale>
        <cfvo type="num" val="1"/>
        <cfvo type="num" val="2"/>
        <cfvo type="num" val="3"/>
        <color rgb="FF26FF21"/>
        <color rgb="FFFFFF00"/>
        <color rgb="FFFF0000"/>
      </colorScale>
    </cfRule>
  </conditionalFormatting>
  <conditionalFormatting sqref="F19">
    <cfRule type="cellIs" dxfId="240" priority="59" operator="equal">
      <formula>"JA"</formula>
    </cfRule>
  </conditionalFormatting>
  <conditionalFormatting sqref="F19">
    <cfRule type="cellIs" dxfId="239" priority="58" operator="equal">
      <formula>"NEE"</formula>
    </cfRule>
  </conditionalFormatting>
  <conditionalFormatting sqref="G29:K29">
    <cfRule type="colorScale" priority="57">
      <colorScale>
        <cfvo type="num" val="1"/>
        <cfvo type="num" val="2"/>
        <cfvo type="num" val="3"/>
        <color rgb="FF26FF21"/>
        <color rgb="FFFFFF00"/>
        <color rgb="FFFF0000"/>
      </colorScale>
    </cfRule>
  </conditionalFormatting>
  <conditionalFormatting sqref="F29">
    <cfRule type="cellIs" dxfId="238" priority="56" operator="equal">
      <formula>"JA"</formula>
    </cfRule>
  </conditionalFormatting>
  <conditionalFormatting sqref="F29">
    <cfRule type="cellIs" dxfId="237" priority="55" operator="equal">
      <formula>"NEE"</formula>
    </cfRule>
  </conditionalFormatting>
  <conditionalFormatting sqref="F40:F43">
    <cfRule type="cellIs" dxfId="236" priority="53" operator="equal">
      <formula>"NEE"</formula>
    </cfRule>
    <cfRule type="cellIs" dxfId="235" priority="54" operator="equal">
      <formula>"JA"</formula>
    </cfRule>
  </conditionalFormatting>
  <conditionalFormatting sqref="G40:K43">
    <cfRule type="colorScale" priority="52">
      <colorScale>
        <cfvo type="num" val="1"/>
        <cfvo type="num" val="2"/>
        <cfvo type="num" val="3"/>
        <color rgb="FF26FF21"/>
        <color rgb="FFFFFF00"/>
        <color rgb="FFFF0000"/>
      </colorScale>
    </cfRule>
  </conditionalFormatting>
  <conditionalFormatting sqref="M40:M43">
    <cfRule type="colorScale" priority="42">
      <colorScale>
        <cfvo type="min"/>
        <cfvo type="percentile" val="50"/>
        <cfvo type="max"/>
        <color rgb="FFFF0000"/>
        <color rgb="FFFFEB84"/>
        <color rgb="FF26FF21"/>
      </colorScale>
    </cfRule>
  </conditionalFormatting>
  <conditionalFormatting sqref="L36:L39">
    <cfRule type="colorScale" priority="41">
      <colorScale>
        <cfvo type="num" val="1"/>
        <cfvo type="num" val="2"/>
        <cfvo type="num" val="3"/>
        <color rgb="FF60FA50"/>
        <color rgb="FFFFEB84"/>
        <color rgb="FFFF5757"/>
      </colorScale>
    </cfRule>
  </conditionalFormatting>
  <conditionalFormatting sqref="F36:F38">
    <cfRule type="cellIs" dxfId="234" priority="40" operator="equal">
      <formula>"JA"</formula>
    </cfRule>
  </conditionalFormatting>
  <conditionalFormatting sqref="F36:F38">
    <cfRule type="cellIs" dxfId="233" priority="39" operator="equal">
      <formula>"NEE"</formula>
    </cfRule>
  </conditionalFormatting>
  <conditionalFormatting sqref="G34:K38">
    <cfRule type="colorScale" priority="38">
      <colorScale>
        <cfvo type="num" val="1"/>
        <cfvo type="num" val="2"/>
        <cfvo type="num" val="3"/>
        <color rgb="FF26FF21"/>
        <color rgb="FFFFFF00"/>
        <color rgb="FFFF0000"/>
      </colorScale>
    </cfRule>
  </conditionalFormatting>
  <conditionalFormatting sqref="L34:L35">
    <cfRule type="colorScale" priority="37">
      <colorScale>
        <cfvo type="num" val="1"/>
        <cfvo type="num" val="2"/>
        <cfvo type="num" val="3"/>
        <color rgb="FF60FA50"/>
        <color rgb="FFFFEB84"/>
        <color rgb="FFFF5757"/>
      </colorScale>
    </cfRule>
  </conditionalFormatting>
  <conditionalFormatting sqref="F34:F35">
    <cfRule type="cellIs" dxfId="232" priority="36" operator="equal">
      <formula>"JA"</formula>
    </cfRule>
  </conditionalFormatting>
  <conditionalFormatting sqref="F34:F35">
    <cfRule type="cellIs" dxfId="231" priority="35" operator="equal">
      <formula>"NEE"</formula>
    </cfRule>
  </conditionalFormatting>
  <conditionalFormatting sqref="G34:K35">
    <cfRule type="colorScale" priority="34">
      <colorScale>
        <cfvo type="num" val="1"/>
        <cfvo type="num" val="2"/>
        <cfvo type="num" val="3"/>
        <color rgb="FF26FF21"/>
        <color rgb="FFFFFF00"/>
        <color rgb="FFFF0000"/>
      </colorScale>
    </cfRule>
  </conditionalFormatting>
  <conditionalFormatting sqref="M34:M39">
    <cfRule type="colorScale" priority="33">
      <colorScale>
        <cfvo type="min"/>
        <cfvo type="percentile" val="50"/>
        <cfvo type="max"/>
        <color rgb="FFFF0000"/>
        <color rgb="FFFFEB84"/>
        <color rgb="FF26FF21"/>
      </colorScale>
    </cfRule>
  </conditionalFormatting>
  <conditionalFormatting sqref="G39:K39">
    <cfRule type="colorScale" priority="32">
      <colorScale>
        <cfvo type="num" val="1"/>
        <cfvo type="num" val="2"/>
        <cfvo type="num" val="3"/>
        <color rgb="FF26FF21"/>
        <color rgb="FFFFFF00"/>
        <color rgb="FFFF0000"/>
      </colorScale>
    </cfRule>
  </conditionalFormatting>
  <conditionalFormatting sqref="F39">
    <cfRule type="cellIs" dxfId="230" priority="31" operator="equal">
      <formula>"JA"</formula>
    </cfRule>
  </conditionalFormatting>
  <conditionalFormatting sqref="F39">
    <cfRule type="cellIs" dxfId="229" priority="30" operator="equal">
      <formula>"NEE"</formula>
    </cfRule>
  </conditionalFormatting>
  <conditionalFormatting sqref="L9">
    <cfRule type="colorScale" priority="29">
      <colorScale>
        <cfvo type="num" val="1"/>
        <cfvo type="num" val="2"/>
        <cfvo type="num" val="3"/>
        <color rgb="FF60FA50"/>
        <color rgb="FFFFEB84"/>
        <color rgb="FFFF5757"/>
      </colorScale>
    </cfRule>
  </conditionalFormatting>
  <conditionalFormatting sqref="F9">
    <cfRule type="cellIs" dxfId="228" priority="28" operator="equal">
      <formula>"JA"</formula>
    </cfRule>
  </conditionalFormatting>
  <conditionalFormatting sqref="F9">
    <cfRule type="cellIs" dxfId="227" priority="27" operator="equal">
      <formula>"NEE"</formula>
    </cfRule>
  </conditionalFormatting>
  <conditionalFormatting sqref="G9:K9">
    <cfRule type="colorScale" priority="26">
      <colorScale>
        <cfvo type="num" val="1"/>
        <cfvo type="num" val="2"/>
        <cfvo type="num" val="3"/>
        <color rgb="FF26FF21"/>
        <color rgb="FFFFFF00"/>
        <color rgb="FFFF0000"/>
      </colorScale>
    </cfRule>
  </conditionalFormatting>
  <conditionalFormatting sqref="M9">
    <cfRule type="colorScale" priority="25">
      <colorScale>
        <cfvo type="min"/>
        <cfvo type="percentile" val="50"/>
        <cfvo type="max"/>
        <color rgb="FFFF0000"/>
        <color rgb="FFFFEB84"/>
        <color rgb="FF26FF21"/>
      </colorScale>
    </cfRule>
  </conditionalFormatting>
  <conditionalFormatting sqref="F10">
    <cfRule type="cellIs" dxfId="226" priority="24" operator="equal">
      <formula>"JA"</formula>
    </cfRule>
  </conditionalFormatting>
  <conditionalFormatting sqref="F10">
    <cfRule type="cellIs" dxfId="225" priority="23" operator="equal">
      <formula>"NEE"</formula>
    </cfRule>
  </conditionalFormatting>
  <conditionalFormatting sqref="F11">
    <cfRule type="cellIs" dxfId="224" priority="22" operator="equal">
      <formula>"JA"</formula>
    </cfRule>
  </conditionalFormatting>
  <conditionalFormatting sqref="F11">
    <cfRule type="cellIs" dxfId="223" priority="21" operator="equal">
      <formula>"NEE"</formula>
    </cfRule>
  </conditionalFormatting>
  <conditionalFormatting sqref="G20:K21">
    <cfRule type="colorScale" priority="20">
      <colorScale>
        <cfvo type="num" val="1"/>
        <cfvo type="num" val="2"/>
        <cfvo type="num" val="3"/>
        <color rgb="FF26FF21"/>
        <color rgb="FFFFFF00"/>
        <color rgb="FFFF0000"/>
      </colorScale>
    </cfRule>
  </conditionalFormatting>
  <conditionalFormatting sqref="F20">
    <cfRule type="cellIs" dxfId="222" priority="19" operator="equal">
      <formula>"JA"</formula>
    </cfRule>
  </conditionalFormatting>
  <conditionalFormatting sqref="F20">
    <cfRule type="cellIs" dxfId="221" priority="18" operator="equal">
      <formula>"NEE"</formula>
    </cfRule>
  </conditionalFormatting>
  <conditionalFormatting sqref="F21">
    <cfRule type="cellIs" dxfId="220" priority="17" operator="equal">
      <formula>"JA"</formula>
    </cfRule>
  </conditionalFormatting>
  <conditionalFormatting sqref="F21">
    <cfRule type="cellIs" dxfId="219" priority="16" operator="equal">
      <formula>"NEE"</formula>
    </cfRule>
  </conditionalFormatting>
  <conditionalFormatting sqref="G30:K31">
    <cfRule type="colorScale" priority="15">
      <colorScale>
        <cfvo type="num" val="1"/>
        <cfvo type="num" val="2"/>
        <cfvo type="num" val="3"/>
        <color rgb="FF26FF21"/>
        <color rgb="FFFFFF00"/>
        <color rgb="FFFF0000"/>
      </colorScale>
    </cfRule>
  </conditionalFormatting>
  <conditionalFormatting sqref="F30">
    <cfRule type="cellIs" dxfId="218" priority="14" operator="equal">
      <formula>"JA"</formula>
    </cfRule>
  </conditionalFormatting>
  <conditionalFormatting sqref="F30">
    <cfRule type="cellIs" dxfId="217" priority="13" operator="equal">
      <formula>"NEE"</formula>
    </cfRule>
  </conditionalFormatting>
  <conditionalFormatting sqref="F31">
    <cfRule type="cellIs" dxfId="216" priority="12" operator="equal">
      <formula>"JA"</formula>
    </cfRule>
  </conditionalFormatting>
  <conditionalFormatting sqref="F31">
    <cfRule type="cellIs" dxfId="215" priority="11" operator="equal">
      <formula>"NEE"</formula>
    </cfRule>
  </conditionalFormatting>
  <conditionalFormatting sqref="G79:K80">
    <cfRule type="colorScale" priority="10">
      <colorScale>
        <cfvo type="num" val="1"/>
        <cfvo type="num" val="2"/>
        <cfvo type="num" val="3"/>
        <color rgb="FF26FF21"/>
        <color rgb="FFFFFF00"/>
        <color rgb="FFFF0000"/>
      </colorScale>
    </cfRule>
  </conditionalFormatting>
  <conditionalFormatting sqref="F79">
    <cfRule type="cellIs" dxfId="214" priority="9" operator="equal">
      <formula>"JA"</formula>
    </cfRule>
  </conditionalFormatting>
  <conditionalFormatting sqref="F79">
    <cfRule type="cellIs" dxfId="213" priority="8" operator="equal">
      <formula>"NEE"</formula>
    </cfRule>
  </conditionalFormatting>
  <conditionalFormatting sqref="F80">
    <cfRule type="cellIs" dxfId="212" priority="7" operator="equal">
      <formula>"JA"</formula>
    </cfRule>
  </conditionalFormatting>
  <conditionalFormatting sqref="F80">
    <cfRule type="cellIs" dxfId="211" priority="6" operator="equal">
      <formula>"NEE"</formula>
    </cfRule>
  </conditionalFormatting>
  <conditionalFormatting sqref="G89:K90">
    <cfRule type="colorScale" priority="5">
      <colorScale>
        <cfvo type="num" val="1"/>
        <cfvo type="num" val="2"/>
        <cfvo type="num" val="3"/>
        <color rgb="FF26FF21"/>
        <color rgb="FFFFFF00"/>
        <color rgb="FFFF0000"/>
      </colorScale>
    </cfRule>
  </conditionalFormatting>
  <conditionalFormatting sqref="F89">
    <cfRule type="cellIs" dxfId="210" priority="4" operator="equal">
      <formula>"JA"</formula>
    </cfRule>
  </conditionalFormatting>
  <conditionalFormatting sqref="F89">
    <cfRule type="cellIs" dxfId="209" priority="3" operator="equal">
      <formula>"NEE"</formula>
    </cfRule>
  </conditionalFormatting>
  <conditionalFormatting sqref="F90">
    <cfRule type="cellIs" dxfId="208" priority="2" operator="equal">
      <formula>"JA"</formula>
    </cfRule>
  </conditionalFormatting>
  <conditionalFormatting sqref="F90">
    <cfRule type="cellIs" dxfId="207" priority="1" operator="equal">
      <formula>"NEE"</formula>
    </cfRule>
  </conditionalFormatting>
  <printOptions headings="1" gridLines="1"/>
  <pageMargins left="0.70866141732283472" right="0.70866141732283472" top="0.74803149606299213" bottom="0.74803149606299213" header="0.31496062992125984" footer="0.31496062992125984"/>
  <pageSetup paperSize="9" scale="45"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65"/>
  <sheetViews>
    <sheetView tabSelected="1" zoomScale="40" zoomScaleNormal="40" workbookViewId="0">
      <pane xSplit="1" topLeftCell="B1" activePane="topRight" state="frozen"/>
      <selection activeCell="A19" sqref="A19"/>
      <selection pane="topRight" activeCell="X49" sqref="X49"/>
    </sheetView>
  </sheetViews>
  <sheetFormatPr defaultRowHeight="20.399999999999999" x14ac:dyDescent="0.35"/>
  <cols>
    <col min="1" max="1" width="61.77734375" style="183" bestFit="1" customWidth="1"/>
    <col min="2" max="2" width="15.77734375" customWidth="1"/>
    <col min="3" max="3" width="15.77734375" style="127" customWidth="1"/>
    <col min="4" max="6" width="15.77734375" customWidth="1"/>
    <col min="7" max="12" width="15.77734375" style="136" customWidth="1"/>
    <col min="13" max="13" width="15.77734375" style="127" customWidth="1"/>
    <col min="14" max="14" width="15.77734375" customWidth="1"/>
    <col min="15" max="15" width="15.77734375" style="127" customWidth="1"/>
    <col min="16" max="16" width="15.77734375" customWidth="1"/>
    <col min="17" max="22" width="15.77734375" style="136" customWidth="1"/>
    <col min="23" max="24" width="15.77734375" customWidth="1"/>
    <col min="25" max="33" width="15.77734375" style="136" customWidth="1"/>
    <col min="34" max="34" width="10.77734375" customWidth="1"/>
    <col min="41" max="43" width="8.88671875" style="35"/>
  </cols>
  <sheetData>
    <row r="1" spans="1:43" x14ac:dyDescent="0.35">
      <c r="A1" s="178"/>
      <c r="B1" s="135" t="s">
        <v>55</v>
      </c>
      <c r="C1" s="135"/>
      <c r="D1" s="135" t="s">
        <v>133</v>
      </c>
      <c r="E1" s="135"/>
      <c r="F1" s="135"/>
      <c r="G1" s="135"/>
      <c r="H1" s="135"/>
      <c r="I1" s="135"/>
      <c r="J1" s="135"/>
      <c r="K1" s="135"/>
      <c r="L1" s="135"/>
      <c r="M1" s="135"/>
      <c r="N1" s="135" t="s">
        <v>134</v>
      </c>
      <c r="O1" s="135"/>
      <c r="P1" s="135"/>
      <c r="Q1" s="135"/>
      <c r="R1" s="135"/>
      <c r="S1" s="135"/>
      <c r="T1" s="135"/>
      <c r="U1" s="135"/>
      <c r="V1" s="135"/>
      <c r="W1" s="135"/>
      <c r="X1" s="135" t="s">
        <v>165</v>
      </c>
      <c r="Y1" s="135"/>
      <c r="Z1" s="135"/>
      <c r="AA1" s="135"/>
      <c r="AB1" s="135"/>
      <c r="AC1" s="135"/>
      <c r="AD1" s="135"/>
      <c r="AE1" s="135"/>
      <c r="AF1" s="135"/>
      <c r="AG1" s="135"/>
      <c r="AH1" s="35"/>
      <c r="AI1" s="35"/>
      <c r="AJ1" s="35"/>
      <c r="AK1" s="35"/>
      <c r="AL1" s="35"/>
      <c r="AM1" s="35"/>
      <c r="AN1" s="35"/>
    </row>
    <row r="2" spans="1:43" ht="66" x14ac:dyDescent="0.4">
      <c r="A2" s="179" t="s">
        <v>6</v>
      </c>
      <c r="B2" s="160" t="s">
        <v>55</v>
      </c>
      <c r="C2" s="33"/>
      <c r="D2" s="34" t="str">
        <f>Versterkingstechnieken!$E$4</f>
        <v>Constructie overlagen met gewapend spuitbeton; Natte mortel</v>
      </c>
      <c r="E2" s="34" t="str">
        <f>Versterkingstechnieken!$E$5</f>
        <v>Constructie overlagen met gewapend spuitbeton; Droge mortel</v>
      </c>
      <c r="F2" s="34" t="str">
        <f>Versterkingstechnieken!$E$6</f>
        <v>Koolstofverzel versterking aanbrengen</v>
      </c>
      <c r="G2" s="34" t="str">
        <f>Versterkingstechnieken!$E$7</f>
        <v>Kolomwrap aanbrengen (kolom)</v>
      </c>
      <c r="H2" s="34" t="str">
        <f>Versterkingstechnieken!$E$8</f>
        <v>Druklaag vervangen door Hoge Sterkte Beton</v>
      </c>
      <c r="I2" s="34" t="str">
        <f>Versterkingstechnieken!$E$9</f>
        <v>Uitwendige voorspanwapening toepassen</v>
      </c>
      <c r="J2" s="34" t="str">
        <f>Versterkingstechnieken!$E$10</f>
        <v>Overspanning verkorten dmv jukken</v>
      </c>
      <c r="K2" s="34" t="str">
        <f>Versterkingstechnieken!$E$11</f>
        <v>Overspanning verkorten dmv tussensteunpunt</v>
      </c>
      <c r="L2" s="34">
        <f>Versterkingstechnieken!$E$12</f>
        <v>0</v>
      </c>
      <c r="M2" s="34">
        <f>Versterkingstechnieken!$E$13</f>
        <v>0</v>
      </c>
      <c r="N2" s="34" t="str">
        <f>Reparatietechnieken!$E$4</f>
        <v>Injectie scheuren met epoxy</v>
      </c>
      <c r="O2" s="34" t="str">
        <f>Reparatietechnieken!$E$5</f>
        <v>Hogedruk injectie scheuren met epoxy</v>
      </c>
      <c r="P2" s="34" t="str">
        <f>Reparatietechnieken!$E$6</f>
        <v>Handmatig repareren (epoxylaag)</v>
      </c>
      <c r="Q2" s="34">
        <f>Reparatietechnieken!$E$7</f>
        <v>0</v>
      </c>
      <c r="R2" s="34">
        <f>Reparatietechnieken!$E$8</f>
        <v>0</v>
      </c>
      <c r="S2" s="34">
        <f>Reparatietechnieken!$E$9</f>
        <v>0</v>
      </c>
      <c r="T2" s="34">
        <f>Reparatietechnieken!$E$10</f>
        <v>0</v>
      </c>
      <c r="U2" s="34">
        <f>Reparatietechnieken!$E$11</f>
        <v>0</v>
      </c>
      <c r="V2" s="34">
        <f>Reparatietechnieken!$E$12</f>
        <v>0</v>
      </c>
      <c r="W2" s="34">
        <f>Reparatietechnieken!$E$13</f>
        <v>0</v>
      </c>
      <c r="X2" s="34" t="str">
        <f>Preserveringstechnieken!$E$4</f>
        <v>Injectie scheuren met poly-urethaan</v>
      </c>
      <c r="Y2" s="34" t="str">
        <f>Preserveringstechnieken!$E$5</f>
        <v>Hogedruk injectie scheuren met poly-urethaan</v>
      </c>
      <c r="Z2" s="34">
        <f>Preserveringstechnieken!$E$6</f>
        <v>0</v>
      </c>
      <c r="AA2" s="34">
        <f>Preserveringstechnieken!$E$7</f>
        <v>0</v>
      </c>
      <c r="AB2" s="34">
        <f>Preserveringstechnieken!$E$8</f>
        <v>0</v>
      </c>
      <c r="AC2" s="34">
        <f>Preserveringstechnieken!$E$9</f>
        <v>0</v>
      </c>
      <c r="AD2" s="34">
        <f>Preserveringstechnieken!$E$10</f>
        <v>0</v>
      </c>
      <c r="AE2" s="34">
        <f>Preserveringstechnieken!$E$11</f>
        <v>0</v>
      </c>
      <c r="AF2" s="34">
        <f>Preserveringstechnieken!$E$12</f>
        <v>0</v>
      </c>
      <c r="AG2" s="34">
        <f>Preserveringstechnieken!$E$13</f>
        <v>0</v>
      </c>
      <c r="AH2" s="35"/>
      <c r="AI2" s="35"/>
      <c r="AJ2" s="35"/>
      <c r="AK2" s="35"/>
      <c r="AL2" s="35"/>
      <c r="AM2" s="35"/>
      <c r="AN2" s="35"/>
    </row>
    <row r="3" spans="1:43" x14ac:dyDescent="0.35">
      <c r="A3" s="180" t="s">
        <v>168</v>
      </c>
      <c r="B3" s="161" t="b">
        <f>IF('Bepalen Type Onderhoud'!$N4,TRUE,FALSE)</f>
        <v>0</v>
      </c>
      <c r="C3" s="133"/>
      <c r="D3" s="37" t="b">
        <f>AND((IF('Bepalen Type Onderhoud'!$M$4,TRUE,FALSE)),(AND(Versterkingstechnieken!$M$4&gt;=Versterkingstechnieken!$M$5,Versterkingstechnieken!$M$4&gt;=Versterkingstechnieken!$M$6,Versterkingstechnieken!$M$4&gt;=Versterkingstechnieken!$M$7,Versterkingstechnieken!$M$4&gt;=Versterkingstechnieken!$M$8,Versterkingstechnieken!$M$4&gt;=Versterkingstechnieken!$M$9,Versterkingstechnieken!$M$4&gt;=Versterkingstechnieken!$M$10,Versterkingstechnieken!$M$4&gt;=Versterkingstechnieken!$M$11,Versterkingstechnieken!$M$4&gt;=Versterkingstechnieken!$M$12,Versterkingstechnieken!$M$4&gt;=Versterkingstechnieken!$M$13)))</f>
        <v>0</v>
      </c>
      <c r="E3" s="37" t="b">
        <f>AND((IF('Bepalen Type Onderhoud'!$M$4,TRUE,FALSE)),(AND(Versterkingstechnieken!$M$5&gt;=Versterkingstechnieken!$M$4,Versterkingstechnieken!$M$5&gt;=Versterkingstechnieken!$M$6,Versterkingstechnieken!$M$5&gt;=Versterkingstechnieken!$M$7,Versterkingstechnieken!$M$5&gt;=Versterkingstechnieken!$M$8,Versterkingstechnieken!$M$5&gt;=Versterkingstechnieken!$M$9,Versterkingstechnieken!$M$5&gt;=Versterkingstechnieken!$M$10,Versterkingstechnieken!$M$5&gt;=Versterkingstechnieken!$M$11,Versterkingstechnieken!$M$5&gt;=Versterkingstechnieken!$M$12,Versterkingstechnieken!$M$5&gt;=Versterkingstechnieken!$M$13)))</f>
        <v>0</v>
      </c>
      <c r="F3" s="37" t="b">
        <f>AND((IF('Bepalen Type Onderhoud'!$M$4,TRUE,FALSE)),(AND(Versterkingstechnieken!$M$6&gt;=Versterkingstechnieken!$M$5,Versterkingstechnieken!$M$6&gt;=Versterkingstechnieken!$M$4,Versterkingstechnieken!$M$6&gt;=Versterkingstechnieken!$M$7,Versterkingstechnieken!$M$6&gt;=Versterkingstechnieken!$M$8,Versterkingstechnieken!$M$6&gt;=Versterkingstechnieken!$M$9,Versterkingstechnieken!$M$6&gt;=Versterkingstechnieken!$M$10,Versterkingstechnieken!$M$6&gt;=Versterkingstechnieken!$M$11,Versterkingstechnieken!$M$6&gt;=Versterkingstechnieken!$M$12,Versterkingstechnieken!$M$6&gt;=Versterkingstechnieken!$M$13)))</f>
        <v>0</v>
      </c>
      <c r="G3" s="37" t="b">
        <f>AND((IF('Bepalen Type Onderhoud'!$M$4,TRUE,FALSE)),(AND(Versterkingstechnieken!$M$7&gt;=Versterkingstechnieken!$M$5,Versterkingstechnieken!$M$7&gt;=Versterkingstechnieken!$M$6,Versterkingstechnieken!$M$7&gt;=Versterkingstechnieken!$M$4,Versterkingstechnieken!$M$7&gt;=Versterkingstechnieken!$M$8,Versterkingstechnieken!$M$7&gt;=Versterkingstechnieken!$M$9,Versterkingstechnieken!$M$7&gt;=Versterkingstechnieken!$M$10,Versterkingstechnieken!$M$7&gt;=Versterkingstechnieken!$M$11,Versterkingstechnieken!$M$7&gt;=Versterkingstechnieken!$M$12,Versterkingstechnieken!$M$7&gt;=Versterkingstechnieken!$M$13)))</f>
        <v>0</v>
      </c>
      <c r="H3" s="37" t="b">
        <f>AND((IF('Bepalen Type Onderhoud'!$M$4,TRUE,FALSE)),(AND(Versterkingstechnieken!$M$8&gt;=Versterkingstechnieken!$M$5,Versterkingstechnieken!$M$8&gt;=Versterkingstechnieken!$M$6,Versterkingstechnieken!$M$8&gt;=Versterkingstechnieken!$M$7,Versterkingstechnieken!$M$8&gt;=Versterkingstechnieken!$M$4,Versterkingstechnieken!$M$8&gt;=Versterkingstechnieken!$M$9,Versterkingstechnieken!$M$8&gt;=Versterkingstechnieken!$M$10,Versterkingstechnieken!$M$8&gt;=Versterkingstechnieken!$M$11,Versterkingstechnieken!$M$8&gt;=Versterkingstechnieken!$M$12,Versterkingstechnieken!$M$8&gt;=Versterkingstechnieken!$M$13)))</f>
        <v>0</v>
      </c>
      <c r="I3" s="37" t="b">
        <f>AND((IF('Bepalen Type Onderhoud'!$M$4,TRUE,FALSE)),(AND(Versterkingstechnieken!$M$9&gt;=Versterkingstechnieken!$M$5,Versterkingstechnieken!$M$9&gt;=Versterkingstechnieken!$M$6,Versterkingstechnieken!$M$9&gt;=Versterkingstechnieken!$M$7,Versterkingstechnieken!$M$9&gt;=Versterkingstechnieken!$M$8,Versterkingstechnieken!$M$9&gt;=Versterkingstechnieken!$M$4,Versterkingstechnieken!$M$9&gt;=Versterkingstechnieken!$M$10,Versterkingstechnieken!$M$9&gt;=Versterkingstechnieken!$M$11,Versterkingstechnieken!$M$9&gt;=Versterkingstechnieken!$M$12,Versterkingstechnieken!$M$9&gt;=Versterkingstechnieken!$M$13)))</f>
        <v>0</v>
      </c>
      <c r="J3" s="37" t="b">
        <f>AND((IF('Bepalen Type Onderhoud'!$M$4,TRUE,FALSE)),(AND(Versterkingstechnieken!$M$10&gt;=Versterkingstechnieken!$M$5,Versterkingstechnieken!$M$10&gt;=Versterkingstechnieken!$M$6,Versterkingstechnieken!$M$10&gt;=Versterkingstechnieken!$M$7,Versterkingstechnieken!$M$10&gt;=Versterkingstechnieken!$M$8,Versterkingstechnieken!$M$10&gt;=Versterkingstechnieken!$M$9,Versterkingstechnieken!$M$10&gt;=Versterkingstechnieken!$M$4,Versterkingstechnieken!$M$10&gt;=Versterkingstechnieken!$M$11,Versterkingstechnieken!$M$10&gt;=Versterkingstechnieken!$M$12,Versterkingstechnieken!$M$10&gt;=Versterkingstechnieken!$M$13)))</f>
        <v>0</v>
      </c>
      <c r="K3" s="37" t="b">
        <f>AND((IF('Bepalen Type Onderhoud'!$M$4,TRUE,FALSE)),(AND(Versterkingstechnieken!$M$11&gt;=Versterkingstechnieken!$M$5,Versterkingstechnieken!$M$11&gt;=Versterkingstechnieken!$M$6,Versterkingstechnieken!$M$11&gt;=Versterkingstechnieken!$M$7,Versterkingstechnieken!$M$11&gt;=Versterkingstechnieken!$M$8,Versterkingstechnieken!$M$11&gt;=Versterkingstechnieken!$M$9,Versterkingstechnieken!$M$11&gt;=Versterkingstechnieken!$M$10,Versterkingstechnieken!$M$11&gt;=Versterkingstechnieken!$M$4,Versterkingstechnieken!$M$11&gt;=Versterkingstechnieken!$M$12,Versterkingstechnieken!$M$11&gt;=Versterkingstechnieken!$M$13)))</f>
        <v>0</v>
      </c>
      <c r="L3" s="37" t="b">
        <f>AND((IF('Bepalen Type Onderhoud'!$M$4,TRUE,FALSE)),(AND(Versterkingstechnieken!$M$12&gt;=Versterkingstechnieken!$M$5,Versterkingstechnieken!$M$12&gt;=Versterkingstechnieken!$M$6,Versterkingstechnieken!$M$12&gt;=Versterkingstechnieken!$M$7,Versterkingstechnieken!$M$12&gt;=Versterkingstechnieken!$M$8,Versterkingstechnieken!$M$12&gt;=Versterkingstechnieken!$M$9,Versterkingstechnieken!$M$12&gt;=Versterkingstechnieken!$M$10,Versterkingstechnieken!$M$12&gt;=Versterkingstechnieken!$M$11,Versterkingstechnieken!$M$12&gt;=Versterkingstechnieken!$M$4,Versterkingstechnieken!$M$12&gt;=Versterkingstechnieken!$M$13)))</f>
        <v>0</v>
      </c>
      <c r="M3" s="37" t="b">
        <f>AND((IF('Bepalen Type Onderhoud'!$M$4,TRUE,FALSE)),(AND(Versterkingstechnieken!$M$13&gt;=Versterkingstechnieken!$M$5,Versterkingstechnieken!$M$13&gt;=Versterkingstechnieken!$M$6,Versterkingstechnieken!$M$13&gt;=Versterkingstechnieken!$M$7,Versterkingstechnieken!$M$13&gt;=Versterkingstechnieken!$M$8,Versterkingstechnieken!$M$13&gt;=Versterkingstechnieken!$M$9,Versterkingstechnieken!$M$13&gt;=Versterkingstechnieken!$M$10,Versterkingstechnieken!$M$13&gt;=Versterkingstechnieken!$M$11,Versterkingstechnieken!$M$13&gt;=Versterkingstechnieken!$M$12,Versterkingstechnieken!$M$13&gt;=Versterkingstechnieken!$M$4)))</f>
        <v>0</v>
      </c>
      <c r="N3" s="37" t="b">
        <f>AND(OR((IF('Bepalen Type Onderhoud'!$M$4,TRUE,FALSE)),(IF('Bepalen Type Onderhoud'!$L$4,TRUE,FALSE))),(AND(Reparatietechnieken!$M$4&gt;=Reparatietechnieken!$M$5,Reparatietechnieken!$M$4&gt;=Reparatietechnieken!$M$6,Reparatietechnieken!$M$4&gt;=Reparatietechnieken!$M$7,Reparatietechnieken!$M$4&gt;=Reparatietechnieken!$M$8,Reparatietechnieken!$M$4&gt;=Reparatietechnieken!$M$9,Reparatietechnieken!$M$4&gt;=Reparatietechnieken!$M$10,Reparatietechnieken!$M$4&gt;=Reparatietechnieken!$M$11,Reparatietechnieken!$M$4&gt;=Reparatietechnieken!$M$12,Reparatietechnieken!$M$4&gt;=Reparatietechnieken!$M$13)))</f>
        <v>0</v>
      </c>
      <c r="O3" s="37" t="b">
        <f>AND(OR((IF('Bepalen Type Onderhoud'!$M$4,TRUE,FALSE)),(IF('Bepalen Type Onderhoud'!$L$4,TRUE,FALSE))),(AND(Reparatietechnieken!$M$5&gt;=Reparatietechnieken!$M$4,Reparatietechnieken!$M$5&gt;=Reparatietechnieken!$M$6,Reparatietechnieken!$M$5&gt;=Reparatietechnieken!$M$7,Reparatietechnieken!$M$5&gt;=Reparatietechnieken!$M$8,Reparatietechnieken!$M$5&gt;=Reparatietechnieken!$M$9,Reparatietechnieken!$M$5&gt;=Reparatietechnieken!$M$10,Reparatietechnieken!$M$5&gt;=Reparatietechnieken!$M$11,Reparatietechnieken!$M$5&gt;=Reparatietechnieken!$M$12,Reparatietechnieken!$M$5&gt;=Reparatietechnieken!$M$13)))</f>
        <v>0</v>
      </c>
      <c r="P3" s="37" t="b">
        <f>AND(OR((IF('Bepalen Type Onderhoud'!$M$4,TRUE,FALSE)),(IF('Bepalen Type Onderhoud'!$L$4,TRUE,FALSE))),(AND(Reparatietechnieken!$M$6&gt;=Reparatietechnieken!$M$5,Reparatietechnieken!$M$6&gt;=Reparatietechnieken!$M$4,Reparatietechnieken!$M$6&gt;=Reparatietechnieken!$M$7,Reparatietechnieken!$M$6&gt;=Reparatietechnieken!$M$8,Reparatietechnieken!$M$6&gt;=Reparatietechnieken!$M$9,Reparatietechnieken!$M$6&gt;=Reparatietechnieken!$M$10,Reparatietechnieken!$M$6&gt;=Reparatietechnieken!$M$11,Reparatietechnieken!$M$6&gt;=Reparatietechnieken!$M$12,Reparatietechnieken!$M$6&gt;=Reparatietechnieken!$M$13)))</f>
        <v>0</v>
      </c>
      <c r="Q3" s="37" t="b">
        <f>AND(OR((IF('Bepalen Type Onderhoud'!$M$4,TRUE,FALSE)),(IF('Bepalen Type Onderhoud'!$L$4,TRUE,FALSE))),(AND(Reparatietechnieken!$M$7&gt;=Reparatietechnieken!$M$5,Reparatietechnieken!$M$7&gt;=Reparatietechnieken!$M$6,Reparatietechnieken!$M$7&gt;=Reparatietechnieken!$M$4,Reparatietechnieken!$M$7&gt;=Reparatietechnieken!$M$8,Reparatietechnieken!$M$7&gt;=Reparatietechnieken!$M$9,Reparatietechnieken!$M$7&gt;=Reparatietechnieken!$M$10,Reparatietechnieken!$M$7&gt;=Reparatietechnieken!$M$11,Reparatietechnieken!$M$7&gt;=Reparatietechnieken!$M$12,Reparatietechnieken!$M$7&gt;=Reparatietechnieken!$M$13)))</f>
        <v>0</v>
      </c>
      <c r="R3" s="37" t="b">
        <f>AND(OR((IF('Bepalen Type Onderhoud'!$M$4,TRUE,FALSE)),(IF('Bepalen Type Onderhoud'!$L$4,TRUE,FALSE))),(AND(Reparatietechnieken!$M$8&gt;=Reparatietechnieken!$M$5,Reparatietechnieken!$M$8&gt;=Reparatietechnieken!$M$6,Reparatietechnieken!$M$8&gt;=Reparatietechnieken!$M$7,Reparatietechnieken!$M$8&gt;=Reparatietechnieken!$M$4,Reparatietechnieken!$M$8&gt;=Reparatietechnieken!$M$9,Reparatietechnieken!$M$8&gt;=Reparatietechnieken!$M$10,Reparatietechnieken!$M$8&gt;=Reparatietechnieken!$M$11,Reparatietechnieken!$M$8&gt;=Reparatietechnieken!$M$12,Reparatietechnieken!$M$8&gt;=Reparatietechnieken!$M$13)))</f>
        <v>0</v>
      </c>
      <c r="S3" s="37" t="b">
        <f>AND(OR((IF('Bepalen Type Onderhoud'!$M$4,TRUE,FALSE)),(IF('Bepalen Type Onderhoud'!$L$4,TRUE,FALSE))),(AND(Reparatietechnieken!$M$9&gt;=Reparatietechnieken!$M$5,Reparatietechnieken!$M$9&gt;=Reparatietechnieken!$M$6,Reparatietechnieken!$M$9&gt;=Reparatietechnieken!$M$7,Reparatietechnieken!$M$9&gt;=Reparatietechnieken!$M$8,Reparatietechnieken!$M$9&gt;=Reparatietechnieken!$M$4,Reparatietechnieken!$M$9&gt;=Reparatietechnieken!$M$10,Reparatietechnieken!$M$9&gt;=Reparatietechnieken!$M$11,Reparatietechnieken!$M$9&gt;=Reparatietechnieken!$M$12,Reparatietechnieken!$M$9&gt;=Reparatietechnieken!$M$13)))</f>
        <v>0</v>
      </c>
      <c r="T3" s="37" t="b">
        <f>AND(OR((IF('Bepalen Type Onderhoud'!$M$4,TRUE,FALSE)),(IF('Bepalen Type Onderhoud'!$L$4,TRUE,FALSE))),(AND(Reparatietechnieken!$M$10&gt;=Reparatietechnieken!$M$5,Reparatietechnieken!$M$10&gt;=Reparatietechnieken!$M$6,Reparatietechnieken!$M$10&gt;=Reparatietechnieken!$M$7,Reparatietechnieken!$M$10&gt;=Reparatietechnieken!$M$8,Reparatietechnieken!$M$10&gt;=Reparatietechnieken!$M$9,Reparatietechnieken!$M$10&gt;=Reparatietechnieken!$M$4,Reparatietechnieken!$M$10&gt;=Reparatietechnieken!$M$11,Reparatietechnieken!$M$10&gt;=Reparatietechnieken!$M$12,Reparatietechnieken!$M$10&gt;=Reparatietechnieken!$M$13)))</f>
        <v>0</v>
      </c>
      <c r="U3" s="37" t="b">
        <f>AND(OR((IF('Bepalen Type Onderhoud'!$M$4,TRUE,FALSE)),(IF('Bepalen Type Onderhoud'!$L$4,TRUE,FALSE))),(AND(Reparatietechnieken!$M$11&gt;=Reparatietechnieken!$M$5,Reparatietechnieken!$M$11&gt;=Reparatietechnieken!$M$6,Reparatietechnieken!$M$11&gt;=Reparatietechnieken!$M$7,Reparatietechnieken!$M$11&gt;=Reparatietechnieken!$M$8,Reparatietechnieken!$M$11&gt;=Reparatietechnieken!$M$9,Reparatietechnieken!$M$11&gt;=Reparatietechnieken!$M$10,Reparatietechnieken!$M$11&gt;=Reparatietechnieken!$M$4,Reparatietechnieken!$M$11&gt;=Reparatietechnieken!$M$12,Reparatietechnieken!$M$11&gt;=Reparatietechnieken!$M$13)))</f>
        <v>0</v>
      </c>
      <c r="V3" s="37" t="b">
        <f>AND(OR((IF('Bepalen Type Onderhoud'!$M$4,TRUE,FALSE)),(IF('Bepalen Type Onderhoud'!$L$4,TRUE,FALSE))),(AND(Reparatietechnieken!$M$12&gt;=Reparatietechnieken!$M$5,Reparatietechnieken!$M$12&gt;=Reparatietechnieken!$M$6,Reparatietechnieken!$M$12&gt;=Reparatietechnieken!$M$7,Reparatietechnieken!$M$12&gt;=Reparatietechnieken!$M$8,Reparatietechnieken!$M$12&gt;=Reparatietechnieken!$M$9,Reparatietechnieken!$M$12&gt;=Reparatietechnieken!$M$10,Reparatietechnieken!$M$12&gt;=Reparatietechnieken!$M$11,Reparatietechnieken!$M$12&gt;=Reparatietechnieken!$M$4,Reparatietechnieken!$M$12&gt;=Reparatietechnieken!$M$13)))</f>
        <v>0</v>
      </c>
      <c r="W3" s="37" t="b">
        <f>AND(OR((IF('Bepalen Type Onderhoud'!$M$4,TRUE,FALSE)),(IF('Bepalen Type Onderhoud'!$L$4,TRUE,FALSE))),(AND(Reparatietechnieken!$M$13&gt;=Reparatietechnieken!$M$5,Reparatietechnieken!$M$13&gt;=Reparatietechnieken!$M$6,Reparatietechnieken!$M$13&gt;=Reparatietechnieken!$M$7,Reparatietechnieken!$M$13&gt;=Reparatietechnieken!$M$8,Reparatietechnieken!$M$13&gt;=Reparatietechnieken!$M$9,Reparatietechnieken!$M$13&gt;=Reparatietechnieken!$M$10,Reparatietechnieken!$M$13&gt;=Reparatietechnieken!$M$11,Reparatietechnieken!$M$13&gt;=Reparatietechnieken!$M$12,Reparatietechnieken!$M$13&gt;=Reparatietechnieken!$M$4)))</f>
        <v>0</v>
      </c>
      <c r="X3" s="37" t="b">
        <f>AND(OR((IF('Bepalen Type Onderhoud'!$M$4,TRUE,FALSE)),(IF('Bepalen Type Onderhoud'!$L$4,TRUE,FALSE))),(AND(Preserveringstechnieken!$M$4&gt;=Preserveringstechnieken!$M$5,Preserveringstechnieken!$M$4&gt;=Preserveringstechnieken!$M$6,Preserveringstechnieken!$M$4&gt;=Preserveringstechnieken!$M$7,Preserveringstechnieken!$M$4&gt;=Preserveringstechnieken!$M$8,Preserveringstechnieken!$M4&gt;=Preserveringstechnieken!$M$9,Preserveringstechnieken!$M$4&gt;=Preserveringstechnieken!$M$10,Preserveringstechnieken!$M$4&gt;=Preserveringstechnieken!$M$11,Preserveringstechnieken!$M$4&gt;=Preserveringstechnieken!$M$12,Preserveringstechnieken!$M$4&gt;=Preserveringstechnieken!$M$13)))</f>
        <v>0</v>
      </c>
      <c r="Y3" s="37" t="b">
        <f>AND(OR((IF('Bepalen Type Onderhoud'!$M$4,TRUE,FALSE)),(IF('Bepalen Type Onderhoud'!$L$4,TRUE,FALSE))),(AND(Preserveringstechnieken!$M$5&gt;=Preserveringstechnieken!$M$4,Preserveringstechnieken!$M$5&gt;=Preserveringstechnieken!$M$6,Preserveringstechnieken!$M$5&gt;=Preserveringstechnieken!$M$7,Preserveringstechnieken!$M$5&gt;=Preserveringstechnieken!$M$8,Preserveringstechnieken!$M$5&gt;=Preserveringstechnieken!$M$9,Preserveringstechnieken!$M$5&gt;=Preserveringstechnieken!$M$10,Preserveringstechnieken!$M$5&gt;=Preserveringstechnieken!$M$11,Preserveringstechnieken!$M$5&gt;=Preserveringstechnieken!$M$12,Preserveringstechnieken!$M$5&gt;=Preserveringstechnieken!$M$13)))</f>
        <v>0</v>
      </c>
      <c r="Z3" s="37" t="b">
        <f>AND(OR((IF('Bepalen Type Onderhoud'!$M$4,TRUE,FALSE)),(IF('Bepalen Type Onderhoud'!$L$4,TRUE,FALSE))),(AND(Preserveringstechnieken!$M$6&gt;=Preserveringstechnieken!$M$5,Preserveringstechnieken!$M$6&gt;=Preserveringstechnieken!$M$4,Preserveringstechnieken!$M$6&gt;=Preserveringstechnieken!$M$7,Preserveringstechnieken!$M$6&gt;=Preserveringstechnieken!$M$8,Preserveringstechnieken!$M$6&gt;=Preserveringstechnieken!$M$9,Preserveringstechnieken!$M$6&gt;=Preserveringstechnieken!$M$10,Preserveringstechnieken!$M$6&gt;=Preserveringstechnieken!$M$11,Preserveringstechnieken!$M$6&gt;=Preserveringstechnieken!$M$12,Preserveringstechnieken!$M$6&gt;=Preserveringstechnieken!$M$13)))</f>
        <v>0</v>
      </c>
      <c r="AA3" s="37" t="b">
        <f>AND(OR((IF('Bepalen Type Onderhoud'!$M$4,TRUE,FALSE)),(IF('Bepalen Type Onderhoud'!$L$4,TRUE,FALSE))),(AND(Preserveringstechnieken!$M$7&gt;=Preserveringstechnieken!$M$5,Preserveringstechnieken!$M$7&gt;=Preserveringstechnieken!$M$6,Preserveringstechnieken!$M$7&gt;=Preserveringstechnieken!$M$4,Preserveringstechnieken!$M$7&gt;=Preserveringstechnieken!$M$8,Preserveringstechnieken!$M$7&gt;=Preserveringstechnieken!$M$9,Preserveringstechnieken!$M$7&gt;=Preserveringstechnieken!$M$10,Preserveringstechnieken!$M$7&gt;=Preserveringstechnieken!$M$11,Preserveringstechnieken!$M$7&gt;=Preserveringstechnieken!$M$12,Preserveringstechnieken!$M$7&gt;=Preserveringstechnieken!$M$13)))</f>
        <v>0</v>
      </c>
      <c r="AB3" s="37" t="b">
        <f>AND(OR((IF('Bepalen Type Onderhoud'!$M$4,TRUE,FALSE)),(IF('Bepalen Type Onderhoud'!$L$4,TRUE,FALSE))),(AND(Preserveringstechnieken!$M$8&gt;=Preserveringstechnieken!$M$5,Preserveringstechnieken!$M$8&gt;=Preserveringstechnieken!$M$6,Preserveringstechnieken!$M$8&gt;=Preserveringstechnieken!$M$7,Preserveringstechnieken!$M$8&gt;=Preserveringstechnieken!$M$4,Preserveringstechnieken!$M$8&gt;=Preserveringstechnieken!$M$9,Preserveringstechnieken!$M$8&gt;=Preserveringstechnieken!$M$10,Preserveringstechnieken!$M$8&gt;=Preserveringstechnieken!$M$11,Preserveringstechnieken!$M$8&gt;=Preserveringstechnieken!$M$12,Preserveringstechnieken!$M$8&gt;=Preserveringstechnieken!$M$13)))</f>
        <v>0</v>
      </c>
      <c r="AC3" s="37" t="b">
        <f>AND(OR((IF('Bepalen Type Onderhoud'!$M$4,TRUE,FALSE)),(IF('Bepalen Type Onderhoud'!$L$4,TRUE,FALSE))),(AND(Preserveringstechnieken!$M$9&gt;=Preserveringstechnieken!$M$5,Preserveringstechnieken!$M$9&gt;=Preserveringstechnieken!$M$6,Preserveringstechnieken!$M$9&gt;=Preserveringstechnieken!$M$7,Preserveringstechnieken!$M$9&gt;=Preserveringstechnieken!$M$8,Preserveringstechnieken!$M$9&gt;=Preserveringstechnieken!$M$4,Preserveringstechnieken!$M$9&gt;=Preserveringstechnieken!$M$10,Preserveringstechnieken!$M$9&gt;=Preserveringstechnieken!$M$11,Preserveringstechnieken!$M$9&gt;=Preserveringstechnieken!$M$12,Preserveringstechnieken!$M$9&gt;=Preserveringstechnieken!$M$13)))</f>
        <v>0</v>
      </c>
      <c r="AD3" s="37" t="b">
        <f>AND(OR((IF('Bepalen Type Onderhoud'!$M$4,TRUE,FALSE)),(IF('Bepalen Type Onderhoud'!$L$4,TRUE,FALSE))),(AND(Preserveringstechnieken!$M$10&gt;=Preserveringstechnieken!$M$5,Preserveringstechnieken!$M$10&gt;=Preserveringstechnieken!$M$6,Preserveringstechnieken!$M$10&gt;=Preserveringstechnieken!$M$7,Preserveringstechnieken!$M$10&gt;=Preserveringstechnieken!$M$8,Preserveringstechnieken!$M$10&gt;=Preserveringstechnieken!$M$9,Preserveringstechnieken!$M$10&gt;=Preserveringstechnieken!$M$4,Preserveringstechnieken!$M$10&gt;=Preserveringstechnieken!$M$11,Preserveringstechnieken!$M$10&gt;=Preserveringstechnieken!$M$12,Preserveringstechnieken!$M$10&gt;=Preserveringstechnieken!$M$13)))</f>
        <v>0</v>
      </c>
      <c r="AE3" s="37" t="b">
        <f>AND(OR((IF('Bepalen Type Onderhoud'!$M$4,TRUE,FALSE)),(IF('Bepalen Type Onderhoud'!$L$4,TRUE,FALSE))),(AND(Preserveringstechnieken!$M$11&gt;=Preserveringstechnieken!$M$5,Preserveringstechnieken!$M$11&gt;=Preserveringstechnieken!$M$6,Preserveringstechnieken!$M$11&gt;=Preserveringstechnieken!$M$7,Preserveringstechnieken!$M$11&gt;=Preserveringstechnieken!$M$8,Preserveringstechnieken!$M$11&gt;=Preserveringstechnieken!$M$9,Preserveringstechnieken!$M$11&gt;=Preserveringstechnieken!$M$10,Preserveringstechnieken!$M$11&gt;=Preserveringstechnieken!$M$4,Preserveringstechnieken!$M$11&gt;=Preserveringstechnieken!$M$12,Preserveringstechnieken!$M$11&gt;=Preserveringstechnieken!$M$13)))</f>
        <v>0</v>
      </c>
      <c r="AF3" s="37" t="b">
        <f>AND(OR((IF('Bepalen Type Onderhoud'!$M$4,TRUE,FALSE)),(IF('Bepalen Type Onderhoud'!$L$4,TRUE,FALSE))),(AND(Preserveringstechnieken!$M$12&gt;=Preserveringstechnieken!$M$5,Preserveringstechnieken!$M$12&gt;=Preserveringstechnieken!$M$6,Preserveringstechnieken!$M$12&gt;=Preserveringstechnieken!$M$7,Preserveringstechnieken!$M$12&gt;=Preserveringstechnieken!$M$8,Preserveringstechnieken!$M$12&gt;=Preserveringstechnieken!$M$9,Preserveringstechnieken!$M$12&gt;=Preserveringstechnieken!$M$10,Preserveringstechnieken!$M$12&gt;=Preserveringstechnieken!$M$11,Preserveringstechnieken!$M$12&gt;=Preserveringstechnieken!$M$4,Preserveringstechnieken!$M$12&gt;=Preserveringstechnieken!$M$13)))</f>
        <v>0</v>
      </c>
      <c r="AG3" s="37" t="b">
        <f>AND(OR((IF('Bepalen Type Onderhoud'!$M$4,TRUE,FALSE)),(IF('Bepalen Type Onderhoud'!$L$4,TRUE,FALSE))),(AND(Preserveringstechnieken!$M$13&gt;=Preserveringstechnieken!$M$5,Preserveringstechnieken!$M$13&gt;=Preserveringstechnieken!$M$6,Preserveringstechnieken!$M$13&gt;=Preserveringstechnieken!$M$7,Preserveringstechnieken!$M$13&gt;=Preserveringstechnieken!$M$8,Preserveringstechnieken!$M$13&gt;=Preserveringstechnieken!$M$9,Preserveringstechnieken!$M$13&gt;=Preserveringstechnieken!$M$10,Preserveringstechnieken!$M$13&gt;=Preserveringstechnieken!$M$11,Preserveringstechnieken!$M$13&gt;=Preserveringstechnieken!$M$12,Preserveringstechnieken!$M$13&gt;=Preserveringstechnieken!$M$4)))</f>
        <v>0</v>
      </c>
      <c r="AH3" s="35"/>
      <c r="AI3" s="35"/>
      <c r="AJ3" s="35"/>
      <c r="AK3" s="35"/>
      <c r="AL3" s="35"/>
      <c r="AM3" s="35"/>
      <c r="AN3" s="35"/>
    </row>
    <row r="4" spans="1:43" s="36" customFormat="1" ht="13.2" x14ac:dyDescent="0.25">
      <c r="A4" s="314" t="s">
        <v>6</v>
      </c>
      <c r="B4" s="134"/>
      <c r="C4" s="134"/>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43" s="36" customFormat="1" ht="13.2" x14ac:dyDescent="0.25">
      <c r="A5" s="315"/>
      <c r="B5" s="135" t="s">
        <v>55</v>
      </c>
      <c r="C5" s="135"/>
      <c r="D5" s="135" t="s">
        <v>133</v>
      </c>
      <c r="E5" s="135"/>
      <c r="F5" s="135"/>
      <c r="G5" s="135"/>
      <c r="H5" s="135"/>
      <c r="I5" s="135"/>
      <c r="J5" s="135"/>
      <c r="K5" s="135"/>
      <c r="L5" s="135"/>
      <c r="M5" s="135"/>
      <c r="N5" s="135" t="s">
        <v>134</v>
      </c>
      <c r="O5" s="135"/>
      <c r="P5" s="135"/>
      <c r="Q5" s="135"/>
      <c r="R5" s="135"/>
      <c r="S5" s="135"/>
      <c r="T5" s="135"/>
      <c r="U5" s="135"/>
      <c r="V5" s="135"/>
      <c r="W5" s="135"/>
      <c r="X5" s="135" t="s">
        <v>165</v>
      </c>
      <c r="Y5" s="135"/>
      <c r="Z5" s="135"/>
      <c r="AA5" s="135"/>
      <c r="AB5" s="135"/>
      <c r="AC5" s="135"/>
      <c r="AD5" s="135"/>
      <c r="AE5" s="135"/>
      <c r="AF5" s="135"/>
      <c r="AG5" s="135"/>
    </row>
    <row r="6" spans="1:43" s="36" customFormat="1" ht="66" x14ac:dyDescent="0.25">
      <c r="A6" s="316"/>
      <c r="B6" s="160" t="s">
        <v>55</v>
      </c>
      <c r="C6" s="33"/>
      <c r="D6" s="34" t="str">
        <f>Versterkingstechnieken!$E$14</f>
        <v>Constructie overlagen met gewapend spuitbeton; Natte mortel</v>
      </c>
      <c r="E6" s="34" t="str">
        <f>Versterkingstechnieken!$E$15</f>
        <v>Constructie overlagen met gewapend spuitbeton; Droge mortel</v>
      </c>
      <c r="F6" s="34" t="str">
        <f>Versterkingstechnieken!$E$16</f>
        <v>Lijmwapening toepassen;</v>
      </c>
      <c r="G6" s="34" t="str">
        <f>Versterkingstechnieken!$E$17</f>
        <v>Uitwendige voorspanwapening toepassen</v>
      </c>
      <c r="H6" s="34" t="str">
        <f>Versterkingstechnieken!$E$18</f>
        <v>Koolstofverzel versterking aanbrengen</v>
      </c>
      <c r="I6" s="34" t="str">
        <f>Versterkingstechnieken!$E$19</f>
        <v>Druklaag vervangen door Hoge Sterkte Beton</v>
      </c>
      <c r="J6" s="34" t="str">
        <f>Versterkingstechnieken!$E$20</f>
        <v>Overspanning verkorten dmv jukken</v>
      </c>
      <c r="K6" s="34" t="str">
        <f>Versterkingstechnieken!$E$21</f>
        <v>Overspanning verkorten dmv tussensteunpunt</v>
      </c>
      <c r="L6" s="34">
        <f>Versterkingstechnieken!$E$22</f>
        <v>0</v>
      </c>
      <c r="M6" s="34">
        <f>Versterkingstechnieken!$E$23</f>
        <v>0</v>
      </c>
      <c r="N6" s="34" t="str">
        <f>Reparatietechnieken!$E$14</f>
        <v>Injectie scheuren met epoxy</v>
      </c>
      <c r="O6" s="34" t="str">
        <f>Reparatietechnieken!$E$15</f>
        <v>Hogedruk injectie scheuren met epoxy</v>
      </c>
      <c r="P6" s="34" t="str">
        <f>Reparatietechnieken!$E$16</f>
        <v>Handmatig repareren (epoxylaag)</v>
      </c>
      <c r="Q6" s="34" t="str">
        <f>Reparatietechnieken!$E$17</f>
        <v>Handmatig repareren (PCC mortel)</v>
      </c>
      <c r="R6" s="34" t="str">
        <f>Reparatietechnieken!$E$18</f>
        <v>Handmatig repareren (cementgebonden gietmortel)</v>
      </c>
      <c r="S6" s="34">
        <f>Reparatietechnieken!$E$19</f>
        <v>0</v>
      </c>
      <c r="T6" s="34">
        <f>Reparatietechnieken!$E$20</f>
        <v>0</v>
      </c>
      <c r="U6" s="34">
        <f>Reparatietechnieken!$E$21</f>
        <v>0</v>
      </c>
      <c r="V6" s="34">
        <f>Reparatietechnieken!$E$22</f>
        <v>0</v>
      </c>
      <c r="W6" s="34">
        <f>Reparatietechnieken!$E$23</f>
        <v>0</v>
      </c>
      <c r="X6" s="34" t="str">
        <f>Preserveringstechnieken!$E$14</f>
        <v>Injectie scheuren met poly-urethaan</v>
      </c>
      <c r="Y6" s="34" t="str">
        <f>Preserveringstechnieken!$E$15</f>
        <v>Hogedruk injectie scheuren met poly-urethaan</v>
      </c>
      <c r="Z6" s="34">
        <f>Preserveringstechnieken!$E$16</f>
        <v>0</v>
      </c>
      <c r="AA6" s="34">
        <f>Preserveringstechnieken!$E$17</f>
        <v>0</v>
      </c>
      <c r="AB6" s="34">
        <f>Preserveringstechnieken!$E$18</f>
        <v>0</v>
      </c>
      <c r="AC6" s="34">
        <f>Preserveringstechnieken!$E$19</f>
        <v>0</v>
      </c>
      <c r="AD6" s="34">
        <f>Preserveringstechnieken!$E$20</f>
        <v>0</v>
      </c>
      <c r="AE6" s="34">
        <f>Preserveringstechnieken!$E$21</f>
        <v>0</v>
      </c>
      <c r="AF6" s="34">
        <f>Preserveringstechnieken!$E$22</f>
        <v>0</v>
      </c>
      <c r="AG6" s="34">
        <f>Preserveringstechnieken!$E$23</f>
        <v>0</v>
      </c>
    </row>
    <row r="7" spans="1:43" x14ac:dyDescent="0.35">
      <c r="A7" s="180" t="s">
        <v>7</v>
      </c>
      <c r="B7" s="161" t="b">
        <f>IF('Bepalen Type Onderhoud'!$N5,TRUE,FALSE)</f>
        <v>0</v>
      </c>
      <c r="C7" s="133"/>
      <c r="D7" s="37" t="b">
        <f>AND((IF('Bepalen Type Onderhoud'!$M$5,TRUE,FALSE)),(AND(Versterkingstechnieken!$M$14&gt;=Versterkingstechnieken!$M$15,Versterkingstechnieken!$M$14&gt;=Versterkingstechnieken!$M$16,Versterkingstechnieken!$M$14&gt;=Versterkingstechnieken!$M$17,Versterkingstechnieken!$M$14&gt;=Versterkingstechnieken!$M$18,Versterkingstechnieken!$M$14&gt;=Versterkingstechnieken!$M$19,Versterkingstechnieken!$M$14&gt;=Versterkingstechnieken!$M$20,Versterkingstechnieken!$M$14&gt;=Versterkingstechnieken!$M$21,Versterkingstechnieken!$M$14&gt;=Versterkingstechnieken!$M$22,Versterkingstechnieken!$M$14&gt;=Versterkingstechnieken!$M$23)))</f>
        <v>0</v>
      </c>
      <c r="E7" s="37" t="b">
        <f>AND((IF('Bepalen Type Onderhoud'!$M$5,TRUE,FALSE)),(AND(Versterkingstechnieken!$M$15&gt;=Versterkingstechnieken!$M$14,Versterkingstechnieken!$M$15&gt;=Versterkingstechnieken!$M$16,Versterkingstechnieken!$M$15&gt;=Versterkingstechnieken!$M$17,Versterkingstechnieken!$M$15&gt;=Versterkingstechnieken!$M$18,Versterkingstechnieken!$M$15&gt;=Versterkingstechnieken!$M$19,Versterkingstechnieken!$M$15&gt;=Versterkingstechnieken!$M$20,Versterkingstechnieken!$M$15&gt;=Versterkingstechnieken!$M$21,Versterkingstechnieken!$M$15&gt;=Versterkingstechnieken!$M$22,Versterkingstechnieken!$M$15&gt;=Versterkingstechnieken!$M$23)))</f>
        <v>0</v>
      </c>
      <c r="F7" s="37" t="b">
        <f>AND((IF('Bepalen Type Onderhoud'!$M$5,TRUE,FALSE)),(AND(Versterkingstechnieken!$M$16&gt;=Versterkingstechnieken!$M$15,Versterkingstechnieken!$M$16&gt;=Versterkingstechnieken!$M$14,Versterkingstechnieken!$M$16&gt;=Versterkingstechnieken!$M$17,Versterkingstechnieken!$M$16&gt;=Versterkingstechnieken!$M$18,Versterkingstechnieken!$M$16&gt;=Versterkingstechnieken!$M$19,Versterkingstechnieken!$M$16&gt;=Versterkingstechnieken!$M$20,Versterkingstechnieken!$M$16&gt;=Versterkingstechnieken!$M$21,Versterkingstechnieken!$M$16&gt;=Versterkingstechnieken!$M$22,Versterkingstechnieken!$M$16&gt;=Versterkingstechnieken!$M$23)))</f>
        <v>0</v>
      </c>
      <c r="G7" s="37" t="b">
        <f>AND((IF('Bepalen Type Onderhoud'!$M$5,TRUE,FALSE)),(AND(Versterkingstechnieken!$M$17&gt;=Versterkingstechnieken!$M$15,Versterkingstechnieken!$M$17&gt;=Versterkingstechnieken!$M$16,Versterkingstechnieken!$M$17&gt;=Versterkingstechnieken!$M$14,Versterkingstechnieken!$M$17&gt;=Versterkingstechnieken!$M$18,Versterkingstechnieken!$M$17&gt;=Versterkingstechnieken!$M$19,Versterkingstechnieken!$M$17&gt;=Versterkingstechnieken!$M$20,Versterkingstechnieken!$M$17&gt;=Versterkingstechnieken!$M$21,Versterkingstechnieken!$M$17&gt;=Versterkingstechnieken!$M$22,Versterkingstechnieken!$M$17&gt;=Versterkingstechnieken!$M$23)))</f>
        <v>0</v>
      </c>
      <c r="H7" s="37" t="b">
        <f>AND((IF('Bepalen Type Onderhoud'!$M$5,TRUE,FALSE)),(AND(Versterkingstechnieken!$M$18&gt;=Versterkingstechnieken!$M$15,Versterkingstechnieken!$M$18&gt;=Versterkingstechnieken!$M$16,Versterkingstechnieken!$M$18&gt;=Versterkingstechnieken!$M$17,Versterkingstechnieken!$M$18&gt;=Versterkingstechnieken!$M$14,Versterkingstechnieken!$M$18&gt;=Versterkingstechnieken!$M$19,Versterkingstechnieken!$M$18&gt;=Versterkingstechnieken!$M$20,Versterkingstechnieken!$M$18&gt;=Versterkingstechnieken!$M$21,Versterkingstechnieken!$M$18&gt;=Versterkingstechnieken!$M$22,Versterkingstechnieken!$M$18&gt;=Versterkingstechnieken!$M$23)))</f>
        <v>0</v>
      </c>
      <c r="I7" s="37" t="b">
        <f>AND((IF('Bepalen Type Onderhoud'!$M$5,TRUE,FALSE)),(AND(Versterkingstechnieken!$M$19&gt;=Versterkingstechnieken!$M$15,Versterkingstechnieken!$M$19&gt;=Versterkingstechnieken!$M$16,Versterkingstechnieken!$M$19&gt;=Versterkingstechnieken!$M$17,Versterkingstechnieken!$M$19&gt;=Versterkingstechnieken!$M$18,Versterkingstechnieken!$M$19&gt;=Versterkingstechnieken!$M$14,Versterkingstechnieken!$M$19&gt;=Versterkingstechnieken!$M$20,Versterkingstechnieken!$M$19&gt;=Versterkingstechnieken!$M$21,Versterkingstechnieken!$M$19&gt;=Versterkingstechnieken!$M$22,Versterkingstechnieken!$M$19&gt;=Versterkingstechnieken!$M$23)))</f>
        <v>0</v>
      </c>
      <c r="J7" s="37" t="b">
        <f>AND((IF('Bepalen Type Onderhoud'!$M$5,TRUE,FALSE)),(AND(Versterkingstechnieken!$M$20&gt;=Versterkingstechnieken!$M$15,Versterkingstechnieken!$M$20&gt;=Versterkingstechnieken!$M$16,Versterkingstechnieken!$M$20&gt;=Versterkingstechnieken!$M$17,Versterkingstechnieken!$M$20&gt;=Versterkingstechnieken!$M$18,Versterkingstechnieken!$M$20&gt;=Versterkingstechnieken!$M$19,Versterkingstechnieken!$M$20&gt;=Versterkingstechnieken!$M$14,Versterkingstechnieken!$M$20&gt;=Versterkingstechnieken!$M$21,Versterkingstechnieken!$M$20&gt;=Versterkingstechnieken!$M$22,Versterkingstechnieken!$M$20&gt;=Versterkingstechnieken!$M$23)))</f>
        <v>0</v>
      </c>
      <c r="K7" s="37" t="b">
        <f>AND((IF('Bepalen Type Onderhoud'!$M$5,TRUE,FALSE)),(AND(Versterkingstechnieken!$M$21&gt;=Versterkingstechnieken!$M$15,Versterkingstechnieken!$M$21&gt;=Versterkingstechnieken!$M$16,Versterkingstechnieken!$M$21&gt;=Versterkingstechnieken!$M$17,Versterkingstechnieken!$M$21&gt;=Versterkingstechnieken!$M$18,Versterkingstechnieken!$M$21&gt;=Versterkingstechnieken!$M$19,Versterkingstechnieken!$M$21&gt;=Versterkingstechnieken!$M$20,Versterkingstechnieken!$M$21&gt;=Versterkingstechnieken!$M$14,Versterkingstechnieken!$M$21&gt;=Versterkingstechnieken!$M$22,Versterkingstechnieken!$M$21&gt;=Versterkingstechnieken!$M$23)))</f>
        <v>0</v>
      </c>
      <c r="L7" s="37" t="b">
        <f>AND((IF('Bepalen Type Onderhoud'!$M$5,TRUE,FALSE)),(AND(Versterkingstechnieken!$M$22&gt;=Versterkingstechnieken!$M$15,Versterkingstechnieken!$M$22&gt;=Versterkingstechnieken!$M$16,Versterkingstechnieken!$M$22&gt;=Versterkingstechnieken!$M$17,Versterkingstechnieken!$M$22&gt;=Versterkingstechnieken!$M$18,Versterkingstechnieken!$M$22&gt;=Versterkingstechnieken!$M$19,Versterkingstechnieken!$M$22&gt;=Versterkingstechnieken!$M$20,Versterkingstechnieken!$M$22&gt;=Versterkingstechnieken!$M$21,Versterkingstechnieken!$M$22&gt;=Versterkingstechnieken!$M$14,Versterkingstechnieken!$M$22&gt;=Versterkingstechnieken!$M$23)))</f>
        <v>0</v>
      </c>
      <c r="M7" s="37" t="b">
        <f>AND((IF('Bepalen Type Onderhoud'!$M$5,TRUE,FALSE)),(AND(Versterkingstechnieken!$M$23&gt;=Versterkingstechnieken!$M$15,Versterkingstechnieken!$M$23&gt;=Versterkingstechnieken!$M$16,Versterkingstechnieken!$M$23&gt;=Versterkingstechnieken!$M$17,Versterkingstechnieken!$M$23&gt;=Versterkingstechnieken!$M$18,Versterkingstechnieken!$M$23&gt;=Versterkingstechnieken!$M$19,Versterkingstechnieken!$M$23&gt;=Versterkingstechnieken!$M$20,Versterkingstechnieken!$M$23&gt;=Versterkingstechnieken!$M$21,Versterkingstechnieken!$M$23&gt;=Versterkingstechnieken!$M$22,Versterkingstechnieken!$M$23&gt;=Versterkingstechnieken!$M$14)))</f>
        <v>0</v>
      </c>
      <c r="N7" s="37" t="b">
        <f>AND(OR((IF('Bepalen Type Onderhoud'!$M$5,TRUE,FALSE)),(IF('Bepalen Type Onderhoud'!$L$5,TRUE,FALSE))),(AND(Reparatietechnieken!$M$14&gt;=Reparatietechnieken!$M$15,Reparatietechnieken!$M$14&gt;=Reparatietechnieken!$M$16,Reparatietechnieken!$M$14&gt;=Reparatietechnieken!$M$17,Reparatietechnieken!$M$14&gt;=Reparatietechnieken!$M$18,Reparatietechnieken!$M$14&gt;=Reparatietechnieken!$M$19,Reparatietechnieken!$M$14&gt;=Reparatietechnieken!$M$20,Reparatietechnieken!$M$14&gt;=Reparatietechnieken!$M$21,Reparatietechnieken!$M$14&gt;=Reparatietechnieken!$M$22,Reparatietechnieken!$M$14&gt;=Reparatietechnieken!$M$23)))</f>
        <v>0</v>
      </c>
      <c r="O7" s="37" t="b">
        <f>AND(OR((IF('Bepalen Type Onderhoud'!$M$5,TRUE,FALSE)),(IF('Bepalen Type Onderhoud'!$L$5,TRUE,FALSE))),(AND(Reparatietechnieken!$M$15&gt;=Reparatietechnieken!$M$14,Reparatietechnieken!$M$15&gt;=Reparatietechnieken!$M$16,Reparatietechnieken!$M$15&gt;=Reparatietechnieken!$M$17,Reparatietechnieken!$M$15&gt;=Reparatietechnieken!$M$18,Reparatietechnieken!$M$15&gt;=Reparatietechnieken!$M$19,Reparatietechnieken!$M$15&gt;=Reparatietechnieken!$M$20,Reparatietechnieken!$M$15&gt;=Reparatietechnieken!$M$21,Reparatietechnieken!$M$15&gt;=Reparatietechnieken!$M$22,Reparatietechnieken!$M$15&gt;=Reparatietechnieken!$M$23)))</f>
        <v>0</v>
      </c>
      <c r="P7" s="37" t="b">
        <f>AND(OR((IF('Bepalen Type Onderhoud'!$M$5,TRUE,FALSE)),(IF('Bepalen Type Onderhoud'!$L$5,TRUE,FALSE))),(AND(Reparatietechnieken!$M$16&gt;=Reparatietechnieken!$M$15,Reparatietechnieken!$M$16&gt;=Reparatietechnieken!$M$14,Reparatietechnieken!$M$16&gt;=Reparatietechnieken!$M$17,Reparatietechnieken!$M$16&gt;=Reparatietechnieken!$M$18,Reparatietechnieken!$M$16&gt;=Reparatietechnieken!$M$19,Reparatietechnieken!$M$16&gt;=Reparatietechnieken!$M$20,Reparatietechnieken!$M$16&gt;=Reparatietechnieken!$M$21,Reparatietechnieken!$M$16&gt;=Reparatietechnieken!$M$22,Reparatietechnieken!$M$16&gt;=Reparatietechnieken!$M$23)))</f>
        <v>0</v>
      </c>
      <c r="Q7" s="37" t="b">
        <f>AND(OR((IF('Bepalen Type Onderhoud'!$M$5,TRUE,FALSE)),(IF('Bepalen Type Onderhoud'!$L$5,TRUE,FALSE))),(AND(Reparatietechnieken!$M$17&gt;=Reparatietechnieken!$M$15,Reparatietechnieken!$M$17&gt;=Reparatietechnieken!$M$16,Reparatietechnieken!$M$17&gt;=Reparatietechnieken!$M$14,Reparatietechnieken!$M$17&gt;=Reparatietechnieken!$M$18,Reparatietechnieken!$M$17&gt;=Reparatietechnieken!$M$19,Reparatietechnieken!$M$17&gt;=Reparatietechnieken!$M$20,Reparatietechnieken!$M$17&gt;=Reparatietechnieken!$M$21,Reparatietechnieken!$M$17&gt;=Reparatietechnieken!$M$22,Reparatietechnieken!$M$17&gt;=Reparatietechnieken!$M$23)))</f>
        <v>0</v>
      </c>
      <c r="R7" s="37" t="b">
        <f>AND(OR((IF('Bepalen Type Onderhoud'!$M$5,TRUE,FALSE)),(IF('Bepalen Type Onderhoud'!$L$5,TRUE,FALSE))),(AND(Reparatietechnieken!$M$18&gt;=Reparatietechnieken!$M$15,Reparatietechnieken!$M$18&gt;=Reparatietechnieken!$M$16,Reparatietechnieken!$M$18&gt;=Reparatietechnieken!$M$17,Reparatietechnieken!$M$18&gt;=Reparatietechnieken!$M$14,Reparatietechnieken!$M$18&gt;=Reparatietechnieken!$M$19,Reparatietechnieken!$M$18&gt;=Reparatietechnieken!$M$20,Reparatietechnieken!$M$18&gt;=Reparatietechnieken!$M$21,Reparatietechnieken!$M$18&gt;=Reparatietechnieken!$M$22,Reparatietechnieken!$M$18&gt;=Reparatietechnieken!$M$23)))</f>
        <v>0</v>
      </c>
      <c r="S7" s="37" t="b">
        <f>AND(OR((IF('Bepalen Type Onderhoud'!$M$5,TRUE,FALSE)),(IF('Bepalen Type Onderhoud'!$L$5,TRUE,FALSE))),(AND(Reparatietechnieken!$M$19&gt;=Reparatietechnieken!$M$15,Reparatietechnieken!$M$19&gt;=Reparatietechnieken!$M$16,Reparatietechnieken!$M$19&gt;=Reparatietechnieken!$M$17,Reparatietechnieken!$M$19&gt;=Reparatietechnieken!$M$18,Reparatietechnieken!$M$19&gt;=Reparatietechnieken!$M$14,Reparatietechnieken!$M$19&gt;=Reparatietechnieken!$M$20,Reparatietechnieken!$M$19&gt;=Reparatietechnieken!$M$21,Reparatietechnieken!$M$19&gt;=Reparatietechnieken!$M$22,Reparatietechnieken!$M$19&gt;=Reparatietechnieken!$M$23)))</f>
        <v>0</v>
      </c>
      <c r="T7" s="37" t="b">
        <f>AND(OR((IF('Bepalen Type Onderhoud'!$M$5,TRUE,FALSE)),(IF('Bepalen Type Onderhoud'!$L$5,TRUE,FALSE))),(AND(Reparatietechnieken!$M$20&gt;=Reparatietechnieken!$M$15,Reparatietechnieken!$M$20&gt;=Reparatietechnieken!$M$16,Reparatietechnieken!$M$20&gt;=Reparatietechnieken!$M$17,Reparatietechnieken!$M$20&gt;=Reparatietechnieken!$M$18,Reparatietechnieken!$M$20&gt;=Reparatietechnieken!$M$19,Reparatietechnieken!$M$20&gt;=Reparatietechnieken!$M$14,Reparatietechnieken!$M$20&gt;=Reparatietechnieken!$M$21,Reparatietechnieken!$M$20&gt;=Reparatietechnieken!$M$22,Reparatietechnieken!$M$20&gt;=Reparatietechnieken!$M$23)))</f>
        <v>0</v>
      </c>
      <c r="U7" s="37" t="b">
        <f>AND(OR((IF('Bepalen Type Onderhoud'!$M$5,TRUE,FALSE)),(IF('Bepalen Type Onderhoud'!$L$5,TRUE,FALSE))),(AND(Reparatietechnieken!$M$21&gt;=Reparatietechnieken!$M$15,Reparatietechnieken!$M$21&gt;=Reparatietechnieken!$M$16,Reparatietechnieken!$M$21&gt;=Reparatietechnieken!$M$17,Reparatietechnieken!$M$21&gt;=Reparatietechnieken!$M$18,Reparatietechnieken!$M$21&gt;=Reparatietechnieken!$M$19,Reparatietechnieken!$M$21&gt;=Reparatietechnieken!$M$20,Reparatietechnieken!$M$21&gt;=Reparatietechnieken!$M$14,Reparatietechnieken!$M$21&gt;=Reparatietechnieken!$M$22,Reparatietechnieken!$M$21&gt;=Reparatietechnieken!$M$23)))</f>
        <v>0</v>
      </c>
      <c r="V7" s="37" t="b">
        <f>AND(OR((IF('Bepalen Type Onderhoud'!$M$5,TRUE,FALSE)),(IF('Bepalen Type Onderhoud'!$L$5,TRUE,FALSE))),(AND(Reparatietechnieken!$M$22&gt;=Reparatietechnieken!$M$15,Reparatietechnieken!$M$22&gt;=Reparatietechnieken!$M$16,Reparatietechnieken!$M$22&gt;=Reparatietechnieken!$M$17,Reparatietechnieken!$M$22&gt;=Reparatietechnieken!$M$18,Reparatietechnieken!$M$22&gt;=Reparatietechnieken!$M$19,Reparatietechnieken!$M$22&gt;=Reparatietechnieken!$M$20,Reparatietechnieken!$M$22&gt;=Reparatietechnieken!$M$21,Reparatietechnieken!$M$22&gt;=Reparatietechnieken!$M$14,Reparatietechnieken!$M$22&gt;=Reparatietechnieken!$M$23)))</f>
        <v>0</v>
      </c>
      <c r="W7" s="37" t="b">
        <f>AND(OR((IF('Bepalen Type Onderhoud'!$M$5,TRUE,FALSE)),(IF('Bepalen Type Onderhoud'!$L$5,TRUE,FALSE))),(AND(Reparatietechnieken!$M$23&gt;=Reparatietechnieken!$M$15,Reparatietechnieken!$M$23&gt;=Reparatietechnieken!$M$16,Reparatietechnieken!$M$23&gt;=Reparatietechnieken!$M$17,Reparatietechnieken!$M$23&gt;=Reparatietechnieken!$M$18,Reparatietechnieken!$M$23&gt;=Reparatietechnieken!$M$19,Reparatietechnieken!$M$23&gt;=Reparatietechnieken!$M$20,Reparatietechnieken!$M$23&gt;=Reparatietechnieken!$M$21,Reparatietechnieken!$M$23&gt;=Reparatietechnieken!$M$22,Reparatietechnieken!$M$23&gt;=Reparatietechnieken!$M$14)))</f>
        <v>0</v>
      </c>
      <c r="X7" s="37" t="b">
        <f>AND(OR((IF('Bepalen Type Onderhoud'!$M$5,TRUE,FALSE)),(IF('Bepalen Type Onderhoud'!$L$5,TRUE,FALSE))),(AND(Preserveringstechnieken!$M$14&gt;=Preserveringstechnieken!$M$15,Preserveringstechnieken!$M$14&gt;=Preserveringstechnieken!$M$16,Preserveringstechnieken!$M$14&gt;=Preserveringstechnieken!$M$17,Preserveringstechnieken!$M$14&gt;=Preserveringstechnieken!$M$18,Preserveringstechnieken!$M8&gt;=Preserveringstechnieken!$M$19,Preserveringstechnieken!$M$14&gt;=Preserveringstechnieken!$M$20,Preserveringstechnieken!$M$14&gt;=Preserveringstechnieken!$M$21,Preserveringstechnieken!$M$14&gt;=Preserveringstechnieken!$M$22,Preserveringstechnieken!$M$14&gt;=Preserveringstechnieken!$M$23)))</f>
        <v>0</v>
      </c>
      <c r="Y7" s="37" t="b">
        <f>AND(OR((IF('Bepalen Type Onderhoud'!$M$5,TRUE,FALSE)),(IF('Bepalen Type Onderhoud'!$L$5,TRUE,FALSE))),(AND(Preserveringstechnieken!$M$15&gt;=Preserveringstechnieken!$M$14,Preserveringstechnieken!$M$15&gt;=Preserveringstechnieken!$M$16,Preserveringstechnieken!$M$15&gt;=Preserveringstechnieken!$M$17,Preserveringstechnieken!$M$15&gt;=Preserveringstechnieken!$M$18,Preserveringstechnieken!$M$15&gt;=Preserveringstechnieken!$M$19,Preserveringstechnieken!$M$15&gt;=Preserveringstechnieken!$M$20,Preserveringstechnieken!$M$15&gt;=Preserveringstechnieken!$M$21,Preserveringstechnieken!$M$15&gt;=Preserveringstechnieken!$M$22,Preserveringstechnieken!$M$15&gt;=Preserveringstechnieken!$M$23)))</f>
        <v>0</v>
      </c>
      <c r="Z7" s="37" t="b">
        <f>AND(OR((IF('Bepalen Type Onderhoud'!$M$5,TRUE,FALSE)),(IF('Bepalen Type Onderhoud'!$L$5,TRUE,FALSE))),(AND(Preserveringstechnieken!$M$16&gt;=Preserveringstechnieken!$M$15,Preserveringstechnieken!$M$16&gt;=Preserveringstechnieken!$M$14,Preserveringstechnieken!$M$16&gt;=Preserveringstechnieken!$M$17,Preserveringstechnieken!$M$16&gt;=Preserveringstechnieken!$M$18,Preserveringstechnieken!$M$16&gt;=Preserveringstechnieken!$M$19,Preserveringstechnieken!$M$16&gt;=Preserveringstechnieken!$M$20,Preserveringstechnieken!$M$16&gt;=Preserveringstechnieken!$M$21,Preserveringstechnieken!$M$16&gt;=Preserveringstechnieken!$M$22,Preserveringstechnieken!$M$16&gt;=Preserveringstechnieken!$M$23)))</f>
        <v>0</v>
      </c>
      <c r="AA7" s="37" t="b">
        <f>AND(OR((IF('Bepalen Type Onderhoud'!$M$5,TRUE,FALSE)),(IF('Bepalen Type Onderhoud'!$L$5,TRUE,FALSE))),(AND(Preserveringstechnieken!$M$17&gt;=Preserveringstechnieken!$M$15,Preserveringstechnieken!$M$17&gt;=Preserveringstechnieken!$M$16,Preserveringstechnieken!$M$17&gt;=Preserveringstechnieken!$M$14,Preserveringstechnieken!$M$17&gt;=Preserveringstechnieken!$M$18,Preserveringstechnieken!$M$17&gt;=Preserveringstechnieken!$M$19,Preserveringstechnieken!$M$17&gt;=Preserveringstechnieken!$M$20,Preserveringstechnieken!$M$17&gt;=Preserveringstechnieken!$M$21,Preserveringstechnieken!$M$17&gt;=Preserveringstechnieken!$M$22,Preserveringstechnieken!$M$17&gt;=Preserveringstechnieken!$M$23)))</f>
        <v>0</v>
      </c>
      <c r="AB7" s="37" t="b">
        <f>AND(OR((IF('Bepalen Type Onderhoud'!$M$5,TRUE,FALSE)),(IF('Bepalen Type Onderhoud'!$L$5,TRUE,FALSE))),(AND(Preserveringstechnieken!$M$18&gt;=Preserveringstechnieken!$M$15,Preserveringstechnieken!$M$18&gt;=Preserveringstechnieken!$M$16,Preserveringstechnieken!$M$18&gt;=Preserveringstechnieken!$M$17,Preserveringstechnieken!$M$18&gt;=Preserveringstechnieken!$M$14,Preserveringstechnieken!$M$18&gt;=Preserveringstechnieken!$M$19,Preserveringstechnieken!$M$18&gt;=Preserveringstechnieken!$M$20,Preserveringstechnieken!$M$18&gt;=Preserveringstechnieken!$M$21,Preserveringstechnieken!$M$18&gt;=Preserveringstechnieken!$M$22,Preserveringstechnieken!$M$18&gt;=Preserveringstechnieken!$M$23)))</f>
        <v>0</v>
      </c>
      <c r="AC7" s="37" t="b">
        <f>AND(OR((IF('Bepalen Type Onderhoud'!$M$5,TRUE,FALSE)),(IF('Bepalen Type Onderhoud'!$L$5,TRUE,FALSE))),(AND(Preserveringstechnieken!$M$19&gt;=Preserveringstechnieken!$M$15,Preserveringstechnieken!$M$19&gt;=Preserveringstechnieken!$M$16,Preserveringstechnieken!$M$19&gt;=Preserveringstechnieken!$M$17,Preserveringstechnieken!$M$19&gt;=Preserveringstechnieken!$M$18,Preserveringstechnieken!$M$19&gt;=Preserveringstechnieken!$M$14,Preserveringstechnieken!$M$19&gt;=Preserveringstechnieken!$M$20,Preserveringstechnieken!$M$19&gt;=Preserveringstechnieken!$M$21,Preserveringstechnieken!$M$19&gt;=Preserveringstechnieken!$M$22,Preserveringstechnieken!$M$19&gt;=Preserveringstechnieken!$M$23)))</f>
        <v>0</v>
      </c>
      <c r="AD7" s="37" t="b">
        <f>AND(OR((IF('Bepalen Type Onderhoud'!$M$5,TRUE,FALSE)),(IF('Bepalen Type Onderhoud'!$L$5,TRUE,FALSE))),(AND(Preserveringstechnieken!$M$20&gt;=Preserveringstechnieken!$M$15,Preserveringstechnieken!$M$20&gt;=Preserveringstechnieken!$M$16,Preserveringstechnieken!$M$20&gt;=Preserveringstechnieken!$M$17,Preserveringstechnieken!$M$20&gt;=Preserveringstechnieken!$M$18,Preserveringstechnieken!$M$20&gt;=Preserveringstechnieken!$M$19,Preserveringstechnieken!$M$20&gt;=Preserveringstechnieken!$M$14,Preserveringstechnieken!$M$20&gt;=Preserveringstechnieken!$M$21,Preserveringstechnieken!$M$20&gt;=Preserveringstechnieken!$M$22,Preserveringstechnieken!$M$20&gt;=Preserveringstechnieken!$M$23)))</f>
        <v>0</v>
      </c>
      <c r="AE7" s="37" t="b">
        <f>AND(OR((IF('Bepalen Type Onderhoud'!$M$5,TRUE,FALSE)),(IF('Bepalen Type Onderhoud'!$L$5,TRUE,FALSE))),(AND(Preserveringstechnieken!$M$21&gt;=Preserveringstechnieken!$M$15,Preserveringstechnieken!$M$21&gt;=Preserveringstechnieken!$M$16,Preserveringstechnieken!$M$21&gt;=Preserveringstechnieken!$M$17,Preserveringstechnieken!$M$21&gt;=Preserveringstechnieken!$M$18,Preserveringstechnieken!$M$21&gt;=Preserveringstechnieken!$M$19,Preserveringstechnieken!$M$21&gt;=Preserveringstechnieken!$M$20,Preserveringstechnieken!$M$21&gt;=Preserveringstechnieken!$M$14,Preserveringstechnieken!$M$21&gt;=Preserveringstechnieken!$M$22,Preserveringstechnieken!$M$21&gt;=Preserveringstechnieken!$M$23)))</f>
        <v>0</v>
      </c>
      <c r="AF7" s="37" t="b">
        <f>AND(OR((IF('Bepalen Type Onderhoud'!$M$5,TRUE,FALSE)),(IF('Bepalen Type Onderhoud'!$L$5,TRUE,FALSE))),(AND(Preserveringstechnieken!$M$22&gt;=Preserveringstechnieken!$M$15,Preserveringstechnieken!$M$22&gt;=Preserveringstechnieken!$M$16,Preserveringstechnieken!$M$22&gt;=Preserveringstechnieken!$M$17,Preserveringstechnieken!$M$22&gt;=Preserveringstechnieken!$M$18,Preserveringstechnieken!$M$22&gt;=Preserveringstechnieken!$M$19,Preserveringstechnieken!$M$22&gt;=Preserveringstechnieken!$M$20,Preserveringstechnieken!$M$22&gt;=Preserveringstechnieken!$M$21,Preserveringstechnieken!$M$22&gt;=Preserveringstechnieken!$M$14,Preserveringstechnieken!$M$22&gt;=Preserveringstechnieken!$M$23)))</f>
        <v>0</v>
      </c>
      <c r="AG7" s="37" t="b">
        <f>AND(OR((IF('Bepalen Type Onderhoud'!$M$5,TRUE,FALSE)),(IF('Bepalen Type Onderhoud'!$L$5,TRUE,FALSE))),(AND(Preserveringstechnieken!$M$23&gt;=Preserveringstechnieken!$M$15,Preserveringstechnieken!$M$23&gt;=Preserveringstechnieken!$M$16,Preserveringstechnieken!$M$23&gt;=Preserveringstechnieken!$M$17,Preserveringstechnieken!$M$23&gt;=Preserveringstechnieken!$M$18,Preserveringstechnieken!$M$23&gt;=Preserveringstechnieken!$M$19,Preserveringstechnieken!$M$23&gt;=Preserveringstechnieken!$M$20,Preserveringstechnieken!$M$23&gt;=Preserveringstechnieken!$M$21,Preserveringstechnieken!$M$23&gt;=Preserveringstechnieken!$M$22,Preserveringstechnieken!$M$23&gt;=Preserveringstechnieken!$M$14)))</f>
        <v>0</v>
      </c>
      <c r="AH7" s="35"/>
      <c r="AI7" s="35"/>
      <c r="AJ7" s="35"/>
      <c r="AK7" s="35"/>
      <c r="AL7" s="35"/>
      <c r="AM7" s="35"/>
      <c r="AN7" s="35"/>
    </row>
    <row r="8" spans="1:43" s="127" customFormat="1" ht="13.2" x14ac:dyDescent="0.25">
      <c r="A8" s="314" t="s">
        <v>6</v>
      </c>
      <c r="B8" s="134"/>
      <c r="C8" s="134"/>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5"/>
      <c r="AI8" s="35"/>
      <c r="AJ8" s="35"/>
      <c r="AK8" s="35"/>
      <c r="AL8" s="35"/>
      <c r="AM8" s="35"/>
      <c r="AN8" s="35"/>
      <c r="AO8" s="35"/>
      <c r="AP8" s="35"/>
      <c r="AQ8" s="35"/>
    </row>
    <row r="9" spans="1:43" s="127" customFormat="1" ht="13.2" x14ac:dyDescent="0.25">
      <c r="A9" s="315"/>
      <c r="B9" s="135" t="s">
        <v>55</v>
      </c>
      <c r="C9" s="135"/>
      <c r="D9" s="135" t="s">
        <v>133</v>
      </c>
      <c r="E9" s="135"/>
      <c r="F9" s="135"/>
      <c r="G9" s="135"/>
      <c r="H9" s="135"/>
      <c r="I9" s="135"/>
      <c r="J9" s="135"/>
      <c r="K9" s="135"/>
      <c r="L9" s="135"/>
      <c r="M9" s="135"/>
      <c r="N9" s="135" t="s">
        <v>134</v>
      </c>
      <c r="O9" s="135"/>
      <c r="P9" s="135"/>
      <c r="Q9" s="135"/>
      <c r="R9" s="135"/>
      <c r="S9" s="135"/>
      <c r="T9" s="135"/>
      <c r="U9" s="135"/>
      <c r="V9" s="135"/>
      <c r="W9" s="135"/>
      <c r="X9" s="135" t="s">
        <v>165</v>
      </c>
      <c r="Y9" s="135"/>
      <c r="Z9" s="135"/>
      <c r="AA9" s="135"/>
      <c r="AB9" s="135"/>
      <c r="AC9" s="135"/>
      <c r="AD9" s="135"/>
      <c r="AE9" s="135"/>
      <c r="AF9" s="135"/>
      <c r="AG9" s="135"/>
      <c r="AH9" s="35"/>
      <c r="AI9" s="35"/>
      <c r="AJ9" s="35"/>
      <c r="AK9" s="35"/>
      <c r="AL9" s="35"/>
      <c r="AM9" s="35"/>
      <c r="AN9" s="35"/>
      <c r="AO9" s="35"/>
      <c r="AP9" s="35"/>
      <c r="AQ9" s="35"/>
    </row>
    <row r="10" spans="1:43" s="127" customFormat="1" ht="66" x14ac:dyDescent="0.25">
      <c r="A10" s="316"/>
      <c r="B10" s="160" t="s">
        <v>55</v>
      </c>
      <c r="C10" s="33"/>
      <c r="D10" s="34" t="str">
        <f>Versterkingstechnieken!$E$24</f>
        <v>Constructie overlagen met gewapend spuitbeton; Natte mortel</v>
      </c>
      <c r="E10" s="34" t="str">
        <f>Versterkingstechnieken!$E$25</f>
        <v>Constructie overlagen met gewapend spuitbeton; Droge mortel</v>
      </c>
      <c r="F10" s="34" t="str">
        <f>Versterkingstechnieken!$E$26</f>
        <v>Lijmwapening toepassen</v>
      </c>
      <c r="G10" s="34" t="str">
        <f>Versterkingstechnieken!$E$27</f>
        <v>Uitwendige voorspanwapening toepassen</v>
      </c>
      <c r="H10" s="34" t="str">
        <f>Versterkingstechnieken!$E$28</f>
        <v>Koolstofverzel versterking aanbrengen</v>
      </c>
      <c r="I10" s="34" t="str">
        <f>Versterkingstechnieken!$E$29</f>
        <v>Druklaag vervangen door Hoge Sterkte Beton</v>
      </c>
      <c r="J10" s="34" t="str">
        <f>Versterkingstechnieken!$E$30</f>
        <v>Overspanning verkorten dmv jukken</v>
      </c>
      <c r="K10" s="34" t="str">
        <f>Versterkingstechnieken!$E$31</f>
        <v>Overspanning verkorten dmv tussensteunpunt</v>
      </c>
      <c r="L10" s="34">
        <f>Versterkingstechnieken!$E$32</f>
        <v>0</v>
      </c>
      <c r="M10" s="34">
        <f>Versterkingstechnieken!$E$33</f>
        <v>0</v>
      </c>
      <c r="N10" s="34" t="str">
        <f>Reparatietechnieken!$E$24</f>
        <v>Injectie scheuren met epoxy</v>
      </c>
      <c r="O10" s="34" t="str">
        <f>Reparatietechnieken!$E$25</f>
        <v>Hogedruk injectie scheuren met epoxy</v>
      </c>
      <c r="P10" s="34" t="str">
        <f>Reparatietechnieken!$E$26</f>
        <v>Handmatig repareren (epoxylaag)</v>
      </c>
      <c r="Q10" s="34" t="str">
        <f>Reparatietechnieken!$E$27</f>
        <v>Handmatig repareren (cementgebonden gietmortel)</v>
      </c>
      <c r="R10" s="34">
        <f>Reparatietechnieken!$E$28</f>
        <v>0</v>
      </c>
      <c r="S10" s="34">
        <f>Reparatietechnieken!$E$29</f>
        <v>0</v>
      </c>
      <c r="T10" s="34">
        <f>Reparatietechnieken!$E$30</f>
        <v>0</v>
      </c>
      <c r="U10" s="34">
        <f>Reparatietechnieken!$E$31</f>
        <v>0</v>
      </c>
      <c r="V10" s="34">
        <f>Reparatietechnieken!$E$32</f>
        <v>0</v>
      </c>
      <c r="W10" s="34">
        <f>Reparatietechnieken!$E$33</f>
        <v>0</v>
      </c>
      <c r="X10" s="34" t="str">
        <f>Preserveringstechnieken!$E$24</f>
        <v>Injectie scheuren met poly-urethaan</v>
      </c>
      <c r="Y10" s="34" t="str">
        <f>Preserveringstechnieken!$E$25</f>
        <v>Hogedruk injectie scheuren met poly-urethaan</v>
      </c>
      <c r="Z10" s="34">
        <f>Preserveringstechnieken!$E$26</f>
        <v>0</v>
      </c>
      <c r="AA10" s="34">
        <f>Preserveringstechnieken!$E$27</f>
        <v>0</v>
      </c>
      <c r="AB10" s="34">
        <f>Preserveringstechnieken!$E$28</f>
        <v>0</v>
      </c>
      <c r="AC10" s="34">
        <f>Preserveringstechnieken!$E$29</f>
        <v>0</v>
      </c>
      <c r="AD10" s="34">
        <f>Preserveringstechnieken!$E$30</f>
        <v>0</v>
      </c>
      <c r="AE10" s="34">
        <f>Preserveringstechnieken!$E$31</f>
        <v>0</v>
      </c>
      <c r="AF10" s="34">
        <f>Preserveringstechnieken!$E$32</f>
        <v>0</v>
      </c>
      <c r="AG10" s="34">
        <f>Preserveringstechnieken!$E$33</f>
        <v>0</v>
      </c>
      <c r="AH10" s="35"/>
      <c r="AI10" s="35"/>
      <c r="AJ10" s="35"/>
      <c r="AK10" s="35"/>
      <c r="AL10" s="35"/>
      <c r="AM10" s="35"/>
      <c r="AN10" s="35"/>
      <c r="AO10" s="35"/>
      <c r="AP10" s="35"/>
      <c r="AQ10" s="35"/>
    </row>
    <row r="11" spans="1:43" s="110" customFormat="1" x14ac:dyDescent="0.35">
      <c r="A11" s="180" t="s">
        <v>59</v>
      </c>
      <c r="B11" s="161" t="b">
        <f>IF('Bepalen Type Onderhoud'!$N6,TRUE,FALSE)</f>
        <v>0</v>
      </c>
      <c r="C11" s="133"/>
      <c r="D11" s="37" t="b">
        <f>AND((IF('Bepalen Type Onderhoud'!$M$6,TRUE,FALSE)),(AND(Versterkingstechnieken!$M$24&gt;=Versterkingstechnieken!$M$25,Versterkingstechnieken!$M$24&gt;=Versterkingstechnieken!$M$26,Versterkingstechnieken!$M$24&gt;=Versterkingstechnieken!$M$27,Versterkingstechnieken!$M$24&gt;=Versterkingstechnieken!$M$28,Versterkingstechnieken!$M$24&gt;=Versterkingstechnieken!$M$29,Versterkingstechnieken!$M$24&gt;=Versterkingstechnieken!$M$30,Versterkingstechnieken!$M$24&gt;=Versterkingstechnieken!$M$31,Versterkingstechnieken!$M$24&gt;=Versterkingstechnieken!$M$32,Versterkingstechnieken!$M$24&gt;=Versterkingstechnieken!$M$33)))</f>
        <v>0</v>
      </c>
      <c r="E11" s="37" t="b">
        <f>AND((IF('Bepalen Type Onderhoud'!$M$6,TRUE,FALSE)),(AND(Versterkingstechnieken!$M$25&gt;=Versterkingstechnieken!$M$24,Versterkingstechnieken!$M$25&gt;=Versterkingstechnieken!$M$26,Versterkingstechnieken!$M$25&gt;=Versterkingstechnieken!$M$27,Versterkingstechnieken!$M$25&gt;=Versterkingstechnieken!$M$28,Versterkingstechnieken!$M$25&gt;=Versterkingstechnieken!$M$29,Versterkingstechnieken!$M$25&gt;=Versterkingstechnieken!$M$30,Versterkingstechnieken!$M$25&gt;=Versterkingstechnieken!$M$31,Versterkingstechnieken!$M$25&gt;=Versterkingstechnieken!$M$32,Versterkingstechnieken!$M$25&gt;=Versterkingstechnieken!$M$33)))</f>
        <v>0</v>
      </c>
      <c r="F11" s="37" t="b">
        <f>AND((IF('Bepalen Type Onderhoud'!$M$6,TRUE,FALSE)),(AND(Versterkingstechnieken!$M$26&gt;=Versterkingstechnieken!$M$25,Versterkingstechnieken!$M$26&gt;=Versterkingstechnieken!$M$24,Versterkingstechnieken!$M$26&gt;=Versterkingstechnieken!$M$27,Versterkingstechnieken!$M$26&gt;=Versterkingstechnieken!$M$28,Versterkingstechnieken!$M$26&gt;=Versterkingstechnieken!$M$29,Versterkingstechnieken!$M$26&gt;=Versterkingstechnieken!$M$30,Versterkingstechnieken!$M$26&gt;=Versterkingstechnieken!$M$31,Versterkingstechnieken!$M$26&gt;=Versterkingstechnieken!$M$32,Versterkingstechnieken!$M$26&gt;=Versterkingstechnieken!$M$33)))</f>
        <v>0</v>
      </c>
      <c r="G11" s="37" t="b">
        <f>AND((IF('Bepalen Type Onderhoud'!$M$6,TRUE,FALSE)),(AND(Versterkingstechnieken!$M$27&gt;=Versterkingstechnieken!$M$25,Versterkingstechnieken!$M$27&gt;=Versterkingstechnieken!$M$26,Versterkingstechnieken!$M$27&gt;=Versterkingstechnieken!$M$24,Versterkingstechnieken!$M$27&gt;=Versterkingstechnieken!$M$28,Versterkingstechnieken!$M$27&gt;=Versterkingstechnieken!$M$29,Versterkingstechnieken!$M$27&gt;=Versterkingstechnieken!$M$30,Versterkingstechnieken!$M$27&gt;=Versterkingstechnieken!$M$31,Versterkingstechnieken!$M$27&gt;=Versterkingstechnieken!$M$32,Versterkingstechnieken!$M$27&gt;=Versterkingstechnieken!$M$33)))</f>
        <v>0</v>
      </c>
      <c r="H11" s="37" t="b">
        <f>AND((IF('Bepalen Type Onderhoud'!$M$6,TRUE,FALSE)),(AND(Versterkingstechnieken!$M$28&gt;=Versterkingstechnieken!$M$25,Versterkingstechnieken!$M$28&gt;=Versterkingstechnieken!$M$26,Versterkingstechnieken!$M$28&gt;=Versterkingstechnieken!$M$27,Versterkingstechnieken!$M$28&gt;=Versterkingstechnieken!$M$24,Versterkingstechnieken!$M$28&gt;=Versterkingstechnieken!$M$29,Versterkingstechnieken!$M$28&gt;=Versterkingstechnieken!$M$30,Versterkingstechnieken!$M$28&gt;=Versterkingstechnieken!$M$31,Versterkingstechnieken!$M$28&gt;=Versterkingstechnieken!$M$32,Versterkingstechnieken!$M$28&gt;=Versterkingstechnieken!$M$33)))</f>
        <v>0</v>
      </c>
      <c r="I11" s="37" t="b">
        <f>AND((IF('Bepalen Type Onderhoud'!$M$6,TRUE,FALSE)),(AND(Versterkingstechnieken!$M$29&gt;=Versterkingstechnieken!$M$25,Versterkingstechnieken!$M$29&gt;=Versterkingstechnieken!$M$26,Versterkingstechnieken!$M$29&gt;=Versterkingstechnieken!$M$27,Versterkingstechnieken!$M$29&gt;=Versterkingstechnieken!$M$28,Versterkingstechnieken!$M$29&gt;=Versterkingstechnieken!$M$24,Versterkingstechnieken!$M$29&gt;=Versterkingstechnieken!$M$30,Versterkingstechnieken!$M$29&gt;=Versterkingstechnieken!$M$31,Versterkingstechnieken!$M$29&gt;=Versterkingstechnieken!$M$32,Versterkingstechnieken!$M$29&gt;=Versterkingstechnieken!$M$33)))</f>
        <v>0</v>
      </c>
      <c r="J11" s="37" t="b">
        <f>AND((IF('Bepalen Type Onderhoud'!$M$6,TRUE,FALSE)),(AND(Versterkingstechnieken!$M$30&gt;=Versterkingstechnieken!$M$25,Versterkingstechnieken!$M$30&gt;=Versterkingstechnieken!$M$26,Versterkingstechnieken!$M$30&gt;=Versterkingstechnieken!$M$27,Versterkingstechnieken!$M$30&gt;=Versterkingstechnieken!$M$28,Versterkingstechnieken!$M$30&gt;=Versterkingstechnieken!$M$29,Versterkingstechnieken!$M$30&gt;=Versterkingstechnieken!$M$24,Versterkingstechnieken!$M$30&gt;=Versterkingstechnieken!$M$31,Versterkingstechnieken!$M$30&gt;=Versterkingstechnieken!$M$32,Versterkingstechnieken!$M$30&gt;=Versterkingstechnieken!$M$33)))</f>
        <v>0</v>
      </c>
      <c r="K11" s="37" t="b">
        <f>AND((IF('Bepalen Type Onderhoud'!$M$6,TRUE,FALSE)),(AND(Versterkingstechnieken!$M$31&gt;=Versterkingstechnieken!$M$25,Versterkingstechnieken!$M$31&gt;=Versterkingstechnieken!$M$26,Versterkingstechnieken!$M$31&gt;=Versterkingstechnieken!$M$27,Versterkingstechnieken!$M$31&gt;=Versterkingstechnieken!$M$28,Versterkingstechnieken!$M$31&gt;=Versterkingstechnieken!$M$29,Versterkingstechnieken!$M$31&gt;=Versterkingstechnieken!$M$30,Versterkingstechnieken!$M$31&gt;=Versterkingstechnieken!$M$24,Versterkingstechnieken!$M$31&gt;=Versterkingstechnieken!$M$32,Versterkingstechnieken!$M$31&gt;=Versterkingstechnieken!$M$33)))</f>
        <v>0</v>
      </c>
      <c r="L11" s="37" t="b">
        <f>AND((IF('Bepalen Type Onderhoud'!$M$6,TRUE,FALSE)),(AND(Versterkingstechnieken!$M$32&gt;=Versterkingstechnieken!$M$25,Versterkingstechnieken!$M$32&gt;=Versterkingstechnieken!$M$26,Versterkingstechnieken!$M$32&gt;=Versterkingstechnieken!$M$27,Versterkingstechnieken!$M$32&gt;=Versterkingstechnieken!$M$28,Versterkingstechnieken!$M$32&gt;=Versterkingstechnieken!$M$29,Versterkingstechnieken!$M$32&gt;=Versterkingstechnieken!$M$30,Versterkingstechnieken!$M$32&gt;=Versterkingstechnieken!$M$31,Versterkingstechnieken!$M$32&gt;=Versterkingstechnieken!$M$24,Versterkingstechnieken!$M$32&gt;=Versterkingstechnieken!$M$33)))</f>
        <v>0</v>
      </c>
      <c r="M11" s="37" t="b">
        <f>AND((IF('Bepalen Type Onderhoud'!$M$6,TRUE,FALSE)),(AND(Versterkingstechnieken!$M$33&gt;=Versterkingstechnieken!$M$25,Versterkingstechnieken!$M$33&gt;=Versterkingstechnieken!$M$26,Versterkingstechnieken!$M$33&gt;=Versterkingstechnieken!$M$27,Versterkingstechnieken!$M$33&gt;=Versterkingstechnieken!$M$28,Versterkingstechnieken!$M$33&gt;=Versterkingstechnieken!$M$29,Versterkingstechnieken!$M$33&gt;=Versterkingstechnieken!$M$30,Versterkingstechnieken!$M$33&gt;=Versterkingstechnieken!$M$31,Versterkingstechnieken!$M$33&gt;=Versterkingstechnieken!$M$32,Versterkingstechnieken!$M$33&gt;=Versterkingstechnieken!$M$24)))</f>
        <v>0</v>
      </c>
      <c r="N11" s="37" t="b">
        <f>AND(OR((IF('Bepalen Type Onderhoud'!$M$6,TRUE,FALSE)),(IF('Bepalen Type Onderhoud'!$L$6,TRUE,FALSE))),(AND(Reparatietechnieken!$M$24&gt;=Reparatietechnieken!$M$25,Reparatietechnieken!$M$24&gt;=Reparatietechnieken!$M$26,Reparatietechnieken!$M$24&gt;=Reparatietechnieken!$M$27,Reparatietechnieken!$M$24&gt;=Reparatietechnieken!$M$28,Reparatietechnieken!$M$24&gt;=Reparatietechnieken!$M$29,Reparatietechnieken!$M$24&gt;=Reparatietechnieken!$M$30,Reparatietechnieken!$M$24&gt;=Reparatietechnieken!$M$31,Reparatietechnieken!$M$24&gt;=Reparatietechnieken!$M$32,Reparatietechnieken!$M$24&gt;=Reparatietechnieken!$M$33)))</f>
        <v>0</v>
      </c>
      <c r="O11" s="37" t="b">
        <f>AND(OR((IF('Bepalen Type Onderhoud'!$M$6,TRUE,FALSE)),(IF('Bepalen Type Onderhoud'!$L$6,TRUE,FALSE))),(AND(Reparatietechnieken!$M$25&gt;=Reparatietechnieken!$M$24,Reparatietechnieken!$M$25&gt;=Reparatietechnieken!$M$26,Reparatietechnieken!$M$25&gt;=Reparatietechnieken!$M$27,Reparatietechnieken!$M$25&gt;=Reparatietechnieken!$M$28,Reparatietechnieken!$M$25&gt;=Reparatietechnieken!$M$29,Reparatietechnieken!$M$25&gt;=Reparatietechnieken!$M$30,Reparatietechnieken!$M$25&gt;=Reparatietechnieken!$M$31,Reparatietechnieken!$M$25&gt;=Reparatietechnieken!$M$32,Reparatietechnieken!$M$25&gt;=Reparatietechnieken!$M$33)))</f>
        <v>0</v>
      </c>
      <c r="P11" s="37" t="b">
        <f>AND(OR((IF('Bepalen Type Onderhoud'!$M$6,TRUE,FALSE)),(IF('Bepalen Type Onderhoud'!$L$6,TRUE,FALSE))),(AND(Reparatietechnieken!$M$26&gt;=Reparatietechnieken!$M$25,Reparatietechnieken!$M$26&gt;=Reparatietechnieken!$M$24,Reparatietechnieken!$M$26&gt;=Reparatietechnieken!$M$27,Reparatietechnieken!$M$26&gt;=Reparatietechnieken!$M$28,Reparatietechnieken!$M$26&gt;=Reparatietechnieken!$M$29,Reparatietechnieken!$M$26&gt;=Reparatietechnieken!$M$30,Reparatietechnieken!$M$26&gt;=Reparatietechnieken!$M$31,Reparatietechnieken!$M$26&gt;=Reparatietechnieken!$M$32,Reparatietechnieken!$M$26&gt;=Reparatietechnieken!$M$33)))</f>
        <v>0</v>
      </c>
      <c r="Q11" s="37" t="b">
        <f>AND(OR((IF('Bepalen Type Onderhoud'!$M$6,TRUE,FALSE)),(IF('Bepalen Type Onderhoud'!$L$6,TRUE,FALSE))),(AND(Reparatietechnieken!$M$27&gt;=Reparatietechnieken!$M$25,Reparatietechnieken!$M$27&gt;=Reparatietechnieken!$M$26,Reparatietechnieken!$M$27&gt;=Reparatietechnieken!$M$24,Reparatietechnieken!$M$27&gt;=Reparatietechnieken!$M$28,Reparatietechnieken!$M$27&gt;=Reparatietechnieken!$M$29,Reparatietechnieken!$M$27&gt;=Reparatietechnieken!$M$30,Reparatietechnieken!$M$27&gt;=Reparatietechnieken!$M$31,Reparatietechnieken!$M$27&gt;=Reparatietechnieken!$M$32,Reparatietechnieken!$M$27&gt;=Reparatietechnieken!$M$33)))</f>
        <v>0</v>
      </c>
      <c r="R11" s="37" t="b">
        <f>AND(OR((IF('Bepalen Type Onderhoud'!$M$6,TRUE,FALSE)),(IF('Bepalen Type Onderhoud'!$L$6,TRUE,FALSE))),(AND(Reparatietechnieken!$M$28&gt;=Reparatietechnieken!$M$25,Reparatietechnieken!$M$28&gt;=Reparatietechnieken!$M$26,Reparatietechnieken!$M$28&gt;=Reparatietechnieken!$M$27,Reparatietechnieken!$M$28&gt;=Reparatietechnieken!$M$24,Reparatietechnieken!$M$28&gt;=Reparatietechnieken!$M$29,Reparatietechnieken!$M$28&gt;=Reparatietechnieken!$M$30,Reparatietechnieken!$M$28&gt;=Reparatietechnieken!$M$31,Reparatietechnieken!$M$28&gt;=Reparatietechnieken!$M$32,Reparatietechnieken!$M$28&gt;=Reparatietechnieken!$M$33)))</f>
        <v>0</v>
      </c>
      <c r="S11" s="37" t="b">
        <f>AND(OR((IF('Bepalen Type Onderhoud'!$M$6,TRUE,FALSE)),(IF('Bepalen Type Onderhoud'!$L$6,TRUE,FALSE))),(AND(Reparatietechnieken!$M$29&gt;=Reparatietechnieken!$M$25,Reparatietechnieken!$M$29&gt;=Reparatietechnieken!$M$26,Reparatietechnieken!$M$29&gt;=Reparatietechnieken!$M$27,Reparatietechnieken!$M$29&gt;=Reparatietechnieken!$M$28,Reparatietechnieken!$M$29&gt;=Reparatietechnieken!$M$24,Reparatietechnieken!$M$29&gt;=Reparatietechnieken!$M$30,Reparatietechnieken!$M$29&gt;=Reparatietechnieken!$M$31,Reparatietechnieken!$M$29&gt;=Reparatietechnieken!$M$32,Reparatietechnieken!$M$29&gt;=Reparatietechnieken!$M$33)))</f>
        <v>0</v>
      </c>
      <c r="T11" s="37" t="b">
        <f>AND(OR((IF('Bepalen Type Onderhoud'!$M$6,TRUE,FALSE)),(IF('Bepalen Type Onderhoud'!$L$6,TRUE,FALSE))),(AND(Reparatietechnieken!$M$30&gt;=Reparatietechnieken!$M$25,Reparatietechnieken!$M$30&gt;=Reparatietechnieken!$M$26,Reparatietechnieken!$M$30&gt;=Reparatietechnieken!$M$27,Reparatietechnieken!$M$30&gt;=Reparatietechnieken!$M$28,Reparatietechnieken!$M$30&gt;=Reparatietechnieken!$M$29,Reparatietechnieken!$M$30&gt;=Reparatietechnieken!$M$24,Reparatietechnieken!$M$30&gt;=Reparatietechnieken!$M$31,Reparatietechnieken!$M$30&gt;=Reparatietechnieken!$M$32,Reparatietechnieken!$M$30&gt;=Reparatietechnieken!$M$33)))</f>
        <v>0</v>
      </c>
      <c r="U11" s="37" t="b">
        <f>AND(OR((IF('Bepalen Type Onderhoud'!$M$6,TRUE,FALSE)),(IF('Bepalen Type Onderhoud'!$L$6,TRUE,FALSE))),(AND(Reparatietechnieken!$M$31&gt;=Reparatietechnieken!$M$25,Reparatietechnieken!$M$31&gt;=Reparatietechnieken!$M$26,Reparatietechnieken!$M$31&gt;=Reparatietechnieken!$M$27,Reparatietechnieken!$M$31&gt;=Reparatietechnieken!$M$28,Reparatietechnieken!$M$31&gt;=Reparatietechnieken!$M$29,Reparatietechnieken!$M$31&gt;=Reparatietechnieken!$M$30,Reparatietechnieken!$M$31&gt;=Reparatietechnieken!$M$24,Reparatietechnieken!$M$31&gt;=Reparatietechnieken!$M$32,Reparatietechnieken!$M$31&gt;=Reparatietechnieken!$M$33)))</f>
        <v>0</v>
      </c>
      <c r="V11" s="37" t="b">
        <f>AND(OR((IF('Bepalen Type Onderhoud'!$M$6,TRUE,FALSE)),(IF('Bepalen Type Onderhoud'!$L$6,TRUE,FALSE))),(AND(Reparatietechnieken!$M$32&gt;=Reparatietechnieken!$M$25,Reparatietechnieken!$M$32&gt;=Reparatietechnieken!$M$26,Reparatietechnieken!$M$32&gt;=Reparatietechnieken!$M$27,Reparatietechnieken!$M$32&gt;=Reparatietechnieken!$M$28,Reparatietechnieken!$M$32&gt;=Reparatietechnieken!$M$29,Reparatietechnieken!$M$32&gt;=Reparatietechnieken!$M$30,Reparatietechnieken!$M$32&gt;=Reparatietechnieken!$M$31,Reparatietechnieken!$M$32&gt;=Reparatietechnieken!$M$24,Reparatietechnieken!$M$32&gt;=Reparatietechnieken!$M$33)))</f>
        <v>0</v>
      </c>
      <c r="W11" s="37" t="b">
        <f>AND(OR((IF('Bepalen Type Onderhoud'!$M$6,TRUE,FALSE)),(IF('Bepalen Type Onderhoud'!$L$6,TRUE,FALSE))),(AND(Reparatietechnieken!$M$33&gt;=Reparatietechnieken!$M$25,Reparatietechnieken!$M$33&gt;=Reparatietechnieken!$M$26,Reparatietechnieken!$M$33&gt;=Reparatietechnieken!$M$27,Reparatietechnieken!$M$33&gt;=Reparatietechnieken!$M$28,Reparatietechnieken!$M$33&gt;=Reparatietechnieken!$M$29,Reparatietechnieken!$M$33&gt;=Reparatietechnieken!$M$30,Reparatietechnieken!$M$33&gt;=Reparatietechnieken!$M$31,Reparatietechnieken!$M$33&gt;=Reparatietechnieken!$M$32,Reparatietechnieken!$M$33&gt;=Reparatietechnieken!$M$24)))</f>
        <v>0</v>
      </c>
      <c r="X11" s="37" t="b">
        <f>AND(OR((IF('Bepalen Type Onderhoud'!$M$6,TRUE,FALSE)),(IF('Bepalen Type Onderhoud'!$L$6,TRUE,FALSE))),(AND(Preserveringstechnieken!$M$24&gt;=Preserveringstechnieken!$M$25,Preserveringstechnieken!$M$24&gt;=Preserveringstechnieken!$M$26,Preserveringstechnieken!$M$24&gt;=Preserveringstechnieken!$M$27,Preserveringstechnieken!$M$24&gt;=Preserveringstechnieken!$M$28,Preserveringstechnieken!$M12&gt;=Preserveringstechnieken!$M$29,Preserveringstechnieken!$M$24&gt;=Preserveringstechnieken!$M$30,Preserveringstechnieken!$M$24&gt;=Preserveringstechnieken!$M$31,Preserveringstechnieken!$M$24&gt;=Preserveringstechnieken!$M$32,Preserveringstechnieken!$M$24&gt;=Preserveringstechnieken!$M$33)))</f>
        <v>0</v>
      </c>
      <c r="Y11" s="37" t="b">
        <f>AND(OR((IF('Bepalen Type Onderhoud'!$M$6,TRUE,FALSE)),(IF('Bepalen Type Onderhoud'!$L$6,TRUE,FALSE))),(AND(Preserveringstechnieken!$M$25&gt;=Preserveringstechnieken!$M$24,Preserveringstechnieken!$M$25&gt;=Preserveringstechnieken!$M$26,Preserveringstechnieken!$M$25&gt;=Preserveringstechnieken!$M$27,Preserveringstechnieken!$M$25&gt;=Preserveringstechnieken!$M$28,Preserveringstechnieken!$M$25&gt;=Preserveringstechnieken!$M$29,Preserveringstechnieken!$M$25&gt;=Preserveringstechnieken!$M$30,Preserveringstechnieken!$M$25&gt;=Preserveringstechnieken!$M$31,Preserveringstechnieken!$M$25&gt;=Preserveringstechnieken!$M$32,Preserveringstechnieken!$M$25&gt;=Preserveringstechnieken!$M$33)))</f>
        <v>0</v>
      </c>
      <c r="Z11" s="37" t="b">
        <f>AND(OR((IF('Bepalen Type Onderhoud'!$M$6,TRUE,FALSE)),(IF('Bepalen Type Onderhoud'!$L$6,TRUE,FALSE))),(AND(Preserveringstechnieken!$M$26&gt;=Preserveringstechnieken!$M$25,Preserveringstechnieken!$M$26&gt;=Preserveringstechnieken!$M$24,Preserveringstechnieken!$M$26&gt;=Preserveringstechnieken!$M$27,Preserveringstechnieken!$M$26&gt;=Preserveringstechnieken!$M$28,Preserveringstechnieken!$M$26&gt;=Preserveringstechnieken!$M$29,Preserveringstechnieken!$M$26&gt;=Preserveringstechnieken!$M$30,Preserveringstechnieken!$M$26&gt;=Preserveringstechnieken!$M$31,Preserveringstechnieken!$M$26&gt;=Preserveringstechnieken!$M$32,Preserveringstechnieken!$M$26&gt;=Preserveringstechnieken!$M$33)))</f>
        <v>0</v>
      </c>
      <c r="AA11" s="37" t="b">
        <f>AND(OR((IF('Bepalen Type Onderhoud'!$M$6,TRUE,FALSE)),(IF('Bepalen Type Onderhoud'!$L$6,TRUE,FALSE))),(AND(Preserveringstechnieken!$M$27&gt;=Preserveringstechnieken!$M$25,Preserveringstechnieken!$M$27&gt;=Preserveringstechnieken!$M$26,Preserveringstechnieken!$M$27&gt;=Preserveringstechnieken!$M$24,Preserveringstechnieken!$M$27&gt;=Preserveringstechnieken!$M$28,Preserveringstechnieken!$M$27&gt;=Preserveringstechnieken!$M$29,Preserveringstechnieken!$M$27&gt;=Preserveringstechnieken!$M$30,Preserveringstechnieken!$M$27&gt;=Preserveringstechnieken!$M$31,Preserveringstechnieken!$M$27&gt;=Preserveringstechnieken!$M$32,Preserveringstechnieken!$M$27&gt;=Preserveringstechnieken!$M$33)))</f>
        <v>0</v>
      </c>
      <c r="AB11" s="37" t="b">
        <f>AND(OR((IF('Bepalen Type Onderhoud'!$M$6,TRUE,FALSE)),(IF('Bepalen Type Onderhoud'!$L$6,TRUE,FALSE))),(AND(Preserveringstechnieken!$M$28&gt;=Preserveringstechnieken!$M$25,Preserveringstechnieken!$M$28&gt;=Preserveringstechnieken!$M$26,Preserveringstechnieken!$M$28&gt;=Preserveringstechnieken!$M$27,Preserveringstechnieken!$M$28&gt;=Preserveringstechnieken!$M$24,Preserveringstechnieken!$M$28&gt;=Preserveringstechnieken!$M$29,Preserveringstechnieken!$M$28&gt;=Preserveringstechnieken!$M$30,Preserveringstechnieken!$M$28&gt;=Preserveringstechnieken!$M$31,Preserveringstechnieken!$M$28&gt;=Preserveringstechnieken!$M$32,Preserveringstechnieken!$M$28&gt;=Preserveringstechnieken!$M$33)))</f>
        <v>0</v>
      </c>
      <c r="AC11" s="37" t="b">
        <f>AND(OR((IF('Bepalen Type Onderhoud'!$M$6,TRUE,FALSE)),(IF('Bepalen Type Onderhoud'!$L$6,TRUE,FALSE))),(AND(Preserveringstechnieken!$M$29&gt;=Preserveringstechnieken!$M$25,Preserveringstechnieken!$M$29&gt;=Preserveringstechnieken!$M$26,Preserveringstechnieken!$M$29&gt;=Preserveringstechnieken!$M$27,Preserveringstechnieken!$M$29&gt;=Preserveringstechnieken!$M$28,Preserveringstechnieken!$M$29&gt;=Preserveringstechnieken!$M$24,Preserveringstechnieken!$M$29&gt;=Preserveringstechnieken!$M$30,Preserveringstechnieken!$M$29&gt;=Preserveringstechnieken!$M$31,Preserveringstechnieken!$M$29&gt;=Preserveringstechnieken!$M$32,Preserveringstechnieken!$M$29&gt;=Preserveringstechnieken!$M$33)))</f>
        <v>0</v>
      </c>
      <c r="AD11" s="37" t="b">
        <f>AND(OR((IF('Bepalen Type Onderhoud'!$M$6,TRUE,FALSE)),(IF('Bepalen Type Onderhoud'!$L$6,TRUE,FALSE))),(AND(Preserveringstechnieken!$M$30&gt;=Preserveringstechnieken!$M$25,Preserveringstechnieken!$M$30&gt;=Preserveringstechnieken!$M$26,Preserveringstechnieken!$M$30&gt;=Preserveringstechnieken!$M$27,Preserveringstechnieken!$M$30&gt;=Preserveringstechnieken!$M$28,Preserveringstechnieken!$M$30&gt;=Preserveringstechnieken!$M$29,Preserveringstechnieken!$M$30&gt;=Preserveringstechnieken!$M$24,Preserveringstechnieken!$M$30&gt;=Preserveringstechnieken!$M$31,Preserveringstechnieken!$M$30&gt;=Preserveringstechnieken!$M$32,Preserveringstechnieken!$M$30&gt;=Preserveringstechnieken!$M$33)))</f>
        <v>0</v>
      </c>
      <c r="AE11" s="37" t="b">
        <f>AND(OR((IF('Bepalen Type Onderhoud'!$M$6,TRUE,FALSE)),(IF('Bepalen Type Onderhoud'!$L$6,TRUE,FALSE))),(AND(Preserveringstechnieken!$M$31&gt;=Preserveringstechnieken!$M$25,Preserveringstechnieken!$M$31&gt;=Preserveringstechnieken!$M$26,Preserveringstechnieken!$M$31&gt;=Preserveringstechnieken!$M$27,Preserveringstechnieken!$M$31&gt;=Preserveringstechnieken!$M$28,Preserveringstechnieken!$M$31&gt;=Preserveringstechnieken!$M$29,Preserveringstechnieken!$M$31&gt;=Preserveringstechnieken!$M$30,Preserveringstechnieken!$M$31&gt;=Preserveringstechnieken!$M$24,Preserveringstechnieken!$M$31&gt;=Preserveringstechnieken!$M$32,Preserveringstechnieken!$M$31&gt;=Preserveringstechnieken!$M$33)))</f>
        <v>0</v>
      </c>
      <c r="AF11" s="37" t="b">
        <f>AND(OR((IF('Bepalen Type Onderhoud'!$M$6,TRUE,FALSE)),(IF('Bepalen Type Onderhoud'!$L$6,TRUE,FALSE))),(AND(Preserveringstechnieken!$M$32&gt;=Preserveringstechnieken!$M$25,Preserveringstechnieken!$M$32&gt;=Preserveringstechnieken!$M$26,Preserveringstechnieken!$M$32&gt;=Preserveringstechnieken!$M$27,Preserveringstechnieken!$M$32&gt;=Preserveringstechnieken!$M$28,Preserveringstechnieken!$M$32&gt;=Preserveringstechnieken!$M$29,Preserveringstechnieken!$M$32&gt;=Preserveringstechnieken!$M$30,Preserveringstechnieken!$M$32&gt;=Preserveringstechnieken!$M$31,Preserveringstechnieken!$M$32&gt;=Preserveringstechnieken!$M$24,Preserveringstechnieken!$M$32&gt;=Preserveringstechnieken!$M$33)))</f>
        <v>0</v>
      </c>
      <c r="AG11" s="37" t="b">
        <f>AND(OR((IF('Bepalen Type Onderhoud'!$M$6,TRUE,FALSE)),(IF('Bepalen Type Onderhoud'!$L$6,TRUE,FALSE))),(AND(Preserveringstechnieken!$M$33&gt;=Preserveringstechnieken!$M$25,Preserveringstechnieken!$M$33&gt;=Preserveringstechnieken!$M$26,Preserveringstechnieken!$M$33&gt;=Preserveringstechnieken!$M$27,Preserveringstechnieken!$M$33&gt;=Preserveringstechnieken!$M$28,Preserveringstechnieken!$M$33&gt;=Preserveringstechnieken!$M$29,Preserveringstechnieken!$M$33&gt;=Preserveringstechnieken!$M$30,Preserveringstechnieken!$M$33&gt;=Preserveringstechnieken!$M$31,Preserveringstechnieken!$M$33&gt;=Preserveringstechnieken!$M$32,Preserveringstechnieken!$M$33&gt;=Preserveringstechnieken!$M$24)))</f>
        <v>0</v>
      </c>
      <c r="AH11" s="35"/>
      <c r="AI11" s="35"/>
      <c r="AJ11" s="35"/>
      <c r="AK11" s="35"/>
      <c r="AL11" s="35"/>
      <c r="AM11" s="35"/>
      <c r="AN11" s="35"/>
      <c r="AO11" s="35"/>
      <c r="AP11" s="35"/>
      <c r="AQ11" s="35"/>
    </row>
    <row r="12" spans="1:43" s="185" customFormat="1" ht="13.2" x14ac:dyDescent="0.25">
      <c r="A12" s="314" t="s">
        <v>6</v>
      </c>
      <c r="B12" s="134"/>
      <c r="C12" s="134"/>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230"/>
      <c r="AI12" s="230"/>
      <c r="AJ12" s="230"/>
      <c r="AK12" s="230"/>
      <c r="AL12" s="230"/>
      <c r="AM12" s="230"/>
      <c r="AN12" s="230"/>
      <c r="AO12" s="230"/>
      <c r="AP12" s="230"/>
      <c r="AQ12" s="230"/>
    </row>
    <row r="13" spans="1:43" s="185" customFormat="1" ht="13.2" x14ac:dyDescent="0.25">
      <c r="A13" s="315"/>
      <c r="B13" s="135" t="s">
        <v>55</v>
      </c>
      <c r="C13" s="135"/>
      <c r="D13" s="135" t="s">
        <v>133</v>
      </c>
      <c r="E13" s="135"/>
      <c r="F13" s="135"/>
      <c r="G13" s="135"/>
      <c r="H13" s="135"/>
      <c r="I13" s="135"/>
      <c r="J13" s="135"/>
      <c r="K13" s="135"/>
      <c r="L13" s="135"/>
      <c r="M13" s="135"/>
      <c r="N13" s="135" t="s">
        <v>134</v>
      </c>
      <c r="O13" s="135"/>
      <c r="P13" s="135"/>
      <c r="Q13" s="135"/>
      <c r="R13" s="135"/>
      <c r="S13" s="135"/>
      <c r="T13" s="135"/>
      <c r="U13" s="135"/>
      <c r="V13" s="135"/>
      <c r="W13" s="135"/>
      <c r="X13" s="135" t="s">
        <v>165</v>
      </c>
      <c r="Y13" s="135"/>
      <c r="Z13" s="135"/>
      <c r="AA13" s="135"/>
      <c r="AB13" s="135"/>
      <c r="AC13" s="135"/>
      <c r="AD13" s="135"/>
      <c r="AE13" s="135"/>
      <c r="AF13" s="135"/>
      <c r="AG13" s="135"/>
      <c r="AH13" s="230"/>
      <c r="AI13" s="230"/>
      <c r="AJ13" s="230"/>
      <c r="AK13" s="230"/>
      <c r="AL13" s="230"/>
      <c r="AM13" s="230"/>
      <c r="AN13" s="230"/>
      <c r="AO13" s="230"/>
      <c r="AP13" s="230"/>
      <c r="AQ13" s="230"/>
    </row>
    <row r="14" spans="1:43" s="185" customFormat="1" ht="66" x14ac:dyDescent="0.25">
      <c r="A14" s="316"/>
      <c r="B14" s="160" t="s">
        <v>55</v>
      </c>
      <c r="C14" s="33"/>
      <c r="D14" s="34" t="str">
        <f>Versterkingstechnieken!$E$24</f>
        <v>Constructie overlagen met gewapend spuitbeton; Natte mortel</v>
      </c>
      <c r="E14" s="34" t="str">
        <f>Versterkingstechnieken!$E$25</f>
        <v>Constructie overlagen met gewapend spuitbeton; Droge mortel</v>
      </c>
      <c r="F14" s="34" t="str">
        <f>Versterkingstechnieken!$E$26</f>
        <v>Lijmwapening toepassen</v>
      </c>
      <c r="G14" s="34" t="str">
        <f>Versterkingstechnieken!$E$27</f>
        <v>Uitwendige voorspanwapening toepassen</v>
      </c>
      <c r="H14" s="34" t="str">
        <f>Versterkingstechnieken!$E$28</f>
        <v>Koolstofverzel versterking aanbrengen</v>
      </c>
      <c r="I14" s="34" t="str">
        <f>Versterkingstechnieken!$E$29</f>
        <v>Druklaag vervangen door Hoge Sterkte Beton</v>
      </c>
      <c r="J14" s="34" t="str">
        <f>Versterkingstechnieken!$E$30</f>
        <v>Overspanning verkorten dmv jukken</v>
      </c>
      <c r="K14" s="34" t="str">
        <f>Versterkingstechnieken!$E$31</f>
        <v>Overspanning verkorten dmv tussensteunpunt</v>
      </c>
      <c r="L14" s="34">
        <f>Versterkingstechnieken!$E$32</f>
        <v>0</v>
      </c>
      <c r="M14" s="34">
        <f>Versterkingstechnieken!$E$33</f>
        <v>0</v>
      </c>
      <c r="N14" s="34" t="str">
        <f>Reparatietechnieken!$E$24</f>
        <v>Injectie scheuren met epoxy</v>
      </c>
      <c r="O14" s="34" t="str">
        <f>Reparatietechnieken!$E$25</f>
        <v>Hogedruk injectie scheuren met epoxy</v>
      </c>
      <c r="P14" s="34" t="str">
        <f>Reparatietechnieken!$E$26</f>
        <v>Handmatig repareren (epoxylaag)</v>
      </c>
      <c r="Q14" s="34" t="str">
        <f>Reparatietechnieken!$E$27</f>
        <v>Handmatig repareren (cementgebonden gietmortel)</v>
      </c>
      <c r="R14" s="34">
        <f>Reparatietechnieken!$E$28</f>
        <v>0</v>
      </c>
      <c r="S14" s="34">
        <f>Reparatietechnieken!$E$29</f>
        <v>0</v>
      </c>
      <c r="T14" s="34">
        <f>Reparatietechnieken!$E$30</f>
        <v>0</v>
      </c>
      <c r="U14" s="34">
        <f>Reparatietechnieken!$E$31</f>
        <v>0</v>
      </c>
      <c r="V14" s="34">
        <f>Reparatietechnieken!$E$32</f>
        <v>0</v>
      </c>
      <c r="W14" s="34">
        <f>Reparatietechnieken!$E$33</f>
        <v>0</v>
      </c>
      <c r="X14" s="34" t="str">
        <f>Preserveringstechnieken!$E$24</f>
        <v>Injectie scheuren met poly-urethaan</v>
      </c>
      <c r="Y14" s="34" t="str">
        <f>Preserveringstechnieken!$E$25</f>
        <v>Hogedruk injectie scheuren met poly-urethaan</v>
      </c>
      <c r="Z14" s="34">
        <f>Preserveringstechnieken!$E$26</f>
        <v>0</v>
      </c>
      <c r="AA14" s="34">
        <f>Preserveringstechnieken!$E$27</f>
        <v>0</v>
      </c>
      <c r="AB14" s="34">
        <f>Preserveringstechnieken!$E$28</f>
        <v>0</v>
      </c>
      <c r="AC14" s="34">
        <f>Preserveringstechnieken!$E$29</f>
        <v>0</v>
      </c>
      <c r="AD14" s="34">
        <f>Preserveringstechnieken!$E$30</f>
        <v>0</v>
      </c>
      <c r="AE14" s="34">
        <f>Preserveringstechnieken!$E$31</f>
        <v>0</v>
      </c>
      <c r="AF14" s="34">
        <f>Preserveringstechnieken!$E$32</f>
        <v>0</v>
      </c>
      <c r="AG14" s="34">
        <f>Preserveringstechnieken!$E$33</f>
        <v>0</v>
      </c>
      <c r="AH14" s="230"/>
      <c r="AI14" s="230"/>
      <c r="AJ14" s="230"/>
      <c r="AK14" s="230"/>
      <c r="AL14" s="230"/>
      <c r="AM14" s="230"/>
      <c r="AN14" s="230"/>
      <c r="AO14" s="230"/>
      <c r="AP14" s="230"/>
      <c r="AQ14" s="230"/>
    </row>
    <row r="15" spans="1:43" s="185" customFormat="1" x14ac:dyDescent="0.35">
      <c r="A15" s="180" t="s">
        <v>170</v>
      </c>
      <c r="B15" s="161" t="b">
        <f>IF('Bepalen Type Onderhoud'!$N10,TRUE,FALSE)</f>
        <v>0</v>
      </c>
      <c r="C15" s="133"/>
      <c r="D15" s="37" t="b">
        <f>AND((IF('Bepalen Type Onderhoud'!$M$7,TRUE,FALSE)),(AND(Versterkingstechnieken!$M$34&gt;=Versterkingstechnieken!$M$35,Versterkingstechnieken!$M$34&gt;=Versterkingstechnieken!$M$36,Versterkingstechnieken!$M$34&gt;=Versterkingstechnieken!$M$37,Versterkingstechnieken!$M$34&gt;=Versterkingstechnieken!$M$38,Versterkingstechnieken!$M$34&gt;=Versterkingstechnieken!$M$39,Versterkingstechnieken!$M$34&gt;=Versterkingstechnieken!$M$40,Versterkingstechnieken!$M$34&gt;=Versterkingstechnieken!$M$41,Versterkingstechnieken!$M$34&gt;=Versterkingstechnieken!$M$42,Versterkingstechnieken!$M$34&gt;=Versterkingstechnieken!$M$43)))</f>
        <v>0</v>
      </c>
      <c r="E15" s="37" t="b">
        <f>AND((IF('Bepalen Type Onderhoud'!$M$7,TRUE,FALSE)),(AND(Versterkingstechnieken!$M$35&gt;=Versterkingstechnieken!$M$34,Versterkingstechnieken!$M$35&gt;=Versterkingstechnieken!$M$36,Versterkingstechnieken!$M$35&gt;=Versterkingstechnieken!$M$37,Versterkingstechnieken!$M$35&gt;=Versterkingstechnieken!$M$38,Versterkingstechnieken!$M$35&gt;=Versterkingstechnieken!$M$39,Versterkingstechnieken!$M$35&gt;=Versterkingstechnieken!$M$40,Versterkingstechnieken!$M$35&gt;=Versterkingstechnieken!$M$41,Versterkingstechnieken!$M$35&gt;=Versterkingstechnieken!$M$42,Versterkingstechnieken!$M$35&gt;=Versterkingstechnieken!$M$43)))</f>
        <v>0</v>
      </c>
      <c r="F15" s="37" t="b">
        <f>AND((IF('Bepalen Type Onderhoud'!$M$7,TRUE,FALSE)),(AND(Versterkingstechnieken!$M$36&gt;=Versterkingstechnieken!$M$35,Versterkingstechnieken!$M$36&gt;=Versterkingstechnieken!$M$34,Versterkingstechnieken!$M$36&gt;=Versterkingstechnieken!$M$37,Versterkingstechnieken!$M$36&gt;=Versterkingstechnieken!$M$38,Versterkingstechnieken!$M$36&gt;=Versterkingstechnieken!$M$39,Versterkingstechnieken!$M$36&gt;=Versterkingstechnieken!$M$40,Versterkingstechnieken!$M$36&gt;=Versterkingstechnieken!$M$41,Versterkingstechnieken!$M$36&gt;=Versterkingstechnieken!$M$42,Versterkingstechnieken!$M$36&gt;=Versterkingstechnieken!$M$43)))</f>
        <v>0</v>
      </c>
      <c r="G15" s="37" t="b">
        <f>AND((IF('Bepalen Type Onderhoud'!$M$7,TRUE,FALSE)),(AND(Versterkingstechnieken!$M$37&gt;=Versterkingstechnieken!$M$35,Versterkingstechnieken!$M$37&gt;=Versterkingstechnieken!$M$36,Versterkingstechnieken!$M$37&gt;=Versterkingstechnieken!$M$34,Versterkingstechnieken!$M$37&gt;=Versterkingstechnieken!$M$38,Versterkingstechnieken!$M$37&gt;=Versterkingstechnieken!$M$39,Versterkingstechnieken!$M$37&gt;=Versterkingstechnieken!$M$40,Versterkingstechnieken!$M$37&gt;=Versterkingstechnieken!$M$41,Versterkingstechnieken!$M$37&gt;=Versterkingstechnieken!$M$42,Versterkingstechnieken!$M$37&gt;=Versterkingstechnieken!$M$43)))</f>
        <v>0</v>
      </c>
      <c r="H15" s="37" t="b">
        <f>AND((IF('Bepalen Type Onderhoud'!$M$7,TRUE,FALSE)),(AND(Versterkingstechnieken!$M$38&gt;=Versterkingstechnieken!$M$35,Versterkingstechnieken!$M$38&gt;=Versterkingstechnieken!$M$36,Versterkingstechnieken!$M$38&gt;=Versterkingstechnieken!$M$37,Versterkingstechnieken!$M$38&gt;=Versterkingstechnieken!$M$34,Versterkingstechnieken!$M$38&gt;=Versterkingstechnieken!$M$39,Versterkingstechnieken!$M$38&gt;=Versterkingstechnieken!$M$40,Versterkingstechnieken!$M$38&gt;=Versterkingstechnieken!$M$41,Versterkingstechnieken!$M$38&gt;=Versterkingstechnieken!$M$42,Versterkingstechnieken!$M$38&gt;=Versterkingstechnieken!$M$43)))</f>
        <v>0</v>
      </c>
      <c r="I15" s="37" t="b">
        <f>AND((IF('Bepalen Type Onderhoud'!$M$7,TRUE,FALSE)),(AND(Versterkingstechnieken!$M$39&gt;=Versterkingstechnieken!$M$35,Versterkingstechnieken!$M$39&gt;=Versterkingstechnieken!$M$36,Versterkingstechnieken!$M$39&gt;=Versterkingstechnieken!$M$37,Versterkingstechnieken!$M$39&gt;=Versterkingstechnieken!$M$38,Versterkingstechnieken!$M$39&gt;=Versterkingstechnieken!$M$34,Versterkingstechnieken!$M$39&gt;=Versterkingstechnieken!$M$40,Versterkingstechnieken!$M$39&gt;=Versterkingstechnieken!$M$41,Versterkingstechnieken!$M$39&gt;=Versterkingstechnieken!$M$42,Versterkingstechnieken!$M$39&gt;=Versterkingstechnieken!$M$43)))</f>
        <v>0</v>
      </c>
      <c r="J15" s="37" t="b">
        <f>AND((IF('Bepalen Type Onderhoud'!$M$7,TRUE,FALSE)),(AND(Versterkingstechnieken!$M$40&gt;=Versterkingstechnieken!$M$35,Versterkingstechnieken!$M$40&gt;=Versterkingstechnieken!$M$36,Versterkingstechnieken!$M$40&gt;=Versterkingstechnieken!$M$37,Versterkingstechnieken!$M$40&gt;=Versterkingstechnieken!$M$38,Versterkingstechnieken!$M$40&gt;=Versterkingstechnieken!$M$39,Versterkingstechnieken!$M$40&gt;=Versterkingstechnieken!$M$34,Versterkingstechnieken!$M$40&gt;=Versterkingstechnieken!$M$41,Versterkingstechnieken!$M$40&gt;=Versterkingstechnieken!$M$42,Versterkingstechnieken!$M$40&gt;=Versterkingstechnieken!$M$43)))</f>
        <v>0</v>
      </c>
      <c r="K15" s="37" t="b">
        <f>AND((IF('Bepalen Type Onderhoud'!$M$7,TRUE,FALSE)),(AND(Versterkingstechnieken!$M$41&gt;=Versterkingstechnieken!$M$35,Versterkingstechnieken!$M$41&gt;=Versterkingstechnieken!$M$36,Versterkingstechnieken!$M$41&gt;=Versterkingstechnieken!$M$37,Versterkingstechnieken!$M$41&gt;=Versterkingstechnieken!$M$38,Versterkingstechnieken!$M$41&gt;=Versterkingstechnieken!$M$39,Versterkingstechnieken!$M$41&gt;=Versterkingstechnieken!$M$40,Versterkingstechnieken!$M$41&gt;=Versterkingstechnieken!$M$34,Versterkingstechnieken!$M$41&gt;=Versterkingstechnieken!$M$42,Versterkingstechnieken!$M$41&gt;=Versterkingstechnieken!$M$43)))</f>
        <v>0</v>
      </c>
      <c r="L15" s="37" t="b">
        <f>AND((IF('Bepalen Type Onderhoud'!$M$7,TRUE,FALSE)),(AND(Versterkingstechnieken!$M$42&gt;=Versterkingstechnieken!$M$35,Versterkingstechnieken!$M$42&gt;=Versterkingstechnieken!$M$36,Versterkingstechnieken!$M$42&gt;=Versterkingstechnieken!$M$37,Versterkingstechnieken!$M$42&gt;=Versterkingstechnieken!$M$38,Versterkingstechnieken!$M$42&gt;=Versterkingstechnieken!$M$39,Versterkingstechnieken!$M$42&gt;=Versterkingstechnieken!$M$40,Versterkingstechnieken!$M$42&gt;=Versterkingstechnieken!$M$41,Versterkingstechnieken!$M$42&gt;=Versterkingstechnieken!$M$34,Versterkingstechnieken!$M$42&gt;=Versterkingstechnieken!$M$43)))</f>
        <v>0</v>
      </c>
      <c r="M15" s="37" t="b">
        <f>AND((IF('Bepalen Type Onderhoud'!$M$7,TRUE,FALSE)),(AND(Versterkingstechnieken!$M$43&gt;=Versterkingstechnieken!$M$35,Versterkingstechnieken!$M$43&gt;=Versterkingstechnieken!$M$36,Versterkingstechnieken!$M$43&gt;=Versterkingstechnieken!$M$37,Versterkingstechnieken!$M$43&gt;=Versterkingstechnieken!$M$38,Versterkingstechnieken!$M$43&gt;=Versterkingstechnieken!$M$39,Versterkingstechnieken!$M$43&gt;=Versterkingstechnieken!$M$40,Versterkingstechnieken!$M$43&gt;=Versterkingstechnieken!$M$41,Versterkingstechnieken!$M$43&gt;=Versterkingstechnieken!$M$42,Versterkingstechnieken!$M$43&gt;=Versterkingstechnieken!$M$34)))</f>
        <v>0</v>
      </c>
      <c r="N15" s="37" t="b">
        <f>AND(OR((IF('Bepalen Type Onderhoud'!$M$7,TRUE,FALSE)),(IF('Bepalen Type Onderhoud'!$L$7,TRUE,FALSE))),(AND(Reparatietechnieken!$M$34&gt;=Reparatietechnieken!$M$35,Reparatietechnieken!$M$34&gt;=Reparatietechnieken!$M$36,Reparatietechnieken!$M$34&gt;=Reparatietechnieken!$M$37,Reparatietechnieken!$M$34&gt;=Reparatietechnieken!$M$38,Reparatietechnieken!$M$34&gt;=Reparatietechnieken!$M$39,Reparatietechnieken!$M$34&gt;=Reparatietechnieken!$M$40,Reparatietechnieken!$M$34&gt;=Reparatietechnieken!$M$41,Reparatietechnieken!$M$34&gt;=Reparatietechnieken!$M$42,Reparatietechnieken!$M$34&gt;=Reparatietechnieken!$M$43)))</f>
        <v>0</v>
      </c>
      <c r="O15" s="37" t="b">
        <f>AND(OR((IF('Bepalen Type Onderhoud'!$M$7,TRUE,FALSE)),(IF('Bepalen Type Onderhoud'!$L$7,TRUE,FALSE))),(AND(Reparatietechnieken!$M$35&gt;=Reparatietechnieken!$M$34,Reparatietechnieken!$M$35&gt;=Reparatietechnieken!$M$36,Reparatietechnieken!$M$35&gt;=Reparatietechnieken!$M$37,Reparatietechnieken!$M$35&gt;=Reparatietechnieken!$M$38,Reparatietechnieken!$M$35&gt;=Reparatietechnieken!$M$39,Reparatietechnieken!$M$35&gt;=Reparatietechnieken!$M$40,Reparatietechnieken!$M$35&gt;=Reparatietechnieken!$M$41,Reparatietechnieken!$M$35&gt;=Reparatietechnieken!$M$42,Reparatietechnieken!$M$35&gt;=Reparatietechnieken!$M$43)))</f>
        <v>0</v>
      </c>
      <c r="P15" s="37" t="b">
        <f>AND(OR((IF('Bepalen Type Onderhoud'!$M$7,TRUE,FALSE)),(IF('Bepalen Type Onderhoud'!$L$7,TRUE,FALSE))),(AND(Reparatietechnieken!$M$36&gt;=Reparatietechnieken!$M$35,Reparatietechnieken!$M$36&gt;=Reparatietechnieken!$M$34,Reparatietechnieken!$M$36&gt;=Reparatietechnieken!$M$37,Reparatietechnieken!$M$36&gt;=Reparatietechnieken!$M$38,Reparatietechnieken!$M$36&gt;=Reparatietechnieken!$M$39,Reparatietechnieken!$M$36&gt;=Reparatietechnieken!$M$40,Reparatietechnieken!$M$36&gt;=Reparatietechnieken!$M$41,Reparatietechnieken!$M$36&gt;=Reparatietechnieken!$M$42,Reparatietechnieken!$M$36&gt;=Reparatietechnieken!$M$43)))</f>
        <v>0</v>
      </c>
      <c r="Q15" s="37" t="b">
        <f>AND(OR((IF('Bepalen Type Onderhoud'!$M$7,TRUE,FALSE)),(IF('Bepalen Type Onderhoud'!$L$7,TRUE,FALSE))),(AND(Reparatietechnieken!$M$37&gt;=Reparatietechnieken!$M$35,Reparatietechnieken!$M$37&gt;=Reparatietechnieken!$M$36,Reparatietechnieken!$M$37&gt;=Reparatietechnieken!$M$34,Reparatietechnieken!$M$37&gt;=Reparatietechnieken!$M$38,Reparatietechnieken!$M$37&gt;=Reparatietechnieken!$M$39,Reparatietechnieken!$M$37&gt;=Reparatietechnieken!$M$40,Reparatietechnieken!$M$37&gt;=Reparatietechnieken!$M$41,Reparatietechnieken!$M$37&gt;=Reparatietechnieken!$M$42,Reparatietechnieken!$M$37&gt;=Reparatietechnieken!$M$43)))</f>
        <v>0</v>
      </c>
      <c r="R15" s="37" t="b">
        <f>AND(OR((IF('Bepalen Type Onderhoud'!$M$7,TRUE,FALSE)),(IF('Bepalen Type Onderhoud'!$L$7,TRUE,FALSE))),(AND(Reparatietechnieken!$M$38&gt;=Reparatietechnieken!$M$35,Reparatietechnieken!$M$38&gt;=Reparatietechnieken!$M$36,Reparatietechnieken!$M$38&gt;=Reparatietechnieken!$M$37,Reparatietechnieken!$M$38&gt;=Reparatietechnieken!$M$34,Reparatietechnieken!$M$38&gt;=Reparatietechnieken!$M$39,Reparatietechnieken!$M$38&gt;=Reparatietechnieken!$M$40,Reparatietechnieken!$M$38&gt;=Reparatietechnieken!$M$41,Reparatietechnieken!$M$38&gt;=Reparatietechnieken!$M$42,Reparatietechnieken!$M$38&gt;=Reparatietechnieken!$M$43)))</f>
        <v>0</v>
      </c>
      <c r="S15" s="37" t="b">
        <f>AND(OR((IF('Bepalen Type Onderhoud'!$M$7,TRUE,FALSE)),(IF('Bepalen Type Onderhoud'!$L$7,TRUE,FALSE))),(AND(Reparatietechnieken!$M$39&gt;=Reparatietechnieken!$M$35,Reparatietechnieken!$M$39&gt;=Reparatietechnieken!$M$36,Reparatietechnieken!$M$39&gt;=Reparatietechnieken!$M$37,Reparatietechnieken!$M$39&gt;=Reparatietechnieken!$M$38,Reparatietechnieken!$M$39&gt;=Reparatietechnieken!$M$34,Reparatietechnieken!$M$39&gt;=Reparatietechnieken!$M$40,Reparatietechnieken!$M$39&gt;=Reparatietechnieken!$M$41,Reparatietechnieken!$M$39&gt;=Reparatietechnieken!$M$42,Reparatietechnieken!$M$39&gt;=Reparatietechnieken!$M$43)))</f>
        <v>0</v>
      </c>
      <c r="T15" s="37" t="b">
        <f>AND(OR((IF('Bepalen Type Onderhoud'!$M$7,TRUE,FALSE)),(IF('Bepalen Type Onderhoud'!$L$7,TRUE,FALSE))),(AND(Reparatietechnieken!$M$40&gt;=Reparatietechnieken!$M$35,Reparatietechnieken!$M$40&gt;=Reparatietechnieken!$M$36,Reparatietechnieken!$M$40&gt;=Reparatietechnieken!$M$37,Reparatietechnieken!$M$40&gt;=Reparatietechnieken!$M$38,Reparatietechnieken!$M$40&gt;=Reparatietechnieken!$M$39,Reparatietechnieken!$M$40&gt;=Reparatietechnieken!$M$34,Reparatietechnieken!$M$40&gt;=Reparatietechnieken!$M$41,Reparatietechnieken!$M$40&gt;=Reparatietechnieken!$M$42,Reparatietechnieken!$M$40&gt;=Reparatietechnieken!$M$43)))</f>
        <v>0</v>
      </c>
      <c r="U15" s="37" t="b">
        <f>AND(OR((IF('Bepalen Type Onderhoud'!$M$7,TRUE,FALSE)),(IF('Bepalen Type Onderhoud'!$L$7,TRUE,FALSE))),(AND(Reparatietechnieken!$M$41&gt;=Reparatietechnieken!$M$35,Reparatietechnieken!$M$41&gt;=Reparatietechnieken!$M$36,Reparatietechnieken!$M$41&gt;=Reparatietechnieken!$M$37,Reparatietechnieken!$M$41&gt;=Reparatietechnieken!$M$38,Reparatietechnieken!$M$41&gt;=Reparatietechnieken!$M$39,Reparatietechnieken!$M$41&gt;=Reparatietechnieken!$M$40,Reparatietechnieken!$M$41&gt;=Reparatietechnieken!$M$34,Reparatietechnieken!$M$41&gt;=Reparatietechnieken!$M$42,Reparatietechnieken!$M$41&gt;=Reparatietechnieken!$M$43)))</f>
        <v>0</v>
      </c>
      <c r="V15" s="37" t="b">
        <f>AND(OR((IF('Bepalen Type Onderhoud'!$M$7,TRUE,FALSE)),(IF('Bepalen Type Onderhoud'!$L$7,TRUE,FALSE))),(AND(Reparatietechnieken!$M$42&gt;=Reparatietechnieken!$M$35,Reparatietechnieken!$M$42&gt;=Reparatietechnieken!$M$36,Reparatietechnieken!$M$42&gt;=Reparatietechnieken!$M$37,Reparatietechnieken!$M$42&gt;=Reparatietechnieken!$M$38,Reparatietechnieken!$M$42&gt;=Reparatietechnieken!$M$39,Reparatietechnieken!$M$42&gt;=Reparatietechnieken!$M$40,Reparatietechnieken!$M$42&gt;=Reparatietechnieken!$M$41,Reparatietechnieken!$M$42&gt;=Reparatietechnieken!$M$34,Reparatietechnieken!$M$42&gt;=Reparatietechnieken!$M$43)))</f>
        <v>0</v>
      </c>
      <c r="W15" s="37" t="b">
        <f>AND(OR((IF('Bepalen Type Onderhoud'!$M$7,TRUE,FALSE)),(IF('Bepalen Type Onderhoud'!$L$7,TRUE,FALSE))),(AND(Reparatietechnieken!$M$43&gt;=Reparatietechnieken!$M$35,Reparatietechnieken!$M$43&gt;=Reparatietechnieken!$M$36,Reparatietechnieken!$M$43&gt;=Reparatietechnieken!$M$37,Reparatietechnieken!$M$43&gt;=Reparatietechnieken!$M$38,Reparatietechnieken!$M$43&gt;=Reparatietechnieken!$M$39,Reparatietechnieken!$M$43&gt;=Reparatietechnieken!$M$40,Reparatietechnieken!$M$43&gt;=Reparatietechnieken!$M$41,Reparatietechnieken!$M$43&gt;=Reparatietechnieken!$M$42,Reparatietechnieken!$M$43&gt;=Reparatietechnieken!$M$34)))</f>
        <v>0</v>
      </c>
      <c r="X15" s="37" t="b">
        <f>AND(OR((IF('Bepalen Type Onderhoud'!$M$7,TRUE,FALSE)),(IF('Bepalen Type Onderhoud'!$L$7,TRUE,FALSE))),(AND(Preserveringstechnieken!$M$34&gt;=Preserveringstechnieken!$M$35,Preserveringstechnieken!$M$34&gt;=Preserveringstechnieken!$M$36,Preserveringstechnieken!$M$34&gt;=Preserveringstechnieken!$M$37,Preserveringstechnieken!$M$34&gt;=Preserveringstechnieken!$M$38,Preserveringstechnieken!$M$34&gt;=Preserveringstechnieken!$M$39,Preserveringstechnieken!$M$34&gt;=Preserveringstechnieken!$M$40,Preserveringstechnieken!$M$34&gt;=Preserveringstechnieken!$M$41,Preserveringstechnieken!$M$34&gt;=Preserveringstechnieken!$M$42,Preserveringstechnieken!$M$34&gt;=Preserveringstechnieken!$M$43)))</f>
        <v>0</v>
      </c>
      <c r="Y15" s="37" t="b">
        <f>AND(OR((IF('Bepalen Type Onderhoud'!$M$7,TRUE,FALSE)),(IF('Bepalen Type Onderhoud'!$L$7,TRUE,FALSE))),(AND(Preserveringstechnieken!$M$35&gt;=Preserveringstechnieken!$M$34,Preserveringstechnieken!$M$35&gt;=Preserveringstechnieken!$M$36,Preserveringstechnieken!$M$35&gt;=Preserveringstechnieken!$M$37,Preserveringstechnieken!$M$35&gt;=Preserveringstechnieken!$M$38,Preserveringstechnieken!$M$35&gt;=Preserveringstechnieken!$M$39,Preserveringstechnieken!$M$35&gt;=Preserveringstechnieken!$M$40,Preserveringstechnieken!$M$35&gt;=Preserveringstechnieken!$M$41,Preserveringstechnieken!$M$35&gt;=Preserveringstechnieken!$M$42,Preserveringstechnieken!$M$35&gt;=Preserveringstechnieken!$M$43)))</f>
        <v>0</v>
      </c>
      <c r="Z15" s="37" t="b">
        <f>AND(OR((IF('Bepalen Type Onderhoud'!$M$7,TRUE,FALSE)),(IF('Bepalen Type Onderhoud'!$L$7,TRUE,FALSE))),(AND(Preserveringstechnieken!$M$36&gt;=Preserveringstechnieken!$M$35,Preserveringstechnieken!$M$36&gt;=Preserveringstechnieken!$M$34,Preserveringstechnieken!$M$36&gt;=Preserveringstechnieken!$M$37,Preserveringstechnieken!$M$36&gt;=Preserveringstechnieken!$M$38,Preserveringstechnieken!$M$36&gt;=Preserveringstechnieken!$M$39,Preserveringstechnieken!$M$36&gt;=Preserveringstechnieken!$M$40,Preserveringstechnieken!$M$36&gt;=Preserveringstechnieken!$M$41,Preserveringstechnieken!$M$36&gt;=Preserveringstechnieken!$M$42,Preserveringstechnieken!$M$36&gt;=Preserveringstechnieken!$M$43)))</f>
        <v>0</v>
      </c>
      <c r="AA15" s="37" t="b">
        <f>AND(OR((IF('Bepalen Type Onderhoud'!$M$7,TRUE,FALSE)),(IF('Bepalen Type Onderhoud'!$L$7,TRUE,FALSE))),(AND(Preserveringstechnieken!$M$37&gt;=Preserveringstechnieken!$M$35,Preserveringstechnieken!$M$37&gt;=Preserveringstechnieken!$M$36,Preserveringstechnieken!$M$37&gt;=Preserveringstechnieken!$M$34,Preserveringstechnieken!$M$37&gt;=Preserveringstechnieken!$M$38,Preserveringstechnieken!$M$37&gt;=Preserveringstechnieken!$M$39,Preserveringstechnieken!$M$37&gt;=Preserveringstechnieken!$M$40,Preserveringstechnieken!$M$37&gt;=Preserveringstechnieken!$M$41,Preserveringstechnieken!$M$37&gt;=Preserveringstechnieken!$M$42,Preserveringstechnieken!$M$37&gt;=Preserveringstechnieken!$M$43)))</f>
        <v>0</v>
      </c>
      <c r="AB15" s="37" t="b">
        <f>AND(OR((IF('Bepalen Type Onderhoud'!$M$7,TRUE,FALSE)),(IF('Bepalen Type Onderhoud'!$L$7,TRUE,FALSE))),(AND(Preserveringstechnieken!$M$38&gt;=Preserveringstechnieken!$M$35,Preserveringstechnieken!$M$38&gt;=Preserveringstechnieken!$M$36,Preserveringstechnieken!$M$38&gt;=Preserveringstechnieken!$M$37,Preserveringstechnieken!$M$38&gt;=Preserveringstechnieken!$M$34,Preserveringstechnieken!$M$38&gt;=Preserveringstechnieken!$M$39,Preserveringstechnieken!$M$38&gt;=Preserveringstechnieken!$M$40,Preserveringstechnieken!$M$38&gt;=Preserveringstechnieken!$M$41,Preserveringstechnieken!$M$38&gt;=Preserveringstechnieken!$M$42,Preserveringstechnieken!$M$38&gt;=Preserveringstechnieken!$M$43)))</f>
        <v>0</v>
      </c>
      <c r="AC15" s="37" t="b">
        <f>AND(OR((IF('Bepalen Type Onderhoud'!$M$7,TRUE,FALSE)),(IF('Bepalen Type Onderhoud'!$L$7,TRUE,FALSE))),(AND(Preserveringstechnieken!$M$39&gt;=Preserveringstechnieken!$M$35,Preserveringstechnieken!$M$39&gt;=Preserveringstechnieken!$M$36,Preserveringstechnieken!$M$39&gt;=Preserveringstechnieken!$M$37,Preserveringstechnieken!$M$39&gt;=Preserveringstechnieken!$M$38,Preserveringstechnieken!$M$39&gt;=Preserveringstechnieken!$M$34,Preserveringstechnieken!$M$39&gt;=Preserveringstechnieken!$M$40,Preserveringstechnieken!$M$39&gt;=Preserveringstechnieken!$M$41,Preserveringstechnieken!$M$39&gt;=Preserveringstechnieken!$M$42,Preserveringstechnieken!$M$39&gt;=Preserveringstechnieken!$M$43)))</f>
        <v>0</v>
      </c>
      <c r="AD15" s="37" t="b">
        <f>AND(OR((IF('Bepalen Type Onderhoud'!$M$7,TRUE,FALSE)),(IF('Bepalen Type Onderhoud'!$L$7,TRUE,FALSE))),(AND(Preserveringstechnieken!$M$40&gt;=Preserveringstechnieken!$M$35,Preserveringstechnieken!$M$40&gt;=Preserveringstechnieken!$M$36,Preserveringstechnieken!$M$40&gt;=Preserveringstechnieken!$M$37,Preserveringstechnieken!$M$40&gt;=Preserveringstechnieken!$M$38,Preserveringstechnieken!$M$40&gt;=Preserveringstechnieken!$M$39,Preserveringstechnieken!$M$40&gt;=Preserveringstechnieken!$M$34,Preserveringstechnieken!$M$40&gt;=Preserveringstechnieken!$M$41,Preserveringstechnieken!$M$40&gt;=Preserveringstechnieken!$M$42,Preserveringstechnieken!$M$40&gt;=Preserveringstechnieken!$M$43)))</f>
        <v>0</v>
      </c>
      <c r="AE15" s="37" t="b">
        <f>AND(OR((IF('Bepalen Type Onderhoud'!$M$7,TRUE,FALSE)),(IF('Bepalen Type Onderhoud'!$L$7,TRUE,FALSE))),(AND(Preserveringstechnieken!$M$41&gt;=Preserveringstechnieken!$M$35,Preserveringstechnieken!$M$41&gt;=Preserveringstechnieken!$M$36,Preserveringstechnieken!$M$41&gt;=Preserveringstechnieken!$M$37,Preserveringstechnieken!$M$41&gt;=Preserveringstechnieken!$M$38,Preserveringstechnieken!$M$41&gt;=Preserveringstechnieken!$M$39,Preserveringstechnieken!$M$41&gt;=Preserveringstechnieken!$M$40,Preserveringstechnieken!$M$41&gt;=Preserveringstechnieken!$M$34,Preserveringstechnieken!$M$41&gt;=Preserveringstechnieken!$M$42,Preserveringstechnieken!$M$41&gt;=Preserveringstechnieken!$M$43)))</f>
        <v>0</v>
      </c>
      <c r="AF15" s="37" t="b">
        <f>AND(OR((IF('Bepalen Type Onderhoud'!$M$7,TRUE,FALSE)),(IF('Bepalen Type Onderhoud'!$L$7,TRUE,FALSE))),(AND(Preserveringstechnieken!$M$42&gt;=Preserveringstechnieken!$M$35,Preserveringstechnieken!$M$42&gt;=Preserveringstechnieken!$M$36,Preserveringstechnieken!$M$42&gt;=Preserveringstechnieken!$M$37,Preserveringstechnieken!$M$42&gt;=Preserveringstechnieken!$M$38,Preserveringstechnieken!$M$42&gt;=Preserveringstechnieken!$M$39,Preserveringstechnieken!$M$42&gt;=Preserveringstechnieken!$M$40,Preserveringstechnieken!$M$42&gt;=Preserveringstechnieken!$M$41,Preserveringstechnieken!$M$42&gt;=Preserveringstechnieken!$M$34,Preserveringstechnieken!$M$42&gt;=Preserveringstechnieken!$M$43)))</f>
        <v>0</v>
      </c>
      <c r="AG15" s="37" t="b">
        <f>AND(OR((IF('Bepalen Type Onderhoud'!$M$7,TRUE,FALSE)),(IF('Bepalen Type Onderhoud'!$L$7,TRUE,FALSE))),(AND(Preserveringstechnieken!$M$43&gt;=Preserveringstechnieken!$M$35,Preserveringstechnieken!$M$43&gt;=Preserveringstechnieken!$M$36,Preserveringstechnieken!$M$43&gt;=Preserveringstechnieken!$M$37,Preserveringstechnieken!$M$43&gt;=Preserveringstechnieken!$M$38,Preserveringstechnieken!$M$43&gt;=Preserveringstechnieken!$M$39,Preserveringstechnieken!$M$43&gt;=Preserveringstechnieken!$M$40,Preserveringstechnieken!$M$43&gt;=Preserveringstechnieken!$M$41,Preserveringstechnieken!$M$43&gt;=Preserveringstechnieken!$M$42,Preserveringstechnieken!$M$43&gt;=Preserveringstechnieken!$M$34)))</f>
        <v>0</v>
      </c>
      <c r="AH15" s="230"/>
      <c r="AI15" s="230"/>
      <c r="AJ15" s="230"/>
      <c r="AK15" s="230"/>
      <c r="AL15" s="230"/>
      <c r="AM15" s="230"/>
      <c r="AN15" s="230"/>
      <c r="AO15" s="230"/>
      <c r="AP15" s="230"/>
      <c r="AQ15" s="230"/>
    </row>
    <row r="16" spans="1:43" s="136" customFormat="1" ht="13.2" x14ac:dyDescent="0.25">
      <c r="A16" s="314" t="s">
        <v>6</v>
      </c>
      <c r="B16" s="134"/>
      <c r="C16" s="134"/>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5"/>
      <c r="AI16" s="35"/>
      <c r="AJ16" s="35"/>
      <c r="AK16" s="35"/>
      <c r="AL16" s="35"/>
      <c r="AM16" s="35"/>
      <c r="AN16" s="35"/>
      <c r="AO16" s="35"/>
      <c r="AP16" s="35"/>
      <c r="AQ16" s="35"/>
    </row>
    <row r="17" spans="1:43" s="136" customFormat="1" ht="13.2" x14ac:dyDescent="0.25">
      <c r="A17" s="315"/>
      <c r="B17" s="135" t="s">
        <v>55</v>
      </c>
      <c r="C17" s="135"/>
      <c r="D17" s="135" t="s">
        <v>133</v>
      </c>
      <c r="E17" s="135"/>
      <c r="F17" s="135"/>
      <c r="G17" s="135"/>
      <c r="H17" s="135"/>
      <c r="I17" s="135"/>
      <c r="J17" s="135"/>
      <c r="K17" s="135"/>
      <c r="L17" s="135"/>
      <c r="M17" s="135"/>
      <c r="N17" s="135" t="s">
        <v>134</v>
      </c>
      <c r="O17" s="135"/>
      <c r="P17" s="135"/>
      <c r="Q17" s="135"/>
      <c r="R17" s="135"/>
      <c r="S17" s="135"/>
      <c r="T17" s="135"/>
      <c r="U17" s="135"/>
      <c r="V17" s="135"/>
      <c r="W17" s="135"/>
      <c r="X17" s="135" t="s">
        <v>165</v>
      </c>
      <c r="Y17" s="135"/>
      <c r="Z17" s="135"/>
      <c r="AA17" s="135"/>
      <c r="AB17" s="135"/>
      <c r="AC17" s="135"/>
      <c r="AD17" s="135"/>
      <c r="AE17" s="135"/>
      <c r="AF17" s="135"/>
      <c r="AG17" s="135"/>
      <c r="AH17" s="35"/>
      <c r="AI17" s="35"/>
      <c r="AJ17" s="35"/>
      <c r="AK17" s="35"/>
      <c r="AL17" s="35"/>
      <c r="AM17" s="35"/>
      <c r="AN17" s="35"/>
      <c r="AO17" s="35"/>
      <c r="AP17" s="35"/>
      <c r="AQ17" s="35"/>
    </row>
    <row r="18" spans="1:43" s="136" customFormat="1" ht="52.8" x14ac:dyDescent="0.25">
      <c r="A18" s="316"/>
      <c r="B18" s="160" t="s">
        <v>55</v>
      </c>
      <c r="C18" s="33"/>
      <c r="D18" s="34" t="str">
        <f>Versterkingstechnieken!$E$44</f>
        <v>Hogedruk injectie scheuren met epoxy</v>
      </c>
      <c r="E18" s="34" t="str">
        <f>Versterkingstechnieken!$E$45</f>
        <v>Handmatig repareren (PCC mortel)</v>
      </c>
      <c r="F18" s="34" t="str">
        <f>Versterkingstechnieken!$E$46</f>
        <v>Handmatig repareren (cementgebonden gietmortel)</v>
      </c>
      <c r="G18" s="34">
        <f>Versterkingstechnieken!$E$47</f>
        <v>0</v>
      </c>
      <c r="H18" s="34">
        <f>Versterkingstechnieken!$E$48</f>
        <v>0</v>
      </c>
      <c r="I18" s="34">
        <f>Versterkingstechnieken!$E$49</f>
        <v>0</v>
      </c>
      <c r="J18" s="34">
        <f>Versterkingstechnieken!$E$50</f>
        <v>0</v>
      </c>
      <c r="K18" s="34">
        <f>Versterkingstechnieken!$E$51</f>
        <v>0</v>
      </c>
      <c r="L18" s="34">
        <f>Versterkingstechnieken!$E$52</f>
        <v>0</v>
      </c>
      <c r="M18" s="34">
        <f>Versterkingstechnieken!$E$53</f>
        <v>0</v>
      </c>
      <c r="N18" s="34" t="str">
        <f>Reparatietechnieken!$E$44</f>
        <v>Injectie scheuren met epoxy</v>
      </c>
      <c r="O18" s="34" t="str">
        <f>Reparatietechnieken!$E$45</f>
        <v>Handmatig repareren (epoxylaag)</v>
      </c>
      <c r="P18" s="34">
        <f>Reparatietechnieken!$E$46</f>
        <v>0</v>
      </c>
      <c r="Q18" s="34">
        <f>Reparatietechnieken!$E$47</f>
        <v>0</v>
      </c>
      <c r="R18" s="34">
        <f>Reparatietechnieken!$E$48</f>
        <v>0</v>
      </c>
      <c r="S18" s="34">
        <f>Reparatietechnieken!$E$49</f>
        <v>0</v>
      </c>
      <c r="T18" s="34">
        <f>Reparatietechnieken!$E$50</f>
        <v>0</v>
      </c>
      <c r="U18" s="34">
        <f>Reparatietechnieken!$E$51</f>
        <v>0</v>
      </c>
      <c r="V18" s="34">
        <f>Reparatietechnieken!$E$52</f>
        <v>0</v>
      </c>
      <c r="W18" s="34">
        <f>Reparatietechnieken!$E$53</f>
        <v>0</v>
      </c>
      <c r="X18" s="34" t="str">
        <f>Preserveringstechnieken!$E$44</f>
        <v>Injectie scheuren met poly-urethaan</v>
      </c>
      <c r="Y18" s="34" t="str">
        <f>Preserveringstechnieken!$E$45</f>
        <v>Hogedruk injectie scheuren met poly-urethaan</v>
      </c>
      <c r="Z18" s="34">
        <f>Preserveringstechnieken!$E$46</f>
        <v>0</v>
      </c>
      <c r="AA18" s="34">
        <f>Preserveringstechnieken!$E$47</f>
        <v>0</v>
      </c>
      <c r="AB18" s="34">
        <f>Preserveringstechnieken!$E$48</f>
        <v>0</v>
      </c>
      <c r="AC18" s="34">
        <f>Preserveringstechnieken!$E$49</f>
        <v>0</v>
      </c>
      <c r="AD18" s="34">
        <f>Preserveringstechnieken!$E$50</f>
        <v>0</v>
      </c>
      <c r="AE18" s="34">
        <f>Preserveringstechnieken!$E$51</f>
        <v>0</v>
      </c>
      <c r="AF18" s="34">
        <f>Preserveringstechnieken!$E$52</f>
        <v>0</v>
      </c>
      <c r="AG18" s="34">
        <f>Preserveringstechnieken!$E$53</f>
        <v>0</v>
      </c>
      <c r="AH18" s="35"/>
      <c r="AI18" s="35"/>
      <c r="AJ18" s="35"/>
      <c r="AK18" s="35"/>
      <c r="AL18" s="35"/>
      <c r="AM18" s="35"/>
      <c r="AN18" s="35"/>
      <c r="AO18" s="35"/>
      <c r="AP18" s="35"/>
      <c r="AQ18" s="35"/>
    </row>
    <row r="19" spans="1:43" s="110" customFormat="1" x14ac:dyDescent="0.35">
      <c r="A19" s="180" t="s">
        <v>104</v>
      </c>
      <c r="B19" s="161" t="b">
        <f>IF('Bepalen Type Onderhoud'!$N8,TRUE,FALSE)</f>
        <v>0</v>
      </c>
      <c r="C19" s="38"/>
      <c r="D19" s="37" t="b">
        <f>AND((IF('Bepalen Type Onderhoud'!$M$8,TRUE,FALSE)),(AND(Versterkingstechnieken!$M$44&gt;=Versterkingstechnieken!$M$45,Versterkingstechnieken!$M$44&gt;=Versterkingstechnieken!$M$46,Versterkingstechnieken!$M$44&gt;=Versterkingstechnieken!$M$47,Versterkingstechnieken!$M$44&gt;=Versterkingstechnieken!$M$48,Versterkingstechnieken!$M$44&gt;=Versterkingstechnieken!$M$49,Versterkingstechnieken!$M$44&gt;=Versterkingstechnieken!$M$50,Versterkingstechnieken!$M$44&gt;=Versterkingstechnieken!$M$51,Versterkingstechnieken!$M$44&gt;=Versterkingstechnieken!$M$52,Versterkingstechnieken!$M$44&gt;=Versterkingstechnieken!$M$53)))</f>
        <v>0</v>
      </c>
      <c r="E19" s="37" t="b">
        <f>AND((IF('Bepalen Type Onderhoud'!$M$8,TRUE,FALSE)),(AND(Versterkingstechnieken!$M$45&gt;=Versterkingstechnieken!$M$44,Versterkingstechnieken!$M$45&gt;=Versterkingstechnieken!$M$46,Versterkingstechnieken!$M$45&gt;=Versterkingstechnieken!$M$47,Versterkingstechnieken!$M$45&gt;=Versterkingstechnieken!$M$48,Versterkingstechnieken!$M$45&gt;=Versterkingstechnieken!$M$49,Versterkingstechnieken!$M$45&gt;=Versterkingstechnieken!$M$50,Versterkingstechnieken!$M$45&gt;=Versterkingstechnieken!$M$51,Versterkingstechnieken!$M$45&gt;=Versterkingstechnieken!$M$52,Versterkingstechnieken!$M$45&gt;=Versterkingstechnieken!$M$53)))</f>
        <v>0</v>
      </c>
      <c r="F19" s="37" t="b">
        <f>AND((IF('Bepalen Type Onderhoud'!$M$8,TRUE,FALSE)),(AND(Versterkingstechnieken!$M$46&gt;=Versterkingstechnieken!$M$45,Versterkingstechnieken!$M$46&gt;=Versterkingstechnieken!$M$44,Versterkingstechnieken!$M$46&gt;=Versterkingstechnieken!$M$47,Versterkingstechnieken!$M$46&gt;=Versterkingstechnieken!$M$48,Versterkingstechnieken!$M$46&gt;=Versterkingstechnieken!$M$49,Versterkingstechnieken!$M$46&gt;=Versterkingstechnieken!$M$50,Versterkingstechnieken!$M$46&gt;=Versterkingstechnieken!$M$51,Versterkingstechnieken!$M$46&gt;=Versterkingstechnieken!$M$52,Versterkingstechnieken!$M$46&gt;=Versterkingstechnieken!$M$53)))</f>
        <v>0</v>
      </c>
      <c r="G19" s="37" t="b">
        <f>AND((IF('Bepalen Type Onderhoud'!$M$8,TRUE,FALSE)),(AND(Versterkingstechnieken!$M$47&gt;=Versterkingstechnieken!$M$45,Versterkingstechnieken!$M$47&gt;=Versterkingstechnieken!$M$46,Versterkingstechnieken!$M$47&gt;=Versterkingstechnieken!$M$44,Versterkingstechnieken!$M$47&gt;=Versterkingstechnieken!$M$48,Versterkingstechnieken!$M$47&gt;=Versterkingstechnieken!$M$49,Versterkingstechnieken!$M$47&gt;=Versterkingstechnieken!$M$50,Versterkingstechnieken!$M$47&gt;=Versterkingstechnieken!$M$51,Versterkingstechnieken!$M$47&gt;=Versterkingstechnieken!$M$52,Versterkingstechnieken!$M$47&gt;=Versterkingstechnieken!$M$53)))</f>
        <v>0</v>
      </c>
      <c r="H19" s="37" t="b">
        <f>AND((IF('Bepalen Type Onderhoud'!$M$8,TRUE,FALSE)),(AND(Versterkingstechnieken!$M$48&gt;=Versterkingstechnieken!$M$45,Versterkingstechnieken!$M$48&gt;=Versterkingstechnieken!$M$46,Versterkingstechnieken!$M$48&gt;=Versterkingstechnieken!$M$47,Versterkingstechnieken!$M$48&gt;=Versterkingstechnieken!$M$44,Versterkingstechnieken!$M$48&gt;=Versterkingstechnieken!$M$49,Versterkingstechnieken!$M$48&gt;=Versterkingstechnieken!$M$50,Versterkingstechnieken!$M$48&gt;=Versterkingstechnieken!$M$51,Versterkingstechnieken!$M$48&gt;=Versterkingstechnieken!$M$52,Versterkingstechnieken!$M$48&gt;=Versterkingstechnieken!$M$53)))</f>
        <v>0</v>
      </c>
      <c r="I19" s="37" t="b">
        <f>AND((IF('Bepalen Type Onderhoud'!$M$8,TRUE,FALSE)),(AND(Versterkingstechnieken!$M$49&gt;=Versterkingstechnieken!$M$45,Versterkingstechnieken!$M$49&gt;=Versterkingstechnieken!$M$46,Versterkingstechnieken!$M$49&gt;=Versterkingstechnieken!$M$47,Versterkingstechnieken!$M$49&gt;=Versterkingstechnieken!$M$48,Versterkingstechnieken!$M$49&gt;=Versterkingstechnieken!$M$44,Versterkingstechnieken!$M$49&gt;=Versterkingstechnieken!$M$50,Versterkingstechnieken!$M$49&gt;=Versterkingstechnieken!$M$51,Versterkingstechnieken!$M$49&gt;=Versterkingstechnieken!$M$52,Versterkingstechnieken!$M$49&gt;=Versterkingstechnieken!$M$53)))</f>
        <v>0</v>
      </c>
      <c r="J19" s="37" t="b">
        <f>AND((IF('Bepalen Type Onderhoud'!$M$8,TRUE,FALSE)),(AND(Versterkingstechnieken!$M$50&gt;=Versterkingstechnieken!$M$45,Versterkingstechnieken!$M$50&gt;=Versterkingstechnieken!$M$46,Versterkingstechnieken!$M$50&gt;=Versterkingstechnieken!$M$47,Versterkingstechnieken!$M$50&gt;=Versterkingstechnieken!$M$48,Versterkingstechnieken!$M$50&gt;=Versterkingstechnieken!$M$49,Versterkingstechnieken!$M$50&gt;=Versterkingstechnieken!$M$44,Versterkingstechnieken!$M$50&gt;=Versterkingstechnieken!$M$51,Versterkingstechnieken!$M$50&gt;=Versterkingstechnieken!$M$52,Versterkingstechnieken!$M$50&gt;=Versterkingstechnieken!$M$53)))</f>
        <v>0</v>
      </c>
      <c r="K19" s="37" t="b">
        <f>AND((IF('Bepalen Type Onderhoud'!$M$8,TRUE,FALSE)),(AND(Versterkingstechnieken!$M$51&gt;=Versterkingstechnieken!$M$45,Versterkingstechnieken!$M$51&gt;=Versterkingstechnieken!$M$46,Versterkingstechnieken!$M$51&gt;=Versterkingstechnieken!$M$47,Versterkingstechnieken!$M$51&gt;=Versterkingstechnieken!$M$48,Versterkingstechnieken!$M$51&gt;=Versterkingstechnieken!$M$49,Versterkingstechnieken!$M$51&gt;=Versterkingstechnieken!$M$50,Versterkingstechnieken!$M$51&gt;=Versterkingstechnieken!$M$44,Versterkingstechnieken!$M$51&gt;=Versterkingstechnieken!$M$52,Versterkingstechnieken!$M$51&gt;=Versterkingstechnieken!$M$53)))</f>
        <v>0</v>
      </c>
      <c r="L19" s="37" t="b">
        <f>AND((IF('Bepalen Type Onderhoud'!$M$8,TRUE,FALSE)),(AND(Versterkingstechnieken!$M$52&gt;=Versterkingstechnieken!$M$45,Versterkingstechnieken!$M$52&gt;=Versterkingstechnieken!$M$46,Versterkingstechnieken!$M$52&gt;=Versterkingstechnieken!$M$47,Versterkingstechnieken!$M$52&gt;=Versterkingstechnieken!$M$48,Versterkingstechnieken!$M$52&gt;=Versterkingstechnieken!$M$49,Versterkingstechnieken!$M$52&gt;=Versterkingstechnieken!$M$50,Versterkingstechnieken!$M$52&gt;=Versterkingstechnieken!$M$51,Versterkingstechnieken!$M$52&gt;=Versterkingstechnieken!$M$44,Versterkingstechnieken!$M$52&gt;=Versterkingstechnieken!$M$53)))</f>
        <v>0</v>
      </c>
      <c r="M19" s="37" t="b">
        <f>AND((IF('Bepalen Type Onderhoud'!$M$8,TRUE,FALSE)),(AND(Versterkingstechnieken!$M$53&gt;=Versterkingstechnieken!$M$45,Versterkingstechnieken!$M$53&gt;=Versterkingstechnieken!$M$46,Versterkingstechnieken!$M$53&gt;=Versterkingstechnieken!$M$47,Versterkingstechnieken!$M$53&gt;=Versterkingstechnieken!$M$48,Versterkingstechnieken!$M$53&gt;=Versterkingstechnieken!$M$49,Versterkingstechnieken!$M$53&gt;=Versterkingstechnieken!$M$50,Versterkingstechnieken!$M$53&gt;=Versterkingstechnieken!$M$51,Versterkingstechnieken!$M$53&gt;=Versterkingstechnieken!$M$52,Versterkingstechnieken!$M$53&gt;=Versterkingstechnieken!$M$44)))</f>
        <v>0</v>
      </c>
      <c r="N19" s="37" t="b">
        <f>AND(OR((IF('Bepalen Type Onderhoud'!$M$8,TRUE,FALSE)),(IF('Bepalen Type Onderhoud'!$L$8,TRUE,FALSE))),(AND(Reparatietechnieken!$M$44&gt;=Reparatietechnieken!$M$45,Reparatietechnieken!$M$44&gt;=Reparatietechnieken!$M$46,Reparatietechnieken!$M$44&gt;=Reparatietechnieken!$M$47,Reparatietechnieken!$M$44&gt;=Reparatietechnieken!$M$48,Reparatietechnieken!$M$44&gt;=Reparatietechnieken!$M$49,Reparatietechnieken!$M$44&gt;=Reparatietechnieken!$M$50,Reparatietechnieken!$M$44&gt;=Reparatietechnieken!$M$51,Reparatietechnieken!$M$44&gt;=Reparatietechnieken!$M$52,Reparatietechnieken!$M$44&gt;=Reparatietechnieken!$M$53)))</f>
        <v>0</v>
      </c>
      <c r="O19" s="37" t="b">
        <f>AND(OR((IF('Bepalen Type Onderhoud'!$M$8,TRUE,FALSE)),(IF('Bepalen Type Onderhoud'!$L$8,TRUE,FALSE))),(AND(Reparatietechnieken!$M$45&gt;=Reparatietechnieken!$M$44,Reparatietechnieken!$M$45&gt;=Reparatietechnieken!$M$46,Reparatietechnieken!$M$45&gt;=Reparatietechnieken!$M$47,Reparatietechnieken!$M$45&gt;=Reparatietechnieken!$M$48,Reparatietechnieken!$M$45&gt;=Reparatietechnieken!$M$49,Reparatietechnieken!$M$45&gt;=Reparatietechnieken!$M$50,Reparatietechnieken!$M$45&gt;=Reparatietechnieken!$M$51,Reparatietechnieken!$M$45&gt;=Reparatietechnieken!$M$52,Reparatietechnieken!$M$45&gt;=Reparatietechnieken!$M$53)))</f>
        <v>0</v>
      </c>
      <c r="P19" s="37" t="b">
        <f>AND(OR((IF('Bepalen Type Onderhoud'!$M$8,TRUE,FALSE)),(IF('Bepalen Type Onderhoud'!$L$8,TRUE,FALSE))),(AND(Reparatietechnieken!$M$46&gt;=Reparatietechnieken!$M$45,Reparatietechnieken!$M$46&gt;=Reparatietechnieken!$M$44,Reparatietechnieken!$M$46&gt;=Reparatietechnieken!$M$47,Reparatietechnieken!$M$46&gt;=Reparatietechnieken!$M$48,Reparatietechnieken!$M$46&gt;=Reparatietechnieken!$M$49,Reparatietechnieken!$M$46&gt;=Reparatietechnieken!$M$50,Reparatietechnieken!$M$46&gt;=Reparatietechnieken!$M$51,Reparatietechnieken!$M$46&gt;=Reparatietechnieken!$M$52,Reparatietechnieken!$M$46&gt;=Reparatietechnieken!$M$53)))</f>
        <v>0</v>
      </c>
      <c r="Q19" s="37" t="b">
        <f>AND(OR((IF('Bepalen Type Onderhoud'!$M$8,TRUE,FALSE)),(IF('Bepalen Type Onderhoud'!$L$8,TRUE,FALSE))),(AND(Reparatietechnieken!$M$47&gt;=Reparatietechnieken!$M$45,Reparatietechnieken!$M$47&gt;=Reparatietechnieken!$M$46,Reparatietechnieken!$M$47&gt;=Reparatietechnieken!$M$44,Reparatietechnieken!$M$47&gt;=Reparatietechnieken!$M$48,Reparatietechnieken!$M$47&gt;=Reparatietechnieken!$M$49,Reparatietechnieken!$M$47&gt;=Reparatietechnieken!$M$50,Reparatietechnieken!$M$47&gt;=Reparatietechnieken!$M$51,Reparatietechnieken!$M$47&gt;=Reparatietechnieken!$M$52,Reparatietechnieken!$M$47&gt;=Reparatietechnieken!$M$53)))</f>
        <v>0</v>
      </c>
      <c r="R19" s="37" t="b">
        <f>AND(OR((IF('Bepalen Type Onderhoud'!$M$8,TRUE,FALSE)),(IF('Bepalen Type Onderhoud'!$L$8,TRUE,FALSE))),(AND(Reparatietechnieken!$M$48&gt;=Reparatietechnieken!$M$45,Reparatietechnieken!$M$48&gt;=Reparatietechnieken!$M$46,Reparatietechnieken!$M$48&gt;=Reparatietechnieken!$M$47,Reparatietechnieken!$M$48&gt;=Reparatietechnieken!$M$44,Reparatietechnieken!$M$48&gt;=Reparatietechnieken!$M$49,Reparatietechnieken!$M$48&gt;=Reparatietechnieken!$M$50,Reparatietechnieken!$M$48&gt;=Reparatietechnieken!$M$51,Reparatietechnieken!$M$48&gt;=Reparatietechnieken!$M$52,Reparatietechnieken!$M$48&gt;=Reparatietechnieken!$M$53)))</f>
        <v>0</v>
      </c>
      <c r="S19" s="37" t="b">
        <f>AND(OR((IF('Bepalen Type Onderhoud'!$M$8,TRUE,FALSE)),(IF('Bepalen Type Onderhoud'!$L$8,TRUE,FALSE))),(AND(Reparatietechnieken!$M$49&gt;=Reparatietechnieken!$M$45,Reparatietechnieken!$M$49&gt;=Reparatietechnieken!$M$46,Reparatietechnieken!$M$49&gt;=Reparatietechnieken!$M$47,Reparatietechnieken!$M$49&gt;=Reparatietechnieken!$M$48,Reparatietechnieken!$M$49&gt;=Reparatietechnieken!$M$44,Reparatietechnieken!$M$49&gt;=Reparatietechnieken!$M$50,Reparatietechnieken!$M$49&gt;=Reparatietechnieken!$M$51,Reparatietechnieken!$M$49&gt;=Reparatietechnieken!$M$52,Reparatietechnieken!$M$49&gt;=Reparatietechnieken!$M$53)))</f>
        <v>0</v>
      </c>
      <c r="T19" s="37" t="b">
        <f>AND(OR((IF('Bepalen Type Onderhoud'!$M$8,TRUE,FALSE)),(IF('Bepalen Type Onderhoud'!$L$8,TRUE,FALSE))),(AND(Reparatietechnieken!$M$50&gt;=Reparatietechnieken!$M$45,Reparatietechnieken!$M$50&gt;=Reparatietechnieken!$M$46,Reparatietechnieken!$M$50&gt;=Reparatietechnieken!$M$47,Reparatietechnieken!$M$50&gt;=Reparatietechnieken!$M$48,Reparatietechnieken!$M$50&gt;=Reparatietechnieken!$M$49,Reparatietechnieken!$M$50&gt;=Reparatietechnieken!$M$44,Reparatietechnieken!$M$50&gt;=Reparatietechnieken!$M$51,Reparatietechnieken!$M$50&gt;=Reparatietechnieken!$M$52,Reparatietechnieken!$M$50&gt;=Reparatietechnieken!$M$53)))</f>
        <v>0</v>
      </c>
      <c r="U19" s="37" t="b">
        <f>AND(OR((IF('Bepalen Type Onderhoud'!$M$8,TRUE,FALSE)),(IF('Bepalen Type Onderhoud'!$L$8,TRUE,FALSE))),(AND(Reparatietechnieken!$M$51&gt;=Reparatietechnieken!$M$45,Reparatietechnieken!$M$51&gt;=Reparatietechnieken!$M$46,Reparatietechnieken!$M$51&gt;=Reparatietechnieken!$M$47,Reparatietechnieken!$M$51&gt;=Reparatietechnieken!$M$48,Reparatietechnieken!$M$51&gt;=Reparatietechnieken!$M$49,Reparatietechnieken!$M$51&gt;=Reparatietechnieken!$M$50,Reparatietechnieken!$M$51&gt;=Reparatietechnieken!$M$44,Reparatietechnieken!$M$51&gt;=Reparatietechnieken!$M$52,Reparatietechnieken!$M$51&gt;=Reparatietechnieken!$M$53)))</f>
        <v>0</v>
      </c>
      <c r="V19" s="37" t="b">
        <f>AND(OR((IF('Bepalen Type Onderhoud'!$M$8,TRUE,FALSE)),(IF('Bepalen Type Onderhoud'!$L$8,TRUE,FALSE))),(AND(Reparatietechnieken!$M$52&gt;=Reparatietechnieken!$M$45,Reparatietechnieken!$M$52&gt;=Reparatietechnieken!$M$46,Reparatietechnieken!$M$52&gt;=Reparatietechnieken!$M$47,Reparatietechnieken!$M$52&gt;=Reparatietechnieken!$M$48,Reparatietechnieken!$M$52&gt;=Reparatietechnieken!$M$49,Reparatietechnieken!$M$52&gt;=Reparatietechnieken!$M$50,Reparatietechnieken!$M$52&gt;=Reparatietechnieken!$M$51,Reparatietechnieken!$M$52&gt;=Reparatietechnieken!$M$44,Reparatietechnieken!$M$52&gt;=Reparatietechnieken!$M$53)))</f>
        <v>0</v>
      </c>
      <c r="W19" s="37" t="b">
        <f>AND(OR((IF('Bepalen Type Onderhoud'!$M$8,TRUE,FALSE)),(IF('Bepalen Type Onderhoud'!$L$8,TRUE,FALSE))),(AND(Reparatietechnieken!$M$53&gt;=Reparatietechnieken!$M$45,Reparatietechnieken!$M$53&gt;=Reparatietechnieken!$M$46,Reparatietechnieken!$M$53&gt;=Reparatietechnieken!$M$47,Reparatietechnieken!$M$53&gt;=Reparatietechnieken!$M$48,Reparatietechnieken!$M$53&gt;=Reparatietechnieken!$M$49,Reparatietechnieken!$M$53&gt;=Reparatietechnieken!$M$50,Reparatietechnieken!$M$53&gt;=Reparatietechnieken!$M$51,Reparatietechnieken!$M$53&gt;=Reparatietechnieken!$M$52,Reparatietechnieken!$M$53&gt;=Reparatietechnieken!$M$44)))</f>
        <v>0</v>
      </c>
      <c r="X19" s="37" t="b">
        <f>AND(OR((IF('Bepalen Type Onderhoud'!$M$8,TRUE,FALSE)),(IF('Bepalen Type Onderhoud'!$L$8,TRUE,FALSE))),(AND(Preserveringstechnieken!$M$44&gt;=Preserveringstechnieken!$M$45,Preserveringstechnieken!$M$44&gt;=Preserveringstechnieken!$M$46,Preserveringstechnieken!$M$44&gt;=Preserveringstechnieken!$M$47,Preserveringstechnieken!$M$44&gt;=Preserveringstechnieken!$M$48,Preserveringstechnieken!$M46&gt;=Preserveringstechnieken!$M$49,Preserveringstechnieken!$M$44&gt;=Preserveringstechnieken!$M$50,Preserveringstechnieken!$M$44&gt;=Preserveringstechnieken!$M$51,Preserveringstechnieken!$M$44&gt;=Preserveringstechnieken!$M$52,Preserveringstechnieken!$M$44&gt;=Preserveringstechnieken!$M$53)))</f>
        <v>0</v>
      </c>
      <c r="Y19" s="37" t="b">
        <f>AND(OR((IF('Bepalen Type Onderhoud'!$M$8,TRUE,FALSE)),(IF('Bepalen Type Onderhoud'!$L$8,TRUE,FALSE))),(AND(Preserveringstechnieken!$M$45&gt;=Preserveringstechnieken!$M$44,Preserveringstechnieken!$M$45&gt;=Preserveringstechnieken!$M$46,Preserveringstechnieken!$M$45&gt;=Preserveringstechnieken!$M$47,Preserveringstechnieken!$M$45&gt;=Preserveringstechnieken!$M$48,Preserveringstechnieken!$M$45&gt;=Preserveringstechnieken!$M$49,Preserveringstechnieken!$M$45&gt;=Preserveringstechnieken!$M$50,Preserveringstechnieken!$M$45&gt;=Preserveringstechnieken!$M$51,Preserveringstechnieken!$M$45&gt;=Preserveringstechnieken!$M$52,Preserveringstechnieken!$M$45&gt;=Preserveringstechnieken!$M$53)))</f>
        <v>0</v>
      </c>
      <c r="Z19" s="37" t="b">
        <f>AND(OR((IF('Bepalen Type Onderhoud'!$M$8,TRUE,FALSE)),(IF('Bepalen Type Onderhoud'!$L$8,TRUE,FALSE))),(AND(Preserveringstechnieken!$M$46&gt;=Preserveringstechnieken!$M$45,Preserveringstechnieken!$M$46&gt;=Preserveringstechnieken!$M$44,Preserveringstechnieken!$M$46&gt;=Preserveringstechnieken!$M$47,Preserveringstechnieken!$M$46&gt;=Preserveringstechnieken!$M$48,Preserveringstechnieken!$M$46&gt;=Preserveringstechnieken!$M$49,Preserveringstechnieken!$M$46&gt;=Preserveringstechnieken!$M$50,Preserveringstechnieken!$M$46&gt;=Preserveringstechnieken!$M$51,Preserveringstechnieken!$M$46&gt;=Preserveringstechnieken!$M$52,Preserveringstechnieken!$M$46&gt;=Preserveringstechnieken!$M$53)))</f>
        <v>0</v>
      </c>
      <c r="AA19" s="37" t="b">
        <f>AND(OR((IF('Bepalen Type Onderhoud'!$M$8,TRUE,FALSE)),(IF('Bepalen Type Onderhoud'!$L$8,TRUE,FALSE))),(AND(Preserveringstechnieken!$M$47&gt;=Preserveringstechnieken!$M$45,Preserveringstechnieken!$M$47&gt;=Preserveringstechnieken!$M$46,Preserveringstechnieken!$M$47&gt;=Preserveringstechnieken!$M$44,Preserveringstechnieken!$M$47&gt;=Preserveringstechnieken!$M$48,Preserveringstechnieken!$M$47&gt;=Preserveringstechnieken!$M$49,Preserveringstechnieken!$M$47&gt;=Preserveringstechnieken!$M$50,Preserveringstechnieken!$M$47&gt;=Preserveringstechnieken!$M$51,Preserveringstechnieken!$M$47&gt;=Preserveringstechnieken!$M$52,Preserveringstechnieken!$M$47&gt;=Preserveringstechnieken!$M$53)))</f>
        <v>0</v>
      </c>
      <c r="AB19" s="37" t="b">
        <f>AND(OR((IF('Bepalen Type Onderhoud'!$M$8,TRUE,FALSE)),(IF('Bepalen Type Onderhoud'!$L$8,TRUE,FALSE))),(AND(Preserveringstechnieken!$M$48&gt;=Preserveringstechnieken!$M$45,Preserveringstechnieken!$M$48&gt;=Preserveringstechnieken!$M$46,Preserveringstechnieken!$M$48&gt;=Preserveringstechnieken!$M$47,Preserveringstechnieken!$M$48&gt;=Preserveringstechnieken!$M$44,Preserveringstechnieken!$M$48&gt;=Preserveringstechnieken!$M$49,Preserveringstechnieken!$M$48&gt;=Preserveringstechnieken!$M$50,Preserveringstechnieken!$M$48&gt;=Preserveringstechnieken!$M$51,Preserveringstechnieken!$M$48&gt;=Preserveringstechnieken!$M$52,Preserveringstechnieken!$M$48&gt;=Preserveringstechnieken!$M$53)))</f>
        <v>0</v>
      </c>
      <c r="AC19" s="37" t="b">
        <f>AND(OR((IF('Bepalen Type Onderhoud'!$M$8,TRUE,FALSE)),(IF('Bepalen Type Onderhoud'!$L$8,TRUE,FALSE))),(AND(Preserveringstechnieken!$M$49&gt;=Preserveringstechnieken!$M$45,Preserveringstechnieken!$M$49&gt;=Preserveringstechnieken!$M$46,Preserveringstechnieken!$M$49&gt;=Preserveringstechnieken!$M$47,Preserveringstechnieken!$M$49&gt;=Preserveringstechnieken!$M$48,Preserveringstechnieken!$M$49&gt;=Preserveringstechnieken!$M$44,Preserveringstechnieken!$M$49&gt;=Preserveringstechnieken!$M$50,Preserveringstechnieken!$M$49&gt;=Preserveringstechnieken!$M$51,Preserveringstechnieken!$M$49&gt;=Preserveringstechnieken!$M$52,Preserveringstechnieken!$M$49&gt;=Preserveringstechnieken!$M$53)))</f>
        <v>0</v>
      </c>
      <c r="AD19" s="37" t="b">
        <f>AND(OR((IF('Bepalen Type Onderhoud'!$M$8,TRUE,FALSE)),(IF('Bepalen Type Onderhoud'!$L$8,TRUE,FALSE))),(AND(Preserveringstechnieken!$M$50&gt;=Preserveringstechnieken!$M$45,Preserveringstechnieken!$M$50&gt;=Preserveringstechnieken!$M$46,Preserveringstechnieken!$M$50&gt;=Preserveringstechnieken!$M$47,Preserveringstechnieken!$M$50&gt;=Preserveringstechnieken!$M$48,Preserveringstechnieken!$M$50&gt;=Preserveringstechnieken!$M$49,Preserveringstechnieken!$M$50&gt;=Preserveringstechnieken!$M$44,Preserveringstechnieken!$M$50&gt;=Preserveringstechnieken!$M$51,Preserveringstechnieken!$M$50&gt;=Preserveringstechnieken!$M$52,Preserveringstechnieken!$M$50&gt;=Preserveringstechnieken!$M$53)))</f>
        <v>0</v>
      </c>
      <c r="AE19" s="37" t="b">
        <f>AND(OR((IF('Bepalen Type Onderhoud'!$M$8,TRUE,FALSE)),(IF('Bepalen Type Onderhoud'!$L$8,TRUE,FALSE))),(AND(Preserveringstechnieken!$M$51&gt;=Preserveringstechnieken!$M$45,Preserveringstechnieken!$M$51&gt;=Preserveringstechnieken!$M$46,Preserveringstechnieken!$M$51&gt;=Preserveringstechnieken!$M$47,Preserveringstechnieken!$M$51&gt;=Preserveringstechnieken!$M$48,Preserveringstechnieken!$M$51&gt;=Preserveringstechnieken!$M$49,Preserveringstechnieken!$M$51&gt;=Preserveringstechnieken!$M$50,Preserveringstechnieken!$M$51&gt;=Preserveringstechnieken!$M$44,Preserveringstechnieken!$M$51&gt;=Preserveringstechnieken!$M$52,Preserveringstechnieken!$M$51&gt;=Preserveringstechnieken!$M$53)))</f>
        <v>0</v>
      </c>
      <c r="AF19" s="37" t="b">
        <f>AND(OR((IF('Bepalen Type Onderhoud'!$M$8,TRUE,FALSE)),(IF('Bepalen Type Onderhoud'!$L$8,TRUE,FALSE))),(AND(Preserveringstechnieken!$M$52&gt;=Preserveringstechnieken!$M$45,Preserveringstechnieken!$M$52&gt;=Preserveringstechnieken!$M$46,Preserveringstechnieken!$M$52&gt;=Preserveringstechnieken!$M$47,Preserveringstechnieken!$M$52&gt;=Preserveringstechnieken!$M$48,Preserveringstechnieken!$M$52&gt;=Preserveringstechnieken!$M$49,Preserveringstechnieken!$M$52&gt;=Preserveringstechnieken!$M$50,Preserveringstechnieken!$M$52&gt;=Preserveringstechnieken!$M$51,Preserveringstechnieken!$M$52&gt;=Preserveringstechnieken!$M$44,Preserveringstechnieken!$M$52&gt;=Preserveringstechnieken!$M$53)))</f>
        <v>0</v>
      </c>
      <c r="AG19" s="37" t="b">
        <f>AND(OR((IF('Bepalen Type Onderhoud'!$M$8,TRUE,FALSE)),(IF('Bepalen Type Onderhoud'!$L$8,TRUE,FALSE))),(AND(Preserveringstechnieken!$M$53&gt;=Preserveringstechnieken!$M$45,Preserveringstechnieken!$M$53&gt;=Preserveringstechnieken!$M$46,Preserveringstechnieken!$M$53&gt;=Preserveringstechnieken!$M$47,Preserveringstechnieken!$M$53&gt;=Preserveringstechnieken!$M$48,Preserveringstechnieken!$M$53&gt;=Preserveringstechnieken!$M$49,Preserveringstechnieken!$M$53&gt;=Preserveringstechnieken!$M$50,Preserveringstechnieken!$M$53&gt;=Preserveringstechnieken!$M$51,Preserveringstechnieken!$M$53&gt;=Preserveringstechnieken!$M$52,Preserveringstechnieken!$M$53&gt;=Preserveringstechnieken!$M$44)))</f>
        <v>0</v>
      </c>
      <c r="AH19" s="35"/>
      <c r="AI19" s="35"/>
      <c r="AJ19" s="35"/>
      <c r="AK19" s="35"/>
      <c r="AL19" s="35"/>
      <c r="AM19" s="35"/>
      <c r="AN19" s="35"/>
      <c r="AO19" s="35"/>
      <c r="AP19" s="35"/>
      <c r="AQ19" s="35"/>
    </row>
    <row r="20" spans="1:43" s="136" customFormat="1" ht="13.2" x14ac:dyDescent="0.25">
      <c r="A20" s="314" t="s">
        <v>6</v>
      </c>
      <c r="B20" s="134"/>
      <c r="C20" s="134"/>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5"/>
      <c r="AI20" s="35"/>
      <c r="AJ20" s="35"/>
      <c r="AK20" s="35"/>
      <c r="AL20" s="35"/>
      <c r="AM20" s="35"/>
      <c r="AN20" s="35"/>
      <c r="AO20" s="35"/>
      <c r="AP20" s="35"/>
      <c r="AQ20" s="35"/>
    </row>
    <row r="21" spans="1:43" s="136" customFormat="1" ht="13.2" x14ac:dyDescent="0.25">
      <c r="A21" s="315"/>
      <c r="B21" s="135" t="s">
        <v>55</v>
      </c>
      <c r="C21" s="135"/>
      <c r="D21" s="135" t="s">
        <v>133</v>
      </c>
      <c r="E21" s="135"/>
      <c r="F21" s="135"/>
      <c r="G21" s="135"/>
      <c r="H21" s="135"/>
      <c r="I21" s="135"/>
      <c r="J21" s="135"/>
      <c r="K21" s="135"/>
      <c r="L21" s="135"/>
      <c r="M21" s="135"/>
      <c r="N21" s="135" t="s">
        <v>134</v>
      </c>
      <c r="O21" s="135"/>
      <c r="P21" s="135"/>
      <c r="Q21" s="135"/>
      <c r="R21" s="135"/>
      <c r="S21" s="135"/>
      <c r="T21" s="135"/>
      <c r="U21" s="135"/>
      <c r="V21" s="135"/>
      <c r="W21" s="135"/>
      <c r="X21" s="135" t="s">
        <v>134</v>
      </c>
      <c r="Y21" s="135"/>
      <c r="Z21" s="135"/>
      <c r="AA21" s="135"/>
      <c r="AB21" s="135"/>
      <c r="AC21" s="135"/>
      <c r="AD21" s="135"/>
      <c r="AE21" s="135"/>
      <c r="AF21" s="135"/>
      <c r="AG21" s="135"/>
      <c r="AH21" s="35"/>
      <c r="AI21" s="35"/>
      <c r="AJ21" s="35"/>
      <c r="AK21" s="35"/>
      <c r="AL21" s="35"/>
      <c r="AM21" s="35"/>
      <c r="AN21" s="35"/>
      <c r="AO21" s="35"/>
      <c r="AP21" s="35"/>
      <c r="AQ21" s="35"/>
    </row>
    <row r="22" spans="1:43" s="136" customFormat="1" ht="52.8" x14ac:dyDescent="0.25">
      <c r="A22" s="316"/>
      <c r="B22" s="160" t="s">
        <v>55</v>
      </c>
      <c r="C22" s="33"/>
      <c r="D22" s="34" t="str">
        <f>Versterkingstechnieken!$E$54</f>
        <v>Hogedruk injectie scheuren met epoxy</v>
      </c>
      <c r="E22" s="34" t="str">
        <f>Versterkingstechnieken!$E$55</f>
        <v>Handmatig repareren (cementgebonden gietmortel)</v>
      </c>
      <c r="F22" s="34">
        <f>Versterkingstechnieken!$E$56</f>
        <v>0</v>
      </c>
      <c r="G22" s="34">
        <f>Versterkingstechnieken!$E$57</f>
        <v>0</v>
      </c>
      <c r="H22" s="34">
        <f>Versterkingstechnieken!$E$58</f>
        <v>0</v>
      </c>
      <c r="I22" s="34">
        <f>Versterkingstechnieken!$E$59</f>
        <v>0</v>
      </c>
      <c r="J22" s="34">
        <f>Versterkingstechnieken!$E$60</f>
        <v>0</v>
      </c>
      <c r="K22" s="34">
        <f>Versterkingstechnieken!$E$61</f>
        <v>0</v>
      </c>
      <c r="L22" s="34">
        <f>Versterkingstechnieken!$E$62</f>
        <v>0</v>
      </c>
      <c r="M22" s="34">
        <f>Versterkingstechnieken!$E$63</f>
        <v>0</v>
      </c>
      <c r="N22" s="34" t="str">
        <f>Reparatietechnieken!$E$54</f>
        <v>Injectie scheuren met epoxy</v>
      </c>
      <c r="O22" s="34" t="str">
        <f>Reparatietechnieken!$E$55</f>
        <v>Handmatig repareren (epoxylaag)</v>
      </c>
      <c r="P22" s="34" t="str">
        <f>Reparatietechnieken!$E$56</f>
        <v>Handmatig repareren (PCC mortel)</v>
      </c>
      <c r="Q22" s="34">
        <f>Reparatietechnieken!$E$57</f>
        <v>0</v>
      </c>
      <c r="R22" s="34">
        <f>Reparatietechnieken!$E$58</f>
        <v>0</v>
      </c>
      <c r="S22" s="34">
        <f>Reparatietechnieken!$E$59</f>
        <v>0</v>
      </c>
      <c r="T22" s="34">
        <f>Reparatietechnieken!$E$60</f>
        <v>0</v>
      </c>
      <c r="U22" s="34">
        <f>Reparatietechnieken!$E$61</f>
        <v>0</v>
      </c>
      <c r="V22" s="34">
        <f>Reparatietechnieken!$E$62</f>
        <v>0</v>
      </c>
      <c r="W22" s="34">
        <f>Reparatietechnieken!$E$63</f>
        <v>0</v>
      </c>
      <c r="X22" s="34" t="str">
        <f>Preserveringstechnieken!$E$54</f>
        <v>Injectie scheuren met poly-urethaan</v>
      </c>
      <c r="Y22" s="34" t="str">
        <f>Preserveringstechnieken!$E$55</f>
        <v>Hogedruk injectie scheuren met poly-urethaan</v>
      </c>
      <c r="Z22" s="34">
        <f>Preserveringstechnieken!$E$56</f>
        <v>0</v>
      </c>
      <c r="AA22" s="34">
        <f>Preserveringstechnieken!$E$57</f>
        <v>0</v>
      </c>
      <c r="AB22" s="34">
        <f>Preserveringstechnieken!$E$58</f>
        <v>0</v>
      </c>
      <c r="AC22" s="34">
        <f>Preserveringstechnieken!$E$59</f>
        <v>0</v>
      </c>
      <c r="AD22" s="34">
        <f>Preserveringstechnieken!$E$60</f>
        <v>0</v>
      </c>
      <c r="AE22" s="34">
        <f>Preserveringstechnieken!$E$61</f>
        <v>0</v>
      </c>
      <c r="AF22" s="34">
        <f>Preserveringstechnieken!$E$62</f>
        <v>0</v>
      </c>
      <c r="AG22" s="34">
        <f>Preserveringstechnieken!$E$63</f>
        <v>0</v>
      </c>
      <c r="AH22" s="35"/>
      <c r="AI22" s="35"/>
      <c r="AJ22" s="35"/>
      <c r="AK22" s="35"/>
      <c r="AL22" s="35"/>
      <c r="AM22" s="35"/>
      <c r="AN22" s="35"/>
      <c r="AO22" s="35"/>
      <c r="AP22" s="35"/>
      <c r="AQ22" s="35"/>
    </row>
    <row r="23" spans="1:43" x14ac:dyDescent="0.35">
      <c r="A23" s="180" t="s">
        <v>8</v>
      </c>
      <c r="B23" s="161" t="b">
        <f>IF('Bepalen Type Onderhoud'!$N9,TRUE,FALSE)</f>
        <v>0</v>
      </c>
      <c r="C23" s="38"/>
      <c r="D23" s="37" t="b">
        <f>AND((IF('Bepalen Type Onderhoud'!$M$9,TRUE,FALSE)),(AND(Versterkingstechnieken!$M$54&gt;=Versterkingstechnieken!$M$55,Versterkingstechnieken!$M$54&gt;=Versterkingstechnieken!$M$56,Versterkingstechnieken!$M$54&gt;=Versterkingstechnieken!$M$57,Versterkingstechnieken!$M$54&gt;=Versterkingstechnieken!$M$58,Versterkingstechnieken!$M$54&gt;=Versterkingstechnieken!$M$59,Versterkingstechnieken!$M$54&gt;=Versterkingstechnieken!$M$60,Versterkingstechnieken!$M$54&gt;=Versterkingstechnieken!$M$61,Versterkingstechnieken!$M$54&gt;=Versterkingstechnieken!$M$62,Versterkingstechnieken!$M$54&gt;=Versterkingstechnieken!$M$63)))</f>
        <v>0</v>
      </c>
      <c r="E23" s="37" t="b">
        <f>AND((IF('Bepalen Type Onderhoud'!$M$9,TRUE,FALSE)),(AND(Versterkingstechnieken!$M$55&gt;=Versterkingstechnieken!$M$54,Versterkingstechnieken!$M$55&gt;=Versterkingstechnieken!$M$56,Versterkingstechnieken!$M$55&gt;=Versterkingstechnieken!$M$57,Versterkingstechnieken!$M$55&gt;=Versterkingstechnieken!$M$58,Versterkingstechnieken!$M$55&gt;=Versterkingstechnieken!$M$59,Versterkingstechnieken!$M$55&gt;=Versterkingstechnieken!$M$60,Versterkingstechnieken!$M$55&gt;=Versterkingstechnieken!$M$61,Versterkingstechnieken!$M$55&gt;=Versterkingstechnieken!$M$62,Versterkingstechnieken!$M$55&gt;=Versterkingstechnieken!$M$63)))</f>
        <v>0</v>
      </c>
      <c r="F23" s="37" t="b">
        <f>AND((IF('Bepalen Type Onderhoud'!$M$9,TRUE,FALSE)),(AND(Versterkingstechnieken!$M$56&gt;=Versterkingstechnieken!$M$55,Versterkingstechnieken!$M$56&gt;=Versterkingstechnieken!$M$54,Versterkingstechnieken!$M$56&gt;=Versterkingstechnieken!$M$57,Versterkingstechnieken!$M$56&gt;=Versterkingstechnieken!$M$58,Versterkingstechnieken!$M$56&gt;=Versterkingstechnieken!$M$59,Versterkingstechnieken!$M$56&gt;=Versterkingstechnieken!$M$60,Versterkingstechnieken!$M$56&gt;=Versterkingstechnieken!$M$61,Versterkingstechnieken!$M$56&gt;=Versterkingstechnieken!$M$62,Versterkingstechnieken!$M$56&gt;=Versterkingstechnieken!$M$63)))</f>
        <v>0</v>
      </c>
      <c r="G23" s="37" t="b">
        <f>AND((IF('Bepalen Type Onderhoud'!$M$9,TRUE,FALSE)),(AND(Versterkingstechnieken!$M$57&gt;=Versterkingstechnieken!$M$55,Versterkingstechnieken!$M$57&gt;=Versterkingstechnieken!$M$56,Versterkingstechnieken!$M$57&gt;=Versterkingstechnieken!$M$54,Versterkingstechnieken!$M$57&gt;=Versterkingstechnieken!$M$58,Versterkingstechnieken!$M$57&gt;=Versterkingstechnieken!$M$59,Versterkingstechnieken!$M$57&gt;=Versterkingstechnieken!$M$60,Versterkingstechnieken!$M$57&gt;=Versterkingstechnieken!$M$61,Versterkingstechnieken!$M$57&gt;=Versterkingstechnieken!$M$62,Versterkingstechnieken!$M$57&gt;=Versterkingstechnieken!$M$63)))</f>
        <v>0</v>
      </c>
      <c r="H23" s="37" t="b">
        <f>AND((IF('Bepalen Type Onderhoud'!$M$9,TRUE,FALSE)),(AND(Versterkingstechnieken!$M$58&gt;=Versterkingstechnieken!$M$55,Versterkingstechnieken!$M$58&gt;=Versterkingstechnieken!$M$56,Versterkingstechnieken!$M$58&gt;=Versterkingstechnieken!$M$57,Versterkingstechnieken!$M$58&gt;=Versterkingstechnieken!$M$54,Versterkingstechnieken!$M$58&gt;=Versterkingstechnieken!$M$59,Versterkingstechnieken!$M$58&gt;=Versterkingstechnieken!$M$60,Versterkingstechnieken!$M$58&gt;=Versterkingstechnieken!$M$61,Versterkingstechnieken!$M$58&gt;=Versterkingstechnieken!$M$62,Versterkingstechnieken!$M$58&gt;=Versterkingstechnieken!$M$63)))</f>
        <v>0</v>
      </c>
      <c r="I23" s="37" t="b">
        <f>AND((IF('Bepalen Type Onderhoud'!$M$9,TRUE,FALSE)),(AND(Versterkingstechnieken!$M$59&gt;=Versterkingstechnieken!$M$55,Versterkingstechnieken!$M$59&gt;=Versterkingstechnieken!$M$56,Versterkingstechnieken!$M$59&gt;=Versterkingstechnieken!$M$57,Versterkingstechnieken!$M$59&gt;=Versterkingstechnieken!$M$58,Versterkingstechnieken!$M$59&gt;=Versterkingstechnieken!$M$54,Versterkingstechnieken!$M$59&gt;=Versterkingstechnieken!$M$60,Versterkingstechnieken!$M$59&gt;=Versterkingstechnieken!$M$61,Versterkingstechnieken!$M$59&gt;=Versterkingstechnieken!$M$62,Versterkingstechnieken!$M$59&gt;=Versterkingstechnieken!$M$63)))</f>
        <v>0</v>
      </c>
      <c r="J23" s="37" t="b">
        <f>AND((IF('Bepalen Type Onderhoud'!$M$9,TRUE,FALSE)),(AND(Versterkingstechnieken!$M$60&gt;=Versterkingstechnieken!$M$55,Versterkingstechnieken!$M$60&gt;=Versterkingstechnieken!$M$56,Versterkingstechnieken!$M$60&gt;=Versterkingstechnieken!$M$57,Versterkingstechnieken!$M$60&gt;=Versterkingstechnieken!$M$58,Versterkingstechnieken!$M$60&gt;=Versterkingstechnieken!$M$59,Versterkingstechnieken!$M$60&gt;=Versterkingstechnieken!$M$54,Versterkingstechnieken!$M$60&gt;=Versterkingstechnieken!$M$61,Versterkingstechnieken!$M$60&gt;=Versterkingstechnieken!$M$62,Versterkingstechnieken!$M$60&gt;=Versterkingstechnieken!$M$63)))</f>
        <v>0</v>
      </c>
      <c r="K23" s="37" t="b">
        <f>AND((IF('Bepalen Type Onderhoud'!$M$9,TRUE,FALSE)),(AND(Versterkingstechnieken!$M$61&gt;=Versterkingstechnieken!$M$55,Versterkingstechnieken!$M$61&gt;=Versterkingstechnieken!$M$56,Versterkingstechnieken!$M$61&gt;=Versterkingstechnieken!$M$57,Versterkingstechnieken!$M$61&gt;=Versterkingstechnieken!$M$58,Versterkingstechnieken!$M$61&gt;=Versterkingstechnieken!$M$59,Versterkingstechnieken!$M$61&gt;=Versterkingstechnieken!$M$60,Versterkingstechnieken!$M$61&gt;=Versterkingstechnieken!$M$54,Versterkingstechnieken!$M$61&gt;=Versterkingstechnieken!$M$62,Versterkingstechnieken!$M$61&gt;=Versterkingstechnieken!$M$63)))</f>
        <v>0</v>
      </c>
      <c r="L23" s="37" t="b">
        <f>AND((IF('Bepalen Type Onderhoud'!$M$9,TRUE,FALSE)),(AND(Versterkingstechnieken!$M$62&gt;=Versterkingstechnieken!$M$55,Versterkingstechnieken!$M$62&gt;=Versterkingstechnieken!$M$56,Versterkingstechnieken!$M$62&gt;=Versterkingstechnieken!$M$57,Versterkingstechnieken!$M$62&gt;=Versterkingstechnieken!$M$58,Versterkingstechnieken!$M$62&gt;=Versterkingstechnieken!$M$59,Versterkingstechnieken!$M$62&gt;=Versterkingstechnieken!$M$60,Versterkingstechnieken!$M$62&gt;=Versterkingstechnieken!$M$61,Versterkingstechnieken!$M$62&gt;=Versterkingstechnieken!$M$54,Versterkingstechnieken!$M$62&gt;=Versterkingstechnieken!$M$63)))</f>
        <v>0</v>
      </c>
      <c r="M23" s="37" t="b">
        <f>AND((IF('Bepalen Type Onderhoud'!$M$9,TRUE,FALSE)),(AND(Versterkingstechnieken!$M$63&gt;=Versterkingstechnieken!$M$55,Versterkingstechnieken!$M$63&gt;=Versterkingstechnieken!$M$56,Versterkingstechnieken!$M$63&gt;=Versterkingstechnieken!$M$57,Versterkingstechnieken!$M$63&gt;=Versterkingstechnieken!$M$58,Versterkingstechnieken!$M$63&gt;=Versterkingstechnieken!$M$59,Versterkingstechnieken!$M$63&gt;=Versterkingstechnieken!$M$60,Versterkingstechnieken!$M$63&gt;=Versterkingstechnieken!$M$61,Versterkingstechnieken!$M$63&gt;=Versterkingstechnieken!$M$62,Versterkingstechnieken!$M$63&gt;=Versterkingstechnieken!$M$54)))</f>
        <v>0</v>
      </c>
      <c r="N23" s="37" t="b">
        <f>AND(OR((IF('Bepalen Type Onderhoud'!$M$9,TRUE,FALSE)),(IF('Bepalen Type Onderhoud'!$L$9,TRUE,FALSE))),(AND(Reparatietechnieken!$M$54&gt;=Reparatietechnieken!$M$55,Reparatietechnieken!$M$54&gt;=Reparatietechnieken!$M$56,Reparatietechnieken!$M$54&gt;=Reparatietechnieken!$M$57,Reparatietechnieken!$M$54&gt;=Reparatietechnieken!$M$58,Reparatietechnieken!$M$54&gt;=Reparatietechnieken!$M$59,Reparatietechnieken!$M$54&gt;=Reparatietechnieken!$M$60,Reparatietechnieken!$M$54&gt;=Reparatietechnieken!$M$61,Reparatietechnieken!$M$54&gt;=Reparatietechnieken!$M$62,Reparatietechnieken!$M$54&gt;=Reparatietechnieken!$M$63)))</f>
        <v>0</v>
      </c>
      <c r="O23" s="37" t="b">
        <f>AND(OR((IF('Bepalen Type Onderhoud'!$M$9,TRUE,FALSE)),(IF('Bepalen Type Onderhoud'!$L$9,TRUE,FALSE))),(AND(Reparatietechnieken!$M$55&gt;=Reparatietechnieken!$M$54,Reparatietechnieken!$M$55&gt;=Reparatietechnieken!$M$56,Reparatietechnieken!$M$55&gt;=Reparatietechnieken!$M$57,Reparatietechnieken!$M$55&gt;=Reparatietechnieken!$M$58,Reparatietechnieken!$M$55&gt;=Reparatietechnieken!$M$59,Reparatietechnieken!$M$55&gt;=Reparatietechnieken!$M$60,Reparatietechnieken!$M$55&gt;=Reparatietechnieken!$M$61,Reparatietechnieken!$M$55&gt;=Reparatietechnieken!$M$62,Reparatietechnieken!$M$55&gt;=Reparatietechnieken!$M$63)))</f>
        <v>0</v>
      </c>
      <c r="P23" s="37" t="b">
        <f>AND(OR((IF('Bepalen Type Onderhoud'!$M$9,TRUE,FALSE)),(IF('Bepalen Type Onderhoud'!$L$9,TRUE,FALSE))),(AND(Reparatietechnieken!$M$56&gt;=Reparatietechnieken!$M$55,Reparatietechnieken!$M$56&gt;=Reparatietechnieken!$M$54,Reparatietechnieken!$M$56&gt;=Reparatietechnieken!$M$57,Reparatietechnieken!$M$56&gt;=Reparatietechnieken!$M$58,Reparatietechnieken!$M$56&gt;=Reparatietechnieken!$M$59,Reparatietechnieken!$M$56&gt;=Reparatietechnieken!$M$60,Reparatietechnieken!$M$56&gt;=Reparatietechnieken!$M$61,Reparatietechnieken!$M$56&gt;=Reparatietechnieken!$M$62,Reparatietechnieken!$M$56&gt;=Reparatietechnieken!$M$63)))</f>
        <v>0</v>
      </c>
      <c r="Q23" s="37" t="b">
        <f>AND(OR((IF('Bepalen Type Onderhoud'!$M$9,TRUE,FALSE)),(IF('Bepalen Type Onderhoud'!$L$9,TRUE,FALSE))),(AND(Reparatietechnieken!$M$57&gt;=Reparatietechnieken!$M$55,Reparatietechnieken!$M$57&gt;=Reparatietechnieken!$M$56,Reparatietechnieken!$M$57&gt;=Reparatietechnieken!$M$54,Reparatietechnieken!$M$57&gt;=Reparatietechnieken!$M$58,Reparatietechnieken!$M$57&gt;=Reparatietechnieken!$M$59,Reparatietechnieken!$M$57&gt;=Reparatietechnieken!$M$60,Reparatietechnieken!$M$57&gt;=Reparatietechnieken!$M$61,Reparatietechnieken!$M$57&gt;=Reparatietechnieken!$M$62,Reparatietechnieken!$M$57&gt;=Reparatietechnieken!$M$63)))</f>
        <v>0</v>
      </c>
      <c r="R23" s="37" t="b">
        <f>AND(OR((IF('Bepalen Type Onderhoud'!$M$9,TRUE,FALSE)),(IF('Bepalen Type Onderhoud'!$L$9,TRUE,FALSE))),(AND(Reparatietechnieken!$M$58&gt;=Reparatietechnieken!$M$55,Reparatietechnieken!$M$58&gt;=Reparatietechnieken!$M$56,Reparatietechnieken!$M$58&gt;=Reparatietechnieken!$M$57,Reparatietechnieken!$M$58&gt;=Reparatietechnieken!$M$54,Reparatietechnieken!$M$58&gt;=Reparatietechnieken!$M$59,Reparatietechnieken!$M$58&gt;=Reparatietechnieken!$M$60,Reparatietechnieken!$M$58&gt;=Reparatietechnieken!$M$61,Reparatietechnieken!$M$58&gt;=Reparatietechnieken!$M$62,Reparatietechnieken!$M$58&gt;=Reparatietechnieken!$M$63)))</f>
        <v>0</v>
      </c>
      <c r="S23" s="37" t="b">
        <f>AND(OR((IF('Bepalen Type Onderhoud'!$M$9,TRUE,FALSE)),(IF('Bepalen Type Onderhoud'!$L$9,TRUE,FALSE))),(AND(Reparatietechnieken!$M$59&gt;=Reparatietechnieken!$M$55,Reparatietechnieken!$M$59&gt;=Reparatietechnieken!$M$56,Reparatietechnieken!$M$59&gt;=Reparatietechnieken!$M$57,Reparatietechnieken!$M$59&gt;=Reparatietechnieken!$M$58,Reparatietechnieken!$M$59&gt;=Reparatietechnieken!$M$54,Reparatietechnieken!$M$59&gt;=Reparatietechnieken!$M$60,Reparatietechnieken!$M$59&gt;=Reparatietechnieken!$M$61,Reparatietechnieken!$M$59&gt;=Reparatietechnieken!$M$62,Reparatietechnieken!$M$59&gt;=Reparatietechnieken!$M$63)))</f>
        <v>0</v>
      </c>
      <c r="T23" s="37" t="b">
        <f>AND(OR((IF('Bepalen Type Onderhoud'!$M$9,TRUE,FALSE)),(IF('Bepalen Type Onderhoud'!$L$9,TRUE,FALSE))),(AND(Reparatietechnieken!$M$60&gt;=Reparatietechnieken!$M$55,Reparatietechnieken!$M$60&gt;=Reparatietechnieken!$M$56,Reparatietechnieken!$M$60&gt;=Reparatietechnieken!$M$57,Reparatietechnieken!$M$60&gt;=Reparatietechnieken!$M$58,Reparatietechnieken!$M$60&gt;=Reparatietechnieken!$M$59,Reparatietechnieken!$M$60&gt;=Reparatietechnieken!$M$54,Reparatietechnieken!$M$60&gt;=Reparatietechnieken!$M$61,Reparatietechnieken!$M$60&gt;=Reparatietechnieken!$M$62,Reparatietechnieken!$M$60&gt;=Reparatietechnieken!$M$63)))</f>
        <v>0</v>
      </c>
      <c r="U23" s="37" t="b">
        <f>AND(OR((IF('Bepalen Type Onderhoud'!$M$9,TRUE,FALSE)),(IF('Bepalen Type Onderhoud'!$L$9,TRUE,FALSE))),(AND(Reparatietechnieken!$M$61&gt;=Reparatietechnieken!$M$55,Reparatietechnieken!$M$61&gt;=Reparatietechnieken!$M$56,Reparatietechnieken!$M$61&gt;=Reparatietechnieken!$M$57,Reparatietechnieken!$M$61&gt;=Reparatietechnieken!$M$58,Reparatietechnieken!$M$61&gt;=Reparatietechnieken!$M$59,Reparatietechnieken!$M$61&gt;=Reparatietechnieken!$M$60,Reparatietechnieken!$M$61&gt;=Reparatietechnieken!$M$54,Reparatietechnieken!$M$61&gt;=Reparatietechnieken!$M$62,Reparatietechnieken!$M$61&gt;=Reparatietechnieken!$M$63)))</f>
        <v>0</v>
      </c>
      <c r="V23" s="37" t="b">
        <f>AND(OR((IF('Bepalen Type Onderhoud'!$M$9,TRUE,FALSE)),(IF('Bepalen Type Onderhoud'!$L$9,TRUE,FALSE))),(AND(Reparatietechnieken!$M$62&gt;=Reparatietechnieken!$M$55,Reparatietechnieken!$M$62&gt;=Reparatietechnieken!$M$56,Reparatietechnieken!$M$62&gt;=Reparatietechnieken!$M$57,Reparatietechnieken!$M$62&gt;=Reparatietechnieken!$M$58,Reparatietechnieken!$M$62&gt;=Reparatietechnieken!$M$59,Reparatietechnieken!$M$62&gt;=Reparatietechnieken!$M$60,Reparatietechnieken!$M$62&gt;=Reparatietechnieken!$M$61,Reparatietechnieken!$M$62&gt;=Reparatietechnieken!$M$54,Reparatietechnieken!$M$62&gt;=Reparatietechnieken!$M$63)))</f>
        <v>0</v>
      </c>
      <c r="W23" s="37" t="b">
        <f>AND(OR((IF('Bepalen Type Onderhoud'!$M$9,TRUE,FALSE)),(IF('Bepalen Type Onderhoud'!$L$9,TRUE,FALSE))),(AND(Reparatietechnieken!$M$63&gt;=Reparatietechnieken!$M$55,Reparatietechnieken!$M$63&gt;=Reparatietechnieken!$M$56,Reparatietechnieken!$M$63&gt;=Reparatietechnieken!$M$57,Reparatietechnieken!$M$63&gt;=Reparatietechnieken!$M$58,Reparatietechnieken!$M$63&gt;=Reparatietechnieken!$M$59,Reparatietechnieken!$M$63&gt;=Reparatietechnieken!$M$60,Reparatietechnieken!$M$63&gt;=Reparatietechnieken!$M$61,Reparatietechnieken!$M$63&gt;=Reparatietechnieken!$M$62,Reparatietechnieken!$M$63&gt;=Reparatietechnieken!$M$54)))</f>
        <v>0</v>
      </c>
      <c r="X23" s="37" t="b">
        <f>AND(OR((IF('Bepalen Type Onderhoud'!$M$9,TRUE,FALSE)),(IF('Bepalen Type Onderhoud'!$L$9,TRUE,FALSE))),(AND(Preserveringstechnieken!$M$54&gt;=Preserveringstechnieken!$M$55,Preserveringstechnieken!$M$54&gt;=Preserveringstechnieken!$M$56,Preserveringstechnieken!$M$54&gt;=Preserveringstechnieken!$M$57,Preserveringstechnieken!$M$54&gt;=Preserveringstechnieken!$M$58,Preserveringstechnieken!$M50&gt;=Preserveringstechnieken!$M$59,Preserveringstechnieken!$M$54&gt;=Preserveringstechnieken!$M$60,Preserveringstechnieken!$M$54&gt;=Preserveringstechnieken!$M$61,Preserveringstechnieken!$M$54&gt;=Preserveringstechnieken!$M$62,Preserveringstechnieken!$M$54&gt;=Preserveringstechnieken!$M$63)))</f>
        <v>0</v>
      </c>
      <c r="Y23" s="37" t="b">
        <f>AND(OR((IF('Bepalen Type Onderhoud'!$M$9,TRUE,FALSE)),(IF('Bepalen Type Onderhoud'!$L$9,TRUE,FALSE))),(AND(Preserveringstechnieken!$M$55&gt;=Preserveringstechnieken!$M$54,Preserveringstechnieken!$M$55&gt;=Preserveringstechnieken!$M$56,Preserveringstechnieken!$M$55&gt;=Preserveringstechnieken!$M$57,Preserveringstechnieken!$M$55&gt;=Preserveringstechnieken!$M$58,Preserveringstechnieken!$M$55&gt;=Preserveringstechnieken!$M$59,Preserveringstechnieken!$M$55&gt;=Preserveringstechnieken!$M$60,Preserveringstechnieken!$M$55&gt;=Preserveringstechnieken!$M$61,Preserveringstechnieken!$M$55&gt;=Preserveringstechnieken!$M$62,Preserveringstechnieken!$M$55&gt;=Preserveringstechnieken!$M$63)))</f>
        <v>0</v>
      </c>
      <c r="Z23" s="37" t="b">
        <f>AND(OR((IF('Bepalen Type Onderhoud'!$M$9,TRUE,FALSE)),(IF('Bepalen Type Onderhoud'!$L$9,TRUE,FALSE))),(AND(Preserveringstechnieken!$M$56&gt;=Preserveringstechnieken!$M$55,Preserveringstechnieken!$M$56&gt;=Preserveringstechnieken!$M$54,Preserveringstechnieken!$M$56&gt;=Preserveringstechnieken!$M$57,Preserveringstechnieken!$M$56&gt;=Preserveringstechnieken!$M$58,Preserveringstechnieken!$M$56&gt;=Preserveringstechnieken!$M$59,Preserveringstechnieken!$M$56&gt;=Preserveringstechnieken!$M$60,Preserveringstechnieken!$M$56&gt;=Preserveringstechnieken!$M$61,Preserveringstechnieken!$M$56&gt;=Preserveringstechnieken!$M$62,Preserveringstechnieken!$M$56&gt;=Preserveringstechnieken!$M$63)))</f>
        <v>0</v>
      </c>
      <c r="AA23" s="37" t="b">
        <f>AND(OR((IF('Bepalen Type Onderhoud'!$M$9,TRUE,FALSE)),(IF('Bepalen Type Onderhoud'!$L$9,TRUE,FALSE))),(AND(Preserveringstechnieken!$M$57&gt;=Preserveringstechnieken!$M$55,Preserveringstechnieken!$M$57&gt;=Preserveringstechnieken!$M$56,Preserveringstechnieken!$M$57&gt;=Preserveringstechnieken!$M$54,Preserveringstechnieken!$M$57&gt;=Preserveringstechnieken!$M$58,Preserveringstechnieken!$M$57&gt;=Preserveringstechnieken!$M$59,Preserveringstechnieken!$M$57&gt;=Preserveringstechnieken!$M$60,Preserveringstechnieken!$M$57&gt;=Preserveringstechnieken!$M$61,Preserveringstechnieken!$M$57&gt;=Preserveringstechnieken!$M$62,Preserveringstechnieken!$M$57&gt;=Preserveringstechnieken!$M$63)))</f>
        <v>0</v>
      </c>
      <c r="AB23" s="37" t="b">
        <f>AND(OR((IF('Bepalen Type Onderhoud'!$M$9,TRUE,FALSE)),(IF('Bepalen Type Onderhoud'!$L$9,TRUE,FALSE))),(AND(Preserveringstechnieken!$M$58&gt;=Preserveringstechnieken!$M$55,Preserveringstechnieken!$M$58&gt;=Preserveringstechnieken!$M$56,Preserveringstechnieken!$M$58&gt;=Preserveringstechnieken!$M$57,Preserveringstechnieken!$M$58&gt;=Preserveringstechnieken!$M$54,Preserveringstechnieken!$M$58&gt;=Preserveringstechnieken!$M$59,Preserveringstechnieken!$M$58&gt;=Preserveringstechnieken!$M$60,Preserveringstechnieken!$M$58&gt;=Preserveringstechnieken!$M$61,Preserveringstechnieken!$M$58&gt;=Preserveringstechnieken!$M$62,Preserveringstechnieken!$M$58&gt;=Preserveringstechnieken!$M$63)))</f>
        <v>0</v>
      </c>
      <c r="AC23" s="37" t="b">
        <f>AND(OR((IF('Bepalen Type Onderhoud'!$M$9,TRUE,FALSE)),(IF('Bepalen Type Onderhoud'!$L$9,TRUE,FALSE))),(AND(Preserveringstechnieken!$M$59&gt;=Preserveringstechnieken!$M$55,Preserveringstechnieken!$M$59&gt;=Preserveringstechnieken!$M$56,Preserveringstechnieken!$M$59&gt;=Preserveringstechnieken!$M$57,Preserveringstechnieken!$M$59&gt;=Preserveringstechnieken!$M$58,Preserveringstechnieken!$M$59&gt;=Preserveringstechnieken!$M$54,Preserveringstechnieken!$M$59&gt;=Preserveringstechnieken!$M$60,Preserveringstechnieken!$M$59&gt;=Preserveringstechnieken!$M$61,Preserveringstechnieken!$M$59&gt;=Preserveringstechnieken!$M$62,Preserveringstechnieken!$M$59&gt;=Preserveringstechnieken!$M$63)))</f>
        <v>0</v>
      </c>
      <c r="AD23" s="37" t="b">
        <f>AND(OR((IF('Bepalen Type Onderhoud'!$M$9,TRUE,FALSE)),(IF('Bepalen Type Onderhoud'!$L$9,TRUE,FALSE))),(AND(Preserveringstechnieken!$M$60&gt;=Preserveringstechnieken!$M$55,Preserveringstechnieken!$M$60&gt;=Preserveringstechnieken!$M$56,Preserveringstechnieken!$M$60&gt;=Preserveringstechnieken!$M$57,Preserveringstechnieken!$M$60&gt;=Preserveringstechnieken!$M$58,Preserveringstechnieken!$M$60&gt;=Preserveringstechnieken!$M$59,Preserveringstechnieken!$M$60&gt;=Preserveringstechnieken!$M$54,Preserveringstechnieken!$M$60&gt;=Preserveringstechnieken!$M$61,Preserveringstechnieken!$M$60&gt;=Preserveringstechnieken!$M$62,Preserveringstechnieken!$M$60&gt;=Preserveringstechnieken!$M$63)))</f>
        <v>0</v>
      </c>
      <c r="AE23" s="37" t="b">
        <f>AND(OR((IF('Bepalen Type Onderhoud'!$M$9,TRUE,FALSE)),(IF('Bepalen Type Onderhoud'!$L$9,TRUE,FALSE))),(AND(Preserveringstechnieken!$M$61&gt;=Preserveringstechnieken!$M$55,Preserveringstechnieken!$M$61&gt;=Preserveringstechnieken!$M$56,Preserveringstechnieken!$M$61&gt;=Preserveringstechnieken!$M$57,Preserveringstechnieken!$M$61&gt;=Preserveringstechnieken!$M$58,Preserveringstechnieken!$M$61&gt;=Preserveringstechnieken!$M$59,Preserveringstechnieken!$M$61&gt;=Preserveringstechnieken!$M$60,Preserveringstechnieken!$M$61&gt;=Preserveringstechnieken!$M$54,Preserveringstechnieken!$M$61&gt;=Preserveringstechnieken!$M$62,Preserveringstechnieken!$M$61&gt;=Preserveringstechnieken!$M$63)))</f>
        <v>0</v>
      </c>
      <c r="AF23" s="37" t="b">
        <f>AND(OR((IF('Bepalen Type Onderhoud'!$M$9,TRUE,FALSE)),(IF('Bepalen Type Onderhoud'!$L$9,TRUE,FALSE))),(AND(Preserveringstechnieken!$M$62&gt;=Preserveringstechnieken!$M$55,Preserveringstechnieken!$M$62&gt;=Preserveringstechnieken!$M$56,Preserveringstechnieken!$M$62&gt;=Preserveringstechnieken!$M$57,Preserveringstechnieken!$M$62&gt;=Preserveringstechnieken!$M$58,Preserveringstechnieken!$M$62&gt;=Preserveringstechnieken!$M$59,Preserveringstechnieken!$M$62&gt;=Preserveringstechnieken!$M$60,Preserveringstechnieken!$M$62&gt;=Preserveringstechnieken!$M$61,Preserveringstechnieken!$M$62&gt;=Preserveringstechnieken!$M$54,Preserveringstechnieken!$M$62&gt;=Preserveringstechnieken!$M$63)))</f>
        <v>0</v>
      </c>
      <c r="AG23" s="37" t="b">
        <f>AND(OR((IF('Bepalen Type Onderhoud'!$M$9,TRUE,FALSE)),(IF('Bepalen Type Onderhoud'!$L$9,TRUE,FALSE))),(AND(Preserveringstechnieken!$M$63&gt;=Preserveringstechnieken!$M$55,Preserveringstechnieken!$M$63&gt;=Preserveringstechnieken!$M$56,Preserveringstechnieken!$M$63&gt;=Preserveringstechnieken!$M$57,Preserveringstechnieken!$M$63&gt;=Preserveringstechnieken!$M$58,Preserveringstechnieken!$M$63&gt;=Preserveringstechnieken!$M$59,Preserveringstechnieken!$M$63&gt;=Preserveringstechnieken!$M$60,Preserveringstechnieken!$M$63&gt;=Preserveringstechnieken!$M$61,Preserveringstechnieken!$M$63&gt;=Preserveringstechnieken!$M$62,Preserveringstechnieken!$M$63&gt;=Preserveringstechnieken!$M$54)))</f>
        <v>0</v>
      </c>
      <c r="AH23" s="35"/>
      <c r="AI23" s="35"/>
      <c r="AJ23" s="35"/>
      <c r="AK23" s="35"/>
      <c r="AL23" s="35"/>
      <c r="AM23" s="35"/>
      <c r="AN23" s="35"/>
    </row>
    <row r="24" spans="1:43" s="136" customFormat="1" ht="13.2" x14ac:dyDescent="0.25">
      <c r="A24" s="314" t="s">
        <v>6</v>
      </c>
      <c r="B24" s="134"/>
      <c r="C24" s="134"/>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5"/>
      <c r="AI24" s="35"/>
      <c r="AJ24" s="35"/>
      <c r="AK24" s="35"/>
      <c r="AL24" s="35"/>
      <c r="AM24" s="35"/>
      <c r="AN24" s="35"/>
      <c r="AO24" s="35"/>
      <c r="AP24" s="35"/>
      <c r="AQ24" s="35"/>
    </row>
    <row r="25" spans="1:43" s="136" customFormat="1" ht="13.2" x14ac:dyDescent="0.25">
      <c r="A25" s="315"/>
      <c r="B25" s="135" t="s">
        <v>55</v>
      </c>
      <c r="C25" s="135"/>
      <c r="D25" s="135" t="s">
        <v>133</v>
      </c>
      <c r="E25" s="135"/>
      <c r="F25" s="135"/>
      <c r="G25" s="135"/>
      <c r="H25" s="135"/>
      <c r="I25" s="135"/>
      <c r="J25" s="135"/>
      <c r="K25" s="135"/>
      <c r="L25" s="135"/>
      <c r="M25" s="135"/>
      <c r="N25" s="135" t="s">
        <v>134</v>
      </c>
      <c r="O25" s="135"/>
      <c r="P25" s="135"/>
      <c r="Q25" s="135"/>
      <c r="R25" s="135"/>
      <c r="S25" s="135"/>
      <c r="T25" s="135"/>
      <c r="U25" s="135"/>
      <c r="V25" s="135"/>
      <c r="W25" s="135"/>
      <c r="X25" s="135" t="s">
        <v>165</v>
      </c>
      <c r="Y25" s="135"/>
      <c r="Z25" s="135"/>
      <c r="AA25" s="135"/>
      <c r="AB25" s="135"/>
      <c r="AC25" s="135"/>
      <c r="AD25" s="135"/>
      <c r="AE25" s="135"/>
      <c r="AF25" s="135"/>
      <c r="AG25" s="135"/>
      <c r="AH25" s="35"/>
      <c r="AI25" s="35"/>
      <c r="AJ25" s="35"/>
      <c r="AK25" s="35"/>
      <c r="AL25" s="35"/>
      <c r="AM25" s="35"/>
      <c r="AN25" s="35"/>
      <c r="AO25" s="35"/>
      <c r="AP25" s="35"/>
      <c r="AQ25" s="35"/>
    </row>
    <row r="26" spans="1:43" s="136" customFormat="1" ht="52.8" x14ac:dyDescent="0.25">
      <c r="A26" s="316"/>
      <c r="B26" s="160" t="s">
        <v>55</v>
      </c>
      <c r="C26" s="33"/>
      <c r="D26" s="34" t="str">
        <f>Versterkingstechnieken!$E$64</f>
        <v>Hogedruk injectie scheuren met epoxy</v>
      </c>
      <c r="E26" s="34" t="str">
        <f>Versterkingstechnieken!$E$65</f>
        <v>Handmatig repareren (cementgebonden gietmortel)</v>
      </c>
      <c r="F26" s="34">
        <f>Versterkingstechnieken!$E$66</f>
        <v>0</v>
      </c>
      <c r="G26" s="34">
        <f>Versterkingstechnieken!$E$67</f>
        <v>0</v>
      </c>
      <c r="H26" s="34">
        <f>Versterkingstechnieken!$E$68</f>
        <v>0</v>
      </c>
      <c r="I26" s="34">
        <f>Versterkingstechnieken!$E$69</f>
        <v>0</v>
      </c>
      <c r="J26" s="34">
        <f>Versterkingstechnieken!$E$70</f>
        <v>0</v>
      </c>
      <c r="K26" s="34">
        <f>Versterkingstechnieken!$E$71</f>
        <v>0</v>
      </c>
      <c r="L26" s="34">
        <f>Versterkingstechnieken!$E$72</f>
        <v>0</v>
      </c>
      <c r="M26" s="34">
        <f>Versterkingstechnieken!$E$73</f>
        <v>0</v>
      </c>
      <c r="N26" s="34" t="str">
        <f>Reparatietechnieken!$E$64</f>
        <v>Injectie scheuren met epoxy</v>
      </c>
      <c r="O26" s="34" t="str">
        <f>Reparatietechnieken!$E$65</f>
        <v>Handmatig repareren (epoxylaag)</v>
      </c>
      <c r="P26" s="34" t="str">
        <f>Reparatietechnieken!$E$66</f>
        <v>Handmatig repareren (PCC mortel)</v>
      </c>
      <c r="Q26" s="34">
        <f>Reparatietechnieken!$E$67</f>
        <v>0</v>
      </c>
      <c r="R26" s="34">
        <f>Reparatietechnieken!$E$68</f>
        <v>0</v>
      </c>
      <c r="S26" s="34">
        <f>Reparatietechnieken!$E$69</f>
        <v>0</v>
      </c>
      <c r="T26" s="34">
        <f>Reparatietechnieken!$E$70</f>
        <v>0</v>
      </c>
      <c r="U26" s="34">
        <f>Reparatietechnieken!$E$71</f>
        <v>0</v>
      </c>
      <c r="V26" s="34">
        <f>Reparatietechnieken!$E$72</f>
        <v>0</v>
      </c>
      <c r="W26" s="34">
        <f>Reparatietechnieken!$E$73</f>
        <v>0</v>
      </c>
      <c r="X26" s="34" t="str">
        <f>Preserveringstechnieken!$E$64</f>
        <v>Injectie scheuren met poly-urethaan</v>
      </c>
      <c r="Y26" s="34" t="str">
        <f>Preserveringstechnieken!$E$65</f>
        <v>Hogedruk injectie scheuren met poly-urethaan</v>
      </c>
      <c r="Z26" s="34">
        <f>Preserveringstechnieken!$E$66</f>
        <v>0</v>
      </c>
      <c r="AA26" s="34">
        <f>Preserveringstechnieken!$E$67</f>
        <v>0</v>
      </c>
      <c r="AB26" s="34">
        <f>Preserveringstechnieken!$E$68</f>
        <v>0</v>
      </c>
      <c r="AC26" s="34">
        <f>Preserveringstechnieken!$E$69</f>
        <v>0</v>
      </c>
      <c r="AD26" s="34">
        <f>Preserveringstechnieken!$E$70</f>
        <v>0</v>
      </c>
      <c r="AE26" s="34">
        <f>Preserveringstechnieken!$E$71</f>
        <v>0</v>
      </c>
      <c r="AF26" s="34">
        <f>Preserveringstechnieken!$E$72</f>
        <v>0</v>
      </c>
      <c r="AG26" s="34">
        <f>Preserveringstechnieken!$E$73</f>
        <v>0</v>
      </c>
      <c r="AH26" s="35"/>
      <c r="AI26" s="35"/>
      <c r="AJ26" s="35"/>
      <c r="AK26" s="35"/>
      <c r="AL26" s="35"/>
      <c r="AM26" s="35"/>
      <c r="AN26" s="35"/>
      <c r="AO26" s="35"/>
      <c r="AP26" s="35"/>
      <c r="AQ26" s="35"/>
    </row>
    <row r="27" spans="1:43" x14ac:dyDescent="0.35">
      <c r="A27" s="180" t="s">
        <v>9</v>
      </c>
      <c r="B27" s="161" t="b">
        <f>IF('Bepalen Type Onderhoud'!$N10,TRUE,FALSE)</f>
        <v>0</v>
      </c>
      <c r="C27" s="38"/>
      <c r="D27" s="37" t="b">
        <f>AND((IF('Bepalen Type Onderhoud'!$M$10,TRUE,FALSE)),(AND(Versterkingstechnieken!$M$64&gt;=Versterkingstechnieken!$M$65,Versterkingstechnieken!$M$64&gt;=Versterkingstechnieken!$M$66,Versterkingstechnieken!$M$64&gt;=Versterkingstechnieken!$M$67,Versterkingstechnieken!$M$64&gt;=Versterkingstechnieken!$M$68,Versterkingstechnieken!$M$64&gt;=Versterkingstechnieken!$M$69,Versterkingstechnieken!$M$64&gt;=Versterkingstechnieken!$M$70,Versterkingstechnieken!$M$64&gt;=Versterkingstechnieken!$M$71,Versterkingstechnieken!$M$64&gt;=Versterkingstechnieken!$M$72,Versterkingstechnieken!$M$64&gt;=Versterkingstechnieken!$M$73)))</f>
        <v>0</v>
      </c>
      <c r="E27" s="37" t="b">
        <f>AND((IF('Bepalen Type Onderhoud'!$M$10,TRUE,FALSE)),(AND(Versterkingstechnieken!$M$65&gt;=Versterkingstechnieken!$M$64,Versterkingstechnieken!$M$65&gt;=Versterkingstechnieken!$M$66,Versterkingstechnieken!$M$65&gt;=Versterkingstechnieken!$M$67,Versterkingstechnieken!$M$65&gt;=Versterkingstechnieken!$M$68,Versterkingstechnieken!$M$65&gt;=Versterkingstechnieken!$M$69,Versterkingstechnieken!$M$65&gt;=Versterkingstechnieken!$M$70,Versterkingstechnieken!$M$65&gt;=Versterkingstechnieken!$M$71,Versterkingstechnieken!$M$65&gt;=Versterkingstechnieken!$M$72,Versterkingstechnieken!$M$65&gt;=Versterkingstechnieken!$M$73)))</f>
        <v>0</v>
      </c>
      <c r="F27" s="37" t="b">
        <f>AND((IF('Bepalen Type Onderhoud'!$M$10,TRUE,FALSE)),(AND(Versterkingstechnieken!$M$66&gt;=Versterkingstechnieken!$M$65,Versterkingstechnieken!$M$66&gt;=Versterkingstechnieken!$M$64,Versterkingstechnieken!$M$66&gt;=Versterkingstechnieken!$M$67,Versterkingstechnieken!$M$66&gt;=Versterkingstechnieken!$M$68,Versterkingstechnieken!$M$66&gt;=Versterkingstechnieken!$M$69,Versterkingstechnieken!$M$66&gt;=Versterkingstechnieken!$M$70,Versterkingstechnieken!$M$66&gt;=Versterkingstechnieken!$M$71,Versterkingstechnieken!$M$66&gt;=Versterkingstechnieken!$M$72,Versterkingstechnieken!$M$66&gt;=Versterkingstechnieken!$M$73)))</f>
        <v>0</v>
      </c>
      <c r="G27" s="37" t="b">
        <f>AND((IF('Bepalen Type Onderhoud'!$M$10,TRUE,FALSE)),(AND(Versterkingstechnieken!$M$67&gt;=Versterkingstechnieken!$M$65,Versterkingstechnieken!$M$67&gt;=Versterkingstechnieken!$M$66,Versterkingstechnieken!$M$67&gt;=Versterkingstechnieken!$M$64,Versterkingstechnieken!$M$67&gt;=Versterkingstechnieken!$M$68,Versterkingstechnieken!$M$67&gt;=Versterkingstechnieken!$M$69,Versterkingstechnieken!$M$67&gt;=Versterkingstechnieken!$M$70,Versterkingstechnieken!$M$67&gt;=Versterkingstechnieken!$M$71,Versterkingstechnieken!$M$67&gt;=Versterkingstechnieken!$M$72,Versterkingstechnieken!$M$67&gt;=Versterkingstechnieken!$M$73)))</f>
        <v>0</v>
      </c>
      <c r="H27" s="37" t="b">
        <f>AND((IF('Bepalen Type Onderhoud'!$M$10,TRUE,FALSE)),(AND(Versterkingstechnieken!$M$68&gt;=Versterkingstechnieken!$M$65,Versterkingstechnieken!$M$68&gt;=Versterkingstechnieken!$M$66,Versterkingstechnieken!$M$68&gt;=Versterkingstechnieken!$M$67,Versterkingstechnieken!$M$68&gt;=Versterkingstechnieken!$M$64,Versterkingstechnieken!$M$68&gt;=Versterkingstechnieken!$M$69,Versterkingstechnieken!$M$68&gt;=Versterkingstechnieken!$M$70,Versterkingstechnieken!$M$68&gt;=Versterkingstechnieken!$M$71,Versterkingstechnieken!$M$68&gt;=Versterkingstechnieken!$M$72,Versterkingstechnieken!$M$68&gt;=Versterkingstechnieken!$M$73)))</f>
        <v>0</v>
      </c>
      <c r="I27" s="37" t="b">
        <f>AND((IF('Bepalen Type Onderhoud'!$M$10,TRUE,FALSE)),(AND(Versterkingstechnieken!$M$69&gt;=Versterkingstechnieken!$M$65,Versterkingstechnieken!$M$69&gt;=Versterkingstechnieken!$M$66,Versterkingstechnieken!$M$69&gt;=Versterkingstechnieken!$M$67,Versterkingstechnieken!$M$69&gt;=Versterkingstechnieken!$M$68,Versterkingstechnieken!$M$69&gt;=Versterkingstechnieken!$M$64,Versterkingstechnieken!$M$69&gt;=Versterkingstechnieken!$M$70,Versterkingstechnieken!$M$69&gt;=Versterkingstechnieken!$M$71,Versterkingstechnieken!$M$69&gt;=Versterkingstechnieken!$M$72,Versterkingstechnieken!$M$69&gt;=Versterkingstechnieken!$M$73)))</f>
        <v>0</v>
      </c>
      <c r="J27" s="37" t="b">
        <f>AND((IF('Bepalen Type Onderhoud'!$M$10,TRUE,FALSE)),(AND(Versterkingstechnieken!$M$70&gt;=Versterkingstechnieken!$M$65,Versterkingstechnieken!$M$70&gt;=Versterkingstechnieken!$M$66,Versterkingstechnieken!$M$70&gt;=Versterkingstechnieken!$M$67,Versterkingstechnieken!$M$70&gt;=Versterkingstechnieken!$M$68,Versterkingstechnieken!$M$70&gt;=Versterkingstechnieken!$M$69,Versterkingstechnieken!$M$70&gt;=Versterkingstechnieken!$M$64,Versterkingstechnieken!$M$70&gt;=Versterkingstechnieken!$M$71,Versterkingstechnieken!$M$70&gt;=Versterkingstechnieken!$M$72,Versterkingstechnieken!$M$70&gt;=Versterkingstechnieken!$M$73)))</f>
        <v>0</v>
      </c>
      <c r="K27" s="37" t="b">
        <f>AND((IF('Bepalen Type Onderhoud'!$M$10,TRUE,FALSE)),(AND(Versterkingstechnieken!$M$71&gt;=Versterkingstechnieken!$M$65,Versterkingstechnieken!$M$71&gt;=Versterkingstechnieken!$M$66,Versterkingstechnieken!$M$71&gt;=Versterkingstechnieken!$M$67,Versterkingstechnieken!$M$71&gt;=Versterkingstechnieken!$M$68,Versterkingstechnieken!$M$71&gt;=Versterkingstechnieken!$M$69,Versterkingstechnieken!$M$71&gt;=Versterkingstechnieken!$M$70,Versterkingstechnieken!$M$71&gt;=Versterkingstechnieken!$M$64,Versterkingstechnieken!$M$71&gt;=Versterkingstechnieken!$M$72,Versterkingstechnieken!$M$71&gt;=Versterkingstechnieken!$M$73)))</f>
        <v>0</v>
      </c>
      <c r="L27" s="37" t="b">
        <f>AND((IF('Bepalen Type Onderhoud'!$M$10,TRUE,FALSE)),(AND(Versterkingstechnieken!$M$72&gt;=Versterkingstechnieken!$M$65,Versterkingstechnieken!$M$72&gt;=Versterkingstechnieken!$M$66,Versterkingstechnieken!$M$72&gt;=Versterkingstechnieken!$M$67,Versterkingstechnieken!$M$72&gt;=Versterkingstechnieken!$M$68,Versterkingstechnieken!$M$72&gt;=Versterkingstechnieken!$M$69,Versterkingstechnieken!$M$72&gt;=Versterkingstechnieken!$M$70,Versterkingstechnieken!$M$72&gt;=Versterkingstechnieken!$M$71,Versterkingstechnieken!$M$72&gt;=Versterkingstechnieken!$M$64,Versterkingstechnieken!$M$72&gt;=Versterkingstechnieken!$M$73)))</f>
        <v>0</v>
      </c>
      <c r="M27" s="37" t="b">
        <f>AND((IF('Bepalen Type Onderhoud'!$M$10,TRUE,FALSE)),(AND(Versterkingstechnieken!$M$73&gt;=Versterkingstechnieken!$M$65,Versterkingstechnieken!$M$73&gt;=Versterkingstechnieken!$M$66,Versterkingstechnieken!$M$73&gt;=Versterkingstechnieken!$M$67,Versterkingstechnieken!$M$73&gt;=Versterkingstechnieken!$M$68,Versterkingstechnieken!$M$73&gt;=Versterkingstechnieken!$M$69,Versterkingstechnieken!$M$73&gt;=Versterkingstechnieken!$M$70,Versterkingstechnieken!$M$73&gt;=Versterkingstechnieken!$M$71,Versterkingstechnieken!$M$73&gt;=Versterkingstechnieken!$M$72,Versterkingstechnieken!$M$73&gt;=Versterkingstechnieken!$M$64)))</f>
        <v>0</v>
      </c>
      <c r="N27" s="37" t="b">
        <f>AND(OR((IF('Bepalen Type Onderhoud'!$M$10,TRUE,FALSE)),(IF('Bepalen Type Onderhoud'!$L$10,TRUE,FALSE))),(AND(Reparatietechnieken!$M$64&gt;=Reparatietechnieken!$M$65,Reparatietechnieken!$M$64&gt;=Reparatietechnieken!$M$66,Reparatietechnieken!$M$64&gt;=Reparatietechnieken!$M$67,Reparatietechnieken!$M$64&gt;=Reparatietechnieken!$M$68,Reparatietechnieken!$M$64&gt;=Reparatietechnieken!$M$69,Reparatietechnieken!$M$64&gt;=Reparatietechnieken!$M$70,Reparatietechnieken!$M$64&gt;=Reparatietechnieken!$M$71,Reparatietechnieken!$M$64&gt;=Reparatietechnieken!$M$72,Reparatietechnieken!$M$64&gt;=Reparatietechnieken!$M$73)))</f>
        <v>0</v>
      </c>
      <c r="O27" s="37" t="b">
        <f>AND(OR((IF('Bepalen Type Onderhoud'!$M$10,TRUE,FALSE)),(IF('Bepalen Type Onderhoud'!$L$10,TRUE,FALSE))),(AND(Reparatietechnieken!$M$65&gt;=Reparatietechnieken!$M$64,Reparatietechnieken!$M$65&gt;=Reparatietechnieken!$M$66,Reparatietechnieken!$M$65&gt;=Reparatietechnieken!$M$67,Reparatietechnieken!$M$65&gt;=Reparatietechnieken!$M$68,Reparatietechnieken!$M$65&gt;=Reparatietechnieken!$M$69,Reparatietechnieken!$M$65&gt;=Reparatietechnieken!$M$70,Reparatietechnieken!$M$65&gt;=Reparatietechnieken!$M$71,Reparatietechnieken!$M$65&gt;=Reparatietechnieken!$M$72,Reparatietechnieken!$M$65&gt;=Reparatietechnieken!$M$73)))</f>
        <v>0</v>
      </c>
      <c r="P27" s="37" t="b">
        <f>AND(OR((IF('Bepalen Type Onderhoud'!$M$10,TRUE,FALSE)),(IF('Bepalen Type Onderhoud'!$L$10,TRUE,FALSE))),(AND(Reparatietechnieken!$M$66&gt;=Reparatietechnieken!$M$65,Reparatietechnieken!$M$66&gt;=Reparatietechnieken!$M$64,Reparatietechnieken!$M$66&gt;=Reparatietechnieken!$M$67,Reparatietechnieken!$M$66&gt;=Reparatietechnieken!$M$68,Reparatietechnieken!$M$66&gt;=Reparatietechnieken!$M$69,Reparatietechnieken!$M$66&gt;=Reparatietechnieken!$M$70,Reparatietechnieken!$M$66&gt;=Reparatietechnieken!$M$71,Reparatietechnieken!$M$66&gt;=Reparatietechnieken!$M$72,Reparatietechnieken!$M$66&gt;=Reparatietechnieken!$M$73)))</f>
        <v>0</v>
      </c>
      <c r="Q27" s="37" t="b">
        <f>AND(OR((IF('Bepalen Type Onderhoud'!$M$10,TRUE,FALSE)),(IF('Bepalen Type Onderhoud'!$L$10,TRUE,FALSE))),(AND(Reparatietechnieken!$M$67&gt;=Reparatietechnieken!$M$65,Reparatietechnieken!$M$67&gt;=Reparatietechnieken!$M$66,Reparatietechnieken!$M$67&gt;=Reparatietechnieken!$M$64,Reparatietechnieken!$M$67&gt;=Reparatietechnieken!$M$68,Reparatietechnieken!$M$67&gt;=Reparatietechnieken!$M$69,Reparatietechnieken!$M$67&gt;=Reparatietechnieken!$M$70,Reparatietechnieken!$M$67&gt;=Reparatietechnieken!$M$71,Reparatietechnieken!$M$67&gt;=Reparatietechnieken!$M$72,Reparatietechnieken!$M$67&gt;=Reparatietechnieken!$M$73)))</f>
        <v>0</v>
      </c>
      <c r="R27" s="37" t="b">
        <f>AND(OR((IF('Bepalen Type Onderhoud'!$M$10,TRUE,FALSE)),(IF('Bepalen Type Onderhoud'!$L$10,TRUE,FALSE))),(AND(Reparatietechnieken!$M$68&gt;=Reparatietechnieken!$M$65,Reparatietechnieken!$M$68&gt;=Reparatietechnieken!$M$66,Reparatietechnieken!$M$68&gt;=Reparatietechnieken!$M$67,Reparatietechnieken!$M$68&gt;=Reparatietechnieken!$M$64,Reparatietechnieken!$M$68&gt;=Reparatietechnieken!$M$69,Reparatietechnieken!$M$68&gt;=Reparatietechnieken!$M$70,Reparatietechnieken!$M$68&gt;=Reparatietechnieken!$M$71,Reparatietechnieken!$M$68&gt;=Reparatietechnieken!$M$72,Reparatietechnieken!$M$68&gt;=Reparatietechnieken!$M$73)))</f>
        <v>0</v>
      </c>
      <c r="S27" s="37" t="b">
        <f>AND(OR((IF('Bepalen Type Onderhoud'!$M$10,TRUE,FALSE)),(IF('Bepalen Type Onderhoud'!$L$10,TRUE,FALSE))),(AND(Reparatietechnieken!$M$69&gt;=Reparatietechnieken!$M$65,Reparatietechnieken!$M$69&gt;=Reparatietechnieken!$M$66,Reparatietechnieken!$M$69&gt;=Reparatietechnieken!$M$67,Reparatietechnieken!$M$69&gt;=Reparatietechnieken!$M$68,Reparatietechnieken!$M$69&gt;=Reparatietechnieken!$M$64,Reparatietechnieken!$M$69&gt;=Reparatietechnieken!$M$70,Reparatietechnieken!$M$69&gt;=Reparatietechnieken!$M$71,Reparatietechnieken!$M$69&gt;=Reparatietechnieken!$M$72,Reparatietechnieken!$M$69&gt;=Reparatietechnieken!$M$73)))</f>
        <v>0</v>
      </c>
      <c r="T27" s="37" t="b">
        <f>AND(OR((IF('Bepalen Type Onderhoud'!$M$10,TRUE,FALSE)),(IF('Bepalen Type Onderhoud'!$L$10,TRUE,FALSE))),(AND(Reparatietechnieken!$M$70&gt;=Reparatietechnieken!$M$65,Reparatietechnieken!$M$70&gt;=Reparatietechnieken!$M$66,Reparatietechnieken!$M$70&gt;=Reparatietechnieken!$M$67,Reparatietechnieken!$M$70&gt;=Reparatietechnieken!$M$68,Reparatietechnieken!$M$70&gt;=Reparatietechnieken!$M$69,Reparatietechnieken!$M$70&gt;=Reparatietechnieken!$M$64,Reparatietechnieken!$M$70&gt;=Reparatietechnieken!$M$71,Reparatietechnieken!$M$70&gt;=Reparatietechnieken!$M$72,Reparatietechnieken!$M$70&gt;=Reparatietechnieken!$M$73)))</f>
        <v>0</v>
      </c>
      <c r="U27" s="37" t="b">
        <f>AND(OR((IF('Bepalen Type Onderhoud'!$M$10,TRUE,FALSE)),(IF('Bepalen Type Onderhoud'!$L$10,TRUE,FALSE))),(AND(Reparatietechnieken!$M$71&gt;=Reparatietechnieken!$M$65,Reparatietechnieken!$M$71&gt;=Reparatietechnieken!$M$66,Reparatietechnieken!$M$71&gt;=Reparatietechnieken!$M$67,Reparatietechnieken!$M$71&gt;=Reparatietechnieken!$M$68,Reparatietechnieken!$M$71&gt;=Reparatietechnieken!$M$69,Reparatietechnieken!$M$71&gt;=Reparatietechnieken!$M$70,Reparatietechnieken!$M$71&gt;=Reparatietechnieken!$M$64,Reparatietechnieken!$M$71&gt;=Reparatietechnieken!$M$72,Reparatietechnieken!$M$71&gt;=Reparatietechnieken!$M$73)))</f>
        <v>0</v>
      </c>
      <c r="V27" s="37" t="b">
        <f>AND(OR((IF('Bepalen Type Onderhoud'!$M$10,TRUE,FALSE)),(IF('Bepalen Type Onderhoud'!$L$10,TRUE,FALSE))),(AND(Reparatietechnieken!$M$72&gt;=Reparatietechnieken!$M$65,Reparatietechnieken!$M$72&gt;=Reparatietechnieken!$M$66,Reparatietechnieken!$M$72&gt;=Reparatietechnieken!$M$67,Reparatietechnieken!$M$72&gt;=Reparatietechnieken!$M$68,Reparatietechnieken!$M$72&gt;=Reparatietechnieken!$M$69,Reparatietechnieken!$M$72&gt;=Reparatietechnieken!$M$70,Reparatietechnieken!$M$72&gt;=Reparatietechnieken!$M$71,Reparatietechnieken!$M$72&gt;=Reparatietechnieken!$M$64,Reparatietechnieken!$M$72&gt;=Reparatietechnieken!$M$73)))</f>
        <v>0</v>
      </c>
      <c r="W27" s="37" t="b">
        <f>AND(OR((IF('Bepalen Type Onderhoud'!$M$10,TRUE,FALSE)),(IF('Bepalen Type Onderhoud'!$L$10,TRUE,FALSE))),(AND(Reparatietechnieken!$M$73&gt;=Reparatietechnieken!$M$65,Reparatietechnieken!$M$73&gt;=Reparatietechnieken!$M$66,Reparatietechnieken!$M$73&gt;=Reparatietechnieken!$M$67,Reparatietechnieken!$M$73&gt;=Reparatietechnieken!$M$68,Reparatietechnieken!$M$73&gt;=Reparatietechnieken!$M$69,Reparatietechnieken!$M$73&gt;=Reparatietechnieken!$M$70,Reparatietechnieken!$M$73&gt;=Reparatietechnieken!$M$71,Reparatietechnieken!$M$73&gt;=Reparatietechnieken!$M$72,Reparatietechnieken!$M$73&gt;=Reparatietechnieken!$M$64)))</f>
        <v>0</v>
      </c>
      <c r="X27" s="37" t="b">
        <f>AND(OR((IF('Bepalen Type Onderhoud'!$M$10,TRUE,FALSE)),(IF('Bepalen Type Onderhoud'!$L$10,TRUE,FALSE))),(AND(Preserveringstechnieken!$M$64&gt;=Preserveringstechnieken!$M$65,Preserveringstechnieken!$M$64&gt;=Preserveringstechnieken!$M$66,Preserveringstechnieken!$M$64&gt;=Preserveringstechnieken!$M$67,Preserveringstechnieken!$M$64&gt;=Preserveringstechnieken!$M$68,Preserveringstechnieken!$M54&gt;=Preserveringstechnieken!$M$69,Preserveringstechnieken!$M$64&gt;=Preserveringstechnieken!$M$70,Preserveringstechnieken!$M$64&gt;=Preserveringstechnieken!$M$71,Preserveringstechnieken!$M$64&gt;=Preserveringstechnieken!$M$72,Preserveringstechnieken!$M$64&gt;=Preserveringstechnieken!$M$73)))</f>
        <v>0</v>
      </c>
      <c r="Y27" s="37" t="b">
        <f>AND(OR((IF('Bepalen Type Onderhoud'!$M$10,TRUE,FALSE)),(IF('Bepalen Type Onderhoud'!$L$10,TRUE,FALSE))),(AND(Preserveringstechnieken!$M$65&gt;=Preserveringstechnieken!$M$64,Preserveringstechnieken!$M$65&gt;=Preserveringstechnieken!$M$66,Preserveringstechnieken!$M$65&gt;=Preserveringstechnieken!$M$67,Preserveringstechnieken!$M$65&gt;=Preserveringstechnieken!$M$68,Preserveringstechnieken!$M$65&gt;=Preserveringstechnieken!$M$69,Preserveringstechnieken!$M$65&gt;=Preserveringstechnieken!$M$70,Preserveringstechnieken!$M$65&gt;=Preserveringstechnieken!$M$71,Preserveringstechnieken!$M$65&gt;=Preserveringstechnieken!$M$72,Preserveringstechnieken!$M$65&gt;=Preserveringstechnieken!$M$73)))</f>
        <v>0</v>
      </c>
      <c r="Z27" s="37" t="b">
        <f>AND(OR((IF('Bepalen Type Onderhoud'!$M$10,TRUE,FALSE)),(IF('Bepalen Type Onderhoud'!$L$10,TRUE,FALSE))),(AND(Preserveringstechnieken!$M$66&gt;=Preserveringstechnieken!$M$65,Preserveringstechnieken!$M$66&gt;=Preserveringstechnieken!$M$64,Preserveringstechnieken!$M$66&gt;=Preserveringstechnieken!$M$67,Preserveringstechnieken!$M$66&gt;=Preserveringstechnieken!$M$68,Preserveringstechnieken!$M$66&gt;=Preserveringstechnieken!$M$69,Preserveringstechnieken!$M$66&gt;=Preserveringstechnieken!$M$70,Preserveringstechnieken!$M$66&gt;=Preserveringstechnieken!$M$71,Preserveringstechnieken!$M$66&gt;=Preserveringstechnieken!$M$72,Preserveringstechnieken!$M$66&gt;=Preserveringstechnieken!$M$73)))</f>
        <v>0</v>
      </c>
      <c r="AA27" s="37" t="b">
        <f>AND(OR((IF('Bepalen Type Onderhoud'!$M$10,TRUE,FALSE)),(IF('Bepalen Type Onderhoud'!$L$10,TRUE,FALSE))),(AND(Preserveringstechnieken!$M$67&gt;=Preserveringstechnieken!$M$65,Preserveringstechnieken!$M$67&gt;=Preserveringstechnieken!$M$66,Preserveringstechnieken!$M$67&gt;=Preserveringstechnieken!$M$64,Preserveringstechnieken!$M$67&gt;=Preserveringstechnieken!$M$68,Preserveringstechnieken!$M$67&gt;=Preserveringstechnieken!$M$69,Preserveringstechnieken!$M$67&gt;=Preserveringstechnieken!$M$70,Preserveringstechnieken!$M$67&gt;=Preserveringstechnieken!$M$71,Preserveringstechnieken!$M$67&gt;=Preserveringstechnieken!$M$72,Preserveringstechnieken!$M$67&gt;=Preserveringstechnieken!$M$73)))</f>
        <v>0</v>
      </c>
      <c r="AB27" s="37" t="b">
        <f>AND(OR((IF('Bepalen Type Onderhoud'!$M$10,TRUE,FALSE)),(IF('Bepalen Type Onderhoud'!$L$10,TRUE,FALSE))),(AND(Preserveringstechnieken!$M$68&gt;=Preserveringstechnieken!$M$65,Preserveringstechnieken!$M$68&gt;=Preserveringstechnieken!$M$66,Preserveringstechnieken!$M$68&gt;=Preserveringstechnieken!$M$67,Preserveringstechnieken!$M$68&gt;=Preserveringstechnieken!$M$64,Preserveringstechnieken!$M$68&gt;=Preserveringstechnieken!$M$69,Preserveringstechnieken!$M$68&gt;=Preserveringstechnieken!$M$70,Preserveringstechnieken!$M$68&gt;=Preserveringstechnieken!$M$71,Preserveringstechnieken!$M$68&gt;=Preserveringstechnieken!$M$72,Preserveringstechnieken!$M$68&gt;=Preserveringstechnieken!$M$73)))</f>
        <v>0</v>
      </c>
      <c r="AC27" s="37" t="b">
        <f>AND(OR((IF('Bepalen Type Onderhoud'!$M$10,TRUE,FALSE)),(IF('Bepalen Type Onderhoud'!$L$10,TRUE,FALSE))),(AND(Preserveringstechnieken!$M$69&gt;=Preserveringstechnieken!$M$65,Preserveringstechnieken!$M$69&gt;=Preserveringstechnieken!$M$66,Preserveringstechnieken!$M$69&gt;=Preserveringstechnieken!$M$67,Preserveringstechnieken!$M$69&gt;=Preserveringstechnieken!$M$68,Preserveringstechnieken!$M$69&gt;=Preserveringstechnieken!$M$64,Preserveringstechnieken!$M$69&gt;=Preserveringstechnieken!$M$70,Preserveringstechnieken!$M$69&gt;=Preserveringstechnieken!$M$71,Preserveringstechnieken!$M$69&gt;=Preserveringstechnieken!$M$72,Preserveringstechnieken!$M$69&gt;=Preserveringstechnieken!$M$73)))</f>
        <v>0</v>
      </c>
      <c r="AD27" s="37" t="b">
        <f>AND(OR((IF('Bepalen Type Onderhoud'!$M$10,TRUE,FALSE)),(IF('Bepalen Type Onderhoud'!$L$10,TRUE,FALSE))),(AND(Preserveringstechnieken!$M$70&gt;=Preserveringstechnieken!$M$65,Preserveringstechnieken!$M$70&gt;=Preserveringstechnieken!$M$66,Preserveringstechnieken!$M$70&gt;=Preserveringstechnieken!$M$67,Preserveringstechnieken!$M$70&gt;=Preserveringstechnieken!$M$68,Preserveringstechnieken!$M$70&gt;=Preserveringstechnieken!$M$69,Preserveringstechnieken!$M$70&gt;=Preserveringstechnieken!$M$64,Preserveringstechnieken!$M$70&gt;=Preserveringstechnieken!$M$71,Preserveringstechnieken!$M$70&gt;=Preserveringstechnieken!$M$72,Preserveringstechnieken!$M$70&gt;=Preserveringstechnieken!$M$73)))</f>
        <v>0</v>
      </c>
      <c r="AE27" s="37" t="b">
        <f>AND(OR((IF('Bepalen Type Onderhoud'!$M$10,TRUE,FALSE)),(IF('Bepalen Type Onderhoud'!$L$10,TRUE,FALSE))),(AND(Preserveringstechnieken!$M$71&gt;=Preserveringstechnieken!$M$65,Preserveringstechnieken!$M$71&gt;=Preserveringstechnieken!$M$66,Preserveringstechnieken!$M$71&gt;=Preserveringstechnieken!$M$67,Preserveringstechnieken!$M$71&gt;=Preserveringstechnieken!$M$68,Preserveringstechnieken!$M$71&gt;=Preserveringstechnieken!$M$69,Preserveringstechnieken!$M$71&gt;=Preserveringstechnieken!$M$70,Preserveringstechnieken!$M$71&gt;=Preserveringstechnieken!$M$64,Preserveringstechnieken!$M$71&gt;=Preserveringstechnieken!$M$72,Preserveringstechnieken!$M$71&gt;=Preserveringstechnieken!$M$73)))</f>
        <v>0</v>
      </c>
      <c r="AF27" s="37" t="b">
        <f>AND(OR((IF('Bepalen Type Onderhoud'!$M$10,TRUE,FALSE)),(IF('Bepalen Type Onderhoud'!$L$10,TRUE,FALSE))),(AND(Preserveringstechnieken!$M$72&gt;=Preserveringstechnieken!$M$65,Preserveringstechnieken!$M$72&gt;=Preserveringstechnieken!$M$66,Preserveringstechnieken!$M$72&gt;=Preserveringstechnieken!$M$67,Preserveringstechnieken!$M$72&gt;=Preserveringstechnieken!$M$68,Preserveringstechnieken!$M$72&gt;=Preserveringstechnieken!$M$69,Preserveringstechnieken!$M$72&gt;=Preserveringstechnieken!$M$70,Preserveringstechnieken!$M$72&gt;=Preserveringstechnieken!$M$71,Preserveringstechnieken!$M$72&gt;=Preserveringstechnieken!$M$64,Preserveringstechnieken!$M$72&gt;=Preserveringstechnieken!$M$73)))</f>
        <v>0</v>
      </c>
      <c r="AG27" s="37" t="b">
        <f>AND(OR((IF('Bepalen Type Onderhoud'!$M$10,TRUE,FALSE)),(IF('Bepalen Type Onderhoud'!$L$10,TRUE,FALSE))),(AND(Preserveringstechnieken!$M$73&gt;=Preserveringstechnieken!$M$65,Preserveringstechnieken!$M$73&gt;=Preserveringstechnieken!$M$66,Preserveringstechnieken!$M$73&gt;=Preserveringstechnieken!$M$67,Preserveringstechnieken!$M$73&gt;=Preserveringstechnieken!$M$68,Preserveringstechnieken!$M$73&gt;=Preserveringstechnieken!$M$69,Preserveringstechnieken!$M$73&gt;=Preserveringstechnieken!$M$70,Preserveringstechnieken!$M$73&gt;=Preserveringstechnieken!$M$71,Preserveringstechnieken!$M$73&gt;=Preserveringstechnieken!$M$72,Preserveringstechnieken!$M$73&gt;=Preserveringstechnieken!$M$64)))</f>
        <v>0</v>
      </c>
      <c r="AH27" s="35"/>
      <c r="AI27" s="35"/>
      <c r="AJ27" s="35"/>
      <c r="AK27" s="35"/>
      <c r="AL27" s="35"/>
      <c r="AM27" s="35"/>
      <c r="AN27" s="35"/>
    </row>
    <row r="28" spans="1:43" s="169" customFormat="1" x14ac:dyDescent="0.35">
      <c r="A28" s="181"/>
      <c r="B28" s="166"/>
      <c r="C28" s="166"/>
      <c r="D28" s="167"/>
      <c r="E28" s="167"/>
      <c r="F28" s="167"/>
      <c r="G28" s="167"/>
      <c r="H28" s="167"/>
      <c r="I28" s="167"/>
      <c r="J28" s="167"/>
      <c r="K28" s="167"/>
      <c r="L28" s="167"/>
      <c r="M28" s="167"/>
      <c r="N28" s="167"/>
      <c r="O28" s="167"/>
      <c r="P28" s="168"/>
      <c r="Q28" s="168"/>
      <c r="R28" s="168"/>
      <c r="S28" s="168"/>
      <c r="T28" s="168"/>
      <c r="U28" s="168"/>
      <c r="V28" s="168"/>
      <c r="W28" s="167"/>
      <c r="X28" s="167"/>
      <c r="Y28" s="167"/>
      <c r="Z28" s="167"/>
      <c r="AA28" s="167"/>
      <c r="AB28" s="167"/>
      <c r="AC28" s="168"/>
      <c r="AD28" s="168"/>
      <c r="AE28" s="168"/>
      <c r="AF28" s="168"/>
      <c r="AG28" s="167"/>
      <c r="AO28" s="35"/>
      <c r="AP28" s="35"/>
      <c r="AQ28" s="35"/>
    </row>
    <row r="29" spans="1:43" s="136" customFormat="1" ht="13.2" x14ac:dyDescent="0.25">
      <c r="A29" s="314" t="s">
        <v>17</v>
      </c>
      <c r="B29" s="134"/>
      <c r="C29" s="134"/>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5"/>
      <c r="AI29" s="35"/>
      <c r="AJ29" s="35"/>
      <c r="AK29" s="35"/>
      <c r="AL29" s="35"/>
      <c r="AM29" s="35"/>
      <c r="AN29" s="35"/>
      <c r="AO29" s="35"/>
      <c r="AP29" s="35"/>
      <c r="AQ29" s="35"/>
    </row>
    <row r="30" spans="1:43" s="136" customFormat="1" ht="13.2" x14ac:dyDescent="0.25">
      <c r="A30" s="315"/>
      <c r="B30" s="135" t="s">
        <v>55</v>
      </c>
      <c r="C30" s="135"/>
      <c r="D30" s="135" t="s">
        <v>133</v>
      </c>
      <c r="E30" s="135"/>
      <c r="F30" s="135"/>
      <c r="G30" s="135"/>
      <c r="H30" s="135"/>
      <c r="I30" s="135"/>
      <c r="J30" s="135"/>
      <c r="K30" s="135"/>
      <c r="L30" s="135"/>
      <c r="M30" s="135"/>
      <c r="N30" s="135" t="s">
        <v>134</v>
      </c>
      <c r="O30" s="135"/>
      <c r="P30" s="135"/>
      <c r="Q30" s="135"/>
      <c r="R30" s="135"/>
      <c r="S30" s="135"/>
      <c r="T30" s="135"/>
      <c r="U30" s="135"/>
      <c r="V30" s="135"/>
      <c r="W30" s="135"/>
      <c r="X30" s="135" t="s">
        <v>165</v>
      </c>
      <c r="Y30" s="135"/>
      <c r="Z30" s="135"/>
      <c r="AA30" s="135"/>
      <c r="AB30" s="135"/>
      <c r="AC30" s="135"/>
      <c r="AD30" s="135"/>
      <c r="AE30" s="135"/>
      <c r="AF30" s="135"/>
      <c r="AG30" s="135"/>
      <c r="AH30" s="35"/>
      <c r="AI30" s="35"/>
      <c r="AJ30" s="35"/>
      <c r="AK30" s="35"/>
      <c r="AL30" s="35"/>
      <c r="AM30" s="35"/>
      <c r="AN30" s="35"/>
      <c r="AO30" s="35"/>
      <c r="AP30" s="35"/>
      <c r="AQ30" s="35"/>
    </row>
    <row r="31" spans="1:43" s="136" customFormat="1" ht="66" x14ac:dyDescent="0.25">
      <c r="A31" s="316"/>
      <c r="B31" s="160" t="s">
        <v>55</v>
      </c>
      <c r="C31" s="33"/>
      <c r="D31" s="34" t="str">
        <f>Versterkingstechnieken!$E$74</f>
        <v>Constructie overlagen met gewapend spuitbeton; Natte mortel</v>
      </c>
      <c r="E31" s="34" t="str">
        <f>Versterkingstechnieken!$E$75</f>
        <v>Constructie overlagen met gewapend spuitbeton; Droge mortel</v>
      </c>
      <c r="F31" s="34" t="str">
        <f>Versterkingstechnieken!$E$76</f>
        <v>Lijmwapening toepassen</v>
      </c>
      <c r="G31" s="34" t="str">
        <f>Versterkingstechnieken!$E$77</f>
        <v>Uitwendige voorspanwapening toepassen</v>
      </c>
      <c r="H31" s="34" t="str">
        <f>Versterkingstechnieken!$E$78</f>
        <v>Koolstofverzel versterking aanbrengen</v>
      </c>
      <c r="I31" s="34" t="str">
        <f>Versterkingstechnieken!$E$79</f>
        <v>Overspanning verkorten dmv jukken</v>
      </c>
      <c r="J31" s="34" t="str">
        <f>Versterkingstechnieken!$E$80</f>
        <v>Overspanning verkorten dmv tussensteunpunt</v>
      </c>
      <c r="K31" s="34">
        <f>Versterkingstechnieken!$E$81</f>
        <v>0</v>
      </c>
      <c r="L31" s="34">
        <f>Versterkingstechnieken!$E$82</f>
        <v>0</v>
      </c>
      <c r="M31" s="34">
        <f>Versterkingstechnieken!$E$83</f>
        <v>0</v>
      </c>
      <c r="N31" s="34">
        <f>Reparatietechnieken!$E$74</f>
        <v>0</v>
      </c>
      <c r="O31" s="34">
        <f>Reparatietechnieken!$E$75</f>
        <v>0</v>
      </c>
      <c r="P31" s="34">
        <f>Reparatietechnieken!$E$76</f>
        <v>0</v>
      </c>
      <c r="Q31" s="34">
        <f>Reparatietechnieken!$E$77</f>
        <v>0</v>
      </c>
      <c r="R31" s="34">
        <f>Reparatietechnieken!$E$78</f>
        <v>0</v>
      </c>
      <c r="S31" s="34">
        <f>Reparatietechnieken!$E$79</f>
        <v>0</v>
      </c>
      <c r="T31" s="34">
        <f>Reparatietechnieken!$E$80</f>
        <v>0</v>
      </c>
      <c r="U31" s="34">
        <f>Reparatietechnieken!$E$81</f>
        <v>0</v>
      </c>
      <c r="V31" s="34">
        <f>Reparatietechnieken!$E$82</f>
        <v>0</v>
      </c>
      <c r="W31" s="34">
        <f>Reparatietechnieken!$E$83</f>
        <v>0</v>
      </c>
      <c r="X31" s="34" t="str">
        <f>Preserveringstechnieken!$E$74</f>
        <v>Belasting verlagen</v>
      </c>
      <c r="Y31" s="34" t="str">
        <f>Preserveringstechnieken!$E$75</f>
        <v>Snelheid verkeer verlagen (frequentie)</v>
      </c>
      <c r="Z31" s="34">
        <f>Preserveringstechnieken!$E$76</f>
        <v>0</v>
      </c>
      <c r="AA31" s="34">
        <f>Preserveringstechnieken!$E$77</f>
        <v>0</v>
      </c>
      <c r="AB31" s="34">
        <f>Preserveringstechnieken!$E$78</f>
        <v>0</v>
      </c>
      <c r="AC31" s="34">
        <f>Preserveringstechnieken!$E$79</f>
        <v>0</v>
      </c>
      <c r="AD31" s="34">
        <f>Preserveringstechnieken!$E$80</f>
        <v>0</v>
      </c>
      <c r="AE31" s="34">
        <f>Preserveringstechnieken!$E$81</f>
        <v>0</v>
      </c>
      <c r="AF31" s="34">
        <f>Preserveringstechnieken!$E$82</f>
        <v>0</v>
      </c>
      <c r="AG31" s="34">
        <f>Preserveringstechnieken!$E$83</f>
        <v>0</v>
      </c>
      <c r="AH31" s="35"/>
      <c r="AI31" s="35"/>
      <c r="AJ31" s="35"/>
      <c r="AK31" s="35"/>
      <c r="AL31" s="35"/>
      <c r="AM31" s="35"/>
      <c r="AN31" s="35"/>
      <c r="AO31" s="35"/>
      <c r="AP31" s="35"/>
      <c r="AQ31" s="35"/>
    </row>
    <row r="32" spans="1:43" x14ac:dyDescent="0.35">
      <c r="A32" s="180" t="s">
        <v>54</v>
      </c>
      <c r="B32" s="161" t="b">
        <f>IF('Bepalen Type Onderhoud'!$N11,TRUE,FALSE)</f>
        <v>0</v>
      </c>
      <c r="C32" s="38"/>
      <c r="D32" s="37" t="b">
        <f>AND((IF('Bepalen Type Onderhoud'!$M$11,TRUE,FALSE)),(AND(Versterkingstechnieken!$M$74&gt;=Versterkingstechnieken!$M$75,Versterkingstechnieken!$M$74&gt;=Versterkingstechnieken!$M$76,Versterkingstechnieken!$M$74&gt;=Versterkingstechnieken!$M$77,Versterkingstechnieken!$M$74&gt;=Versterkingstechnieken!$M$78,Versterkingstechnieken!$M$74&gt;=Versterkingstechnieken!$M$79,Versterkingstechnieken!$M$74&gt;=Versterkingstechnieken!$M$80,Versterkingstechnieken!$M$74&gt;=Versterkingstechnieken!$M$81,Versterkingstechnieken!$M$74&gt;=Versterkingstechnieken!$M$82,Versterkingstechnieken!$M$74&gt;=Versterkingstechnieken!$M$83)))</f>
        <v>0</v>
      </c>
      <c r="E32" s="37" t="b">
        <f>AND((IF('Bepalen Type Onderhoud'!$M$11,TRUE,FALSE)),(AND(Versterkingstechnieken!$M$75&gt;=Versterkingstechnieken!$M$74,Versterkingstechnieken!$M$75&gt;=Versterkingstechnieken!$M$76,Versterkingstechnieken!$M$75&gt;=Versterkingstechnieken!$M$77,Versterkingstechnieken!$M$75&gt;=Versterkingstechnieken!$M$78,Versterkingstechnieken!$M$75&gt;=Versterkingstechnieken!$M$79,Versterkingstechnieken!$M$75&gt;=Versterkingstechnieken!$M$80,Versterkingstechnieken!$M$75&gt;=Versterkingstechnieken!$M$81,Versterkingstechnieken!$M$75&gt;=Versterkingstechnieken!$M$82,Versterkingstechnieken!$M$75&gt;=Versterkingstechnieken!$M$83)))</f>
        <v>0</v>
      </c>
      <c r="F32" s="37" t="b">
        <f>AND((IF('Bepalen Type Onderhoud'!$M$11,TRUE,FALSE)),(AND(Versterkingstechnieken!$M$76&gt;=Versterkingstechnieken!$M$75,Versterkingstechnieken!$M$76&gt;=Versterkingstechnieken!$M$74,Versterkingstechnieken!$M$76&gt;=Versterkingstechnieken!$M$77,Versterkingstechnieken!$M$76&gt;=Versterkingstechnieken!$M$78,Versterkingstechnieken!$M$76&gt;=Versterkingstechnieken!$M$79,Versterkingstechnieken!$M$76&gt;=Versterkingstechnieken!$M$80,Versterkingstechnieken!$M$76&gt;=Versterkingstechnieken!$M$81,Versterkingstechnieken!$M$76&gt;=Versterkingstechnieken!$M$82,Versterkingstechnieken!$M$76&gt;=Versterkingstechnieken!$M$83)))</f>
        <v>0</v>
      </c>
      <c r="G32" s="37" t="b">
        <f>AND((IF('Bepalen Type Onderhoud'!$M$11,TRUE,FALSE)),(AND(Versterkingstechnieken!$M$77&gt;=Versterkingstechnieken!$M$75,Versterkingstechnieken!$M$77&gt;=Versterkingstechnieken!$M$76,Versterkingstechnieken!$M$77&gt;=Versterkingstechnieken!$M$74,Versterkingstechnieken!$M$77&gt;=Versterkingstechnieken!$M$78,Versterkingstechnieken!$M$77&gt;=Versterkingstechnieken!$M$79,Versterkingstechnieken!$M$77&gt;=Versterkingstechnieken!$M$80,Versterkingstechnieken!$M$77&gt;=Versterkingstechnieken!$M$81,Versterkingstechnieken!$M$77&gt;=Versterkingstechnieken!$M$82,Versterkingstechnieken!$M$77&gt;=Versterkingstechnieken!$M$83)))</f>
        <v>0</v>
      </c>
      <c r="H32" s="37" t="b">
        <f>AND((IF('Bepalen Type Onderhoud'!$M$11,TRUE,FALSE)),(AND(Versterkingstechnieken!$M$78&gt;=Versterkingstechnieken!$M$75,Versterkingstechnieken!$M$78&gt;=Versterkingstechnieken!$M$76,Versterkingstechnieken!$M$78&gt;=Versterkingstechnieken!$M$77,Versterkingstechnieken!$M$78&gt;=Versterkingstechnieken!$M$74,Versterkingstechnieken!$M$78&gt;=Versterkingstechnieken!$M$79,Versterkingstechnieken!$M$78&gt;=Versterkingstechnieken!$M$80,Versterkingstechnieken!$M$78&gt;=Versterkingstechnieken!$M$81,Versterkingstechnieken!$M$78&gt;=Versterkingstechnieken!$M$82,Versterkingstechnieken!$M$78&gt;=Versterkingstechnieken!$M$83)))</f>
        <v>0</v>
      </c>
      <c r="I32" s="37" t="b">
        <f>AND((IF('Bepalen Type Onderhoud'!$M$11,TRUE,FALSE)),(AND(Versterkingstechnieken!$M$79&gt;=Versterkingstechnieken!$M$75,Versterkingstechnieken!$M$79&gt;=Versterkingstechnieken!$M$76,Versterkingstechnieken!$M$79&gt;=Versterkingstechnieken!$M$77,Versterkingstechnieken!$M$79&gt;=Versterkingstechnieken!$M$78,Versterkingstechnieken!$M$79&gt;=Versterkingstechnieken!$M$74,Versterkingstechnieken!$M$79&gt;=Versterkingstechnieken!$M$80,Versterkingstechnieken!$M$79&gt;=Versterkingstechnieken!$M$81,Versterkingstechnieken!$M$79&gt;=Versterkingstechnieken!$M$82,Versterkingstechnieken!$M$79&gt;=Versterkingstechnieken!$M$83)))</f>
        <v>0</v>
      </c>
      <c r="J32" s="37" t="b">
        <f>AND((IF('Bepalen Type Onderhoud'!$M$11,TRUE,FALSE)),(AND(Versterkingstechnieken!$M$80&gt;=Versterkingstechnieken!$M$75,Versterkingstechnieken!$M$80&gt;=Versterkingstechnieken!$M$76,Versterkingstechnieken!$M$80&gt;=Versterkingstechnieken!$M$77,Versterkingstechnieken!$M$80&gt;=Versterkingstechnieken!$M$78,Versterkingstechnieken!$M$80&gt;=Versterkingstechnieken!$M$79,Versterkingstechnieken!$M$80&gt;=Versterkingstechnieken!$M$74,Versterkingstechnieken!$M$80&gt;=Versterkingstechnieken!$M$81,Versterkingstechnieken!$M$80&gt;=Versterkingstechnieken!$M$82,Versterkingstechnieken!$M$80&gt;=Versterkingstechnieken!$M$83)))</f>
        <v>0</v>
      </c>
      <c r="K32" s="37" t="b">
        <f>AND((IF('Bepalen Type Onderhoud'!$M$11,TRUE,FALSE)),(AND(Versterkingstechnieken!$M$81&gt;=Versterkingstechnieken!$M$75,Versterkingstechnieken!$M$81&gt;=Versterkingstechnieken!$M$76,Versterkingstechnieken!$M$81&gt;=Versterkingstechnieken!$M$77,Versterkingstechnieken!$M$81&gt;=Versterkingstechnieken!$M$78,Versterkingstechnieken!$M$81&gt;=Versterkingstechnieken!$M$79,Versterkingstechnieken!$M$81&gt;=Versterkingstechnieken!$M$80,Versterkingstechnieken!$M$81&gt;=Versterkingstechnieken!$M$74,Versterkingstechnieken!$M$81&gt;=Versterkingstechnieken!$M$82,Versterkingstechnieken!$M$81&gt;=Versterkingstechnieken!$M$83)))</f>
        <v>0</v>
      </c>
      <c r="L32" s="37" t="b">
        <f>AND((IF('Bepalen Type Onderhoud'!$M$11,TRUE,FALSE)),(AND(Versterkingstechnieken!$M$82&gt;=Versterkingstechnieken!$M$75,Versterkingstechnieken!$M$82&gt;=Versterkingstechnieken!$M$76,Versterkingstechnieken!$M$82&gt;=Versterkingstechnieken!$M$77,Versterkingstechnieken!$M$82&gt;=Versterkingstechnieken!$M$78,Versterkingstechnieken!$M$82&gt;=Versterkingstechnieken!$M$79,Versterkingstechnieken!$M$82&gt;=Versterkingstechnieken!$M$80,Versterkingstechnieken!$M$82&gt;=Versterkingstechnieken!$M$81,Versterkingstechnieken!$M$82&gt;=Versterkingstechnieken!$M$74,Versterkingstechnieken!$M$82&gt;=Versterkingstechnieken!$M$83)))</f>
        <v>0</v>
      </c>
      <c r="M32" s="37" t="b">
        <f>AND((IF('Bepalen Type Onderhoud'!$M$11,TRUE,FALSE)),(AND(Versterkingstechnieken!$M$83&gt;=Versterkingstechnieken!$M$75,Versterkingstechnieken!$M$83&gt;=Versterkingstechnieken!$M$76,Versterkingstechnieken!$M$83&gt;=Versterkingstechnieken!$M$77,Versterkingstechnieken!$M$83&gt;=Versterkingstechnieken!$M$78,Versterkingstechnieken!$M$83&gt;=Versterkingstechnieken!$M$79,Versterkingstechnieken!$M$83&gt;=Versterkingstechnieken!$M$80,Versterkingstechnieken!$M$83&gt;=Versterkingstechnieken!$M$81,Versterkingstechnieken!$M$83&gt;=Versterkingstechnieken!$M$82,Versterkingstechnieken!$M$83&gt;=Versterkingstechnieken!$M$74)))</f>
        <v>0</v>
      </c>
      <c r="N32" s="37" t="b">
        <f>AND(OR((IF('Bepalen Type Onderhoud'!$M$11,TRUE,FALSE)),(IF('Bepalen Type Onderhoud'!$L$11,TRUE,FALSE))),(AND(Reparatietechnieken!$M$74&gt;=Reparatietechnieken!$M$75,Reparatietechnieken!$M$74&gt;=Reparatietechnieken!$M$76,Reparatietechnieken!$M$74&gt;=Reparatietechnieken!$M$77,Reparatietechnieken!$M$74&gt;=Reparatietechnieken!$M$78,Reparatietechnieken!$M$74&gt;=Reparatietechnieken!$M$79,Reparatietechnieken!$M$74&gt;=Reparatietechnieken!$M$80,Reparatietechnieken!$M$74&gt;=Reparatietechnieken!$M$81,Reparatietechnieken!$M$74&gt;=Reparatietechnieken!$M$82,Reparatietechnieken!$M$74&gt;=Reparatietechnieken!$M$83)))</f>
        <v>0</v>
      </c>
      <c r="O32" s="37" t="b">
        <f>AND(OR((IF('Bepalen Type Onderhoud'!$M$11,TRUE,FALSE)),(IF('Bepalen Type Onderhoud'!$L$11,TRUE,FALSE))),(AND(Reparatietechnieken!$M$75&gt;=Reparatietechnieken!$M$74,Reparatietechnieken!$M$75&gt;=Reparatietechnieken!$M$76,Reparatietechnieken!$M$75&gt;=Reparatietechnieken!$M$77,Reparatietechnieken!$M$75&gt;=Reparatietechnieken!$M$78,Reparatietechnieken!$M$75&gt;=Reparatietechnieken!$M$79,Reparatietechnieken!$M$75&gt;=Reparatietechnieken!$M$80,Reparatietechnieken!$M$75&gt;=Reparatietechnieken!$M$81,Reparatietechnieken!$M$75&gt;=Reparatietechnieken!$M$82,Reparatietechnieken!$M$75&gt;=Reparatietechnieken!$M$83)))</f>
        <v>0</v>
      </c>
      <c r="P32" s="37" t="b">
        <f>AND(OR((IF('Bepalen Type Onderhoud'!$M$11,TRUE,FALSE)),(IF('Bepalen Type Onderhoud'!$L$11,TRUE,FALSE))),(AND(Reparatietechnieken!$M$76&gt;=Reparatietechnieken!$M$75,Reparatietechnieken!$M$76&gt;=Reparatietechnieken!$M$74,Reparatietechnieken!$M$76&gt;=Reparatietechnieken!$M$77,Reparatietechnieken!$M$76&gt;=Reparatietechnieken!$M$78,Reparatietechnieken!$M$76&gt;=Reparatietechnieken!$M$79,Reparatietechnieken!$M$76&gt;=Reparatietechnieken!$M$80,Reparatietechnieken!$M$76&gt;=Reparatietechnieken!$M$81,Reparatietechnieken!$M$76&gt;=Reparatietechnieken!$M$82,Reparatietechnieken!$M$76&gt;=Reparatietechnieken!$M$83)))</f>
        <v>0</v>
      </c>
      <c r="Q32" s="37" t="b">
        <f>AND(OR((IF('Bepalen Type Onderhoud'!$M$11,TRUE,FALSE)),(IF('Bepalen Type Onderhoud'!$L$11,TRUE,FALSE))),(AND(Reparatietechnieken!$M$77&gt;=Reparatietechnieken!$M$75,Reparatietechnieken!$M$77&gt;=Reparatietechnieken!$M$76,Reparatietechnieken!$M$77&gt;=Reparatietechnieken!$M$74,Reparatietechnieken!$M$77&gt;=Reparatietechnieken!$M$78,Reparatietechnieken!$M$77&gt;=Reparatietechnieken!$M$79,Reparatietechnieken!$M$77&gt;=Reparatietechnieken!$M$80,Reparatietechnieken!$M$77&gt;=Reparatietechnieken!$M$81,Reparatietechnieken!$M$77&gt;=Reparatietechnieken!$M$82,Reparatietechnieken!$M$77&gt;=Reparatietechnieken!$M$83)))</f>
        <v>0</v>
      </c>
      <c r="R32" s="37" t="b">
        <f>AND(OR((IF('Bepalen Type Onderhoud'!$M$11,TRUE,FALSE)),(IF('Bepalen Type Onderhoud'!$L$11,TRUE,FALSE))),(AND(Reparatietechnieken!$M$78&gt;=Reparatietechnieken!$M$75,Reparatietechnieken!$M$78&gt;=Reparatietechnieken!$M$76,Reparatietechnieken!$M$78&gt;=Reparatietechnieken!$M$77,Reparatietechnieken!$M$78&gt;=Reparatietechnieken!$M$74,Reparatietechnieken!$M$78&gt;=Reparatietechnieken!$M$79,Reparatietechnieken!$M$78&gt;=Reparatietechnieken!$M$80,Reparatietechnieken!$M$78&gt;=Reparatietechnieken!$M$81,Reparatietechnieken!$M$78&gt;=Reparatietechnieken!$M$82,Reparatietechnieken!$M$78&gt;=Reparatietechnieken!$M$83)))</f>
        <v>0</v>
      </c>
      <c r="S32" s="37" t="b">
        <f>AND(OR((IF('Bepalen Type Onderhoud'!$M$11,TRUE,FALSE)),(IF('Bepalen Type Onderhoud'!$L$11,TRUE,FALSE))),(AND(Reparatietechnieken!$M$79&gt;=Reparatietechnieken!$M$75,Reparatietechnieken!$M$79&gt;=Reparatietechnieken!$M$76,Reparatietechnieken!$M$79&gt;=Reparatietechnieken!$M$77,Reparatietechnieken!$M$79&gt;=Reparatietechnieken!$M$78,Reparatietechnieken!$M$79&gt;=Reparatietechnieken!$M$74,Reparatietechnieken!$M$79&gt;=Reparatietechnieken!$M$80,Reparatietechnieken!$M$79&gt;=Reparatietechnieken!$M$81,Reparatietechnieken!$M$79&gt;=Reparatietechnieken!$M$82,Reparatietechnieken!$M$79&gt;=Reparatietechnieken!$M$83)))</f>
        <v>0</v>
      </c>
      <c r="T32" s="37" t="b">
        <f>AND(OR((IF('Bepalen Type Onderhoud'!$M$11,TRUE,FALSE)),(IF('Bepalen Type Onderhoud'!$L$11,TRUE,FALSE))),(AND(Reparatietechnieken!$M$80&gt;=Reparatietechnieken!$M$75,Reparatietechnieken!$M$80&gt;=Reparatietechnieken!$M$76,Reparatietechnieken!$M$80&gt;=Reparatietechnieken!$M$77,Reparatietechnieken!$M$80&gt;=Reparatietechnieken!$M$78,Reparatietechnieken!$M$80&gt;=Reparatietechnieken!$M$79,Reparatietechnieken!$M$80&gt;=Reparatietechnieken!$M$74,Reparatietechnieken!$M$80&gt;=Reparatietechnieken!$M$81,Reparatietechnieken!$M$80&gt;=Reparatietechnieken!$M$82,Reparatietechnieken!$M$80&gt;=Reparatietechnieken!$M$83)))</f>
        <v>0</v>
      </c>
      <c r="U32" s="37" t="b">
        <f>AND(OR((IF('Bepalen Type Onderhoud'!$M$11,TRUE,FALSE)),(IF('Bepalen Type Onderhoud'!$L$11,TRUE,FALSE))),(AND(Reparatietechnieken!$M$81&gt;=Reparatietechnieken!$M$75,Reparatietechnieken!$M$81&gt;=Reparatietechnieken!$M$76,Reparatietechnieken!$M$81&gt;=Reparatietechnieken!$M$77,Reparatietechnieken!$M$81&gt;=Reparatietechnieken!$M$78,Reparatietechnieken!$M$81&gt;=Reparatietechnieken!$M$79,Reparatietechnieken!$M$81&gt;=Reparatietechnieken!$M$80,Reparatietechnieken!$M$81&gt;=Reparatietechnieken!$M$74,Reparatietechnieken!$M$81&gt;=Reparatietechnieken!$M$82,Reparatietechnieken!$M$81&gt;=Reparatietechnieken!$M$83)))</f>
        <v>0</v>
      </c>
      <c r="V32" s="37" t="b">
        <f>AND(OR((IF('Bepalen Type Onderhoud'!$M$11,TRUE,FALSE)),(IF('Bepalen Type Onderhoud'!$L$11,TRUE,FALSE))),(AND(Reparatietechnieken!$M$82&gt;=Reparatietechnieken!$M$75,Reparatietechnieken!$M$82&gt;=Reparatietechnieken!$M$76,Reparatietechnieken!$M$82&gt;=Reparatietechnieken!$M$77,Reparatietechnieken!$M$82&gt;=Reparatietechnieken!$M$78,Reparatietechnieken!$M$82&gt;=Reparatietechnieken!$M$79,Reparatietechnieken!$M$82&gt;=Reparatietechnieken!$M$80,Reparatietechnieken!$M$82&gt;=Reparatietechnieken!$M$81,Reparatietechnieken!$M$82&gt;=Reparatietechnieken!$M$74,Reparatietechnieken!$M$82&gt;=Reparatietechnieken!$M$83)))</f>
        <v>0</v>
      </c>
      <c r="W32" s="37" t="b">
        <f>AND(OR((IF('Bepalen Type Onderhoud'!$M$11,TRUE,FALSE)),(IF('Bepalen Type Onderhoud'!$L$11,TRUE,FALSE))),(AND(Reparatietechnieken!$M$83&gt;=Reparatietechnieken!$M$75,Reparatietechnieken!$M$83&gt;=Reparatietechnieken!$M$76,Reparatietechnieken!$M$83&gt;=Reparatietechnieken!$M$77,Reparatietechnieken!$M$83&gt;=Reparatietechnieken!$M$78,Reparatietechnieken!$M$83&gt;=Reparatietechnieken!$M$79,Reparatietechnieken!$M$83&gt;=Reparatietechnieken!$M$80,Reparatietechnieken!$M$83&gt;=Reparatietechnieken!$M$81,Reparatietechnieken!$M$83&gt;=Reparatietechnieken!$M$82,Reparatietechnieken!$M$83&gt;=Reparatietechnieken!$M$74)))</f>
        <v>0</v>
      </c>
      <c r="X32" s="37" t="b">
        <f>AND(OR((IF('Bepalen Type Onderhoud'!$M$11,TRUE,FALSE)),(IF('Bepalen Type Onderhoud'!$L$11,TRUE,FALSE))),(AND(Preserveringstechnieken!$M$74&gt;=Preserveringstechnieken!$M$75,Preserveringstechnieken!$M$74&gt;=Preserveringstechnieken!$M$76,Preserveringstechnieken!$M$74&gt;=Preserveringstechnieken!$M$77,Preserveringstechnieken!$M$74&gt;=Preserveringstechnieken!$M$78,Preserveringstechnieken!$M59&gt;=Preserveringstechnieken!$M$79,Preserveringstechnieken!$M$74&gt;=Preserveringstechnieken!$M$80,Preserveringstechnieken!$M$74&gt;=Preserveringstechnieken!$M$81,Preserveringstechnieken!$M$74&gt;=Preserveringstechnieken!$M$82,Preserveringstechnieken!$M$74&gt;=Preserveringstechnieken!$M$83)))</f>
        <v>0</v>
      </c>
      <c r="Y32" s="37" t="b">
        <f>AND(OR((IF('Bepalen Type Onderhoud'!$M$11,TRUE,FALSE)),(IF('Bepalen Type Onderhoud'!$L$11,TRUE,FALSE))),(AND(Preserveringstechnieken!$M$75&gt;=Preserveringstechnieken!$M$74,Preserveringstechnieken!$M$75&gt;=Preserveringstechnieken!$M$76,Preserveringstechnieken!$M$75&gt;=Preserveringstechnieken!$M$77,Preserveringstechnieken!$M$75&gt;=Preserveringstechnieken!$M$78,Preserveringstechnieken!$M$75&gt;=Preserveringstechnieken!$M$79,Preserveringstechnieken!$M$75&gt;=Preserveringstechnieken!$M$80,Preserveringstechnieken!$M$75&gt;=Preserveringstechnieken!$M$81,Preserveringstechnieken!$M$75&gt;=Preserveringstechnieken!$M$82,Preserveringstechnieken!$M$75&gt;=Preserveringstechnieken!$M$83)))</f>
        <v>0</v>
      </c>
      <c r="Z32" s="37" t="b">
        <f>AND(OR((IF('Bepalen Type Onderhoud'!$M$11,TRUE,FALSE)),(IF('Bepalen Type Onderhoud'!$L$11,TRUE,FALSE))),(AND(Preserveringstechnieken!$M$76&gt;=Preserveringstechnieken!$M$75,Preserveringstechnieken!$M$76&gt;=Preserveringstechnieken!$M$74,Preserveringstechnieken!$M$76&gt;=Preserveringstechnieken!$M$77,Preserveringstechnieken!$M$76&gt;=Preserveringstechnieken!$M$78,Preserveringstechnieken!$M$76&gt;=Preserveringstechnieken!$M$79,Preserveringstechnieken!$M$76&gt;=Preserveringstechnieken!$M$80,Preserveringstechnieken!$M$76&gt;=Preserveringstechnieken!$M$81,Preserveringstechnieken!$M$76&gt;=Preserveringstechnieken!$M$82,Preserveringstechnieken!$M$76&gt;=Preserveringstechnieken!$M$83)))</f>
        <v>0</v>
      </c>
      <c r="AA32" s="37" t="b">
        <f>AND(OR((IF('Bepalen Type Onderhoud'!$M$11,TRUE,FALSE)),(IF('Bepalen Type Onderhoud'!$L$11,TRUE,FALSE))),(AND(Preserveringstechnieken!$M$77&gt;=Preserveringstechnieken!$M$75,Preserveringstechnieken!$M$77&gt;=Preserveringstechnieken!$M$76,Preserveringstechnieken!$M$77&gt;=Preserveringstechnieken!$M$74,Preserveringstechnieken!$M$77&gt;=Preserveringstechnieken!$M$78,Preserveringstechnieken!$M$77&gt;=Preserveringstechnieken!$M$79,Preserveringstechnieken!$M$77&gt;=Preserveringstechnieken!$M$80,Preserveringstechnieken!$M$77&gt;=Preserveringstechnieken!$M$81,Preserveringstechnieken!$M$77&gt;=Preserveringstechnieken!$M$82,Preserveringstechnieken!$M$77&gt;=Preserveringstechnieken!$M$83)))</f>
        <v>0</v>
      </c>
      <c r="AB32" s="37" t="b">
        <f>AND(OR((IF('Bepalen Type Onderhoud'!$M$11,TRUE,FALSE)),(IF('Bepalen Type Onderhoud'!$L$11,TRUE,FALSE))),(AND(Preserveringstechnieken!$M$78&gt;=Preserveringstechnieken!$M$75,Preserveringstechnieken!$M$78&gt;=Preserveringstechnieken!$M$76,Preserveringstechnieken!$M$78&gt;=Preserveringstechnieken!$M$77,Preserveringstechnieken!$M$78&gt;=Preserveringstechnieken!$M$74,Preserveringstechnieken!$M$78&gt;=Preserveringstechnieken!$M$79,Preserveringstechnieken!$M$78&gt;=Preserveringstechnieken!$M$80,Preserveringstechnieken!$M$78&gt;=Preserveringstechnieken!$M$81,Preserveringstechnieken!$M$78&gt;=Preserveringstechnieken!$M$82,Preserveringstechnieken!$M$78&gt;=Preserveringstechnieken!$M$83)))</f>
        <v>0</v>
      </c>
      <c r="AC32" s="37" t="b">
        <f>AND(OR((IF('Bepalen Type Onderhoud'!$M$11,TRUE,FALSE)),(IF('Bepalen Type Onderhoud'!$L$11,TRUE,FALSE))),(AND(Preserveringstechnieken!$M$79&gt;=Preserveringstechnieken!$M$75,Preserveringstechnieken!$M$79&gt;=Preserveringstechnieken!$M$76,Preserveringstechnieken!$M$79&gt;=Preserveringstechnieken!$M$77,Preserveringstechnieken!$M$79&gt;=Preserveringstechnieken!$M$78,Preserveringstechnieken!$M$79&gt;=Preserveringstechnieken!$M$74,Preserveringstechnieken!$M$79&gt;=Preserveringstechnieken!$M$80,Preserveringstechnieken!$M$79&gt;=Preserveringstechnieken!$M$81,Preserveringstechnieken!$M$79&gt;=Preserveringstechnieken!$M$82,Preserveringstechnieken!$M$79&gt;=Preserveringstechnieken!$M$83)))</f>
        <v>0</v>
      </c>
      <c r="AD32" s="37" t="b">
        <f>AND(OR((IF('Bepalen Type Onderhoud'!$M$11,TRUE,FALSE)),(IF('Bepalen Type Onderhoud'!$L$11,TRUE,FALSE))),(AND(Preserveringstechnieken!$M$80&gt;=Preserveringstechnieken!$M$75,Preserveringstechnieken!$M$80&gt;=Preserveringstechnieken!$M$76,Preserveringstechnieken!$M$80&gt;=Preserveringstechnieken!$M$77,Preserveringstechnieken!$M$80&gt;=Preserveringstechnieken!$M$78,Preserveringstechnieken!$M$80&gt;=Preserveringstechnieken!$M$79,Preserveringstechnieken!$M$80&gt;=Preserveringstechnieken!$M$74,Preserveringstechnieken!$M$80&gt;=Preserveringstechnieken!$M$81,Preserveringstechnieken!$M$80&gt;=Preserveringstechnieken!$M$82,Preserveringstechnieken!$M$80&gt;=Preserveringstechnieken!$M$83)))</f>
        <v>0</v>
      </c>
      <c r="AE32" s="37" t="b">
        <f>AND(OR((IF('Bepalen Type Onderhoud'!$M$11,TRUE,FALSE)),(IF('Bepalen Type Onderhoud'!$L$11,TRUE,FALSE))),(AND(Preserveringstechnieken!$M$81&gt;=Preserveringstechnieken!$M$75,Preserveringstechnieken!$M$81&gt;=Preserveringstechnieken!$M$76,Preserveringstechnieken!$M$81&gt;=Preserveringstechnieken!$M$77,Preserveringstechnieken!$M$81&gt;=Preserveringstechnieken!$M$78,Preserveringstechnieken!$M$81&gt;=Preserveringstechnieken!$M$79,Preserveringstechnieken!$M$81&gt;=Preserveringstechnieken!$M$80,Preserveringstechnieken!$M$81&gt;=Preserveringstechnieken!$M$74,Preserveringstechnieken!$M$81&gt;=Preserveringstechnieken!$M$82,Preserveringstechnieken!$M$81&gt;=Preserveringstechnieken!$M$83)))</f>
        <v>0</v>
      </c>
      <c r="AF32" s="37" t="b">
        <f>AND(OR((IF('Bepalen Type Onderhoud'!$M$11,TRUE,FALSE)),(IF('Bepalen Type Onderhoud'!$L$11,TRUE,FALSE))),(AND(Preserveringstechnieken!$M$82&gt;=Preserveringstechnieken!$M$75,Preserveringstechnieken!$M$82&gt;=Preserveringstechnieken!$M$76,Preserveringstechnieken!$M$82&gt;=Preserveringstechnieken!$M$77,Preserveringstechnieken!$M$82&gt;=Preserveringstechnieken!$M$78,Preserveringstechnieken!$M$82&gt;=Preserveringstechnieken!$M$79,Preserveringstechnieken!$M$82&gt;=Preserveringstechnieken!$M$80,Preserveringstechnieken!$M$82&gt;=Preserveringstechnieken!$M$81,Preserveringstechnieken!$M$82&gt;=Preserveringstechnieken!$M$74,Preserveringstechnieken!$M$82&gt;=Preserveringstechnieken!$M$83)))</f>
        <v>0</v>
      </c>
      <c r="AG32" s="37" t="b">
        <f>AND(OR((IF('Bepalen Type Onderhoud'!$M$11,TRUE,FALSE)),(IF('Bepalen Type Onderhoud'!$L$11,TRUE,FALSE))),(AND(Preserveringstechnieken!$M$83&gt;=Preserveringstechnieken!$M$75,Preserveringstechnieken!$M$83&gt;=Preserveringstechnieken!$M$76,Preserveringstechnieken!$M$83&gt;=Preserveringstechnieken!$M$77,Preserveringstechnieken!$M$83&gt;=Preserveringstechnieken!$M$78,Preserveringstechnieken!$M$83&gt;=Preserveringstechnieken!$M$79,Preserveringstechnieken!$M$83&gt;=Preserveringstechnieken!$M$80,Preserveringstechnieken!$M$83&gt;=Preserveringstechnieken!$M$81,Preserveringstechnieken!$M$83&gt;=Preserveringstechnieken!$M$82,Preserveringstechnieken!$M$83&gt;=Preserveringstechnieken!$M$74)))</f>
        <v>0</v>
      </c>
      <c r="AH32" s="35"/>
      <c r="AI32" s="35"/>
      <c r="AJ32" s="35"/>
      <c r="AK32" s="35"/>
      <c r="AL32" s="35"/>
      <c r="AM32" s="35"/>
      <c r="AN32" s="35"/>
    </row>
    <row r="33" spans="1:43" s="136" customFormat="1" ht="13.2" x14ac:dyDescent="0.25">
      <c r="A33" s="311" t="s">
        <v>61</v>
      </c>
      <c r="B33" s="134"/>
      <c r="C33" s="134"/>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5"/>
      <c r="AI33" s="35"/>
      <c r="AJ33" s="35"/>
      <c r="AK33" s="35"/>
      <c r="AL33" s="35"/>
      <c r="AM33" s="35"/>
      <c r="AN33" s="35"/>
      <c r="AO33" s="35"/>
      <c r="AP33" s="35"/>
      <c r="AQ33" s="35"/>
    </row>
    <row r="34" spans="1:43" s="136" customFormat="1" ht="13.2" x14ac:dyDescent="0.25">
      <c r="A34" s="312"/>
      <c r="B34" s="135" t="s">
        <v>55</v>
      </c>
      <c r="C34" s="135"/>
      <c r="D34" s="135" t="s">
        <v>133</v>
      </c>
      <c r="E34" s="135"/>
      <c r="F34" s="135"/>
      <c r="G34" s="135"/>
      <c r="H34" s="135"/>
      <c r="I34" s="135"/>
      <c r="J34" s="135"/>
      <c r="K34" s="135"/>
      <c r="L34" s="135"/>
      <c r="M34" s="135"/>
      <c r="N34" s="135" t="s">
        <v>134</v>
      </c>
      <c r="O34" s="135"/>
      <c r="P34" s="135"/>
      <c r="Q34" s="135"/>
      <c r="R34" s="135"/>
      <c r="S34" s="135"/>
      <c r="T34" s="135"/>
      <c r="U34" s="135"/>
      <c r="V34" s="135"/>
      <c r="W34" s="135"/>
      <c r="X34" s="135" t="s">
        <v>165</v>
      </c>
      <c r="Y34" s="135"/>
      <c r="Z34" s="135"/>
      <c r="AA34" s="135"/>
      <c r="AB34" s="135"/>
      <c r="AC34" s="135"/>
      <c r="AD34" s="135"/>
      <c r="AE34" s="135"/>
      <c r="AF34" s="135"/>
      <c r="AG34" s="135"/>
      <c r="AH34" s="35"/>
      <c r="AI34" s="35"/>
      <c r="AJ34" s="35"/>
      <c r="AK34" s="35"/>
      <c r="AL34" s="35"/>
      <c r="AM34" s="35"/>
      <c r="AN34" s="35"/>
      <c r="AO34" s="35"/>
      <c r="AP34" s="35"/>
      <c r="AQ34" s="35"/>
    </row>
    <row r="35" spans="1:43" s="136" customFormat="1" ht="66" x14ac:dyDescent="0.25">
      <c r="A35" s="313"/>
      <c r="B35" s="160" t="s">
        <v>55</v>
      </c>
      <c r="C35" s="33"/>
      <c r="D35" s="34" t="str">
        <f>Versterkingstechnieken!$E$84</f>
        <v>Constructie overlagen met gewapend spuitbeton; Natte mortel</v>
      </c>
      <c r="E35" s="34" t="str">
        <f>Versterkingstechnieken!$E$85</f>
        <v>Constructie overlagen met gewapend spuitbeton; Droge mortel</v>
      </c>
      <c r="F35" s="34" t="str">
        <f>Versterkingstechnieken!$E$86</f>
        <v>Lijmwapening toepassen</v>
      </c>
      <c r="G35" s="34" t="str">
        <f>Versterkingstechnieken!$E$87</f>
        <v>Uitwendige voorspanwapening toepassen</v>
      </c>
      <c r="H35" s="34" t="str">
        <f>Versterkingstechnieken!$E$88</f>
        <v>Koolstofverzel versterking aanbrengen</v>
      </c>
      <c r="I35" s="34" t="str">
        <f>Versterkingstechnieken!$E$99</f>
        <v>Handmatig repareren (cementgebonden gietmortel)</v>
      </c>
      <c r="J35" s="34" t="str">
        <f>Versterkingstechnieken!$E$90</f>
        <v>Overspanning verkorten dmv tussensteunpunt</v>
      </c>
      <c r="K35" s="34">
        <f>Versterkingstechnieken!$E$91</f>
        <v>0</v>
      </c>
      <c r="L35" s="34">
        <f>Versterkingstechnieken!$E$92</f>
        <v>0</v>
      </c>
      <c r="M35" s="34">
        <f>Versterkingstechnieken!$E$93</f>
        <v>0</v>
      </c>
      <c r="N35" s="34">
        <f>Reparatietechnieken!$E$84</f>
        <v>0</v>
      </c>
      <c r="O35" s="34">
        <f>Reparatietechnieken!$E$85</f>
        <v>0</v>
      </c>
      <c r="P35" s="34">
        <f>Reparatietechnieken!$E$86</f>
        <v>0</v>
      </c>
      <c r="Q35" s="34">
        <f>Reparatietechnieken!$E$87</f>
        <v>0</v>
      </c>
      <c r="R35" s="34">
        <f>Reparatietechnieken!$E$88</f>
        <v>0</v>
      </c>
      <c r="S35" s="34">
        <f>Reparatietechnieken!$E$89</f>
        <v>0</v>
      </c>
      <c r="T35" s="34">
        <f>Reparatietechnieken!$E$90</f>
        <v>0</v>
      </c>
      <c r="U35" s="34">
        <f>Reparatietechnieken!$E$91</f>
        <v>0</v>
      </c>
      <c r="V35" s="34">
        <f>Reparatietechnieken!$E$92</f>
        <v>0</v>
      </c>
      <c r="W35" s="34">
        <f>Reparatietechnieken!$E$93</f>
        <v>0</v>
      </c>
      <c r="X35" s="34" t="str">
        <f>Preserveringstechnieken!$E$84</f>
        <v>Belasting verlagen</v>
      </c>
      <c r="Y35" s="34" t="str">
        <f>Preserveringstechnieken!$E$85</f>
        <v>Snelheid verkeer verlagen (frequentie)</v>
      </c>
      <c r="Z35" s="34">
        <f>Preserveringstechnieken!$E$86</f>
        <v>0</v>
      </c>
      <c r="AA35" s="34">
        <f>Preserveringstechnieken!$E$87</f>
        <v>0</v>
      </c>
      <c r="AB35" s="34">
        <f>Preserveringstechnieken!$E$88</f>
        <v>0</v>
      </c>
      <c r="AC35" s="34">
        <f>Preserveringstechnieken!$E$89</f>
        <v>0</v>
      </c>
      <c r="AD35" s="34">
        <f>Preserveringstechnieken!$E$90</f>
        <v>0</v>
      </c>
      <c r="AE35" s="34">
        <f>Preserveringstechnieken!$E$91</f>
        <v>0</v>
      </c>
      <c r="AF35" s="34">
        <f>Preserveringstechnieken!$E$92</f>
        <v>0</v>
      </c>
      <c r="AG35" s="34">
        <f>Preserveringstechnieken!$E$93</f>
        <v>0</v>
      </c>
      <c r="AH35" s="35"/>
      <c r="AI35" s="35"/>
      <c r="AJ35" s="35"/>
      <c r="AK35" s="35"/>
      <c r="AL35" s="35"/>
      <c r="AM35" s="35"/>
      <c r="AN35" s="35"/>
      <c r="AO35" s="35"/>
      <c r="AP35" s="35"/>
      <c r="AQ35" s="35"/>
    </row>
    <row r="36" spans="1:43" x14ac:dyDescent="0.35">
      <c r="A36" s="180" t="s">
        <v>138</v>
      </c>
      <c r="B36" s="161" t="b">
        <f>IF('Bepalen Type Onderhoud'!$N12,TRUE,FALSE)</f>
        <v>0</v>
      </c>
      <c r="C36" s="38"/>
      <c r="D36" s="37" t="b">
        <f>AND((IF('Bepalen Type Onderhoud'!$M$12,TRUE,FALSE)),(AND(Versterkingstechnieken!$M$84&gt;=Versterkingstechnieken!$M$85,Versterkingstechnieken!$M$84&gt;=Versterkingstechnieken!$M$86,Versterkingstechnieken!$M$84&gt;=Versterkingstechnieken!$M$87,Versterkingstechnieken!$M$84&gt;=Versterkingstechnieken!$M$88,Versterkingstechnieken!$M$84&gt;=Versterkingstechnieken!$M$89,Versterkingstechnieken!$M$84&gt;=Versterkingstechnieken!$M$90,Versterkingstechnieken!$M$84&gt;=Versterkingstechnieken!$M$91,Versterkingstechnieken!$M$84&gt;=Versterkingstechnieken!$M$92,Versterkingstechnieken!$M$84&gt;=Versterkingstechnieken!$M$93)))</f>
        <v>0</v>
      </c>
      <c r="E36" s="37" t="b">
        <f>AND((IF('Bepalen Type Onderhoud'!$M$12,TRUE,FALSE)),(AND(Versterkingstechnieken!$M$85&gt;=Versterkingstechnieken!$M$84,Versterkingstechnieken!$M$85&gt;=Versterkingstechnieken!$M$86,Versterkingstechnieken!$M$85&gt;=Versterkingstechnieken!$M$87,Versterkingstechnieken!$M$85&gt;=Versterkingstechnieken!$M$88,Versterkingstechnieken!$M$85&gt;=Versterkingstechnieken!$M$89,Versterkingstechnieken!$M$85&gt;=Versterkingstechnieken!$M$90,Versterkingstechnieken!$M$85&gt;=Versterkingstechnieken!$M$91,Versterkingstechnieken!$M$85&gt;=Versterkingstechnieken!$M$92,Versterkingstechnieken!$M$85&gt;=Versterkingstechnieken!$M$93)))</f>
        <v>0</v>
      </c>
      <c r="F36" s="37" t="b">
        <f>AND((IF('Bepalen Type Onderhoud'!$M$12,TRUE,FALSE)),(AND(Versterkingstechnieken!$M$86&gt;=Versterkingstechnieken!$M$85,Versterkingstechnieken!$M$86&gt;=Versterkingstechnieken!$M$84,Versterkingstechnieken!$M$86&gt;=Versterkingstechnieken!$M$87,Versterkingstechnieken!$M$86&gt;=Versterkingstechnieken!$M$88,Versterkingstechnieken!$M$86&gt;=Versterkingstechnieken!$M$89,Versterkingstechnieken!$M$86&gt;=Versterkingstechnieken!$M$90,Versterkingstechnieken!$M$86&gt;=Versterkingstechnieken!$M$91,Versterkingstechnieken!$M$86&gt;=Versterkingstechnieken!$M$92,Versterkingstechnieken!$M$86&gt;=Versterkingstechnieken!$M$93)))</f>
        <v>0</v>
      </c>
      <c r="G36" s="37" t="b">
        <f>AND((IF('Bepalen Type Onderhoud'!$M$12,TRUE,FALSE)),(AND(Versterkingstechnieken!$M$87&gt;=Versterkingstechnieken!$M$85,Versterkingstechnieken!$M$87&gt;=Versterkingstechnieken!$M$86,Versterkingstechnieken!$M$87&gt;=Versterkingstechnieken!$M$84,Versterkingstechnieken!$M$87&gt;=Versterkingstechnieken!$M$88,Versterkingstechnieken!$M$87&gt;=Versterkingstechnieken!$M$89,Versterkingstechnieken!$M$87&gt;=Versterkingstechnieken!$M$90,Versterkingstechnieken!$M$87&gt;=Versterkingstechnieken!$M$91,Versterkingstechnieken!$M$87&gt;=Versterkingstechnieken!$M$92,Versterkingstechnieken!$M$87&gt;=Versterkingstechnieken!$M$93)))</f>
        <v>0</v>
      </c>
      <c r="H36" s="37" t="b">
        <f>AND((IF('Bepalen Type Onderhoud'!$M$12,TRUE,FALSE)),(AND(Versterkingstechnieken!$M$88&gt;=Versterkingstechnieken!$M$85,Versterkingstechnieken!$M$88&gt;=Versterkingstechnieken!$M$86,Versterkingstechnieken!$M$88&gt;=Versterkingstechnieken!$M$87,Versterkingstechnieken!$M$88&gt;=Versterkingstechnieken!$M$84,Versterkingstechnieken!$M$88&gt;=Versterkingstechnieken!$M$89,Versterkingstechnieken!$M$88&gt;=Versterkingstechnieken!$M$90,Versterkingstechnieken!$M$88&gt;=Versterkingstechnieken!$M$91,Versterkingstechnieken!$M$88&gt;=Versterkingstechnieken!$M$92,Versterkingstechnieken!$M$88&gt;=Versterkingstechnieken!$M$93)))</f>
        <v>0</v>
      </c>
      <c r="I36" s="37" t="b">
        <f>AND((IF('Bepalen Type Onderhoud'!$M$12,TRUE,FALSE)),(AND(Versterkingstechnieken!$M$89&gt;=Versterkingstechnieken!$M$85,Versterkingstechnieken!$M$89&gt;=Versterkingstechnieken!$M$86,Versterkingstechnieken!$M$89&gt;=Versterkingstechnieken!$M$87,Versterkingstechnieken!$M$89&gt;=Versterkingstechnieken!$M$88,Versterkingstechnieken!$M$89&gt;=Versterkingstechnieken!$M$84,Versterkingstechnieken!$M$89&gt;=Versterkingstechnieken!$M$90,Versterkingstechnieken!$M$89&gt;=Versterkingstechnieken!$M$91,Versterkingstechnieken!$M$89&gt;=Versterkingstechnieken!$M$92,Versterkingstechnieken!$M$89&gt;=Versterkingstechnieken!$M$93)))</f>
        <v>0</v>
      </c>
      <c r="J36" s="37" t="b">
        <f>AND((IF('Bepalen Type Onderhoud'!$M$12,TRUE,FALSE)),(AND(Versterkingstechnieken!$M$90&gt;=Versterkingstechnieken!$M$85,Versterkingstechnieken!$M$90&gt;=Versterkingstechnieken!$M$86,Versterkingstechnieken!$M$90&gt;=Versterkingstechnieken!$M$87,Versterkingstechnieken!$M$90&gt;=Versterkingstechnieken!$M$88,Versterkingstechnieken!$M$90&gt;=Versterkingstechnieken!$M$89,Versterkingstechnieken!$M$90&gt;=Versterkingstechnieken!$M$84,Versterkingstechnieken!$M$90&gt;=Versterkingstechnieken!$M$91,Versterkingstechnieken!$M$90&gt;=Versterkingstechnieken!$M$92,Versterkingstechnieken!$M$90&gt;=Versterkingstechnieken!$M$93)))</f>
        <v>0</v>
      </c>
      <c r="K36" s="37" t="b">
        <f>AND((IF('Bepalen Type Onderhoud'!$M$12,TRUE,FALSE)),(AND(Versterkingstechnieken!$M$91&gt;=Versterkingstechnieken!$M$85,Versterkingstechnieken!$M$91&gt;=Versterkingstechnieken!$M$86,Versterkingstechnieken!$M$91&gt;=Versterkingstechnieken!$M$87,Versterkingstechnieken!$M$91&gt;=Versterkingstechnieken!$M$88,Versterkingstechnieken!$M$91&gt;=Versterkingstechnieken!$M$89,Versterkingstechnieken!$M$91&gt;=Versterkingstechnieken!$M$90,Versterkingstechnieken!$M$91&gt;=Versterkingstechnieken!$M$84,Versterkingstechnieken!$M$91&gt;=Versterkingstechnieken!$M$92,Versterkingstechnieken!$M$91&gt;=Versterkingstechnieken!$M$93)))</f>
        <v>0</v>
      </c>
      <c r="L36" s="37" t="b">
        <f>AND((IF('Bepalen Type Onderhoud'!$M$12,TRUE,FALSE)),(AND(Versterkingstechnieken!$M$92&gt;=Versterkingstechnieken!$M$85,Versterkingstechnieken!$M$92&gt;=Versterkingstechnieken!$M$86,Versterkingstechnieken!$M$92&gt;=Versterkingstechnieken!$M$87,Versterkingstechnieken!$M$92&gt;=Versterkingstechnieken!$M$88,Versterkingstechnieken!$M$92&gt;=Versterkingstechnieken!$M$89,Versterkingstechnieken!$M$92&gt;=Versterkingstechnieken!$M$90,Versterkingstechnieken!$M$92&gt;=Versterkingstechnieken!$M$91,Versterkingstechnieken!$M$92&gt;=Versterkingstechnieken!$M$84,Versterkingstechnieken!$M$92&gt;=Versterkingstechnieken!$M$93)))</f>
        <v>0</v>
      </c>
      <c r="M36" s="37" t="b">
        <f>AND((IF('Bepalen Type Onderhoud'!$M$12,TRUE,FALSE)),(AND(Versterkingstechnieken!$M$93&gt;=Versterkingstechnieken!$M$85,Versterkingstechnieken!$M$93&gt;=Versterkingstechnieken!$M$86,Versterkingstechnieken!$M$93&gt;=Versterkingstechnieken!$M$87,Versterkingstechnieken!$M$93&gt;=Versterkingstechnieken!$M$88,Versterkingstechnieken!$M$93&gt;=Versterkingstechnieken!$M$89,Versterkingstechnieken!$M$93&gt;=Versterkingstechnieken!$M$90,Versterkingstechnieken!$M$93&gt;=Versterkingstechnieken!$M$91,Versterkingstechnieken!$M$93&gt;=Versterkingstechnieken!$M$92,Versterkingstechnieken!$M$93&gt;=Versterkingstechnieken!$M$84)))</f>
        <v>0</v>
      </c>
      <c r="N36" s="37" t="b">
        <f>AND(OR((IF('Bepalen Type Onderhoud'!$M$12,TRUE,FALSE)),(IF('Bepalen Type Onderhoud'!$L$12,TRUE,FALSE))),(AND(Reparatietechnieken!$M$84&gt;=Reparatietechnieken!$M$85,Reparatietechnieken!$M$84&gt;=Reparatietechnieken!$M$86,Reparatietechnieken!$M$84&gt;=Reparatietechnieken!$M$87,Reparatietechnieken!$M$84&gt;=Reparatietechnieken!$M$88,Reparatietechnieken!$M$84&gt;=Reparatietechnieken!$M$89,Reparatietechnieken!$M$84&gt;=Reparatietechnieken!$M$90,Reparatietechnieken!$M$84&gt;=Reparatietechnieken!$M$91,Reparatietechnieken!$M$84&gt;=Reparatietechnieken!$M$92,Reparatietechnieken!$M$84&gt;=Reparatietechnieken!$M$93)))</f>
        <v>0</v>
      </c>
      <c r="O36" s="37" t="b">
        <f>AND(OR((IF('Bepalen Type Onderhoud'!$M$12,TRUE,FALSE)),(IF('Bepalen Type Onderhoud'!$L$12,TRUE,FALSE))),(AND(Reparatietechnieken!$M$85&gt;=Reparatietechnieken!$M$84,Reparatietechnieken!$M$85&gt;=Reparatietechnieken!$M$86,Reparatietechnieken!$M$85&gt;=Reparatietechnieken!$M$87,Reparatietechnieken!$M$85&gt;=Reparatietechnieken!$M$88,Reparatietechnieken!$M$85&gt;=Reparatietechnieken!$M$89,Reparatietechnieken!$M$85&gt;=Reparatietechnieken!$M$90,Reparatietechnieken!$M$85&gt;=Reparatietechnieken!$M$91,Reparatietechnieken!$M$85&gt;=Reparatietechnieken!$M$92,Reparatietechnieken!$M$85&gt;=Reparatietechnieken!$M$93)))</f>
        <v>0</v>
      </c>
      <c r="P36" s="37" t="b">
        <f>AND(OR((IF('Bepalen Type Onderhoud'!$M$12,TRUE,FALSE)),(IF('Bepalen Type Onderhoud'!$L$12,TRUE,FALSE))),(AND(Reparatietechnieken!$M$86&gt;=Reparatietechnieken!$M$85,Reparatietechnieken!$M$86&gt;=Reparatietechnieken!$M$84,Reparatietechnieken!$M$86&gt;=Reparatietechnieken!$M$87,Reparatietechnieken!$M$86&gt;=Reparatietechnieken!$M$88,Reparatietechnieken!$M$86&gt;=Reparatietechnieken!$M$89,Reparatietechnieken!$M$86&gt;=Reparatietechnieken!$M$90,Reparatietechnieken!$M$86&gt;=Reparatietechnieken!$M$91,Reparatietechnieken!$M$86&gt;=Reparatietechnieken!$M$92,Reparatietechnieken!$M$86&gt;=Reparatietechnieken!$M$93)))</f>
        <v>0</v>
      </c>
      <c r="Q36" s="37" t="b">
        <f>AND(OR((IF('Bepalen Type Onderhoud'!$M$12,TRUE,FALSE)),(IF('Bepalen Type Onderhoud'!$L$12,TRUE,FALSE))),(AND(Reparatietechnieken!$M$87&gt;=Reparatietechnieken!$M$85,Reparatietechnieken!$M$87&gt;=Reparatietechnieken!$M$86,Reparatietechnieken!$M$87&gt;=Reparatietechnieken!$M$84,Reparatietechnieken!$M$87&gt;=Reparatietechnieken!$M$88,Reparatietechnieken!$M$87&gt;=Reparatietechnieken!$M$89,Reparatietechnieken!$M$87&gt;=Reparatietechnieken!$M$90,Reparatietechnieken!$M$87&gt;=Reparatietechnieken!$M$91,Reparatietechnieken!$M$87&gt;=Reparatietechnieken!$M$92,Reparatietechnieken!$M$87&gt;=Reparatietechnieken!$M$93)))</f>
        <v>0</v>
      </c>
      <c r="R36" s="37" t="b">
        <f>AND(OR((IF('Bepalen Type Onderhoud'!$M$12,TRUE,FALSE)),(IF('Bepalen Type Onderhoud'!$L$12,TRUE,FALSE))),(AND(Reparatietechnieken!$M$88&gt;=Reparatietechnieken!$M$85,Reparatietechnieken!$M$88&gt;=Reparatietechnieken!$M$86,Reparatietechnieken!$M$88&gt;=Reparatietechnieken!$M$87,Reparatietechnieken!$M$88&gt;=Reparatietechnieken!$M$84,Reparatietechnieken!$M$88&gt;=Reparatietechnieken!$M$89,Reparatietechnieken!$M$88&gt;=Reparatietechnieken!$M$90,Reparatietechnieken!$M$88&gt;=Reparatietechnieken!$M$91,Reparatietechnieken!$M$88&gt;=Reparatietechnieken!$M$92,Reparatietechnieken!$M$88&gt;=Reparatietechnieken!$M$93)))</f>
        <v>0</v>
      </c>
      <c r="S36" s="37" t="b">
        <f>AND(OR((IF('Bepalen Type Onderhoud'!$M$12,TRUE,FALSE)),(IF('Bepalen Type Onderhoud'!$L$12,TRUE,FALSE))),(AND(Reparatietechnieken!$M$89&gt;=Reparatietechnieken!$M$85,Reparatietechnieken!$M$89&gt;=Reparatietechnieken!$M$86,Reparatietechnieken!$M$89&gt;=Reparatietechnieken!$M$87,Reparatietechnieken!$M$89&gt;=Reparatietechnieken!$M$88,Reparatietechnieken!$M$89&gt;=Reparatietechnieken!$M$84,Reparatietechnieken!$M$89&gt;=Reparatietechnieken!$M$90,Reparatietechnieken!$M$89&gt;=Reparatietechnieken!$M$91,Reparatietechnieken!$M$89&gt;=Reparatietechnieken!$M$92,Reparatietechnieken!$M$89&gt;=Reparatietechnieken!$M$93)))</f>
        <v>0</v>
      </c>
      <c r="T36" s="37" t="b">
        <f>AND(OR((IF('Bepalen Type Onderhoud'!$M$12,TRUE,FALSE)),(IF('Bepalen Type Onderhoud'!$L$12,TRUE,FALSE))),(AND(Reparatietechnieken!$M$90&gt;=Reparatietechnieken!$M$85,Reparatietechnieken!$M$90&gt;=Reparatietechnieken!$M$86,Reparatietechnieken!$M$90&gt;=Reparatietechnieken!$M$87,Reparatietechnieken!$M$90&gt;=Reparatietechnieken!$M$88,Reparatietechnieken!$M$90&gt;=Reparatietechnieken!$M$89,Reparatietechnieken!$M$90&gt;=Reparatietechnieken!$M$84,Reparatietechnieken!$M$90&gt;=Reparatietechnieken!$M$91,Reparatietechnieken!$M$90&gt;=Reparatietechnieken!$M$92,Reparatietechnieken!$M$90&gt;=Reparatietechnieken!$M$93)))</f>
        <v>0</v>
      </c>
      <c r="U36" s="37" t="b">
        <f>AND(OR((IF('Bepalen Type Onderhoud'!$M$12,TRUE,FALSE)),(IF('Bepalen Type Onderhoud'!$L$12,TRUE,FALSE))),(AND(Reparatietechnieken!$M$91&gt;=Reparatietechnieken!$M$85,Reparatietechnieken!$M$91&gt;=Reparatietechnieken!$M$86,Reparatietechnieken!$M$91&gt;=Reparatietechnieken!$M$87,Reparatietechnieken!$M$91&gt;=Reparatietechnieken!$M$88,Reparatietechnieken!$M$91&gt;=Reparatietechnieken!$M$89,Reparatietechnieken!$M$91&gt;=Reparatietechnieken!$M$90,Reparatietechnieken!$M$91&gt;=Reparatietechnieken!$M$84,Reparatietechnieken!$M$91&gt;=Reparatietechnieken!$M$92,Reparatietechnieken!$M$91&gt;=Reparatietechnieken!$M$93)))</f>
        <v>0</v>
      </c>
      <c r="V36" s="37" t="b">
        <f>AND(OR((IF('Bepalen Type Onderhoud'!$M$12,TRUE,FALSE)),(IF('Bepalen Type Onderhoud'!$L$12,TRUE,FALSE))),(AND(Reparatietechnieken!$M$92&gt;=Reparatietechnieken!$M$85,Reparatietechnieken!$M$92&gt;=Reparatietechnieken!$M$86,Reparatietechnieken!$M$92&gt;=Reparatietechnieken!$M$87,Reparatietechnieken!$M$92&gt;=Reparatietechnieken!$M$88,Reparatietechnieken!$M$92&gt;=Reparatietechnieken!$M$89,Reparatietechnieken!$M$92&gt;=Reparatietechnieken!$M$90,Reparatietechnieken!$M$92&gt;=Reparatietechnieken!$M$91,Reparatietechnieken!$M$92&gt;=Reparatietechnieken!$M$84,Reparatietechnieken!$M$92&gt;=Reparatietechnieken!$M$93)))</f>
        <v>0</v>
      </c>
      <c r="W36" s="37" t="b">
        <f>AND(OR((IF('Bepalen Type Onderhoud'!$M$12,TRUE,FALSE)),(IF('Bepalen Type Onderhoud'!$L$12,TRUE,FALSE))),(AND(Reparatietechnieken!$M$93&gt;=Reparatietechnieken!$M$85,Reparatietechnieken!$M$93&gt;=Reparatietechnieken!$M$86,Reparatietechnieken!$M$93&gt;=Reparatietechnieken!$M$87,Reparatietechnieken!$M$93&gt;=Reparatietechnieken!$M$88,Reparatietechnieken!$M$93&gt;=Reparatietechnieken!$M$89,Reparatietechnieken!$M$93&gt;=Reparatietechnieken!$M$90,Reparatietechnieken!$M$93&gt;=Reparatietechnieken!$M$91,Reparatietechnieken!$M$93&gt;=Reparatietechnieken!$M$92,Reparatietechnieken!$M$93&gt;=Reparatietechnieken!$M$84)))</f>
        <v>0</v>
      </c>
      <c r="X36" s="37" t="b">
        <f>AND(OR((IF('Bepalen Type Onderhoud'!$M$12,TRUE,FALSE)),(IF('Bepalen Type Onderhoud'!$L$12,TRUE,FALSE))),(AND(Preserveringstechnieken!$M$84&gt;=Preserveringstechnieken!$M$85,Preserveringstechnieken!$M$84&gt;=Preserveringstechnieken!$M$86,Preserveringstechnieken!$M$84&gt;=Preserveringstechnieken!$M$87,Preserveringstechnieken!$M$84&gt;=Preserveringstechnieken!$M$88,Preserveringstechnieken!$M63&gt;=Preserveringstechnieken!$M$89,Preserveringstechnieken!$M$84&gt;=Preserveringstechnieken!$M$90,Preserveringstechnieken!$M$84&gt;=Preserveringstechnieken!$M$91,Preserveringstechnieken!$M$84&gt;=Preserveringstechnieken!$M$92,Preserveringstechnieken!$M$84&gt;=Preserveringstechnieken!$M$93)))</f>
        <v>0</v>
      </c>
      <c r="Y36" s="37" t="b">
        <f>AND(OR((IF('Bepalen Type Onderhoud'!$M$12,TRUE,FALSE)),(IF('Bepalen Type Onderhoud'!$L$12,TRUE,FALSE))),(AND(Preserveringstechnieken!$M$85&gt;=Preserveringstechnieken!$M$84,Preserveringstechnieken!$M$85&gt;=Preserveringstechnieken!$M$86,Preserveringstechnieken!$M$85&gt;=Preserveringstechnieken!$M$87,Preserveringstechnieken!$M$85&gt;=Preserveringstechnieken!$M$88,Preserveringstechnieken!$M$85&gt;=Preserveringstechnieken!$M$89,Preserveringstechnieken!$M$85&gt;=Preserveringstechnieken!$M$90,Preserveringstechnieken!$M$85&gt;=Preserveringstechnieken!$M$91,Preserveringstechnieken!$M$85&gt;=Preserveringstechnieken!$M$92,Preserveringstechnieken!$M$85&gt;=Preserveringstechnieken!$M$93)))</f>
        <v>0</v>
      </c>
      <c r="Z36" s="37" t="b">
        <f>AND(OR((IF('Bepalen Type Onderhoud'!$M$12,TRUE,FALSE)),(IF('Bepalen Type Onderhoud'!$L$12,TRUE,FALSE))),(AND(Preserveringstechnieken!$M$86&gt;=Preserveringstechnieken!$M$85,Preserveringstechnieken!$M$86&gt;=Preserveringstechnieken!$M$84,Preserveringstechnieken!$M$86&gt;=Preserveringstechnieken!$M$87,Preserveringstechnieken!$M$86&gt;=Preserveringstechnieken!$M$88,Preserveringstechnieken!$M$86&gt;=Preserveringstechnieken!$M$89,Preserveringstechnieken!$M$86&gt;=Preserveringstechnieken!$M$90,Preserveringstechnieken!$M$86&gt;=Preserveringstechnieken!$M$91,Preserveringstechnieken!$M$86&gt;=Preserveringstechnieken!$M$92,Preserveringstechnieken!$M$86&gt;=Preserveringstechnieken!$M$93)))</f>
        <v>0</v>
      </c>
      <c r="AA36" s="37" t="b">
        <f>AND(OR((IF('Bepalen Type Onderhoud'!$M$12,TRUE,FALSE)),(IF('Bepalen Type Onderhoud'!$L$12,TRUE,FALSE))),(AND(Preserveringstechnieken!$M$87&gt;=Preserveringstechnieken!$M$85,Preserveringstechnieken!$M$87&gt;=Preserveringstechnieken!$M$86,Preserveringstechnieken!$M$87&gt;=Preserveringstechnieken!$M$84,Preserveringstechnieken!$M$87&gt;=Preserveringstechnieken!$M$88,Preserveringstechnieken!$M$87&gt;=Preserveringstechnieken!$M$89,Preserveringstechnieken!$M$87&gt;=Preserveringstechnieken!$M$90,Preserveringstechnieken!$M$87&gt;=Preserveringstechnieken!$M$91,Preserveringstechnieken!$M$87&gt;=Preserveringstechnieken!$M$92,Preserveringstechnieken!$M$87&gt;=Preserveringstechnieken!$M$93)))</f>
        <v>0</v>
      </c>
      <c r="AB36" s="37" t="b">
        <f>AND(OR((IF('Bepalen Type Onderhoud'!$M$12,TRUE,FALSE)),(IF('Bepalen Type Onderhoud'!$L$12,TRUE,FALSE))),(AND(Preserveringstechnieken!$M$88&gt;=Preserveringstechnieken!$M$85,Preserveringstechnieken!$M$88&gt;=Preserveringstechnieken!$M$86,Preserveringstechnieken!$M$88&gt;=Preserveringstechnieken!$M$87,Preserveringstechnieken!$M$88&gt;=Preserveringstechnieken!$M$84,Preserveringstechnieken!$M$88&gt;=Preserveringstechnieken!$M$89,Preserveringstechnieken!$M$88&gt;=Preserveringstechnieken!$M$90,Preserveringstechnieken!$M$88&gt;=Preserveringstechnieken!$M$91,Preserveringstechnieken!$M$88&gt;=Preserveringstechnieken!$M$92,Preserveringstechnieken!$M$88&gt;=Preserveringstechnieken!$M$93)))</f>
        <v>0</v>
      </c>
      <c r="AC36" s="37" t="b">
        <f>AND(OR((IF('Bepalen Type Onderhoud'!$M$12,TRUE,FALSE)),(IF('Bepalen Type Onderhoud'!$L$12,TRUE,FALSE))),(AND(Preserveringstechnieken!$M$89&gt;=Preserveringstechnieken!$M$85,Preserveringstechnieken!$M$89&gt;=Preserveringstechnieken!$M$86,Preserveringstechnieken!$M$89&gt;=Preserveringstechnieken!$M$87,Preserveringstechnieken!$M$89&gt;=Preserveringstechnieken!$M$88,Preserveringstechnieken!$M$89&gt;=Preserveringstechnieken!$M$84,Preserveringstechnieken!$M$89&gt;=Preserveringstechnieken!$M$90,Preserveringstechnieken!$M$89&gt;=Preserveringstechnieken!$M$91,Preserveringstechnieken!$M$89&gt;=Preserveringstechnieken!$M$92,Preserveringstechnieken!$M$89&gt;=Preserveringstechnieken!$M$93)))</f>
        <v>0</v>
      </c>
      <c r="AD36" s="37" t="b">
        <f>AND(OR((IF('Bepalen Type Onderhoud'!$M$12,TRUE,FALSE)),(IF('Bepalen Type Onderhoud'!$L$12,TRUE,FALSE))),(AND(Preserveringstechnieken!$M$90&gt;=Preserveringstechnieken!$M$85,Preserveringstechnieken!$M$90&gt;=Preserveringstechnieken!$M$86,Preserveringstechnieken!$M$90&gt;=Preserveringstechnieken!$M$87,Preserveringstechnieken!$M$90&gt;=Preserveringstechnieken!$M$88,Preserveringstechnieken!$M$90&gt;=Preserveringstechnieken!$M$89,Preserveringstechnieken!$M$90&gt;=Preserveringstechnieken!$M$84,Preserveringstechnieken!$M$90&gt;=Preserveringstechnieken!$M$91,Preserveringstechnieken!$M$90&gt;=Preserveringstechnieken!$M$92,Preserveringstechnieken!$M$90&gt;=Preserveringstechnieken!$M$93)))</f>
        <v>0</v>
      </c>
      <c r="AE36" s="37" t="b">
        <f>AND(OR((IF('Bepalen Type Onderhoud'!$M$12,TRUE,FALSE)),(IF('Bepalen Type Onderhoud'!$L$12,TRUE,FALSE))),(AND(Preserveringstechnieken!$M$91&gt;=Preserveringstechnieken!$M$85,Preserveringstechnieken!$M$91&gt;=Preserveringstechnieken!$M$86,Preserveringstechnieken!$M$91&gt;=Preserveringstechnieken!$M$87,Preserveringstechnieken!$M$91&gt;=Preserveringstechnieken!$M$88,Preserveringstechnieken!$M$91&gt;=Preserveringstechnieken!$M$89,Preserveringstechnieken!$M$91&gt;=Preserveringstechnieken!$M$90,Preserveringstechnieken!$M$91&gt;=Preserveringstechnieken!$M$84,Preserveringstechnieken!$M$91&gt;=Preserveringstechnieken!$M$92,Preserveringstechnieken!$M$91&gt;=Preserveringstechnieken!$M$93)))</f>
        <v>0</v>
      </c>
      <c r="AF36" s="37" t="b">
        <f>AND(OR((IF('Bepalen Type Onderhoud'!$M$12,TRUE,FALSE)),(IF('Bepalen Type Onderhoud'!$L$12,TRUE,FALSE))),(AND(Preserveringstechnieken!$M$92&gt;=Preserveringstechnieken!$M$85,Preserveringstechnieken!$M$92&gt;=Preserveringstechnieken!$M$86,Preserveringstechnieken!$M$92&gt;=Preserveringstechnieken!$M$87,Preserveringstechnieken!$M$92&gt;=Preserveringstechnieken!$M$88,Preserveringstechnieken!$M$92&gt;=Preserveringstechnieken!$M$89,Preserveringstechnieken!$M$92&gt;=Preserveringstechnieken!$M$90,Preserveringstechnieken!$M$92&gt;=Preserveringstechnieken!$M$91,Preserveringstechnieken!$M$92&gt;=Preserveringstechnieken!$M$84,Preserveringstechnieken!$M$92&gt;=Preserveringstechnieken!$M$93)))</f>
        <v>0</v>
      </c>
      <c r="AG36" s="37" t="b">
        <f>AND(OR((IF('Bepalen Type Onderhoud'!$M$12,TRUE,FALSE)),(IF('Bepalen Type Onderhoud'!$L$12,TRUE,FALSE))),(AND(Preserveringstechnieken!$M$93&gt;=Preserveringstechnieken!$M$85,Preserveringstechnieken!$M$93&gt;=Preserveringstechnieken!$M$86,Preserveringstechnieken!$M$93&gt;=Preserveringstechnieken!$M$87,Preserveringstechnieken!$M$93&gt;=Preserveringstechnieken!$M$88,Preserveringstechnieken!$M$93&gt;=Preserveringstechnieken!$M$89,Preserveringstechnieken!$M$93&gt;=Preserveringstechnieken!$M$90,Preserveringstechnieken!$M$93&gt;=Preserveringstechnieken!$M$91,Preserveringstechnieken!$M$93&gt;=Preserveringstechnieken!$M$92,Preserveringstechnieken!$M$93&gt;=Preserveringstechnieken!$M$84)))</f>
        <v>0</v>
      </c>
      <c r="AH36" s="35"/>
      <c r="AI36" s="35"/>
      <c r="AJ36" s="35"/>
      <c r="AK36" s="35"/>
      <c r="AL36" s="35"/>
      <c r="AM36" s="35"/>
      <c r="AN36" s="35"/>
    </row>
    <row r="37" spans="1:43" s="169" customFormat="1" x14ac:dyDescent="0.35">
      <c r="A37" s="181"/>
      <c r="B37" s="166"/>
      <c r="C37" s="166"/>
      <c r="D37" s="167"/>
      <c r="E37" s="167"/>
      <c r="F37" s="167"/>
      <c r="G37" s="167"/>
      <c r="H37" s="167"/>
      <c r="I37" s="167"/>
      <c r="J37" s="167"/>
      <c r="K37" s="167"/>
      <c r="L37" s="167"/>
      <c r="M37" s="167"/>
      <c r="N37" s="167"/>
      <c r="O37" s="167"/>
      <c r="P37" s="168"/>
      <c r="Q37" s="168"/>
      <c r="R37" s="168"/>
      <c r="S37" s="168"/>
      <c r="T37" s="168"/>
      <c r="U37" s="168"/>
      <c r="V37" s="168"/>
      <c r="W37" s="167"/>
      <c r="X37" s="167"/>
      <c r="Y37" s="167"/>
      <c r="Z37" s="167"/>
      <c r="AA37" s="167"/>
      <c r="AB37" s="167"/>
      <c r="AC37" s="168"/>
      <c r="AD37" s="168"/>
      <c r="AE37" s="168"/>
      <c r="AF37" s="168"/>
      <c r="AG37" s="167"/>
      <c r="AO37" s="35"/>
      <c r="AP37" s="35"/>
      <c r="AQ37" s="35"/>
    </row>
    <row r="38" spans="1:43" s="136" customFormat="1" ht="13.2" x14ac:dyDescent="0.25">
      <c r="A38" s="314" t="s">
        <v>63</v>
      </c>
      <c r="B38" s="134"/>
      <c r="C38" s="134"/>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5"/>
      <c r="AI38" s="35"/>
      <c r="AJ38" s="35"/>
      <c r="AK38" s="35"/>
      <c r="AL38" s="35"/>
      <c r="AM38" s="35"/>
      <c r="AN38" s="35"/>
      <c r="AO38" s="35"/>
      <c r="AP38" s="35"/>
      <c r="AQ38" s="35"/>
    </row>
    <row r="39" spans="1:43" s="136" customFormat="1" ht="13.2" x14ac:dyDescent="0.25">
      <c r="A39" s="315"/>
      <c r="B39" s="135" t="s">
        <v>55</v>
      </c>
      <c r="C39" s="135"/>
      <c r="D39" s="135" t="s">
        <v>133</v>
      </c>
      <c r="E39" s="135"/>
      <c r="F39" s="135"/>
      <c r="G39" s="135"/>
      <c r="H39" s="135"/>
      <c r="I39" s="135"/>
      <c r="J39" s="135"/>
      <c r="K39" s="135"/>
      <c r="L39" s="135"/>
      <c r="M39" s="135"/>
      <c r="N39" s="135" t="s">
        <v>134</v>
      </c>
      <c r="O39" s="135"/>
      <c r="P39" s="135"/>
      <c r="Q39" s="135"/>
      <c r="R39" s="135"/>
      <c r="S39" s="135"/>
      <c r="T39" s="135"/>
      <c r="U39" s="135"/>
      <c r="V39" s="135"/>
      <c r="W39" s="135"/>
      <c r="X39" s="135" t="s">
        <v>165</v>
      </c>
      <c r="Y39" s="135"/>
      <c r="Z39" s="135"/>
      <c r="AA39" s="135"/>
      <c r="AB39" s="135"/>
      <c r="AC39" s="135"/>
      <c r="AD39" s="135"/>
      <c r="AE39" s="135"/>
      <c r="AF39" s="135"/>
      <c r="AG39" s="135"/>
      <c r="AH39" s="35"/>
      <c r="AI39" s="35"/>
      <c r="AJ39" s="35"/>
      <c r="AK39" s="35"/>
      <c r="AL39" s="35"/>
      <c r="AM39" s="35"/>
      <c r="AN39" s="35"/>
      <c r="AO39" s="35"/>
      <c r="AP39" s="35"/>
      <c r="AQ39" s="35"/>
    </row>
    <row r="40" spans="1:43" s="136" customFormat="1" ht="92.4" x14ac:dyDescent="0.25">
      <c r="A40" s="316"/>
      <c r="B40" s="160" t="s">
        <v>55</v>
      </c>
      <c r="C40" s="33"/>
      <c r="D40" s="34" t="str">
        <f>Versterkingstechnieken!$E$96</f>
        <v>Hogedruk injectie scheuren met epoxy</v>
      </c>
      <c r="E40" s="34" t="str">
        <f>Versterkingstechnieken!$E$97</f>
        <v>Handmatig repareren (epoxymassa's)</v>
      </c>
      <c r="F40" s="34" t="str">
        <f>Versterkingstechnieken!$E$98</f>
        <v>Handmatig repareren (PCC mortel)</v>
      </c>
      <c r="G40" s="34" t="str">
        <f>Versterkingstechnieken!$E$99</f>
        <v>Handmatig repareren (cementgebonden gietmortel)</v>
      </c>
      <c r="H40" s="34" t="str">
        <f>Versterkingstechnieken!$E$100</f>
        <v>Constructie overlagen met gewapend spuitbeton; Natte mortel</v>
      </c>
      <c r="I40" s="34" t="str">
        <f>Versterkingstechnieken!$E$101</f>
        <v>Constructie overlagen met gewapend spuitbeton; Droge mortel</v>
      </c>
      <c r="J40" s="34" t="str">
        <f>Versterkingstechnieken!$E$102</f>
        <v xml:space="preserve">Lijmwapening toepassen </v>
      </c>
      <c r="K40" s="34" t="str">
        <f>Versterkingstechnieken!$E$103</f>
        <v>Uitwendige voorspanwapening toepassen</v>
      </c>
      <c r="L40" s="34" t="str">
        <f>Versterkingstechnieken!$E$104</f>
        <v>Koolstofverzel versterking aanbrengen</v>
      </c>
      <c r="M40" s="34">
        <f>Versterkingstechnieken!$E$105</f>
        <v>0</v>
      </c>
      <c r="N40" s="34" t="str">
        <f>Reparatietechnieken!$E$96</f>
        <v>Injectie scheuren met epoxy</v>
      </c>
      <c r="O40" s="34" t="str">
        <f>Reparatietechnieken!$E$97</f>
        <v>Handmatig repareren (epoxylaag)</v>
      </c>
      <c r="P40" s="34" t="str">
        <f>Reparatietechnieken!$E$98</f>
        <v>Realkaliseren (elektrochemisch)</v>
      </c>
      <c r="Q40" s="34" t="str">
        <f>Reparatietechnieken!$E$96</f>
        <v>Injectie scheuren met epoxy</v>
      </c>
      <c r="R40" s="34">
        <f>Reparatietechnieken!$E$99</f>
        <v>0</v>
      </c>
      <c r="S40" s="34">
        <f>Reparatietechnieken!$E$100</f>
        <v>0</v>
      </c>
      <c r="T40" s="34">
        <f>Reparatietechnieken!$E$101</f>
        <v>0</v>
      </c>
      <c r="U40" s="34">
        <f>Reparatietechnieken!$E$102</f>
        <v>0</v>
      </c>
      <c r="V40" s="34">
        <f>Reparatietechnieken!$E$103</f>
        <v>0</v>
      </c>
      <c r="W40" s="34">
        <f>Reparatietechnieken!$E$104</f>
        <v>0</v>
      </c>
      <c r="X40" s="34" t="str">
        <f>Preserveringstechnieken!$E$96</f>
        <v>Dampdoorlatende coating met een hoge diffusie weerstand aanbrengen die zuurstof buiten constructie houdt</v>
      </c>
      <c r="Y40" s="34" t="str">
        <f>Preserveringstechnieken!$E$97</f>
        <v>Beton impregneren (hydrofoberen) zodat vocht buiten de constructie blijft</v>
      </c>
      <c r="Z40" s="34" t="str">
        <f>Preserveringstechnieken!$E$98</f>
        <v>Kathodische bescherming (opgedrukte stroom)</v>
      </c>
      <c r="AA40" s="34" t="str">
        <f>Preserveringstechnieken!$E$99</f>
        <v>Injectie scheuren met poly-urethaan</v>
      </c>
      <c r="AB40" s="34" t="str">
        <f>Preserveringstechnieken!$E$100</f>
        <v>Hogedruk injectie scheuren met poly-urethaan</v>
      </c>
      <c r="AC40" s="34">
        <f>Preserveringstechnieken!$E$101</f>
        <v>0</v>
      </c>
      <c r="AD40" s="34">
        <f>Preserveringstechnieken!$E$102</f>
        <v>0</v>
      </c>
      <c r="AE40" s="34">
        <f>Preserveringstechnieken!$E$103</f>
        <v>0</v>
      </c>
      <c r="AF40" s="34">
        <f>Preserveringstechnieken!$E$104</f>
        <v>0</v>
      </c>
      <c r="AG40" s="34">
        <f>Preserveringstechnieken!$E$105</f>
        <v>0</v>
      </c>
      <c r="AH40" s="35"/>
      <c r="AI40" s="35"/>
      <c r="AJ40" s="35"/>
      <c r="AK40" s="35"/>
      <c r="AL40" s="35"/>
      <c r="AM40" s="35"/>
      <c r="AN40" s="35"/>
      <c r="AO40" s="35"/>
      <c r="AP40" s="35"/>
      <c r="AQ40" s="35"/>
    </row>
    <row r="41" spans="1:43" x14ac:dyDescent="0.35">
      <c r="A41" s="180" t="s">
        <v>13</v>
      </c>
      <c r="B41" s="161" t="b">
        <f>IF('Bepalen Type Onderhoud'!$N15,TRUE,FALSE)</f>
        <v>0</v>
      </c>
      <c r="C41" s="38"/>
      <c r="D41" s="37" t="b">
        <f>AND((IF('Bepalen Type Onderhoud'!$M$15,TRUE,FALSE)),(AND(Versterkingstechnieken!$M$96&gt;=Versterkingstechnieken!$M$97,Versterkingstechnieken!$M$96&gt;=Versterkingstechnieken!$M$98,Versterkingstechnieken!$M96&gt;=Versterkingstechnieken!$M$99,Versterkingstechnieken!$M$96&gt;=Versterkingstechnieken!$M$100,Versterkingstechnieken!$M$96&gt;=Versterkingstechnieken!$M$101,Versterkingstechnieken!$M$96&gt;=Versterkingstechnieken!$M$102,Versterkingstechnieken!$M$96&gt;=Versterkingstechnieken!$M$103,Versterkingstechnieken!$M$96&gt;=Versterkingstechnieken!$M$104,Versterkingstechnieken!$M$96&gt;=Versterkingstechnieken!$M$105)))</f>
        <v>0</v>
      </c>
      <c r="E41" s="37" t="b">
        <f>AND((IF('Bepalen Type Onderhoud'!$M$15,TRUE,FALSE)),(AND(Versterkingstechnieken!$M$97&gt;=Versterkingstechnieken!$M$96,Versterkingstechnieken!$M$97&gt;=Versterkingstechnieken!$M$98,Versterkingstechnieken!$M$97&gt;=Versterkingstechnieken!$M$99,Versterkingstechnieken!$M$97&gt;=Versterkingstechnieken!$M$100,Versterkingstechnieken!$M$97&gt;=Versterkingstechnieken!$M$101,Versterkingstechnieken!$M$97&gt;=Versterkingstechnieken!$M$102,Versterkingstechnieken!$M$97&gt;=Versterkingstechnieken!$M$103,Versterkingstechnieken!$M$97&gt;=Versterkingstechnieken!$M$104,Versterkingstechnieken!$M$97&gt;=Versterkingstechnieken!$M$105)))</f>
        <v>0</v>
      </c>
      <c r="F41" s="37" t="b">
        <f>AND((IF('Bepalen Type Onderhoud'!$M$15,TRUE,FALSE)),(AND(Versterkingstechnieken!$M$98&gt;=Versterkingstechnieken!$M$97,Versterkingstechnieken!$M$98&gt;=Versterkingstechnieken!$M$96,Versterkingstechnieken!$M$98&gt;=Versterkingstechnieken!$M$99,Versterkingstechnieken!$M$98&gt;=Versterkingstechnieken!$M$100,Versterkingstechnieken!$M$98&gt;=Versterkingstechnieken!$M$101,Versterkingstechnieken!$M$98&gt;=Versterkingstechnieken!$M$102,Versterkingstechnieken!$M$98&gt;=Versterkingstechnieken!$M$103,Versterkingstechnieken!$M$98&gt;=Versterkingstechnieken!$M$104,Versterkingstechnieken!$M$98&gt;=Versterkingstechnieken!$M$105)))</f>
        <v>0</v>
      </c>
      <c r="G41" s="37" t="b">
        <f>AND((IF('Bepalen Type Onderhoud'!$M$15,TRUE,FALSE)),(AND(Versterkingstechnieken!$M$99&gt;=Versterkingstechnieken!$M$97,Versterkingstechnieken!$M$99&gt;=Versterkingstechnieken!$M$98,Versterkingstechnieken!$M$99&gt;=Versterkingstechnieken!$M$96,Versterkingstechnieken!$M$99&gt;=Versterkingstechnieken!$M$100,Versterkingstechnieken!$M$99&gt;=Versterkingstechnieken!$M$101,Versterkingstechnieken!$M$99&gt;=Versterkingstechnieken!$M$102,Versterkingstechnieken!$M$99&gt;=Versterkingstechnieken!$M$103,Versterkingstechnieken!$M$99&gt;=Versterkingstechnieken!$M$104,Versterkingstechnieken!$M$99&gt;=Versterkingstechnieken!$M$105)))</f>
        <v>0</v>
      </c>
      <c r="H41" s="37" t="b">
        <f>AND((IF('Bepalen Type Onderhoud'!$M$15,TRUE,FALSE)),(AND(Versterkingstechnieken!$M$100&gt;=Versterkingstechnieken!$M$97,Versterkingstechnieken!$M$100&gt;=Versterkingstechnieken!$M$98,Versterkingstechnieken!$M$100&gt;=Versterkingstechnieken!$M$99,Versterkingstechnieken!$M$100&gt;=Versterkingstechnieken!$M$96,Versterkingstechnieken!$M$100&gt;=Versterkingstechnieken!$M$101,Versterkingstechnieken!$M$100&gt;=Versterkingstechnieken!$M$102,Versterkingstechnieken!$M$100&gt;=Versterkingstechnieken!$M$103,Versterkingstechnieken!$M$100&gt;=Versterkingstechnieken!$M$104,Versterkingstechnieken!$M$100&gt;=Versterkingstechnieken!$M$105)))</f>
        <v>0</v>
      </c>
      <c r="I41" s="37" t="b">
        <f>AND((IF('Bepalen Type Onderhoud'!$M$15,TRUE,FALSE)),(AND(Versterkingstechnieken!$M$101&gt;=Versterkingstechnieken!$M$97,Versterkingstechnieken!$M$101&gt;=Versterkingstechnieken!$M$98,Versterkingstechnieken!$M$101&gt;=Versterkingstechnieken!$M$99,Versterkingstechnieken!$M$101&gt;=Versterkingstechnieken!$M$100,Versterkingstechnieken!$M$101&gt;=Versterkingstechnieken!$M$96,Versterkingstechnieken!$M$101&gt;=Versterkingstechnieken!$M$102,Versterkingstechnieken!$M$101&gt;=Versterkingstechnieken!$M$103,Versterkingstechnieken!$M$101&gt;=Versterkingstechnieken!$M$104,Versterkingstechnieken!$M$101&gt;=Versterkingstechnieken!$M$105)))</f>
        <v>0</v>
      </c>
      <c r="J41" s="37" t="b">
        <f>AND((IF('Bepalen Type Onderhoud'!$M$15,TRUE,FALSE)),(AND(Versterkingstechnieken!$M$102&gt;=Versterkingstechnieken!$M$97,Versterkingstechnieken!$M$102&gt;=Versterkingstechnieken!$M$98,Versterkingstechnieken!$M$102&gt;=Versterkingstechnieken!$M$99,Versterkingstechnieken!$M$102&gt;=Versterkingstechnieken!$M$100,Versterkingstechnieken!$M$102&gt;=Versterkingstechnieken!$M$101,Versterkingstechnieken!$M$102&gt;=Versterkingstechnieken!$M$102,Versterkingstechnieken!$M$96&gt;=Versterkingstechnieken!$M$103,Versterkingstechnieken!$M$102&gt;=Versterkingstechnieken!$M$104,Versterkingstechnieken!$M$102&gt;=Versterkingstechnieken!$M$105)))</f>
        <v>0</v>
      </c>
      <c r="K41" s="37" t="b">
        <f>AND((IF('Bepalen Type Onderhoud'!$M$15,TRUE,FALSE)),(AND(Versterkingstechnieken!$M$103&gt;=Versterkingstechnieken!$M$97,Versterkingstechnieken!$M$103&gt;=Versterkingstechnieken!$M$98,Versterkingstechnieken!$M$103&gt;=Versterkingstechnieken!$M$99,Versterkingstechnieken!$M$103&gt;=Versterkingstechnieken!$M$100,Versterkingstechnieken!$M$103&gt;=Versterkingstechnieken!$M$101,Versterkingstechnieken!$M$103&gt;=Versterkingstechnieken!$M$102,Versterkingstechnieken!$M$103&gt;=Versterkingstechnieken!$M$96,Versterkingstechnieken!$M$103&gt;=Versterkingstechnieken!$M$104,Versterkingstechnieken!$M$103&gt;=Versterkingstechnieken!$M$105)))</f>
        <v>0</v>
      </c>
      <c r="L41" s="37" t="b">
        <f>AND((IF('Bepalen Type Onderhoud'!$M$15,TRUE,FALSE)),(AND(Versterkingstechnieken!$M$104&gt;=Versterkingstechnieken!$M$97,Versterkingstechnieken!$M$104&gt;=Versterkingstechnieken!$M$98,Versterkingstechnieken!$M$104&gt;=Versterkingstechnieken!$M$99,Versterkingstechnieken!$M$104&gt;=Versterkingstechnieken!$M$100,Versterkingstechnieken!$M$104&gt;=Versterkingstechnieken!$M$101,Versterkingstechnieken!$M$104&gt;=Versterkingstechnieken!$M$102,Versterkingstechnieken!$M$104&gt;=Versterkingstechnieken!$M$103,Versterkingstechnieken!$M$104&gt;=Versterkingstechnieken!$M$104,Versterkingstechnieken!$M$96&gt;=Versterkingstechnieken!$M$105)))</f>
        <v>0</v>
      </c>
      <c r="M41" s="37" t="b">
        <f>AND((IF('Bepalen Type Onderhoud'!$M$15,TRUE,FALSE)),(AND(Versterkingstechnieken!$M$105&gt;=Versterkingstechnieken!$M$97,Versterkingstechnieken!$M$105&gt;=Versterkingstechnieken!$M$98,Versterkingstechnieken!$M$105&gt;=Versterkingstechnieken!$M$99,Versterkingstechnieken!$M$105&gt;=Versterkingstechnieken!$M$100,Versterkingstechnieken!$M$105&gt;=Versterkingstechnieken!$M$101,Versterkingstechnieken!$M$105&gt;=Versterkingstechnieken!$M$102,Versterkingstechnieken!$M$105&gt;=Versterkingstechnieken!$M$103,Versterkingstechnieken!$M$105&gt;=Versterkingstechnieken!$M$104,Versterkingstechnieken!$M$105&gt;=Versterkingstechnieken!$M$96)))</f>
        <v>0</v>
      </c>
      <c r="N41" s="37" t="b">
        <f>AND(OR((IF('Bepalen Type Onderhoud'!$M$15,TRUE,FALSE)),(IF('Bepalen Type Onderhoud'!$L$15,TRUE,FALSE))),(AND(Reparatietechnieken!$M$96&gt;=Reparatietechnieken!$M$97,Reparatietechnieken!$M$96&gt;=Reparatietechnieken!$M$98,Reparatietechnieken!$M96&gt;=Reparatietechnieken!$M$99,Reparatietechnieken!$M$96&gt;=Reparatietechnieken!$M$100,Reparatietechnieken!$M$96&gt;=Reparatietechnieken!$M$101,Reparatietechnieken!$M$96&gt;=Reparatietechnieken!$M$102,Reparatietechnieken!$M$96&gt;=Reparatietechnieken!$M$103,Reparatietechnieken!$M$96&gt;=Reparatietechnieken!$M$104,Reparatietechnieken!$M$96&gt;=Reparatietechnieken!$M$105)))</f>
        <v>0</v>
      </c>
      <c r="O41" s="37" t="b">
        <f>AND(OR((IF('Bepalen Type Onderhoud'!$M$15,TRUE,FALSE)),(IF('Bepalen Type Onderhoud'!$L$15,TRUE,FALSE))),(AND(Reparatietechnieken!$M$97&gt;=Reparatietechnieken!$M$96,Reparatietechnieken!$M$97&gt;=Reparatietechnieken!$M$98,Reparatietechnieken!$M$97&gt;=Reparatietechnieken!$M$99,Reparatietechnieken!$M$97&gt;=Reparatietechnieken!$M$100,Reparatietechnieken!$M$97&gt;=Reparatietechnieken!$M$101,Reparatietechnieken!$M$97&gt;=Reparatietechnieken!$M$102,Reparatietechnieken!$M$97&gt;=Reparatietechnieken!$M$103,Reparatietechnieken!$M$97&gt;=Reparatietechnieken!$M$104,Reparatietechnieken!$M$97&gt;=Reparatietechnieken!$M$105)))</f>
        <v>0</v>
      </c>
      <c r="P41" s="37" t="b">
        <f>AND(OR((IF('Bepalen Type Onderhoud'!$M$15,TRUE,FALSE)),(IF('Bepalen Type Onderhoud'!$L$15,TRUE,FALSE))),(AND(Reparatietechnieken!$M$98&gt;=Reparatietechnieken!$M$97,Reparatietechnieken!$M$98&gt;=Reparatietechnieken!$M$96,Reparatietechnieken!$M$98&gt;=Reparatietechnieken!$M$99,Reparatietechnieken!$M$98&gt;=Reparatietechnieken!$M$100,Reparatietechnieken!$M$98&gt;=Reparatietechnieken!$M$101,Reparatietechnieken!$M$98&gt;=Reparatietechnieken!$M$102,Reparatietechnieken!$M$98&gt;=Reparatietechnieken!$M$103,Reparatietechnieken!$M$98&gt;=Reparatietechnieken!$M$104,Reparatietechnieken!$M$98&gt;=Reparatietechnieken!$M$105)))</f>
        <v>0</v>
      </c>
      <c r="Q41" s="37" t="b">
        <f>AND(OR((IF('Bepalen Type Onderhoud'!$M$15,TRUE,FALSE)),(IF('Bepalen Type Onderhoud'!$L$15,TRUE,FALSE))),(AND(Reparatietechnieken!$M$99&gt;=Reparatietechnieken!$M$97,Reparatietechnieken!$M$99&gt;=Reparatietechnieken!$M$98,Reparatietechnieken!$M$99&gt;=Reparatietechnieken!$M$96,Reparatietechnieken!$M$99&gt;=Reparatietechnieken!$M$100,Reparatietechnieken!$M$99&gt;=Reparatietechnieken!$M$101,Reparatietechnieken!$M$99&gt;=Reparatietechnieken!$M$102,Reparatietechnieken!$M$99&gt;=Reparatietechnieken!$M$103,Reparatietechnieken!$M$99&gt;=Reparatietechnieken!$M$104,Reparatietechnieken!$M$99&gt;=Reparatietechnieken!$M$105)))</f>
        <v>0</v>
      </c>
      <c r="R41" s="37" t="b">
        <f>AND(OR((IF('Bepalen Type Onderhoud'!$M$15,TRUE,FALSE)),(IF('Bepalen Type Onderhoud'!$L$15,TRUE,FALSE))),(AND(Reparatietechnieken!$M$100&gt;=Reparatietechnieken!$M$97,Reparatietechnieken!$M$100&gt;=Reparatietechnieken!$M$98,Reparatietechnieken!$M$100&gt;=Reparatietechnieken!$M$99,Reparatietechnieken!$M$100&gt;=Reparatietechnieken!$M$96,Reparatietechnieken!$M$100&gt;=Reparatietechnieken!$M$101,Reparatietechnieken!$M$100&gt;=Reparatietechnieken!$M$102,Reparatietechnieken!$M$100&gt;=Reparatietechnieken!$M$103,Reparatietechnieken!$M$100&gt;=Reparatietechnieken!$M$104,Reparatietechnieken!$M$100&gt;=Reparatietechnieken!$M$105)))</f>
        <v>0</v>
      </c>
      <c r="S41" s="37" t="b">
        <f>AND(OR((IF('Bepalen Type Onderhoud'!$M$15,TRUE,FALSE)),(IF('Bepalen Type Onderhoud'!$L$15,TRUE,FALSE))),(AND(Reparatietechnieken!$M$101&gt;=Reparatietechnieken!$M$97,Reparatietechnieken!$M$101&gt;=Reparatietechnieken!$M$98,Reparatietechnieken!$M$101&gt;=Reparatietechnieken!$M$99,Reparatietechnieken!$M$101&gt;=Reparatietechnieken!$M$100,Reparatietechnieken!$M$101&gt;=Reparatietechnieken!$M$96,Reparatietechnieken!$M$101&gt;=Reparatietechnieken!$M$102,Reparatietechnieken!$M$101&gt;=Reparatietechnieken!$M$103,Reparatietechnieken!$M$101&gt;=Reparatietechnieken!$M$104,Reparatietechnieken!$M$101&gt;=Reparatietechnieken!$M$105)))</f>
        <v>0</v>
      </c>
      <c r="T41" s="37" t="b">
        <f>AND(OR((IF('Bepalen Type Onderhoud'!$M$15,TRUE,FALSE)),(IF('Bepalen Type Onderhoud'!$L$15,TRUE,FALSE))),(AND(Reparatietechnieken!$M$102&gt;=Reparatietechnieken!$M$97,Reparatietechnieken!$M$102&gt;=Reparatietechnieken!$M$98,Reparatietechnieken!$M$102&gt;=Reparatietechnieken!$M$99,Reparatietechnieken!$M$102&gt;=Reparatietechnieken!$M$100,Reparatietechnieken!$M$102&gt;=Reparatietechnieken!$M$101,Reparatietechnieken!$M$102&gt;=Reparatietechnieken!$M$102,Reparatietechnieken!$M$96&gt;=Reparatietechnieken!$M$103,Reparatietechnieken!$M$102&gt;=Reparatietechnieken!$M$104,Reparatietechnieken!$M$102&gt;=Reparatietechnieken!$M$105)))</f>
        <v>0</v>
      </c>
      <c r="U41" s="37" t="b">
        <f>AND(OR((IF('Bepalen Type Onderhoud'!$M$15,TRUE,FALSE)),(IF('Bepalen Type Onderhoud'!$L$15,TRUE,FALSE))),(AND(Reparatietechnieken!$M$103&gt;=Reparatietechnieken!$M$97,Reparatietechnieken!$M$103&gt;=Reparatietechnieken!$M$98,Reparatietechnieken!$M$103&gt;=Reparatietechnieken!$M$99,Reparatietechnieken!$M$103&gt;=Reparatietechnieken!$M$100,Reparatietechnieken!$M$103&gt;=Reparatietechnieken!$M$101,Reparatietechnieken!$M$103&gt;=Reparatietechnieken!$M$102,Reparatietechnieken!$M$103&gt;=Reparatietechnieken!$M$96,Reparatietechnieken!$M$103&gt;=Reparatietechnieken!$M$104,Reparatietechnieken!$M$103&gt;=Reparatietechnieken!$M$105)))</f>
        <v>0</v>
      </c>
      <c r="V41" s="37" t="b">
        <f>AND(OR((IF('Bepalen Type Onderhoud'!$M$15,TRUE,FALSE)),(IF('Bepalen Type Onderhoud'!$L$15,TRUE,FALSE))),(AND(Reparatietechnieken!$M$104&gt;=Reparatietechnieken!$M$97,Reparatietechnieken!$M$104&gt;=Reparatietechnieken!$M$98,Reparatietechnieken!$M$104&gt;=Reparatietechnieken!$M$99,Reparatietechnieken!$M$104&gt;=Reparatietechnieken!$M$100,Reparatietechnieken!$M$104&gt;=Reparatietechnieken!$M$101,Reparatietechnieken!$M$104&gt;=Reparatietechnieken!$M$102,Reparatietechnieken!$M$104&gt;=Reparatietechnieken!$M$103,Reparatietechnieken!$M$104&gt;=Reparatietechnieken!$M$104,Reparatietechnieken!$M$96&gt;=Reparatietechnieken!$M$105)))</f>
        <v>0</v>
      </c>
      <c r="W41" s="37" t="b">
        <f>AND(OR((IF('Bepalen Type Onderhoud'!$M$15,TRUE,FALSE)),(IF('Bepalen Type Onderhoud'!$L$15,TRUE,FALSE))),(AND(Reparatietechnieken!$M$105&gt;=Reparatietechnieken!$M$97,Reparatietechnieken!$M$105&gt;=Reparatietechnieken!$M$98,Reparatietechnieken!$M$105&gt;=Reparatietechnieken!$M$99,Reparatietechnieken!$M$105&gt;=Reparatietechnieken!$M$100,Reparatietechnieken!$M$105&gt;=Reparatietechnieken!$M$101,Reparatietechnieken!$M$105&gt;=Reparatietechnieken!$M$102,Reparatietechnieken!$M$105&gt;=Reparatietechnieken!$M$103,Reparatietechnieken!$M$105&gt;=Reparatietechnieken!$M$104,Reparatietechnieken!$M$105&gt;=Reparatietechnieken!$M$96)))</f>
        <v>0</v>
      </c>
      <c r="X41" s="37" t="b">
        <f>AND(OR((IF('Bepalen Type Onderhoud'!$M$15,TRUE,FALSE)),(IF('Bepalen Type Onderhoud'!$L$15,TRUE,FALSE))),(AND(Preserveringstechnieken!$M$96&gt;=Preserveringstechnieken!$M$97,Preserveringstechnieken!$M$96&gt;=Preserveringstechnieken!$M$98,Preserveringstechnieken!$M96&gt;=Preserveringstechnieken!$M$99,Preserveringstechnieken!$M$96&gt;=Preserveringstechnieken!$M$100,Preserveringstechnieken!$M$96&gt;=Preserveringstechnieken!$M$101,Preserveringstechnieken!$M$96&gt;=Preserveringstechnieken!$M$102,Preserveringstechnieken!$M$96&gt;=Preserveringstechnieken!$M$103,Preserveringstechnieken!$M$96&gt;=Preserveringstechnieken!$M$104,Preserveringstechnieken!$M$96&gt;=Preserveringstechnieken!$M$105)))</f>
        <v>0</v>
      </c>
      <c r="Y41" s="37" t="b">
        <f>AND(OR((IF('Bepalen Type Onderhoud'!$M$15,TRUE,FALSE)),(IF('Bepalen Type Onderhoud'!$L$15,TRUE,FALSE))),(AND(Preserveringstechnieken!$M$97&gt;=Preserveringstechnieken!$M$96,Preserveringstechnieken!$M$97&gt;=Preserveringstechnieken!$M$98,Preserveringstechnieken!$M$97&gt;=Preserveringstechnieken!$M$99,Preserveringstechnieken!$M$97&gt;=Preserveringstechnieken!$M$100,Preserveringstechnieken!$M$97&gt;=Preserveringstechnieken!$M$101,Preserveringstechnieken!$M$97&gt;=Preserveringstechnieken!$M$102,Preserveringstechnieken!$M$97&gt;=Preserveringstechnieken!$M$103,Preserveringstechnieken!$M$97&gt;=Preserveringstechnieken!$M$104,Preserveringstechnieken!$M$97&gt;=Preserveringstechnieken!$M$105)))</f>
        <v>0</v>
      </c>
      <c r="Z41" s="37" t="b">
        <f>AND(OR((IF('Bepalen Type Onderhoud'!$M$15,TRUE,FALSE)),(IF('Bepalen Type Onderhoud'!$L$15,TRUE,FALSE))),(AND(Preserveringstechnieken!$M$98&gt;=Preserveringstechnieken!$M$97,Preserveringstechnieken!$M$98&gt;=Preserveringstechnieken!$M$96,Preserveringstechnieken!$M$98&gt;=Preserveringstechnieken!$M$99,Preserveringstechnieken!$M$98&gt;=Preserveringstechnieken!$M$100,Preserveringstechnieken!$M$98&gt;=Preserveringstechnieken!$M$101,Preserveringstechnieken!$M$98&gt;=Preserveringstechnieken!$M$102,Preserveringstechnieken!$M$98&gt;=Preserveringstechnieken!$M$103,Preserveringstechnieken!$M$98&gt;=Preserveringstechnieken!$M$104,Preserveringstechnieken!$M$98&gt;=Preserveringstechnieken!$M$105)))</f>
        <v>0</v>
      </c>
      <c r="AA41" s="37" t="b">
        <f>AND(OR((IF('Bepalen Type Onderhoud'!$M$15,TRUE,FALSE)),(IF('Bepalen Type Onderhoud'!$L$15,TRUE,FALSE))),(AND(Preserveringstechnieken!$M$99&gt;=Preserveringstechnieken!$M$97,Preserveringstechnieken!$M$99&gt;=Preserveringstechnieken!$M$98,Preserveringstechnieken!$M$99&gt;=Preserveringstechnieken!$M$96,Preserveringstechnieken!$M$99&gt;=Preserveringstechnieken!$M$100,Preserveringstechnieken!$M$99&gt;=Preserveringstechnieken!$M$101,Preserveringstechnieken!$M$99&gt;=Preserveringstechnieken!$M$102,Preserveringstechnieken!$M$99&gt;=Preserveringstechnieken!$M$103,Preserveringstechnieken!$M$99&gt;=Preserveringstechnieken!$M$104,Preserveringstechnieken!$M$99&gt;=Preserveringstechnieken!$M$105)))</f>
        <v>0</v>
      </c>
      <c r="AB41" s="37" t="b">
        <f>AND(OR((IF('Bepalen Type Onderhoud'!$M$15,TRUE,FALSE)),(IF('Bepalen Type Onderhoud'!$L$15,TRUE,FALSE))),(AND(Preserveringstechnieken!$M$100&gt;=Preserveringstechnieken!$M$97,Preserveringstechnieken!$M$100&gt;=Preserveringstechnieken!$M$98,Preserveringstechnieken!$M$100&gt;=Preserveringstechnieken!$M$99,Preserveringstechnieken!$M$100&gt;=Preserveringstechnieken!$M$96,Preserveringstechnieken!$M$100&gt;=Preserveringstechnieken!$M$101,Preserveringstechnieken!$M$100&gt;=Preserveringstechnieken!$M$102,Preserveringstechnieken!$M$100&gt;=Preserveringstechnieken!$M$103,Preserveringstechnieken!$M$100&gt;=Preserveringstechnieken!$M$104,Preserveringstechnieken!$M$100&gt;=Preserveringstechnieken!$M$105)))</f>
        <v>0</v>
      </c>
      <c r="AC41" s="37" t="b">
        <f>AND(OR((IF('Bepalen Type Onderhoud'!$M$15,TRUE,FALSE)),(IF('Bepalen Type Onderhoud'!$L$15,TRUE,FALSE))),(AND(Preserveringstechnieken!$M$101&gt;=Preserveringstechnieken!$M$97,Preserveringstechnieken!$M$101&gt;=Preserveringstechnieken!$M$98,Preserveringstechnieken!$M$101&gt;=Preserveringstechnieken!$M$99,Preserveringstechnieken!$M$101&gt;=Preserveringstechnieken!$M$100,Preserveringstechnieken!$M$101&gt;=Preserveringstechnieken!$M$96,Preserveringstechnieken!$M$101&gt;=Preserveringstechnieken!$M$102,Preserveringstechnieken!$M$101&gt;=Preserveringstechnieken!$M$103,Preserveringstechnieken!$M$101&gt;=Preserveringstechnieken!$M$104,Preserveringstechnieken!$M$101&gt;=Preserveringstechnieken!$M$105)))</f>
        <v>0</v>
      </c>
      <c r="AD41" s="37" t="b">
        <f>AND(OR((IF('Bepalen Type Onderhoud'!$M$15,TRUE,FALSE)),(IF('Bepalen Type Onderhoud'!$L$15,TRUE,FALSE))),(AND(Preserveringstechnieken!$M$102&gt;=Preserveringstechnieken!$M$97,Preserveringstechnieken!$M$102&gt;=Preserveringstechnieken!$M$98,Preserveringstechnieken!$M$102&gt;=Preserveringstechnieken!$M$99,Preserveringstechnieken!$M$102&gt;=Preserveringstechnieken!$M$100,Preserveringstechnieken!$M$102&gt;=Preserveringstechnieken!$M$101,Preserveringstechnieken!$M$102&gt;=Preserveringstechnieken!$M$102,Preserveringstechnieken!$M$96&gt;=Preserveringstechnieken!$M$103,Preserveringstechnieken!$M$102&gt;=Preserveringstechnieken!$M$104,Preserveringstechnieken!$M$102&gt;=Preserveringstechnieken!$M$105)))</f>
        <v>0</v>
      </c>
      <c r="AE41" s="37" t="b">
        <f>AND(OR((IF('Bepalen Type Onderhoud'!$M$15,TRUE,FALSE)),(IF('Bepalen Type Onderhoud'!$L$15,TRUE,FALSE))),(AND(Preserveringstechnieken!$M$103&gt;=Preserveringstechnieken!$M$97,Preserveringstechnieken!$M$103&gt;=Preserveringstechnieken!$M$98,Preserveringstechnieken!$M$103&gt;=Preserveringstechnieken!$M$99,Preserveringstechnieken!$M$103&gt;=Preserveringstechnieken!$M$100,Preserveringstechnieken!$M$103&gt;=Preserveringstechnieken!$M$101,Preserveringstechnieken!$M$103&gt;=Preserveringstechnieken!$M$102,Preserveringstechnieken!$M$103&gt;=Preserveringstechnieken!$M$96,Preserveringstechnieken!$M$103&gt;=Preserveringstechnieken!$M$104,Preserveringstechnieken!$M$103&gt;=Preserveringstechnieken!$M$105)))</f>
        <v>0</v>
      </c>
      <c r="AF41" s="37" t="b">
        <f>AND(OR((IF('Bepalen Type Onderhoud'!$M$15,TRUE,FALSE)),(IF('Bepalen Type Onderhoud'!$L$15,TRUE,FALSE))),(AND(Preserveringstechnieken!$M$104&gt;=Preserveringstechnieken!$M$97,Preserveringstechnieken!$M$104&gt;=Preserveringstechnieken!$M$98,Preserveringstechnieken!$M$104&gt;=Preserveringstechnieken!$M$99,Preserveringstechnieken!$M$104&gt;=Preserveringstechnieken!$M$100,Preserveringstechnieken!$M$104&gt;=Preserveringstechnieken!$M$101,Preserveringstechnieken!$M$104&gt;=Preserveringstechnieken!$M$102,Preserveringstechnieken!$M$104&gt;=Preserveringstechnieken!$M$103,Preserveringstechnieken!$M$104&gt;=Preserveringstechnieken!$M$104,Preserveringstechnieken!$M$96&gt;=Preserveringstechnieken!$M$105)))</f>
        <v>0</v>
      </c>
      <c r="AG41" s="37" t="b">
        <f>AND(OR((IF('Bepalen Type Onderhoud'!$M$15,TRUE,FALSE)),(IF('Bepalen Type Onderhoud'!$L$15,TRUE,FALSE))),(AND(Preserveringstechnieken!$M$105&gt;=Preserveringstechnieken!$M$97,Preserveringstechnieken!$M$105&gt;=Preserveringstechnieken!$M$98,Preserveringstechnieken!$M$105&gt;=Preserveringstechnieken!$M$99,Preserveringstechnieken!$M$105&gt;=Preserveringstechnieken!$M$100,Preserveringstechnieken!$M$105&gt;=Preserveringstechnieken!$M$101,Preserveringstechnieken!$M$105&gt;=Preserveringstechnieken!$M$102,Preserveringstechnieken!$M$105&gt;=Preserveringstechnieken!$M$103,Preserveringstechnieken!$M$105&gt;=Preserveringstechnieken!$M$104,Preserveringstechnieken!$M$105&gt;=Preserveringstechnieken!$M$96)))</f>
        <v>0</v>
      </c>
      <c r="AH41" s="35"/>
      <c r="AI41" s="35"/>
      <c r="AJ41" s="35"/>
      <c r="AK41" s="35"/>
      <c r="AL41" s="35"/>
      <c r="AM41" s="35"/>
      <c r="AN41" s="35"/>
    </row>
    <row r="42" spans="1:43" s="136" customFormat="1" ht="13.2" x14ac:dyDescent="0.25">
      <c r="A42" s="314" t="s">
        <v>63</v>
      </c>
      <c r="B42" s="134"/>
      <c r="C42" s="134"/>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5"/>
      <c r="AI42" s="35"/>
      <c r="AJ42" s="35"/>
      <c r="AK42" s="35"/>
      <c r="AL42" s="35"/>
      <c r="AM42" s="35"/>
      <c r="AN42" s="35"/>
      <c r="AO42" s="35"/>
      <c r="AP42" s="35"/>
      <c r="AQ42" s="35"/>
    </row>
    <row r="43" spans="1:43" s="136" customFormat="1" ht="13.2" x14ac:dyDescent="0.25">
      <c r="A43" s="315"/>
      <c r="B43" s="135" t="s">
        <v>55</v>
      </c>
      <c r="C43" s="135"/>
      <c r="D43" s="135" t="s">
        <v>133</v>
      </c>
      <c r="E43" s="135"/>
      <c r="F43" s="135"/>
      <c r="G43" s="135"/>
      <c r="H43" s="135"/>
      <c r="I43" s="135"/>
      <c r="J43" s="135"/>
      <c r="K43" s="135"/>
      <c r="L43" s="135"/>
      <c r="M43" s="135"/>
      <c r="N43" s="135" t="s">
        <v>134</v>
      </c>
      <c r="O43" s="135"/>
      <c r="P43" s="135"/>
      <c r="Q43" s="135"/>
      <c r="R43" s="135"/>
      <c r="S43" s="135"/>
      <c r="T43" s="135"/>
      <c r="U43" s="135"/>
      <c r="V43" s="135"/>
      <c r="W43" s="135"/>
      <c r="X43" s="135" t="s">
        <v>165</v>
      </c>
      <c r="Y43" s="135"/>
      <c r="Z43" s="135"/>
      <c r="AA43" s="135"/>
      <c r="AB43" s="135"/>
      <c r="AC43" s="135"/>
      <c r="AD43" s="135"/>
      <c r="AE43" s="135"/>
      <c r="AF43" s="135"/>
      <c r="AG43" s="135"/>
      <c r="AH43" s="35"/>
      <c r="AI43" s="35"/>
      <c r="AJ43" s="35"/>
      <c r="AK43" s="35"/>
      <c r="AL43" s="35"/>
      <c r="AM43" s="35"/>
      <c r="AN43" s="35"/>
      <c r="AO43" s="35"/>
      <c r="AP43" s="35"/>
      <c r="AQ43" s="35"/>
    </row>
    <row r="44" spans="1:43" s="136" customFormat="1" ht="92.4" x14ac:dyDescent="0.25">
      <c r="A44" s="316"/>
      <c r="B44" s="160" t="s">
        <v>55</v>
      </c>
      <c r="C44" s="33"/>
      <c r="D44" s="34" t="str">
        <f>Versterkingstechnieken!$E$106</f>
        <v>Hogedruk injectie scheuren met epoxy</v>
      </c>
      <c r="E44" s="34" t="str">
        <f>Versterkingstechnieken!$E$107</f>
        <v>Handmatig repareren (epoxymassa's)</v>
      </c>
      <c r="F44" s="34" t="str">
        <f>Versterkingstechnieken!$E$108</f>
        <v>Handmatig repareren (PCC mortel)</v>
      </c>
      <c r="G44" s="34" t="str">
        <f>Versterkingstechnieken!$E$109</f>
        <v>Handmatig repareren (cementgebonden gietmortel)</v>
      </c>
      <c r="H44" s="34" t="str">
        <f>Versterkingstechnieken!$E$110</f>
        <v>Constructie overlagen met gewapend spuitbeton; Natte mortel</v>
      </c>
      <c r="I44" s="34" t="str">
        <f>Versterkingstechnieken!$E$111</f>
        <v>Constructie overlagen met gewapend spuitbeton; Droge mortel</v>
      </c>
      <c r="J44" s="34" t="str">
        <f>Versterkingstechnieken!$E$112</f>
        <v xml:space="preserve">Lijmwapening toepassen </v>
      </c>
      <c r="K44" s="34" t="str">
        <f>Versterkingstechnieken!$E$113</f>
        <v>Uitwendige voorspanwapening toepassen</v>
      </c>
      <c r="L44" s="34" t="str">
        <f>Versterkingstechnieken!$E$114</f>
        <v>Koolstofverzel versterking aanbrengen</v>
      </c>
      <c r="M44" s="34">
        <f>Versterkingstechnieken!$E$115</f>
        <v>0</v>
      </c>
      <c r="N44" s="34" t="str">
        <f>Reparatietechnieken!$E$106</f>
        <v>Injectie scheuren met epoxy</v>
      </c>
      <c r="O44" s="34" t="str">
        <f>Reparatietechnieken!$E$107</f>
        <v>Handmatig repareren (epoxylaag)</v>
      </c>
      <c r="P44" s="34" t="str">
        <f>Reparatietechnieken!$E$108</f>
        <v xml:space="preserve">Beton dechloreren </v>
      </c>
      <c r="Q44" s="34" t="str">
        <f>Reparatietechnieken!$E$106</f>
        <v>Injectie scheuren met epoxy</v>
      </c>
      <c r="R44" s="34" t="str">
        <f>Reparatietechnieken!$E$109</f>
        <v>Realkaliseren (elektrochemisch)</v>
      </c>
      <c r="S44" s="34">
        <f>Reparatietechnieken!$E$110</f>
        <v>0</v>
      </c>
      <c r="T44" s="34">
        <f>Reparatietechnieken!$E$111</f>
        <v>0</v>
      </c>
      <c r="U44" s="34">
        <f>Reparatietechnieken!$E$112</f>
        <v>0</v>
      </c>
      <c r="V44" s="34">
        <f>Reparatietechnieken!$E$113</f>
        <v>0</v>
      </c>
      <c r="W44" s="34">
        <f>Reparatietechnieken!$E$114</f>
        <v>0</v>
      </c>
      <c r="X44" s="34" t="str">
        <f>Preserveringstechnieken!$E$106</f>
        <v>Dampdoorlatende coating met een hoge diffusie weerstand aanbrengen die zuurstof buiten constructie houdt</v>
      </c>
      <c r="Y44" s="34" t="str">
        <f>Preserveringstechnieken!$E$107</f>
        <v>Beton impregneren (hydrofoberen) zodat vocht buiten de constructie blijft</v>
      </c>
      <c r="Z44" s="34" t="str">
        <f>Preserveringstechnieken!$E$108</f>
        <v>Kathodische bescherming (opgedrukte stroom)</v>
      </c>
      <c r="AA44" s="34" t="str">
        <f>Preserveringstechnieken!$E$109</f>
        <v>Injectie scheuren met poly-urethaan</v>
      </c>
      <c r="AB44" s="34" t="str">
        <f>Preserveringstechnieken!$E$110</f>
        <v>Hogedruk injectie scheuren met poly-urethaan</v>
      </c>
      <c r="AC44" s="34">
        <f>Preserveringstechnieken!$E$111</f>
        <v>0</v>
      </c>
      <c r="AD44" s="34">
        <f>Preserveringstechnieken!$E$112</f>
        <v>0</v>
      </c>
      <c r="AE44" s="34">
        <f>Preserveringstechnieken!$E$113</f>
        <v>0</v>
      </c>
      <c r="AF44" s="34">
        <f>Preserveringstechnieken!$E$114</f>
        <v>0</v>
      </c>
      <c r="AG44" s="34">
        <f>Preserveringstechnieken!$E$115</f>
        <v>0</v>
      </c>
      <c r="AH44" s="35"/>
      <c r="AI44" s="35"/>
      <c r="AJ44" s="35"/>
      <c r="AK44" s="35"/>
      <c r="AL44" s="35"/>
      <c r="AM44" s="35"/>
      <c r="AN44" s="35"/>
      <c r="AO44" s="35"/>
      <c r="AP44" s="35"/>
      <c r="AQ44" s="35"/>
    </row>
    <row r="45" spans="1:43" x14ac:dyDescent="0.35">
      <c r="A45" s="180" t="s">
        <v>144</v>
      </c>
      <c r="B45" s="161" t="b">
        <f>IF('Bepalen Type Onderhoud'!$N15,TRUE,FALSE)</f>
        <v>0</v>
      </c>
      <c r="C45" s="38"/>
      <c r="D45" s="37" t="b">
        <f>AND((IF('Bepalen Type Onderhoud'!$M$16,TRUE,FALSE)),(AND(Versterkingstechnieken!$M$106&gt;=Versterkingstechnieken!$M$107,Versterkingstechnieken!$M$106&gt;=Versterkingstechnieken!$M$108,Versterkingstechnieken!$M100&gt;=Versterkingstechnieken!$M$109,Versterkingstechnieken!$M$106&gt;=Versterkingstechnieken!$M$110,Versterkingstechnieken!$M$106&gt;=Versterkingstechnieken!$M$111,Versterkingstechnieken!$M$106&gt;=Versterkingstechnieken!$M$112,Versterkingstechnieken!$M$106&gt;=Versterkingstechnieken!$M$113,Versterkingstechnieken!$M$106&gt;=Versterkingstechnieken!$M$114,Versterkingstechnieken!$M$106&gt;=Versterkingstechnieken!$M$115)))</f>
        <v>0</v>
      </c>
      <c r="E45" s="37" t="b">
        <f>AND((IF('Bepalen Type Onderhoud'!$M$16,TRUE,FALSE)),(AND(Versterkingstechnieken!$M$107&gt;=Versterkingstechnieken!$M$106,Versterkingstechnieken!$M$107&gt;=Versterkingstechnieken!$M$108,Versterkingstechnieken!$M$107&gt;=Versterkingstechnieken!$M$109,Versterkingstechnieken!$M$107&gt;=Versterkingstechnieken!$M$110,Versterkingstechnieken!$M$107&gt;=Versterkingstechnieken!$M$111,Versterkingstechnieken!$M$107&gt;=Versterkingstechnieken!$M$112,Versterkingstechnieken!$M$107&gt;=Versterkingstechnieken!$M$113,Versterkingstechnieken!$M$107&gt;=Versterkingstechnieken!$M$114,Versterkingstechnieken!$M$107&gt;=Versterkingstechnieken!$M$115)))</f>
        <v>0</v>
      </c>
      <c r="F45" s="37" t="b">
        <f>AND((IF('Bepalen Type Onderhoud'!$M$16,TRUE,FALSE)),(AND(Versterkingstechnieken!$M$108&gt;=Versterkingstechnieken!$M$107,Versterkingstechnieken!$M$108&gt;=Versterkingstechnieken!$M$106,Versterkingstechnieken!$M$108&gt;=Versterkingstechnieken!$M$109,Versterkingstechnieken!$M$108&gt;=Versterkingstechnieken!$M$110,Versterkingstechnieken!$M$108&gt;=Versterkingstechnieken!$M$111,Versterkingstechnieken!$M$108&gt;=Versterkingstechnieken!$M$112,Versterkingstechnieken!$M$108&gt;=Versterkingstechnieken!$M$113,Versterkingstechnieken!$M$108&gt;=Versterkingstechnieken!$M$114,Versterkingstechnieken!$M$108&gt;=Versterkingstechnieken!$M$115)))</f>
        <v>0</v>
      </c>
      <c r="G45" s="37" t="b">
        <f>AND((IF('Bepalen Type Onderhoud'!$M$16,TRUE,FALSE)),(AND(Versterkingstechnieken!$M$109&gt;=Versterkingstechnieken!$M$107,Versterkingstechnieken!$M$109&gt;=Versterkingstechnieken!$M$108,Versterkingstechnieken!$M$109&gt;=Versterkingstechnieken!$M$106,Versterkingstechnieken!$M$109&gt;=Versterkingstechnieken!$M$110,Versterkingstechnieken!$M$109&gt;=Versterkingstechnieken!$M$111,Versterkingstechnieken!$M$109&gt;=Versterkingstechnieken!$M$112,Versterkingstechnieken!$M$109&gt;=Versterkingstechnieken!$M$113,Versterkingstechnieken!$M$109&gt;=Versterkingstechnieken!$M$114,Versterkingstechnieken!$M$109&gt;=Versterkingstechnieken!$M$115)))</f>
        <v>0</v>
      </c>
      <c r="H45" s="37" t="b">
        <f>AND((IF('Bepalen Type Onderhoud'!$M$16,TRUE,FALSE)),(AND(Versterkingstechnieken!$M$110&gt;=Versterkingstechnieken!$M$107,Versterkingstechnieken!$M$110&gt;=Versterkingstechnieken!$M$108,Versterkingstechnieken!$M$110&gt;=Versterkingstechnieken!$M$109,Versterkingstechnieken!$M$110&gt;=Versterkingstechnieken!$M$106,Versterkingstechnieken!$M$110&gt;=Versterkingstechnieken!$M$111,Versterkingstechnieken!$M$110&gt;=Versterkingstechnieken!$M$112,Versterkingstechnieken!$M$110&gt;=Versterkingstechnieken!$M$113,Versterkingstechnieken!$M$110&gt;=Versterkingstechnieken!$M$114,Versterkingstechnieken!$M$110&gt;=Versterkingstechnieken!$M$115)))</f>
        <v>0</v>
      </c>
      <c r="I45" s="37" t="b">
        <f>AND((IF('Bepalen Type Onderhoud'!$M$16,TRUE,FALSE)),(AND(Versterkingstechnieken!$M$111&gt;=Versterkingstechnieken!$M$107,Versterkingstechnieken!$M$111&gt;=Versterkingstechnieken!$M$108,Versterkingstechnieken!$M$111&gt;=Versterkingstechnieken!$M$109,Versterkingstechnieken!$M$111&gt;=Versterkingstechnieken!$M$110,Versterkingstechnieken!$M$111&gt;=Versterkingstechnieken!$M$106,Versterkingstechnieken!$M$111&gt;=Versterkingstechnieken!$M$112,Versterkingstechnieken!$M$111&gt;=Versterkingstechnieken!$M$113,Versterkingstechnieken!$M$111&gt;=Versterkingstechnieken!$M$114,Versterkingstechnieken!$M$111&gt;=Versterkingstechnieken!$M$115)))</f>
        <v>0</v>
      </c>
      <c r="J45" s="37" t="b">
        <f>AND((IF('Bepalen Type Onderhoud'!$M$16,TRUE,FALSE)),(AND(Versterkingstechnieken!$M$112&gt;=Versterkingstechnieken!$M$107,Versterkingstechnieken!$M$112&gt;=Versterkingstechnieken!$M$108,Versterkingstechnieken!$M$112&gt;=Versterkingstechnieken!$M$109,Versterkingstechnieken!$M$112&gt;=Versterkingstechnieken!$M$110,Versterkingstechnieken!$M$112&gt;=Versterkingstechnieken!$M$111,Versterkingstechnieken!$M$112&gt;=Versterkingstechnieken!$M$112,Versterkingstechnieken!$M$106&gt;=Versterkingstechnieken!$M$113,Versterkingstechnieken!$M$112&gt;=Versterkingstechnieken!$M$114,Versterkingstechnieken!$M$112&gt;=Versterkingstechnieken!$M$115)))</f>
        <v>0</v>
      </c>
      <c r="K45" s="37" t="b">
        <f>AND((IF('Bepalen Type Onderhoud'!$M$16,TRUE,FALSE)),(AND(Versterkingstechnieken!$M$113&gt;=Versterkingstechnieken!$M$107,Versterkingstechnieken!$M$113&gt;=Versterkingstechnieken!$M$108,Versterkingstechnieken!$M$113&gt;=Versterkingstechnieken!$M$109,Versterkingstechnieken!$M$113&gt;=Versterkingstechnieken!$M$110,Versterkingstechnieken!$M$113&gt;=Versterkingstechnieken!$M$111,Versterkingstechnieken!$M$113&gt;=Versterkingstechnieken!$M$112,Versterkingstechnieken!$M$113&gt;=Versterkingstechnieken!$M$106,Versterkingstechnieken!$M$113&gt;=Versterkingstechnieken!$M$114,Versterkingstechnieken!$M$113&gt;=Versterkingstechnieken!$M$115)))</f>
        <v>0</v>
      </c>
      <c r="L45" s="37" t="b">
        <f>AND((IF('Bepalen Type Onderhoud'!$M$16,TRUE,FALSE)),(AND(Versterkingstechnieken!$M$114&gt;=Versterkingstechnieken!$M$107,Versterkingstechnieken!$M$114&gt;=Versterkingstechnieken!$M$108,Versterkingstechnieken!$M$114&gt;=Versterkingstechnieken!$M$109,Versterkingstechnieken!$M$114&gt;=Versterkingstechnieken!$M$110,Versterkingstechnieken!$M$114&gt;=Versterkingstechnieken!$M$111,Versterkingstechnieken!$M$114&gt;=Versterkingstechnieken!$M$112,Versterkingstechnieken!$M$114&gt;=Versterkingstechnieken!$M$113,Versterkingstechnieken!$M$114&gt;=Versterkingstechnieken!$M$114,Versterkingstechnieken!$M$106&gt;=Versterkingstechnieken!$M$115)))</f>
        <v>0</v>
      </c>
      <c r="M45" s="37" t="b">
        <f>AND((IF('Bepalen Type Onderhoud'!$M$16,TRUE,FALSE)),(AND(Versterkingstechnieken!$M$115&gt;=Versterkingstechnieken!$M$107,Versterkingstechnieken!$M$115&gt;=Versterkingstechnieken!$M$108,Versterkingstechnieken!$M$115&gt;=Versterkingstechnieken!$M$109,Versterkingstechnieken!$M$115&gt;=Versterkingstechnieken!$M$110,Versterkingstechnieken!$M$115&gt;=Versterkingstechnieken!$M$111,Versterkingstechnieken!$M$115&gt;=Versterkingstechnieken!$M$112,Versterkingstechnieken!$M$115&gt;=Versterkingstechnieken!$M$113,Versterkingstechnieken!$M$115&gt;=Versterkingstechnieken!$M$114,Versterkingstechnieken!$M$115&gt;=Versterkingstechnieken!$M$106)))</f>
        <v>0</v>
      </c>
      <c r="N45" s="37" t="b">
        <f>AND(OR((IF('Bepalen Type Onderhoud'!$M$16,TRUE,FALSE)),(IF('Bepalen Type Onderhoud'!$L$16,TRUE,FALSE))),(AND(Reparatietechnieken!$M$106&gt;=Reparatietechnieken!$M$107,Reparatietechnieken!$M$106&gt;=Reparatietechnieken!$M$108,Reparatietechnieken!$M106&gt;=Reparatietechnieken!$M$109,Reparatietechnieken!$M$106&gt;=Reparatietechnieken!$M$110,Reparatietechnieken!$M$106&gt;=Reparatietechnieken!$M$111,Reparatietechnieken!$M$106&gt;=Reparatietechnieken!$M$112,Reparatietechnieken!$M$106&gt;=Reparatietechnieken!$M$113,Reparatietechnieken!$M$106&gt;=Reparatietechnieken!$M$114,Reparatietechnieken!$M$106&gt;=Reparatietechnieken!$M$115)))</f>
        <v>0</v>
      </c>
      <c r="O45" s="37" t="b">
        <f>AND(OR((IF('Bepalen Type Onderhoud'!$M$16,TRUE,FALSE)),(IF('Bepalen Type Onderhoud'!$L$16,TRUE,FALSE))),(AND(Reparatietechnieken!$M$107&gt;=Reparatietechnieken!$M$106,Reparatietechnieken!$M$107&gt;=Reparatietechnieken!$M$108,Reparatietechnieken!$M$107&gt;=Reparatietechnieken!$M$109,Reparatietechnieken!$M$107&gt;=Reparatietechnieken!$M$110,Reparatietechnieken!$M$107&gt;=Reparatietechnieken!$M$111,Reparatietechnieken!$M$107&gt;=Reparatietechnieken!$M$112,Reparatietechnieken!$M$107&gt;=Reparatietechnieken!$M$113,Reparatietechnieken!$M$107&gt;=Reparatietechnieken!$M$114,Reparatietechnieken!$M$107&gt;=Reparatietechnieken!$M$115)))</f>
        <v>0</v>
      </c>
      <c r="P45" s="37" t="b">
        <f>AND(OR((IF('Bepalen Type Onderhoud'!$M$16,TRUE,FALSE)),(IF('Bepalen Type Onderhoud'!$L$16,TRUE,FALSE))),(AND(Reparatietechnieken!$M$108&gt;=Reparatietechnieken!$M$107,Reparatietechnieken!$M$108&gt;=Reparatietechnieken!$M$106,Reparatietechnieken!$M$108&gt;=Reparatietechnieken!$M$109,Reparatietechnieken!$M$108&gt;=Reparatietechnieken!$M$110,Reparatietechnieken!$M$108&gt;=Reparatietechnieken!$M$111,Reparatietechnieken!$M$108&gt;=Reparatietechnieken!$M$112,Reparatietechnieken!$M$108&gt;=Reparatietechnieken!$M$113,Reparatietechnieken!$M$108&gt;=Reparatietechnieken!$M$114,Reparatietechnieken!$M$108&gt;=Reparatietechnieken!$M$115)))</f>
        <v>0</v>
      </c>
      <c r="Q45" s="37" t="b">
        <f>AND(OR((IF('Bepalen Type Onderhoud'!$M$16,TRUE,FALSE)),(IF('Bepalen Type Onderhoud'!$L$16,TRUE,FALSE))),(AND(Reparatietechnieken!$M$109&gt;=Reparatietechnieken!$M$107,Reparatietechnieken!$M$109&gt;=Reparatietechnieken!$M$108,Reparatietechnieken!$M$109&gt;=Reparatietechnieken!$M$106,Reparatietechnieken!$M$109&gt;=Reparatietechnieken!$M$110,Reparatietechnieken!$M$109&gt;=Reparatietechnieken!$M$111,Reparatietechnieken!$M$109&gt;=Reparatietechnieken!$M$112,Reparatietechnieken!$M$109&gt;=Reparatietechnieken!$M$113,Reparatietechnieken!$M$109&gt;=Reparatietechnieken!$M$114,Reparatietechnieken!$M$109&gt;=Reparatietechnieken!$M$115)))</f>
        <v>0</v>
      </c>
      <c r="R45" s="37" t="b">
        <f>AND(OR((IF('Bepalen Type Onderhoud'!$M$16,TRUE,FALSE)),(IF('Bepalen Type Onderhoud'!$L$16,TRUE,FALSE))),(AND(Reparatietechnieken!$M$110&gt;=Reparatietechnieken!$M$107,Reparatietechnieken!$M$110&gt;=Reparatietechnieken!$M$108,Reparatietechnieken!$M$110&gt;=Reparatietechnieken!$M$109,Reparatietechnieken!$M$110&gt;=Reparatietechnieken!$M$106,Reparatietechnieken!$M$110&gt;=Reparatietechnieken!$M$111,Reparatietechnieken!$M$110&gt;=Reparatietechnieken!$M$112,Reparatietechnieken!$M$110&gt;=Reparatietechnieken!$M$113,Reparatietechnieken!$M$110&gt;=Reparatietechnieken!$M$114,Reparatietechnieken!$M$110&gt;=Reparatietechnieken!$M$115)))</f>
        <v>0</v>
      </c>
      <c r="S45" s="37" t="b">
        <f>AND(OR((IF('Bepalen Type Onderhoud'!$M$16,TRUE,FALSE)),(IF('Bepalen Type Onderhoud'!$L$16,TRUE,FALSE))),(AND(Reparatietechnieken!$M$111&gt;=Reparatietechnieken!$M$107,Reparatietechnieken!$M$111&gt;=Reparatietechnieken!$M$108,Reparatietechnieken!$M$111&gt;=Reparatietechnieken!$M$109,Reparatietechnieken!$M$111&gt;=Reparatietechnieken!$M$110,Reparatietechnieken!$M$111&gt;=Reparatietechnieken!$M$106,Reparatietechnieken!$M$111&gt;=Reparatietechnieken!$M$112,Reparatietechnieken!$M$111&gt;=Reparatietechnieken!$M$113,Reparatietechnieken!$M$111&gt;=Reparatietechnieken!$M$114,Reparatietechnieken!$M$111&gt;=Reparatietechnieken!$M$115)))</f>
        <v>0</v>
      </c>
      <c r="T45" s="37" t="b">
        <f>AND(OR((IF('Bepalen Type Onderhoud'!$M$16,TRUE,FALSE)),(IF('Bepalen Type Onderhoud'!$L$16,TRUE,FALSE))),(AND(Reparatietechnieken!$M$112&gt;=Reparatietechnieken!$M$107,Reparatietechnieken!$M$112&gt;=Reparatietechnieken!$M$108,Reparatietechnieken!$M$112&gt;=Reparatietechnieken!$M$109,Reparatietechnieken!$M$112&gt;=Reparatietechnieken!$M$110,Reparatietechnieken!$M$112&gt;=Reparatietechnieken!$M$111,Reparatietechnieken!$M$112&gt;=Reparatietechnieken!$M$112,Reparatietechnieken!$M$106&gt;=Reparatietechnieken!$M$113,Reparatietechnieken!$M$112&gt;=Reparatietechnieken!$M$114,Reparatietechnieken!$M$112&gt;=Reparatietechnieken!$M$115)))</f>
        <v>0</v>
      </c>
      <c r="U45" s="37" t="b">
        <f>AND(OR((IF('Bepalen Type Onderhoud'!$M$16,TRUE,FALSE)),(IF('Bepalen Type Onderhoud'!$L$16,TRUE,FALSE))),(AND(Reparatietechnieken!$M$113&gt;=Reparatietechnieken!$M$107,Reparatietechnieken!$M$113&gt;=Reparatietechnieken!$M$108,Reparatietechnieken!$M$113&gt;=Reparatietechnieken!$M$109,Reparatietechnieken!$M$113&gt;=Reparatietechnieken!$M$110,Reparatietechnieken!$M$113&gt;=Reparatietechnieken!$M$111,Reparatietechnieken!$M$113&gt;=Reparatietechnieken!$M$112,Reparatietechnieken!$M$113&gt;=Reparatietechnieken!$M$106,Reparatietechnieken!$M$113&gt;=Reparatietechnieken!$M$114,Reparatietechnieken!$M$113&gt;=Reparatietechnieken!$M$115)))</f>
        <v>0</v>
      </c>
      <c r="V45" s="37" t="b">
        <f>AND(OR((IF('Bepalen Type Onderhoud'!$M$16,TRUE,FALSE)),(IF('Bepalen Type Onderhoud'!$L$16,TRUE,FALSE))),(AND(Reparatietechnieken!$M$114&gt;=Reparatietechnieken!$M$107,Reparatietechnieken!$M$114&gt;=Reparatietechnieken!$M$108,Reparatietechnieken!$M$114&gt;=Reparatietechnieken!$M$109,Reparatietechnieken!$M$114&gt;=Reparatietechnieken!$M$110,Reparatietechnieken!$M$114&gt;=Reparatietechnieken!$M$111,Reparatietechnieken!$M$114&gt;=Reparatietechnieken!$M$112,Reparatietechnieken!$M$114&gt;=Reparatietechnieken!$M$113,Reparatietechnieken!$M$114&gt;=Reparatietechnieken!$M$114,Reparatietechnieken!$M$106&gt;=Reparatietechnieken!$M$115)))</f>
        <v>0</v>
      </c>
      <c r="W45" s="37" t="b">
        <f>AND(OR((IF('Bepalen Type Onderhoud'!$M$16,TRUE,FALSE)),(IF('Bepalen Type Onderhoud'!$L$16,TRUE,FALSE))),(AND(Reparatietechnieken!$M$115&gt;=Reparatietechnieken!$M$107,Reparatietechnieken!$M$115&gt;=Reparatietechnieken!$M$108,Reparatietechnieken!$M$115&gt;=Reparatietechnieken!$M$109,Reparatietechnieken!$M$115&gt;=Reparatietechnieken!$M$110,Reparatietechnieken!$M$115&gt;=Reparatietechnieken!$M$111,Reparatietechnieken!$M$115&gt;=Reparatietechnieken!$M$112,Reparatietechnieken!$M$115&gt;=Reparatietechnieken!$M$113,Reparatietechnieken!$M$115&gt;=Reparatietechnieken!$M$114,Reparatietechnieken!$M$115&gt;=Reparatietechnieken!$M$106)))</f>
        <v>0</v>
      </c>
      <c r="X45" s="37" t="b">
        <f>AND(OR((IF('Bepalen Type Onderhoud'!$M$16,TRUE,FALSE)),(IF('Bepalen Type Onderhoud'!$L$16,TRUE,FALSE))),(AND(Preserveringstechnieken!$M$106&gt;=Preserveringstechnieken!$M$107,Preserveringstechnieken!$M$106&gt;=Preserveringstechnieken!$M$108,Preserveringstechnieken!$M106&gt;=Preserveringstechnieken!$M$109,Preserveringstechnieken!$M$106&gt;=Preserveringstechnieken!$M$110,Preserveringstechnieken!$M$106&gt;=Preserveringstechnieken!$M$111,Preserveringstechnieken!$M$106&gt;=Preserveringstechnieken!$M$112,Preserveringstechnieken!$M$106&gt;=Preserveringstechnieken!$M$113,Preserveringstechnieken!$M$106&gt;=Preserveringstechnieken!$M$114,Preserveringstechnieken!$M$106&gt;=Preserveringstechnieken!$M$115)))</f>
        <v>0</v>
      </c>
      <c r="Y45" s="37" t="b">
        <f>AND(OR((IF('Bepalen Type Onderhoud'!$M$16,TRUE,FALSE)),(IF('Bepalen Type Onderhoud'!$L$16,TRUE,FALSE))),(AND(Preserveringstechnieken!$M$107&gt;=Preserveringstechnieken!$M$106,Preserveringstechnieken!$M$107&gt;=Preserveringstechnieken!$M$108,Preserveringstechnieken!$M$107&gt;=Preserveringstechnieken!$M$109,Preserveringstechnieken!$M$107&gt;=Preserveringstechnieken!$M$110,Preserveringstechnieken!$M$107&gt;=Preserveringstechnieken!$M$111,Preserveringstechnieken!$M$107&gt;=Preserveringstechnieken!$M$112,Preserveringstechnieken!$M$107&gt;=Preserveringstechnieken!$M$113,Preserveringstechnieken!$M$107&gt;=Preserveringstechnieken!$M$114,Preserveringstechnieken!$M$107&gt;=Preserveringstechnieken!$M$115)))</f>
        <v>0</v>
      </c>
      <c r="Z45" s="37" t="b">
        <f>AND(OR((IF('Bepalen Type Onderhoud'!$M$16,TRUE,FALSE)),(IF('Bepalen Type Onderhoud'!$L$16,TRUE,FALSE))),(AND(Preserveringstechnieken!$M$108&gt;=Preserveringstechnieken!$M$107,Preserveringstechnieken!$M$108&gt;=Preserveringstechnieken!$M$106,Preserveringstechnieken!$M$108&gt;=Preserveringstechnieken!$M$109,Preserveringstechnieken!$M$108&gt;=Preserveringstechnieken!$M$110,Preserveringstechnieken!$M$108&gt;=Preserveringstechnieken!$M$111,Preserveringstechnieken!$M$108&gt;=Preserveringstechnieken!$M$112,Preserveringstechnieken!$M$108&gt;=Preserveringstechnieken!$M$113,Preserveringstechnieken!$M$108&gt;=Preserveringstechnieken!$M$114,Preserveringstechnieken!$M$108&gt;=Preserveringstechnieken!$M$115)))</f>
        <v>0</v>
      </c>
      <c r="AA45" s="37" t="b">
        <f>AND(OR((IF('Bepalen Type Onderhoud'!$M$16,TRUE,FALSE)),(IF('Bepalen Type Onderhoud'!$L$16,TRUE,FALSE))),(AND(Preserveringstechnieken!$M$109&gt;=Preserveringstechnieken!$M$107,Preserveringstechnieken!$M$109&gt;=Preserveringstechnieken!$M$108,Preserveringstechnieken!$M$109&gt;=Preserveringstechnieken!$M$106,Preserveringstechnieken!$M$109&gt;=Preserveringstechnieken!$M$110,Preserveringstechnieken!$M$109&gt;=Preserveringstechnieken!$M$111,Preserveringstechnieken!$M$109&gt;=Preserveringstechnieken!$M$112,Preserveringstechnieken!$M$109&gt;=Preserveringstechnieken!$M$113,Preserveringstechnieken!$M$109&gt;=Preserveringstechnieken!$M$114,Preserveringstechnieken!$M$109&gt;=Preserveringstechnieken!$M$115)))</f>
        <v>0</v>
      </c>
      <c r="AB45" s="37" t="b">
        <f>AND(OR((IF('Bepalen Type Onderhoud'!$M$16,TRUE,FALSE)),(IF('Bepalen Type Onderhoud'!$L$16,TRUE,FALSE))),(AND(Preserveringstechnieken!$M$110&gt;=Preserveringstechnieken!$M$107,Preserveringstechnieken!$M$110&gt;=Preserveringstechnieken!$M$108,Preserveringstechnieken!$M$110&gt;=Preserveringstechnieken!$M$109,Preserveringstechnieken!$M$110&gt;=Preserveringstechnieken!$M$106,Preserveringstechnieken!$M$110&gt;=Preserveringstechnieken!$M$111,Preserveringstechnieken!$M$110&gt;=Preserveringstechnieken!$M$112,Preserveringstechnieken!$M$110&gt;=Preserveringstechnieken!$M$113,Preserveringstechnieken!$M$110&gt;=Preserveringstechnieken!$M$114,Preserveringstechnieken!$M$110&gt;=Preserveringstechnieken!$M$115)))</f>
        <v>0</v>
      </c>
      <c r="AC45" s="37" t="b">
        <f>AND(OR((IF('Bepalen Type Onderhoud'!$M$16,TRUE,FALSE)),(IF('Bepalen Type Onderhoud'!$L$16,TRUE,FALSE))),(AND(Preserveringstechnieken!$M$111&gt;=Preserveringstechnieken!$M$107,Preserveringstechnieken!$M$111&gt;=Preserveringstechnieken!$M$108,Preserveringstechnieken!$M$111&gt;=Preserveringstechnieken!$M$109,Preserveringstechnieken!$M$111&gt;=Preserveringstechnieken!$M$110,Preserveringstechnieken!$M$111&gt;=Preserveringstechnieken!$M$106,Preserveringstechnieken!$M$111&gt;=Preserveringstechnieken!$M$112,Preserveringstechnieken!$M$111&gt;=Preserveringstechnieken!$M$113,Preserveringstechnieken!$M$111&gt;=Preserveringstechnieken!$M$114,Preserveringstechnieken!$M$111&gt;=Preserveringstechnieken!$M$115)))</f>
        <v>0</v>
      </c>
      <c r="AD45" s="37" t="b">
        <f>AND(OR((IF('Bepalen Type Onderhoud'!$M$16,TRUE,FALSE)),(IF('Bepalen Type Onderhoud'!$L$16,TRUE,FALSE))),(AND(Preserveringstechnieken!$M$112&gt;=Preserveringstechnieken!$M$107,Preserveringstechnieken!$M$112&gt;=Preserveringstechnieken!$M$108,Preserveringstechnieken!$M$112&gt;=Preserveringstechnieken!$M$109,Preserveringstechnieken!$M$112&gt;=Preserveringstechnieken!$M$110,Preserveringstechnieken!$M$112&gt;=Preserveringstechnieken!$M$111,Preserveringstechnieken!$M$112&gt;=Preserveringstechnieken!$M$112,Preserveringstechnieken!$M$106&gt;=Preserveringstechnieken!$M$113,Preserveringstechnieken!$M$112&gt;=Preserveringstechnieken!$M$114,Preserveringstechnieken!$M$112&gt;=Preserveringstechnieken!$M$115)))</f>
        <v>0</v>
      </c>
      <c r="AE45" s="37" t="b">
        <f>AND(OR((IF('Bepalen Type Onderhoud'!$M$16,TRUE,FALSE)),(IF('Bepalen Type Onderhoud'!$L$16,TRUE,FALSE))),(AND(Preserveringstechnieken!$M$113&gt;=Preserveringstechnieken!$M$107,Preserveringstechnieken!$M$113&gt;=Preserveringstechnieken!$M$108,Preserveringstechnieken!$M$113&gt;=Preserveringstechnieken!$M$109,Preserveringstechnieken!$M$113&gt;=Preserveringstechnieken!$M$110,Preserveringstechnieken!$M$113&gt;=Preserveringstechnieken!$M$111,Preserveringstechnieken!$M$113&gt;=Preserveringstechnieken!$M$112,Preserveringstechnieken!$M$113&gt;=Preserveringstechnieken!$M$106,Preserveringstechnieken!$M$113&gt;=Preserveringstechnieken!$M$114,Preserveringstechnieken!$M$113&gt;=Preserveringstechnieken!$M$115)))</f>
        <v>0</v>
      </c>
      <c r="AF45" s="37" t="b">
        <f>AND(OR((IF('Bepalen Type Onderhoud'!$M$16,TRUE,FALSE)),(IF('Bepalen Type Onderhoud'!$L$16,TRUE,FALSE))),(AND(Preserveringstechnieken!$M$114&gt;=Preserveringstechnieken!$M$107,Preserveringstechnieken!$M$114&gt;=Preserveringstechnieken!$M$108,Preserveringstechnieken!$M$114&gt;=Preserveringstechnieken!$M$109,Preserveringstechnieken!$M$114&gt;=Preserveringstechnieken!$M$110,Preserveringstechnieken!$M$114&gt;=Preserveringstechnieken!$M$111,Preserveringstechnieken!$M$114&gt;=Preserveringstechnieken!$M$112,Preserveringstechnieken!$M$114&gt;=Preserveringstechnieken!$M$113,Preserveringstechnieken!$M$114&gt;=Preserveringstechnieken!$M$114,Preserveringstechnieken!$M$106&gt;=Preserveringstechnieken!$M$115)))</f>
        <v>0</v>
      </c>
      <c r="AG45" s="37" t="b">
        <f>AND(OR((IF('Bepalen Type Onderhoud'!$M$16,TRUE,FALSE)),(IF('Bepalen Type Onderhoud'!$L$16,TRUE,FALSE))),(AND(Preserveringstechnieken!$M$115&gt;=Preserveringstechnieken!$M$107,Preserveringstechnieken!$M$115&gt;=Preserveringstechnieken!$M$108,Preserveringstechnieken!$M$115&gt;=Preserveringstechnieken!$M$109,Preserveringstechnieken!$M$115&gt;=Preserveringstechnieken!$M$110,Preserveringstechnieken!$M$115&gt;=Preserveringstechnieken!$M$111,Preserveringstechnieken!$M$115&gt;=Preserveringstechnieken!$M$112,Preserveringstechnieken!$M$115&gt;=Preserveringstechnieken!$M$113,Preserveringstechnieken!$M$115&gt;=Preserveringstechnieken!$M$114,Preserveringstechnieken!$M$115&gt;=Preserveringstechnieken!$M$106)))</f>
        <v>0</v>
      </c>
      <c r="AH45" s="35"/>
      <c r="AI45" s="35"/>
      <c r="AJ45" s="35"/>
      <c r="AK45" s="35"/>
      <c r="AL45" s="35"/>
      <c r="AM45" s="35"/>
      <c r="AN45" s="35"/>
    </row>
    <row r="46" spans="1:43" s="169" customFormat="1" x14ac:dyDescent="0.35">
      <c r="A46" s="181"/>
      <c r="B46" s="166"/>
      <c r="C46" s="166"/>
      <c r="D46" s="167"/>
      <c r="E46" s="167"/>
      <c r="F46" s="167"/>
      <c r="G46" s="167"/>
      <c r="H46" s="167"/>
      <c r="I46" s="167"/>
      <c r="J46" s="167"/>
      <c r="K46" s="167"/>
      <c r="L46" s="167"/>
      <c r="M46" s="167"/>
      <c r="N46" s="167"/>
      <c r="O46" s="167"/>
      <c r="P46" s="168"/>
      <c r="Q46" s="168"/>
      <c r="R46" s="168"/>
      <c r="S46" s="168"/>
      <c r="T46" s="168"/>
      <c r="U46" s="168"/>
      <c r="V46" s="168"/>
      <c r="W46" s="167"/>
      <c r="X46" s="167"/>
      <c r="Y46" s="167"/>
      <c r="Z46" s="167"/>
      <c r="AA46" s="167"/>
      <c r="AB46" s="167"/>
      <c r="AC46" s="168"/>
      <c r="AD46" s="168"/>
      <c r="AE46" s="168"/>
      <c r="AF46" s="168"/>
      <c r="AG46" s="167"/>
      <c r="AO46" s="35"/>
      <c r="AP46" s="35"/>
      <c r="AQ46" s="35"/>
    </row>
    <row r="47" spans="1:43" s="136" customFormat="1" ht="13.2" x14ac:dyDescent="0.25">
      <c r="A47" s="314" t="s">
        <v>15</v>
      </c>
      <c r="B47" s="134"/>
      <c r="C47" s="134"/>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5"/>
      <c r="AI47" s="35"/>
      <c r="AJ47" s="35"/>
      <c r="AK47" s="35"/>
      <c r="AL47" s="35"/>
      <c r="AM47" s="35"/>
      <c r="AN47" s="35"/>
      <c r="AO47" s="35"/>
      <c r="AP47" s="35"/>
      <c r="AQ47" s="35"/>
    </row>
    <row r="48" spans="1:43" s="136" customFormat="1" ht="13.2" x14ac:dyDescent="0.25">
      <c r="A48" s="315"/>
      <c r="B48" s="135" t="s">
        <v>55</v>
      </c>
      <c r="C48" s="135"/>
      <c r="D48" s="135" t="s">
        <v>133</v>
      </c>
      <c r="E48" s="135"/>
      <c r="F48" s="135"/>
      <c r="G48" s="135"/>
      <c r="H48" s="135"/>
      <c r="I48" s="135"/>
      <c r="J48" s="135"/>
      <c r="K48" s="135"/>
      <c r="L48" s="135"/>
      <c r="M48" s="135"/>
      <c r="N48" s="135" t="s">
        <v>134</v>
      </c>
      <c r="O48" s="135"/>
      <c r="P48" s="135"/>
      <c r="Q48" s="135"/>
      <c r="R48" s="135"/>
      <c r="S48" s="135"/>
      <c r="T48" s="135"/>
      <c r="U48" s="135"/>
      <c r="V48" s="135"/>
      <c r="W48" s="135"/>
      <c r="X48" s="135" t="s">
        <v>165</v>
      </c>
      <c r="Y48" s="135"/>
      <c r="Z48" s="135"/>
      <c r="AA48" s="135"/>
      <c r="AB48" s="135"/>
      <c r="AC48" s="135"/>
      <c r="AD48" s="135"/>
      <c r="AE48" s="135"/>
      <c r="AF48" s="135"/>
      <c r="AG48" s="135"/>
      <c r="AH48" s="35"/>
      <c r="AI48" s="35"/>
      <c r="AJ48" s="35"/>
      <c r="AK48" s="35"/>
      <c r="AL48" s="35"/>
      <c r="AM48" s="35"/>
      <c r="AN48" s="35"/>
      <c r="AO48" s="35"/>
      <c r="AP48" s="35"/>
      <c r="AQ48" s="35"/>
    </row>
    <row r="49" spans="1:43" s="136" customFormat="1" ht="66" x14ac:dyDescent="0.25">
      <c r="A49" s="316"/>
      <c r="B49" s="160" t="s">
        <v>55</v>
      </c>
      <c r="C49" s="33"/>
      <c r="D49" s="34" t="str">
        <f>Versterkingstechnieken!$E$117</f>
        <v>Constructie overlagen met gewapend spuitbeton; Natte mortel</v>
      </c>
      <c r="E49" s="34" t="str">
        <f>Versterkingstechnieken!$E$118</f>
        <v>Constructie overlagen met gewapend spuitbeton; Droge mortel</v>
      </c>
      <c r="F49" s="34" t="str">
        <f>Versterkingstechnieken!$E$119</f>
        <v>Handmatig repareren (epoxymassa's)</v>
      </c>
      <c r="G49" s="34" t="str">
        <f>Versterkingstechnieken!$E$120</f>
        <v>Handmatig repareren (cementgebonden gietmortel)</v>
      </c>
      <c r="H49" s="34">
        <f>Versterkingstechnieken!$E$121</f>
        <v>0</v>
      </c>
      <c r="I49" s="34">
        <f>Versterkingstechnieken!$E$122</f>
        <v>0</v>
      </c>
      <c r="J49" s="34">
        <f>Versterkingstechnieken!$E$123</f>
        <v>0</v>
      </c>
      <c r="K49" s="34">
        <f>Versterkingstechnieken!$E$124</f>
        <v>0</v>
      </c>
      <c r="L49" s="34">
        <f>Versterkingstechnieken!$E$125</f>
        <v>0</v>
      </c>
      <c r="M49" s="34">
        <f>Versterkingstechnieken!$E$126</f>
        <v>0</v>
      </c>
      <c r="N49" s="34" t="str">
        <f>Reparatietechnieken!$E$117</f>
        <v>Handmatig repareren (epoxylaag)</v>
      </c>
      <c r="O49" s="34">
        <f>Reparatietechnieken!$E$118</f>
        <v>0</v>
      </c>
      <c r="P49" s="34">
        <f>Reparatietechnieken!$E$119</f>
        <v>0</v>
      </c>
      <c r="Q49" s="34">
        <f>Reparatietechnieken!$E$120</f>
        <v>0</v>
      </c>
      <c r="R49" s="34">
        <f>Reparatietechnieken!$E$121</f>
        <v>0</v>
      </c>
      <c r="S49" s="34">
        <f>Reparatietechnieken!$E$122</f>
        <v>0</v>
      </c>
      <c r="T49" s="34">
        <f>Reparatietechnieken!$E$123</f>
        <v>0</v>
      </c>
      <c r="U49" s="34">
        <f>Reparatietechnieken!$E$124</f>
        <v>0</v>
      </c>
      <c r="V49" s="34">
        <f>Reparatietechnieken!$E$125</f>
        <v>0</v>
      </c>
      <c r="W49" s="34">
        <f>Reparatietechnieken!$E$126</f>
        <v>0</v>
      </c>
      <c r="X49" s="34" t="str">
        <f>Preserveringstechnieken!$E$117</f>
        <v>De beton onder vacuüm behandelen met siliciumtetrafluoridegas (SiF4)</v>
      </c>
      <c r="Y49" s="34" t="str">
        <f>Preserveringstechnieken!$E$118</f>
        <v>De beton behandelen met natriumsilicaat of magnesiumfluorsilicaat</v>
      </c>
      <c r="Z49" s="34" t="str">
        <f>Preserveringstechnieken!$E$119</f>
        <v>Extra laagdekking aanbrengen (opofferingslaag) met spuitbeton; Natte mortel</v>
      </c>
      <c r="AA49" s="34" t="str">
        <f>Preserveringstechnieken!$E$120</f>
        <v>Extra laagdekking aanbrengen (opofferingslaag) met spuitbeton; Natte mortel</v>
      </c>
      <c r="AB49" s="34" t="str">
        <f>Preserveringstechnieken!$E$121</f>
        <v>Omgeving neutraliseren</v>
      </c>
      <c r="AC49" s="34">
        <f>Preserveringstechnieken!$E$122</f>
        <v>0</v>
      </c>
      <c r="AD49" s="34">
        <f>Preserveringstechnieken!$E$123</f>
        <v>0</v>
      </c>
      <c r="AE49" s="34">
        <f>Preserveringstechnieken!$E$124</f>
        <v>0</v>
      </c>
      <c r="AF49" s="34">
        <f>Preserveringstechnieken!$E$125</f>
        <v>0</v>
      </c>
      <c r="AG49" s="34">
        <f>Preserveringstechnieken!$E$126</f>
        <v>0</v>
      </c>
      <c r="AH49" s="35"/>
      <c r="AI49" s="35"/>
      <c r="AJ49" s="35"/>
      <c r="AK49" s="35"/>
      <c r="AL49" s="35"/>
      <c r="AM49" s="35"/>
      <c r="AN49" s="35"/>
      <c r="AO49" s="35"/>
      <c r="AP49" s="35"/>
      <c r="AQ49" s="35"/>
    </row>
    <row r="50" spans="1:43" x14ac:dyDescent="0.35">
      <c r="A50" s="180" t="s">
        <v>16</v>
      </c>
      <c r="B50" s="161" t="b">
        <f>IF('Bepalen Type Onderhoud'!$N18,TRUE,FALSE)</f>
        <v>0</v>
      </c>
      <c r="C50" s="38"/>
      <c r="D50" s="37" t="b">
        <f>AND((IF('Bepalen Type Onderhoud'!$M$18,TRUE,FALSE)),(AND(Versterkingstechnieken!$M$117&gt;=Versterkingstechnieken!$M$118,Versterkingstechnieken!$M$117&gt;=Versterkingstechnieken!$M$119,Versterkingstechnieken!$M117&gt;=Versterkingstechnieken!$M$120,Versterkingstechnieken!$M$117&gt;=Versterkingstechnieken!$M$121,Versterkingstechnieken!$M$117&gt;=Versterkingstechnieken!$M$122,Versterkingstechnieken!$M$117&gt;=Versterkingstechnieken!$M$123,Versterkingstechnieken!$M$117&gt;=Versterkingstechnieken!$M$124,Versterkingstechnieken!$M$117&gt;=Versterkingstechnieken!$M$125,Versterkingstechnieken!$M$117&gt;=Versterkingstechnieken!$M$126)))</f>
        <v>0</v>
      </c>
      <c r="E50" s="37" t="b">
        <f>AND((IF('Bepalen Type Onderhoud'!$M$18,TRUE,FALSE)),(AND(Versterkingstechnieken!$M$118&gt;=Versterkingstechnieken!$M$117,Versterkingstechnieken!$M$118&gt;=Versterkingstechnieken!$M$119,Versterkingstechnieken!$M$118&gt;=Versterkingstechnieken!$M$120,Versterkingstechnieken!$M$118&gt;=Versterkingstechnieken!$M$121,Versterkingstechnieken!$M$118&gt;=Versterkingstechnieken!$M$122,Versterkingstechnieken!$M$118&gt;=Versterkingstechnieken!$M$123,Versterkingstechnieken!$M$118&gt;=Versterkingstechnieken!$M$124,Versterkingstechnieken!$M$118&gt;=Versterkingstechnieken!$M$125,Versterkingstechnieken!$M$118&gt;=Versterkingstechnieken!$M$126)))</f>
        <v>0</v>
      </c>
      <c r="F50" s="37" t="b">
        <f>AND((IF('Bepalen Type Onderhoud'!$M$18,TRUE,FALSE)),(AND(Versterkingstechnieken!$M$119&gt;=Versterkingstechnieken!$M$118,Versterkingstechnieken!$M$119&gt;=Versterkingstechnieken!$M$117,Versterkingstechnieken!$M$119&gt;=Versterkingstechnieken!$M$120,Versterkingstechnieken!$M$119&gt;=Versterkingstechnieken!$M$121,Versterkingstechnieken!$M$119&gt;=Versterkingstechnieken!$M$122,Versterkingstechnieken!$M$119&gt;=Versterkingstechnieken!$M$123,Versterkingstechnieken!$M$119&gt;=Versterkingstechnieken!$M$124,Versterkingstechnieken!$M$119&gt;=Versterkingstechnieken!$M$125,Versterkingstechnieken!$M$119&gt;=Versterkingstechnieken!$M$126)))</f>
        <v>0</v>
      </c>
      <c r="G50" s="37" t="b">
        <f>AND((IF('Bepalen Type Onderhoud'!$M$18,TRUE,FALSE)),(AND(Versterkingstechnieken!$M$120&gt;=Versterkingstechnieken!$M$118,Versterkingstechnieken!$M$120&gt;=Versterkingstechnieken!$M$119,Versterkingstechnieken!$M$120&gt;=Versterkingstechnieken!$M$117,Versterkingstechnieken!$M$120&gt;=Versterkingstechnieken!$M$121,Versterkingstechnieken!$M$120&gt;=Versterkingstechnieken!$M$122,Versterkingstechnieken!$M$120&gt;=Versterkingstechnieken!$M$123,Versterkingstechnieken!$M$120&gt;=Versterkingstechnieken!$M$124,Versterkingstechnieken!$M$120&gt;=Versterkingstechnieken!$M$125,Versterkingstechnieken!$M$120&gt;=Versterkingstechnieken!$M$126)))</f>
        <v>0</v>
      </c>
      <c r="H50" s="37" t="b">
        <f>AND((IF('Bepalen Type Onderhoud'!$M$18,TRUE,FALSE)),(AND(Versterkingstechnieken!$M$121&gt;=Versterkingstechnieken!$M$118,Versterkingstechnieken!$M$121&gt;=Versterkingstechnieken!$M$119,Versterkingstechnieken!$M$121&gt;=Versterkingstechnieken!$M$120,Versterkingstechnieken!$M$121&gt;=Versterkingstechnieken!$M$117,Versterkingstechnieken!$M$121&gt;=Versterkingstechnieken!$M$122,Versterkingstechnieken!$M$121&gt;=Versterkingstechnieken!$M$123,Versterkingstechnieken!$M$121&gt;=Versterkingstechnieken!$M$124,Versterkingstechnieken!$M$121&gt;=Versterkingstechnieken!$M$125,Versterkingstechnieken!$M$121&gt;=Versterkingstechnieken!$M$126)))</f>
        <v>0</v>
      </c>
      <c r="I50" s="37" t="b">
        <f>AND((IF('Bepalen Type Onderhoud'!$M$18,TRUE,FALSE)),(AND(Versterkingstechnieken!$M$122&gt;=Versterkingstechnieken!$M$118,Versterkingstechnieken!$M$122&gt;=Versterkingstechnieken!$M$119,Versterkingstechnieken!$M$122&gt;=Versterkingstechnieken!$M$120,Versterkingstechnieken!$M$122&gt;=Versterkingstechnieken!$M$121,Versterkingstechnieken!$M$122&gt;=Versterkingstechnieken!$M$117,Versterkingstechnieken!$M$122&gt;=Versterkingstechnieken!$M$123,Versterkingstechnieken!$M$122&gt;=Versterkingstechnieken!$M$124,Versterkingstechnieken!$M$122&gt;=Versterkingstechnieken!$M$125,Versterkingstechnieken!$M$122&gt;=Versterkingstechnieken!$M$126)))</f>
        <v>0</v>
      </c>
      <c r="J50" s="37" t="b">
        <f>AND((IF('Bepalen Type Onderhoud'!$M$18,TRUE,FALSE)),(AND(Versterkingstechnieken!$M$123&gt;=Versterkingstechnieken!$M$118,Versterkingstechnieken!$M$123&gt;=Versterkingstechnieken!$M$119,Versterkingstechnieken!$M$123&gt;=Versterkingstechnieken!$M$120,Versterkingstechnieken!$M$123&gt;=Versterkingstechnieken!$M$121,Versterkingstechnieken!$M$123&gt;=Versterkingstechnieken!$M$122,Versterkingstechnieken!$M$123&gt;=Versterkingstechnieken!$M$117,Versterkingstechnieken!$M$117&gt;=Versterkingstechnieken!$M$124,Versterkingstechnieken!$M$123&gt;=Versterkingstechnieken!$M$125,Versterkingstechnieken!$M$123&gt;=Versterkingstechnieken!$M$126)))</f>
        <v>0</v>
      </c>
      <c r="K50" s="37" t="b">
        <f>AND((IF('Bepalen Type Onderhoud'!$M$18,TRUE,FALSE)),(AND(Versterkingstechnieken!$M$124&gt;=Versterkingstechnieken!$M$118,Versterkingstechnieken!$M$124&gt;=Versterkingstechnieken!$M$119,Versterkingstechnieken!$M$124&gt;=Versterkingstechnieken!$M$120,Versterkingstechnieken!$M$124&gt;=Versterkingstechnieken!$M$121,Versterkingstechnieken!$M$124&gt;=Versterkingstechnieken!$M$122,Versterkingstechnieken!$M$124&gt;=Versterkingstechnieken!$M$123,Versterkingstechnieken!$M$124&gt;=Versterkingstechnieken!$M$117,Versterkingstechnieken!$M$124&gt;=Versterkingstechnieken!$M$125,Versterkingstechnieken!$M$124&gt;=Versterkingstechnieken!$M$126)))</f>
        <v>0</v>
      </c>
      <c r="L50" s="37" t="b">
        <f>AND((IF('Bepalen Type Onderhoud'!$M$18,TRUE,FALSE)),(AND(Versterkingstechnieken!$M$125&gt;=Versterkingstechnieken!$M$118,Versterkingstechnieken!$M$125&gt;=Versterkingstechnieken!$M$119,Versterkingstechnieken!$M$125&gt;=Versterkingstechnieken!$M$120,Versterkingstechnieken!$M$125&gt;=Versterkingstechnieken!$M$121,Versterkingstechnieken!$M$125&gt;=Versterkingstechnieken!$M$122,Versterkingstechnieken!$M$125&gt;=Versterkingstechnieken!$M$123,Versterkingstechnieken!$M$125&gt;=Versterkingstechnieken!$M$124,Versterkingstechnieken!$M$125&gt;=Versterkingstechnieken!$M$117,Versterkingstechnieken!$M$125&gt;=Versterkingstechnieken!$M$126)))</f>
        <v>0</v>
      </c>
      <c r="M50" s="37" t="b">
        <f>AND((IF('Bepalen Type Onderhoud'!$M$18,TRUE,FALSE)),(AND(Versterkingstechnieken!$M$126&gt;=Versterkingstechnieken!$M$118,Versterkingstechnieken!$M$126&gt;=Versterkingstechnieken!$M$119,Versterkingstechnieken!$M$126&gt;=Versterkingstechnieken!$M$120,Versterkingstechnieken!$M$126&gt;=Versterkingstechnieken!$M$121,Versterkingstechnieken!$M$126&gt;=Versterkingstechnieken!$M$122,Versterkingstechnieken!$M$126&gt;=Versterkingstechnieken!$M$123,Versterkingstechnieken!$M$126&gt;=Versterkingstechnieken!$M$124,Versterkingstechnieken!$M$126&gt;=Versterkingstechnieken!$M$125,Versterkingstechnieken!$M$126&gt;=Versterkingstechnieken!$M$117)))</f>
        <v>0</v>
      </c>
      <c r="N50" s="37" t="b">
        <f>AND(OR((IF('Bepalen Type Onderhoud'!$M$18,TRUE,FALSE)),(IF('Bepalen Type Onderhoud'!$L$18,TRUE,FALSE))),(AND(Reparatietechnieken!$M$117&gt;=Reparatietechnieken!$M$118,Reparatietechnieken!$M$117&gt;=Reparatietechnieken!$M$119,Reparatietechnieken!$M117&gt;=Reparatietechnieken!$M$120,Reparatietechnieken!$M$117&gt;=Reparatietechnieken!$M$121,Reparatietechnieken!$M$117&gt;=Reparatietechnieken!$M$122,Reparatietechnieken!$M$117&gt;=Reparatietechnieken!$M$123,Reparatietechnieken!$M$117&gt;=Reparatietechnieken!$M$124,Reparatietechnieken!$M$117&gt;=Reparatietechnieken!$M$125,Reparatietechnieken!$M$117&gt;=Reparatietechnieken!$M$126)))</f>
        <v>0</v>
      </c>
      <c r="O50" s="37" t="b">
        <f>AND(OR((IF('Bepalen Type Onderhoud'!$M$18,TRUE,FALSE)),(IF('Bepalen Type Onderhoud'!$L$18,TRUE,FALSE))),(AND(Reparatietechnieken!$M$118&gt;=Reparatietechnieken!$M$117,Reparatietechnieken!$M$118&gt;=Reparatietechnieken!$M$119,Reparatietechnieken!$M$118&gt;=Reparatietechnieken!$M$120,Reparatietechnieken!$M$118&gt;=Reparatietechnieken!$M$121,Reparatietechnieken!$M$118&gt;=Reparatietechnieken!$M$122,Reparatietechnieken!$M$118&gt;=Reparatietechnieken!$M$123,Reparatietechnieken!$M$118&gt;=Reparatietechnieken!$M$124,Reparatietechnieken!$M$118&gt;=Reparatietechnieken!$M$125,Reparatietechnieken!$M$118&gt;=Reparatietechnieken!$M$126)))</f>
        <v>0</v>
      </c>
      <c r="P50" s="37" t="b">
        <f>AND(OR((IF('Bepalen Type Onderhoud'!$M$18,TRUE,FALSE)),(IF('Bepalen Type Onderhoud'!$L$18,TRUE,FALSE))),(AND(Reparatietechnieken!$M$119&gt;=Reparatietechnieken!$M$118,Reparatietechnieken!$M$119&gt;=Reparatietechnieken!$M$117,Reparatietechnieken!$M$119&gt;=Reparatietechnieken!$M$120,Reparatietechnieken!$M$119&gt;=Reparatietechnieken!$M$121,Reparatietechnieken!$M$119&gt;=Reparatietechnieken!$M$122,Reparatietechnieken!$M$119&gt;=Reparatietechnieken!$M$123,Reparatietechnieken!$M$119&gt;=Reparatietechnieken!$M$124,Reparatietechnieken!$M$119&gt;=Reparatietechnieken!$M$125,Reparatietechnieken!$M$119&gt;=Reparatietechnieken!$M$126)))</f>
        <v>0</v>
      </c>
      <c r="Q50" s="37" t="b">
        <f>AND(OR((IF('Bepalen Type Onderhoud'!$M$18,TRUE,FALSE)),(IF('Bepalen Type Onderhoud'!$L$18,TRUE,FALSE))),(AND(Reparatietechnieken!$M$120&gt;=Reparatietechnieken!$M$118,Reparatietechnieken!$M$120&gt;=Reparatietechnieken!$M$119,Reparatietechnieken!$M$120&gt;=Reparatietechnieken!$M$117,Reparatietechnieken!$M$120&gt;=Reparatietechnieken!$M$121,Reparatietechnieken!$M$120&gt;=Reparatietechnieken!$M$122,Reparatietechnieken!$M$120&gt;=Reparatietechnieken!$M$123,Reparatietechnieken!$M$120&gt;=Reparatietechnieken!$M$124,Reparatietechnieken!$M$120&gt;=Reparatietechnieken!$M$125,Reparatietechnieken!$M$120&gt;=Reparatietechnieken!$M$126)))</f>
        <v>0</v>
      </c>
      <c r="R50" s="37" t="b">
        <f>AND(OR((IF('Bepalen Type Onderhoud'!$M$18,TRUE,FALSE)),(IF('Bepalen Type Onderhoud'!$L$18,TRUE,FALSE))),(AND(Reparatietechnieken!$M$121&gt;=Reparatietechnieken!$M$118,Reparatietechnieken!$M$121&gt;=Reparatietechnieken!$M$119,Reparatietechnieken!$M$121&gt;=Reparatietechnieken!$M$120,Reparatietechnieken!$M$121&gt;=Reparatietechnieken!$M$117,Reparatietechnieken!$M$121&gt;=Reparatietechnieken!$M$122,Reparatietechnieken!$M$121&gt;=Reparatietechnieken!$M$123,Reparatietechnieken!$M$121&gt;=Reparatietechnieken!$M$124,Reparatietechnieken!$M$121&gt;=Reparatietechnieken!$M$125,Reparatietechnieken!$M$121&gt;=Reparatietechnieken!$M$126)))</f>
        <v>0</v>
      </c>
      <c r="S50" s="37" t="b">
        <f>AND(OR((IF('Bepalen Type Onderhoud'!$M$18,TRUE,FALSE)),(IF('Bepalen Type Onderhoud'!$L$18,TRUE,FALSE))),(AND(Reparatietechnieken!$M$122&gt;=Reparatietechnieken!$M$118,Reparatietechnieken!$M$122&gt;=Reparatietechnieken!$M$119,Reparatietechnieken!$M$122&gt;=Reparatietechnieken!$M$120,Reparatietechnieken!$M$122&gt;=Reparatietechnieken!$M$121,Reparatietechnieken!$M$122&gt;=Reparatietechnieken!$M$117,Reparatietechnieken!$M$122&gt;=Reparatietechnieken!$M$123,Reparatietechnieken!$M$122&gt;=Reparatietechnieken!$M$124,Reparatietechnieken!$M$122&gt;=Reparatietechnieken!$M$125,Reparatietechnieken!$M$122&gt;=Reparatietechnieken!$M$126)))</f>
        <v>0</v>
      </c>
      <c r="T50" s="37" t="b">
        <f>AND(OR((IF('Bepalen Type Onderhoud'!$M$18,TRUE,FALSE)),(IF('Bepalen Type Onderhoud'!$L$18,TRUE,FALSE))),(AND(Reparatietechnieken!$M$123&gt;=Reparatietechnieken!$M$118,Reparatietechnieken!$M$123&gt;=Reparatietechnieken!$M$119,Reparatietechnieken!$M$123&gt;=Reparatietechnieken!$M$120,Reparatietechnieken!$M$123&gt;=Reparatietechnieken!$M$121,Reparatietechnieken!$M$123&gt;=Reparatietechnieken!$M$122,Reparatietechnieken!$M$123&gt;=Reparatietechnieken!$M$117,Reparatietechnieken!$M$117&gt;=Reparatietechnieken!$M$124,Reparatietechnieken!$M$123&gt;=Reparatietechnieken!$M$125,Reparatietechnieken!$M$123&gt;=Reparatietechnieken!$M$126)))</f>
        <v>0</v>
      </c>
      <c r="U50" s="37" t="b">
        <f>AND(OR((IF('Bepalen Type Onderhoud'!$M$18,TRUE,FALSE)),(IF('Bepalen Type Onderhoud'!$L$18,TRUE,FALSE))),(AND(Reparatietechnieken!$M$124&gt;=Reparatietechnieken!$M$118,Reparatietechnieken!$M$124&gt;=Reparatietechnieken!$M$119,Reparatietechnieken!$M$124&gt;=Reparatietechnieken!$M$120,Reparatietechnieken!$M$124&gt;=Reparatietechnieken!$M$121,Reparatietechnieken!$M$124&gt;=Reparatietechnieken!$M$122,Reparatietechnieken!$M$124&gt;=Reparatietechnieken!$M$123,Reparatietechnieken!$M$124&gt;=Reparatietechnieken!$M$117,Reparatietechnieken!$M$124&gt;=Reparatietechnieken!$M$125,Reparatietechnieken!$M$124&gt;=Reparatietechnieken!$M$126)))</f>
        <v>0</v>
      </c>
      <c r="V50" s="37" t="b">
        <f>AND(OR((IF('Bepalen Type Onderhoud'!$M$18,TRUE,FALSE)),(IF('Bepalen Type Onderhoud'!$L$18,TRUE,FALSE))),(AND(Reparatietechnieken!$M$125&gt;=Reparatietechnieken!$M$118,Reparatietechnieken!$M$125&gt;=Reparatietechnieken!$M$119,Reparatietechnieken!$M$125&gt;=Reparatietechnieken!$M$120,Reparatietechnieken!$M$125&gt;=Reparatietechnieken!$M$121,Reparatietechnieken!$M$125&gt;=Reparatietechnieken!$M$122,Reparatietechnieken!$M$125&gt;=Reparatietechnieken!$M$123,Reparatietechnieken!$M$125&gt;=Reparatietechnieken!$M$124,Reparatietechnieken!$M$125&gt;=Reparatietechnieken!$M$117,Reparatietechnieken!$M$125&gt;=Reparatietechnieken!$M$126)))</f>
        <v>0</v>
      </c>
      <c r="W50" s="37" t="b">
        <f>AND(OR((IF('Bepalen Type Onderhoud'!$M$18,TRUE,FALSE)),(IF('Bepalen Type Onderhoud'!$L$18,TRUE,FALSE))),(AND(Reparatietechnieken!$M$126&gt;=Reparatietechnieken!$M$118,Reparatietechnieken!$M$126&gt;=Reparatietechnieken!$M$119,Reparatietechnieken!$M$126&gt;=Reparatietechnieken!$M$120,Reparatietechnieken!$M$126&gt;=Reparatietechnieken!$M$121,Reparatietechnieken!$M$126&gt;=Reparatietechnieken!$M$122,Reparatietechnieken!$M$126&gt;=Reparatietechnieken!$M$123,Reparatietechnieken!$M$126&gt;=Reparatietechnieken!$M$124,Reparatietechnieken!$M$126&gt;=Reparatietechnieken!$M$125,Reparatietechnieken!$M$126&gt;=Reparatietechnieken!$M$117)))</f>
        <v>0</v>
      </c>
      <c r="X50" s="37" t="b">
        <f>AND(OR((IF('Bepalen Type Onderhoud'!$M$18,TRUE,FALSE)),(IF('Bepalen Type Onderhoud'!$L$18,TRUE,FALSE))),(AND(Preserveringstechnieken!$M$117&gt;=Preserveringstechnieken!$M$118,Preserveringstechnieken!$M$117&gt;=Preserveringstechnieken!$M$119,Preserveringstechnieken!$M117&gt;=Preserveringstechnieken!$M$120,Preserveringstechnieken!$M$117&gt;=Preserveringstechnieken!$M$121,Preserveringstechnieken!$M$117&gt;=Preserveringstechnieken!$M$122,Preserveringstechnieken!$M$117&gt;=Preserveringstechnieken!$M$123,Preserveringstechnieken!$M$117&gt;=Preserveringstechnieken!$M$124,Preserveringstechnieken!$M$117&gt;=Preserveringstechnieken!$M$125,Preserveringstechnieken!$M$117&gt;=Preserveringstechnieken!$M$126)))</f>
        <v>0</v>
      </c>
      <c r="Y50" s="37" t="b">
        <f>AND(OR((IF('Bepalen Type Onderhoud'!$M$18,TRUE,FALSE)),(IF('Bepalen Type Onderhoud'!$L$18,TRUE,FALSE))),(AND(Preserveringstechnieken!$M$118&gt;=Preserveringstechnieken!$M$117,Preserveringstechnieken!$M$118&gt;=Preserveringstechnieken!$M$119,Preserveringstechnieken!$M$118&gt;=Preserveringstechnieken!$M$120,Preserveringstechnieken!$M$118&gt;=Preserveringstechnieken!$M$121,Preserveringstechnieken!$M$118&gt;=Preserveringstechnieken!$M$122,Preserveringstechnieken!$M$118&gt;=Preserveringstechnieken!$M$123,Preserveringstechnieken!$M$118&gt;=Preserveringstechnieken!$M$124,Preserveringstechnieken!$M$118&gt;=Preserveringstechnieken!$M$125,Preserveringstechnieken!$M$118&gt;=Preserveringstechnieken!$M$126)))</f>
        <v>0</v>
      </c>
      <c r="Z50" s="37" t="b">
        <f>AND(OR((IF('Bepalen Type Onderhoud'!$M$18,TRUE,FALSE)),(IF('Bepalen Type Onderhoud'!$L$18,TRUE,FALSE))),(AND(Preserveringstechnieken!$M$119&gt;=Preserveringstechnieken!$M$118,Preserveringstechnieken!$M$119&gt;=Preserveringstechnieken!$M$117,Preserveringstechnieken!$M$119&gt;=Preserveringstechnieken!$M$120,Preserveringstechnieken!$M$119&gt;=Preserveringstechnieken!$M$121,Preserveringstechnieken!$M$119&gt;=Preserveringstechnieken!$M$122,Preserveringstechnieken!$M$119&gt;=Preserveringstechnieken!$M$123,Preserveringstechnieken!$M$119&gt;=Preserveringstechnieken!$M$124,Preserveringstechnieken!$M$119&gt;=Preserveringstechnieken!$M$125,Preserveringstechnieken!$M$119&gt;=Preserveringstechnieken!$M$126)))</f>
        <v>0</v>
      </c>
      <c r="AA50" s="37" t="b">
        <f>AND(OR((IF('Bepalen Type Onderhoud'!$M$18,TRUE,FALSE)),(IF('Bepalen Type Onderhoud'!$L$18,TRUE,FALSE))),(AND(Preserveringstechnieken!$M$120&gt;=Preserveringstechnieken!$M$118,Preserveringstechnieken!$M$120&gt;=Preserveringstechnieken!$M$119,Preserveringstechnieken!$M$120&gt;=Preserveringstechnieken!$M$117,Preserveringstechnieken!$M$120&gt;=Preserveringstechnieken!$M$121,Preserveringstechnieken!$M$120&gt;=Preserveringstechnieken!$M$122,Preserveringstechnieken!$M$120&gt;=Preserveringstechnieken!$M$123,Preserveringstechnieken!$M$120&gt;=Preserveringstechnieken!$M$124,Preserveringstechnieken!$M$120&gt;=Preserveringstechnieken!$M$125,Preserveringstechnieken!$M$120&gt;=Preserveringstechnieken!$M$126)))</f>
        <v>0</v>
      </c>
      <c r="AB50" s="37" t="b">
        <f>AND(OR((IF('Bepalen Type Onderhoud'!$M$18,TRUE,FALSE)),(IF('Bepalen Type Onderhoud'!$L$18,TRUE,FALSE))),(AND(Preserveringstechnieken!$M$121&gt;=Preserveringstechnieken!$M$118,Preserveringstechnieken!$M$121&gt;=Preserveringstechnieken!$M$119,Preserveringstechnieken!$M$121&gt;=Preserveringstechnieken!$M$120,Preserveringstechnieken!$M$121&gt;=Preserveringstechnieken!$M$117,Preserveringstechnieken!$M$121&gt;=Preserveringstechnieken!$M$122,Preserveringstechnieken!$M$121&gt;=Preserveringstechnieken!$M$123,Preserveringstechnieken!$M$121&gt;=Preserveringstechnieken!$M$124,Preserveringstechnieken!$M$121&gt;=Preserveringstechnieken!$M$125,Preserveringstechnieken!$M$121&gt;=Preserveringstechnieken!$M$126)))</f>
        <v>0</v>
      </c>
      <c r="AC50" s="37" t="b">
        <f>AND(OR((IF('Bepalen Type Onderhoud'!$M$18,TRUE,FALSE)),(IF('Bepalen Type Onderhoud'!$L$18,TRUE,FALSE))),(AND(Preserveringstechnieken!$M$122&gt;=Preserveringstechnieken!$M$118,Preserveringstechnieken!$M$122&gt;=Preserveringstechnieken!$M$119,Preserveringstechnieken!$M$122&gt;=Preserveringstechnieken!$M$120,Preserveringstechnieken!$M$122&gt;=Preserveringstechnieken!$M$121,Preserveringstechnieken!$M$122&gt;=Preserveringstechnieken!$M$117,Preserveringstechnieken!$M$122&gt;=Preserveringstechnieken!$M$123,Preserveringstechnieken!$M$122&gt;=Preserveringstechnieken!$M$124,Preserveringstechnieken!$M$122&gt;=Preserveringstechnieken!$M$125,Preserveringstechnieken!$M$122&gt;=Preserveringstechnieken!$M$126)))</f>
        <v>0</v>
      </c>
      <c r="AD50" s="37" t="b">
        <f>AND(OR((IF('Bepalen Type Onderhoud'!$M$18,TRUE,FALSE)),(IF('Bepalen Type Onderhoud'!$L$18,TRUE,FALSE))),(AND(Preserveringstechnieken!$M$123&gt;=Preserveringstechnieken!$M$118,Preserveringstechnieken!$M$123&gt;=Preserveringstechnieken!$M$119,Preserveringstechnieken!$M$123&gt;=Preserveringstechnieken!$M$120,Preserveringstechnieken!$M$123&gt;=Preserveringstechnieken!$M$121,Preserveringstechnieken!$M$123&gt;=Preserveringstechnieken!$M$122,Preserveringstechnieken!$M$123&gt;=Preserveringstechnieken!$M$117,Preserveringstechnieken!$M$117&gt;=Preserveringstechnieken!$M$124,Preserveringstechnieken!$M$123&gt;=Preserveringstechnieken!$M$125,Preserveringstechnieken!$M$123&gt;=Preserveringstechnieken!$M$126)))</f>
        <v>0</v>
      </c>
      <c r="AE50" s="37" t="b">
        <f>AND(OR((IF('Bepalen Type Onderhoud'!$M$18,TRUE,FALSE)),(IF('Bepalen Type Onderhoud'!$L$18,TRUE,FALSE))),(AND(Preserveringstechnieken!$M$124&gt;=Preserveringstechnieken!$M$118,Preserveringstechnieken!$M$124&gt;=Preserveringstechnieken!$M$119,Preserveringstechnieken!$M$124&gt;=Preserveringstechnieken!$M$120,Preserveringstechnieken!$M$124&gt;=Preserveringstechnieken!$M$121,Preserveringstechnieken!$M$124&gt;=Preserveringstechnieken!$M$122,Preserveringstechnieken!$M$124&gt;=Preserveringstechnieken!$M$123,Preserveringstechnieken!$M$124&gt;=Preserveringstechnieken!$M$117,Preserveringstechnieken!$M$124&gt;=Preserveringstechnieken!$M$125,Preserveringstechnieken!$M$124&gt;=Preserveringstechnieken!$M$126)))</f>
        <v>0</v>
      </c>
      <c r="AF50" s="37" t="b">
        <f>AND(OR((IF('Bepalen Type Onderhoud'!$M$18,TRUE,FALSE)),(IF('Bepalen Type Onderhoud'!$L$18,TRUE,FALSE))),(AND(Preserveringstechnieken!$M$125&gt;=Preserveringstechnieken!$M$118,Preserveringstechnieken!$M$125&gt;=Preserveringstechnieken!$M$119,Preserveringstechnieken!$M$125&gt;=Preserveringstechnieken!$M$120,Preserveringstechnieken!$M$125&gt;=Preserveringstechnieken!$M$121,Preserveringstechnieken!$M$125&gt;=Preserveringstechnieken!$M$122,Preserveringstechnieken!$M$125&gt;=Preserveringstechnieken!$M$123,Preserveringstechnieken!$M$125&gt;=Preserveringstechnieken!$M$124,Preserveringstechnieken!$M$125&gt;=Preserveringstechnieken!$M$117,Preserveringstechnieken!$M$125&gt;=Preserveringstechnieken!$M$126)))</f>
        <v>0</v>
      </c>
      <c r="AG50" s="37" t="b">
        <f>AND(OR((IF('Bepalen Type Onderhoud'!$M$18,TRUE,FALSE)),(IF('Bepalen Type Onderhoud'!$L$18,TRUE,FALSE))),(AND(Preserveringstechnieken!$M$126&gt;=Preserveringstechnieken!$M$118,Preserveringstechnieken!$M$126&gt;=Preserveringstechnieken!$M$119,Preserveringstechnieken!$M$126&gt;=Preserveringstechnieken!$M$120,Preserveringstechnieken!$M$126&gt;=Preserveringstechnieken!$M$121,Preserveringstechnieken!$M$126&gt;=Preserveringstechnieken!$M$122,Preserveringstechnieken!$M$126&gt;=Preserveringstechnieken!$M$123,Preserveringstechnieken!$M$126&gt;=Preserveringstechnieken!$M$124,Preserveringstechnieken!$M$126&gt;=Preserveringstechnieken!$M$125,Preserveringstechnieken!$M$126&gt;=Preserveringstechnieken!$M$117)))</f>
        <v>0</v>
      </c>
      <c r="AH50" s="35"/>
      <c r="AI50" s="35"/>
      <c r="AJ50" s="35"/>
      <c r="AK50" s="35"/>
      <c r="AL50" s="35"/>
      <c r="AM50" s="35"/>
      <c r="AN50" s="35"/>
    </row>
    <row r="51" spans="1:43" s="20" customFormat="1" ht="13.2" x14ac:dyDescent="0.25">
      <c r="A51" s="314" t="s">
        <v>17</v>
      </c>
      <c r="B51" s="134"/>
      <c r="C51" s="134"/>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6"/>
      <c r="AI51" s="36"/>
      <c r="AJ51" s="36"/>
      <c r="AK51" s="36"/>
      <c r="AL51" s="36"/>
      <c r="AM51" s="36"/>
      <c r="AN51" s="36"/>
      <c r="AO51" s="36"/>
      <c r="AP51" s="36"/>
      <c r="AQ51" s="36"/>
    </row>
    <row r="52" spans="1:43" ht="13.2" x14ac:dyDescent="0.25">
      <c r="A52" s="315"/>
      <c r="B52" s="135" t="s">
        <v>55</v>
      </c>
      <c r="C52" s="135"/>
      <c r="D52" s="135" t="s">
        <v>133</v>
      </c>
      <c r="E52" s="135"/>
      <c r="F52" s="135"/>
      <c r="G52" s="135"/>
      <c r="H52" s="135"/>
      <c r="I52" s="135"/>
      <c r="J52" s="135"/>
      <c r="K52" s="135"/>
      <c r="L52" s="135"/>
      <c r="M52" s="135"/>
      <c r="N52" s="135" t="s">
        <v>134</v>
      </c>
      <c r="O52" s="135"/>
      <c r="P52" s="135"/>
      <c r="Q52" s="135"/>
      <c r="R52" s="135"/>
      <c r="S52" s="135"/>
      <c r="T52" s="135"/>
      <c r="U52" s="135"/>
      <c r="V52" s="135"/>
      <c r="W52" s="135"/>
      <c r="X52" s="135" t="s">
        <v>165</v>
      </c>
      <c r="Y52" s="135"/>
      <c r="Z52" s="135"/>
      <c r="AA52" s="135"/>
      <c r="AB52" s="135"/>
      <c r="AC52" s="135"/>
      <c r="AD52" s="135"/>
      <c r="AE52" s="135"/>
      <c r="AF52" s="135"/>
      <c r="AG52" s="135"/>
      <c r="AH52" s="35"/>
      <c r="AI52" s="35"/>
      <c r="AJ52" s="35"/>
      <c r="AK52" s="35"/>
      <c r="AL52" s="35"/>
      <c r="AM52" s="35"/>
      <c r="AN52" s="35"/>
    </row>
    <row r="53" spans="1:43" ht="79.2" x14ac:dyDescent="0.25">
      <c r="A53" s="316"/>
      <c r="B53" s="160" t="s">
        <v>55</v>
      </c>
      <c r="C53" s="33"/>
      <c r="D53" s="34" t="str">
        <f>Versterkingstechnieken!$E$127</f>
        <v>Hogedruk injectie scheuren met epoxy</v>
      </c>
      <c r="E53" s="34" t="str">
        <f>Versterkingstechnieken!$E$128</f>
        <v>Handmatig repareren (epoxymassa's)</v>
      </c>
      <c r="F53" s="34" t="str">
        <f>Versterkingstechnieken!$E$129</f>
        <v>Handmatig repareren (PCC mortel)</v>
      </c>
      <c r="G53" s="34" t="str">
        <f>Versterkingstechnieken!$E$130</f>
        <v>Handmatig repareren (cementgebonden gietmortel)</v>
      </c>
      <c r="H53" s="34" t="str">
        <f>Versterkingstechnieken!$E$131</f>
        <v>Constructie overlagen met gewapend spuitbeton; Natte mortel</v>
      </c>
      <c r="I53" s="34" t="str">
        <f>Versterkingstechnieken!$E$132</f>
        <v>Constructie overlagen met gewapend spuitbeton; Droge mortel</v>
      </c>
      <c r="J53" s="34" t="str">
        <f>Versterkingstechnieken!$E$133</f>
        <v xml:space="preserve">Lijmwapening toepassen </v>
      </c>
      <c r="K53" s="34" t="str">
        <f>Versterkingstechnieken!$E$134</f>
        <v>Uitwendige voorspanwapening toepassen</v>
      </c>
      <c r="L53" s="34">
        <f>Versterkingstechnieken!$E$135</f>
        <v>0</v>
      </c>
      <c r="M53" s="34">
        <f>Versterkingstechnieken!$E$136</f>
        <v>0</v>
      </c>
      <c r="N53" s="34" t="str">
        <f>Reparatietechnieken!$E$127</f>
        <v>Injectie scheuren met epoxy</v>
      </c>
      <c r="O53" s="34" t="str">
        <f>Reparatietechnieken!$E$128</f>
        <v>Hogedruk injectie scheuren met epoxy</v>
      </c>
      <c r="P53" s="34" t="str">
        <f>Reparatietechnieken!$E$129</f>
        <v>Handmatig repareren (epoxylaag)</v>
      </c>
      <c r="Q53" s="34" t="str">
        <f>Reparatietechnieken!$E$130</f>
        <v>Handmatig repareren (PCC mortel)</v>
      </c>
      <c r="R53" s="34">
        <f>Reparatietechnieken!$E$131</f>
        <v>0</v>
      </c>
      <c r="S53" s="34">
        <f>Reparatietechnieken!$E$132</f>
        <v>0</v>
      </c>
      <c r="T53" s="34">
        <f>Reparatietechnieken!$E$133</f>
        <v>0</v>
      </c>
      <c r="U53" s="34">
        <f>Reparatietechnieken!$E$134</f>
        <v>0</v>
      </c>
      <c r="V53" s="34">
        <f>Reparatietechnieken!$E$135</f>
        <v>0</v>
      </c>
      <c r="W53" s="34">
        <f>Reparatietechnieken!$E$136</f>
        <v>0</v>
      </c>
      <c r="X53" s="34" t="str">
        <f>Preserveringstechnieken!$E$127</f>
        <v>Beton impregneren (hydrofoberen) zodat vocht buiten de constructie blijft</v>
      </c>
      <c r="Y53" s="34" t="str">
        <f>Preserveringstechnieken!$E$128</f>
        <v>Injectie scheuren met poly-urethaan</v>
      </c>
      <c r="Z53" s="34" t="str">
        <f>Preserveringstechnieken!$E$129</f>
        <v>Hogedruk injectie scheuren met poly-urethaan</v>
      </c>
      <c r="AA53" s="34">
        <f>Preserveringstechnieken!$E$130</f>
        <v>0</v>
      </c>
      <c r="AB53" s="34">
        <f>Preserveringstechnieken!$E$131</f>
        <v>0</v>
      </c>
      <c r="AC53" s="34">
        <f>Preserveringstechnieken!$E$132</f>
        <v>0</v>
      </c>
      <c r="AD53" s="34">
        <f>Preserveringstechnieken!$E$133</f>
        <v>0</v>
      </c>
      <c r="AE53" s="34">
        <f>Preserveringstechnieken!$E$134</f>
        <v>0</v>
      </c>
      <c r="AF53" s="34">
        <f>Preserveringstechnieken!$E$135</f>
        <v>0</v>
      </c>
      <c r="AG53" s="34">
        <f>Preserveringstechnieken!$E$136</f>
        <v>0</v>
      </c>
      <c r="AH53" s="35"/>
      <c r="AI53" s="35"/>
      <c r="AJ53" s="35"/>
      <c r="AK53" s="35"/>
      <c r="AL53" s="35"/>
      <c r="AM53" s="35"/>
      <c r="AN53" s="35"/>
    </row>
    <row r="54" spans="1:43" x14ac:dyDescent="0.35">
      <c r="A54" s="180" t="s">
        <v>25</v>
      </c>
      <c r="B54" s="161" t="b">
        <f>IF('Bepalen Type Onderhoud'!$N19,TRUE,FALSE)</f>
        <v>0</v>
      </c>
      <c r="C54" s="38"/>
      <c r="D54" s="37" t="b">
        <f>AND((IF('Bepalen Type Onderhoud'!$M$19,TRUE,FALSE)),(AND(Versterkingstechnieken!$M$127&gt;=Versterkingstechnieken!$M$128,Versterkingstechnieken!$M$127&gt;=Versterkingstechnieken!$M$129,Versterkingstechnieken!$M127&gt;=Versterkingstechnieken!$M$130,Versterkingstechnieken!$M$127&gt;=Versterkingstechnieken!$M$131,Versterkingstechnieken!$M$127&gt;=Versterkingstechnieken!$M$132,Versterkingstechnieken!$M$127&gt;=Versterkingstechnieken!$M$133,Versterkingstechnieken!$M$127&gt;=Versterkingstechnieken!$M$134,Versterkingstechnieken!$M$127&gt;=Versterkingstechnieken!$M$135,Versterkingstechnieken!$M$127&gt;=Versterkingstechnieken!$M$136)))</f>
        <v>0</v>
      </c>
      <c r="E54" s="37" t="b">
        <f>AND((IF('Bepalen Type Onderhoud'!$M$19,TRUE,FALSE)),(AND(Versterkingstechnieken!$M$128&gt;=Versterkingstechnieken!$M$127,Versterkingstechnieken!$M$128&gt;=Versterkingstechnieken!$M$129,Versterkingstechnieken!$M$128&gt;=Versterkingstechnieken!$M$130,Versterkingstechnieken!$M$128&gt;=Versterkingstechnieken!$M$131,Versterkingstechnieken!$M$128&gt;=Versterkingstechnieken!$M$132,Versterkingstechnieken!$M$128&gt;=Versterkingstechnieken!$M$133,Versterkingstechnieken!$M$128&gt;=Versterkingstechnieken!$M$134,Versterkingstechnieken!$M$128&gt;=Versterkingstechnieken!$M$135,Versterkingstechnieken!$M$128&gt;=Versterkingstechnieken!$M$136)))</f>
        <v>0</v>
      </c>
      <c r="F54" s="37" t="b">
        <f>AND((IF('Bepalen Type Onderhoud'!$M$19,TRUE,FALSE)),(AND(Versterkingstechnieken!$M$129&gt;=Versterkingstechnieken!$M$128,Versterkingstechnieken!$M$129&gt;=Versterkingstechnieken!$M$127,Versterkingstechnieken!$M$129&gt;=Versterkingstechnieken!$M$130,Versterkingstechnieken!$M$129&gt;=Versterkingstechnieken!$M$131,Versterkingstechnieken!$M$129&gt;=Versterkingstechnieken!$M$132,Versterkingstechnieken!$M$129&gt;=Versterkingstechnieken!$M$133,Versterkingstechnieken!$M$129&gt;=Versterkingstechnieken!$M$134,Versterkingstechnieken!$M$129&gt;=Versterkingstechnieken!$M$135,Versterkingstechnieken!$M$129&gt;=Versterkingstechnieken!$M$136)))</f>
        <v>0</v>
      </c>
      <c r="G54" s="37" t="b">
        <f>AND((IF('Bepalen Type Onderhoud'!$M$19,TRUE,FALSE)),(AND(Versterkingstechnieken!$M$130&gt;=Versterkingstechnieken!$M$128,Versterkingstechnieken!$M$130&gt;=Versterkingstechnieken!$M$129,Versterkingstechnieken!$M$130&gt;=Versterkingstechnieken!$M$127,Versterkingstechnieken!$M$130&gt;=Versterkingstechnieken!$M$131,Versterkingstechnieken!$M$130&gt;=Versterkingstechnieken!$M$132,Versterkingstechnieken!$M$130&gt;=Versterkingstechnieken!$M$133,Versterkingstechnieken!$M$130&gt;=Versterkingstechnieken!$M$134,Versterkingstechnieken!$M$130&gt;=Versterkingstechnieken!$M$135,Versterkingstechnieken!$M$130&gt;=Versterkingstechnieken!$M$136)))</f>
        <v>0</v>
      </c>
      <c r="H54" s="37" t="b">
        <f>AND((IF('Bepalen Type Onderhoud'!$M$19,TRUE,FALSE)),(AND(Versterkingstechnieken!$M$131&gt;=Versterkingstechnieken!$M$128,Versterkingstechnieken!$M$131&gt;=Versterkingstechnieken!$M$129,Versterkingstechnieken!$M$131&gt;=Versterkingstechnieken!$M$130,Versterkingstechnieken!$M$131&gt;=Versterkingstechnieken!$M$127,Versterkingstechnieken!$M$131&gt;=Versterkingstechnieken!$M$132,Versterkingstechnieken!$M$131&gt;=Versterkingstechnieken!$M$133,Versterkingstechnieken!$M$131&gt;=Versterkingstechnieken!$M$134,Versterkingstechnieken!$M$131&gt;=Versterkingstechnieken!$M$135,Versterkingstechnieken!$M$131&gt;=Versterkingstechnieken!$M$136)))</f>
        <v>0</v>
      </c>
      <c r="I54" s="37" t="b">
        <f>AND((IF('Bepalen Type Onderhoud'!$M$19,TRUE,FALSE)),(AND(Versterkingstechnieken!$M$132&gt;=Versterkingstechnieken!$M$128,Versterkingstechnieken!$M$132&gt;=Versterkingstechnieken!$M$129,Versterkingstechnieken!$M$132&gt;=Versterkingstechnieken!$M$130,Versterkingstechnieken!$M$132&gt;=Versterkingstechnieken!$M$131,Versterkingstechnieken!$M$132&gt;=Versterkingstechnieken!$M$127,Versterkingstechnieken!$M$132&gt;=Versterkingstechnieken!$M$133,Versterkingstechnieken!$M$132&gt;=Versterkingstechnieken!$M$134,Versterkingstechnieken!$M$132&gt;=Versterkingstechnieken!$M$135,Versterkingstechnieken!$M$132&gt;=Versterkingstechnieken!$M$136)))</f>
        <v>0</v>
      </c>
      <c r="J54" s="37" t="b">
        <f>AND((IF('Bepalen Type Onderhoud'!$M$19,TRUE,FALSE)),(AND(Versterkingstechnieken!$M$133&gt;=Versterkingstechnieken!$M$128,Versterkingstechnieken!$M$133&gt;=Versterkingstechnieken!$M$129,Versterkingstechnieken!$M$133&gt;=Versterkingstechnieken!$M$130,Versterkingstechnieken!$M$133&gt;=Versterkingstechnieken!$M$131,Versterkingstechnieken!$M$133&gt;=Versterkingstechnieken!$M$132,Versterkingstechnieken!$M$133&gt;=Versterkingstechnieken!$M$127,Versterkingstechnieken!$M$127&gt;=Versterkingstechnieken!$M$134,Versterkingstechnieken!$M$133&gt;=Versterkingstechnieken!$M$135,Versterkingstechnieken!$M$133&gt;=Versterkingstechnieken!$M$136)))</f>
        <v>0</v>
      </c>
      <c r="K54" s="37" t="b">
        <f>AND((IF('Bepalen Type Onderhoud'!$M$19,TRUE,FALSE)),(AND(Versterkingstechnieken!$M$134&gt;=Versterkingstechnieken!$M$128,Versterkingstechnieken!$M$134&gt;=Versterkingstechnieken!$M$129,Versterkingstechnieken!$M$134&gt;=Versterkingstechnieken!$M$130,Versterkingstechnieken!$M$134&gt;=Versterkingstechnieken!$M$131,Versterkingstechnieken!$M$134&gt;=Versterkingstechnieken!$M$132,Versterkingstechnieken!$M$134&gt;=Versterkingstechnieken!$M$133,Versterkingstechnieken!$M$134&gt;=Versterkingstechnieken!$M$127,Versterkingstechnieken!$M$134&gt;=Versterkingstechnieken!$M$135,Versterkingstechnieken!$M$134&gt;=Versterkingstechnieken!$M$136)))</f>
        <v>0</v>
      </c>
      <c r="L54" s="37" t="b">
        <f>AND((IF('Bepalen Type Onderhoud'!$M$19,TRUE,FALSE)),(AND(Versterkingstechnieken!$M$135&gt;=Versterkingstechnieken!$M$128,Versterkingstechnieken!$M$135&gt;=Versterkingstechnieken!$M$129,Versterkingstechnieken!$M$135&gt;=Versterkingstechnieken!$M$130,Versterkingstechnieken!$M$135&gt;=Versterkingstechnieken!$M$131,Versterkingstechnieken!$M$135&gt;=Versterkingstechnieken!$M$132,Versterkingstechnieken!$M$135&gt;=Versterkingstechnieken!$M$133,Versterkingstechnieken!$M$135&gt;=Versterkingstechnieken!$M$134,Versterkingstechnieken!$M$135&gt;=Versterkingstechnieken!$M$127,Versterkingstechnieken!$M$135&gt;=Versterkingstechnieken!$M$136)))</f>
        <v>0</v>
      </c>
      <c r="M54" s="37" t="b">
        <f>AND((IF('Bepalen Type Onderhoud'!$M$19,TRUE,FALSE)),(AND(Versterkingstechnieken!$M$136&gt;=Versterkingstechnieken!$M$128,Versterkingstechnieken!$M$136&gt;=Versterkingstechnieken!$M$129,Versterkingstechnieken!$M$136&gt;=Versterkingstechnieken!$M$130,Versterkingstechnieken!$M$136&gt;=Versterkingstechnieken!$M$131,Versterkingstechnieken!$M$136&gt;=Versterkingstechnieken!$M$132,Versterkingstechnieken!$M$136&gt;=Versterkingstechnieken!$M$133,Versterkingstechnieken!$M$136&gt;=Versterkingstechnieken!$M$134,Versterkingstechnieken!$M$136&gt;=Versterkingstechnieken!$M$135,Versterkingstechnieken!$M$136&gt;=Versterkingstechnieken!$M$127)))</f>
        <v>0</v>
      </c>
      <c r="N54" s="37" t="b">
        <f>AND(OR((IF('Bepalen Type Onderhoud'!$M$19,TRUE,FALSE)),(IF('Bepalen Type Onderhoud'!$L$19,TRUE,FALSE))),(AND(Reparatietechnieken!$M$127&gt;=Reparatietechnieken!$M$128,Reparatietechnieken!$M$127&gt;=Reparatietechnieken!$M$129,Reparatietechnieken!$M127&gt;=Reparatietechnieken!$M$130,Reparatietechnieken!$M$127&gt;=Reparatietechnieken!$M$131,Reparatietechnieken!$M$127&gt;=Reparatietechnieken!$M$132,Reparatietechnieken!$M$127&gt;=Reparatietechnieken!$M$133,Reparatietechnieken!$M$127&gt;=Reparatietechnieken!$M$134,Reparatietechnieken!$M$127&gt;=Reparatietechnieken!$M$135,Reparatietechnieken!$M$127&gt;=Reparatietechnieken!$M$136)))</f>
        <v>0</v>
      </c>
      <c r="O54" s="37" t="b">
        <f>AND(OR((IF('Bepalen Type Onderhoud'!$M$19,TRUE,FALSE)),(IF('Bepalen Type Onderhoud'!$L$19,TRUE,FALSE))),(AND(Reparatietechnieken!$M$128&gt;=Reparatietechnieken!$M$127,Reparatietechnieken!$M$128&gt;=Reparatietechnieken!$M$129,Reparatietechnieken!$M$128&gt;=Reparatietechnieken!$M$130,Reparatietechnieken!$M$128&gt;=Reparatietechnieken!$M$131,Reparatietechnieken!$M$128&gt;=Reparatietechnieken!$M$132,Reparatietechnieken!$M$128&gt;=Reparatietechnieken!$M$133,Reparatietechnieken!$M$128&gt;=Reparatietechnieken!$M$134,Reparatietechnieken!$M$128&gt;=Reparatietechnieken!$M$135,Reparatietechnieken!$M$128&gt;=Reparatietechnieken!$M$136)))</f>
        <v>0</v>
      </c>
      <c r="P54" s="37" t="b">
        <f>AND(OR((IF('Bepalen Type Onderhoud'!$M$19,TRUE,FALSE)),(IF('Bepalen Type Onderhoud'!$L$19,TRUE,FALSE))),(AND(Reparatietechnieken!$M$129&gt;=Reparatietechnieken!$M$128,Reparatietechnieken!$M$129&gt;=Reparatietechnieken!$M$127,Reparatietechnieken!$M$129&gt;=Reparatietechnieken!$M$130,Reparatietechnieken!$M$129&gt;=Reparatietechnieken!$M$131,Reparatietechnieken!$M$129&gt;=Reparatietechnieken!$M$132,Reparatietechnieken!$M$129&gt;=Reparatietechnieken!$M$133,Reparatietechnieken!$M$129&gt;=Reparatietechnieken!$M$134,Reparatietechnieken!$M$129&gt;=Reparatietechnieken!$M$135,Reparatietechnieken!$M$129&gt;=Reparatietechnieken!$M$136)))</f>
        <v>0</v>
      </c>
      <c r="Q54" s="37" t="b">
        <f>AND(OR((IF('Bepalen Type Onderhoud'!$M$19,TRUE,FALSE)),(IF('Bepalen Type Onderhoud'!$L$19,TRUE,FALSE))),(AND(Reparatietechnieken!$M$130&gt;=Reparatietechnieken!$M$128,Reparatietechnieken!$M$130&gt;=Reparatietechnieken!$M$129,Reparatietechnieken!$M$130&gt;=Reparatietechnieken!$M$127,Reparatietechnieken!$M$130&gt;=Reparatietechnieken!$M$131,Reparatietechnieken!$M$130&gt;=Reparatietechnieken!$M$132,Reparatietechnieken!$M$130&gt;=Reparatietechnieken!$M$133,Reparatietechnieken!$M$130&gt;=Reparatietechnieken!$M$134,Reparatietechnieken!$M$130&gt;=Reparatietechnieken!$M$135,Reparatietechnieken!$M$130&gt;=Reparatietechnieken!$M$136)))</f>
        <v>0</v>
      </c>
      <c r="R54" s="37" t="b">
        <f>AND(OR((IF('Bepalen Type Onderhoud'!$M$19,TRUE,FALSE)),(IF('Bepalen Type Onderhoud'!$L$19,TRUE,FALSE))),(AND(Reparatietechnieken!$M$131&gt;=Reparatietechnieken!$M$128,Reparatietechnieken!$M$131&gt;=Reparatietechnieken!$M$129,Reparatietechnieken!$M$131&gt;=Reparatietechnieken!$M$130,Reparatietechnieken!$M$131&gt;=Reparatietechnieken!$M$127,Reparatietechnieken!$M$131&gt;=Reparatietechnieken!$M$132,Reparatietechnieken!$M$131&gt;=Reparatietechnieken!$M$133,Reparatietechnieken!$M$131&gt;=Reparatietechnieken!$M$134,Reparatietechnieken!$M$131&gt;=Reparatietechnieken!$M$135,Reparatietechnieken!$M$131&gt;=Reparatietechnieken!$M$136)))</f>
        <v>0</v>
      </c>
      <c r="S54" s="37" t="b">
        <f>AND(OR((IF('Bepalen Type Onderhoud'!$M$19,TRUE,FALSE)),(IF('Bepalen Type Onderhoud'!$L$19,TRUE,FALSE))),(AND(Reparatietechnieken!$M$132&gt;=Reparatietechnieken!$M$128,Reparatietechnieken!$M$132&gt;=Reparatietechnieken!$M$129,Reparatietechnieken!$M$132&gt;=Reparatietechnieken!$M$130,Reparatietechnieken!$M$132&gt;=Reparatietechnieken!$M$131,Reparatietechnieken!$M$132&gt;=Reparatietechnieken!$M$127,Reparatietechnieken!$M$132&gt;=Reparatietechnieken!$M$133,Reparatietechnieken!$M$132&gt;=Reparatietechnieken!$M$134,Reparatietechnieken!$M$132&gt;=Reparatietechnieken!$M$135,Reparatietechnieken!$M$132&gt;=Reparatietechnieken!$M$136)))</f>
        <v>0</v>
      </c>
      <c r="T54" s="37" t="b">
        <f>AND(OR((IF('Bepalen Type Onderhoud'!$M$19,TRUE,FALSE)),(IF('Bepalen Type Onderhoud'!$L$19,TRUE,FALSE))),(AND(Reparatietechnieken!$M$133&gt;=Reparatietechnieken!$M$128,Reparatietechnieken!$M$133&gt;=Reparatietechnieken!$M$129,Reparatietechnieken!$M$133&gt;=Reparatietechnieken!$M$130,Reparatietechnieken!$M$133&gt;=Reparatietechnieken!$M$131,Reparatietechnieken!$M$133&gt;=Reparatietechnieken!$M$132,Reparatietechnieken!$M$133&gt;=Reparatietechnieken!$M$127,Reparatietechnieken!$M$127&gt;=Reparatietechnieken!$M$134,Reparatietechnieken!$M$133&gt;=Reparatietechnieken!$M$135,Reparatietechnieken!$M$133&gt;=Reparatietechnieken!$M$136)))</f>
        <v>0</v>
      </c>
      <c r="U54" s="37" t="b">
        <f>AND(OR((IF('Bepalen Type Onderhoud'!$M$19,TRUE,FALSE)),(IF('Bepalen Type Onderhoud'!$L$19,TRUE,FALSE))),(AND(Reparatietechnieken!$M$134&gt;=Reparatietechnieken!$M$128,Reparatietechnieken!$M$134&gt;=Reparatietechnieken!$M$129,Reparatietechnieken!$M$134&gt;=Reparatietechnieken!$M$130,Reparatietechnieken!$M$134&gt;=Reparatietechnieken!$M$131,Reparatietechnieken!$M$134&gt;=Reparatietechnieken!$M$132,Reparatietechnieken!$M$134&gt;=Reparatietechnieken!$M$133,Reparatietechnieken!$M$134&gt;=Reparatietechnieken!$M$127,Reparatietechnieken!$M$134&gt;=Reparatietechnieken!$M$135,Reparatietechnieken!$M$134&gt;=Reparatietechnieken!$M$136)))</f>
        <v>0</v>
      </c>
      <c r="V54" s="37" t="b">
        <f>AND(OR((IF('Bepalen Type Onderhoud'!$M$19,TRUE,FALSE)),(IF('Bepalen Type Onderhoud'!$L$19,TRUE,FALSE))),(AND(Reparatietechnieken!$M$135&gt;=Reparatietechnieken!$M$128,Reparatietechnieken!$M$135&gt;=Reparatietechnieken!$M$129,Reparatietechnieken!$M$135&gt;=Reparatietechnieken!$M$130,Reparatietechnieken!$M$135&gt;=Reparatietechnieken!$M$131,Reparatietechnieken!$M$135&gt;=Reparatietechnieken!$M$132,Reparatietechnieken!$M$135&gt;=Reparatietechnieken!$M$133,Reparatietechnieken!$M$135&gt;=Reparatietechnieken!$M$134,Reparatietechnieken!$M$135&gt;=Reparatietechnieken!$M$127,Reparatietechnieken!$M$135&gt;=Reparatietechnieken!$M$136)))</f>
        <v>0</v>
      </c>
      <c r="W54" s="37" t="b">
        <f>AND(OR((IF('Bepalen Type Onderhoud'!$M$19,TRUE,FALSE)),(IF('Bepalen Type Onderhoud'!$L$19,TRUE,FALSE))),(AND(Reparatietechnieken!$M$136&gt;=Reparatietechnieken!$M$128,Reparatietechnieken!$M$136&gt;=Reparatietechnieken!$M$129,Reparatietechnieken!$M$136&gt;=Reparatietechnieken!$M$130,Reparatietechnieken!$M$136&gt;=Reparatietechnieken!$M$131,Reparatietechnieken!$M$136&gt;=Reparatietechnieken!$M$132,Reparatietechnieken!$M$136&gt;=Reparatietechnieken!$M$133,Reparatietechnieken!$M$136&gt;=Reparatietechnieken!$M$134,Reparatietechnieken!$M$136&gt;=Reparatietechnieken!$M$135,Reparatietechnieken!$M$136&gt;=Reparatietechnieken!$M$127)))</f>
        <v>0</v>
      </c>
      <c r="X54" s="37" t="b">
        <f>AND(OR((IF('Bepalen Type Onderhoud'!$M$19,TRUE,FALSE)),(IF('Bepalen Type Onderhoud'!$L$19,TRUE,FALSE))),(AND(Preserveringstechnieken!$M$127&gt;=Preserveringstechnieken!$M$128,Preserveringstechnieken!$M$127&gt;=Preserveringstechnieken!$M$129,Preserveringstechnieken!$M127&gt;=Preserveringstechnieken!$M$130,Preserveringstechnieken!$M$127&gt;=Preserveringstechnieken!$M$131,Preserveringstechnieken!$M$127&gt;=Preserveringstechnieken!$M$132,Preserveringstechnieken!$M$127&gt;=Preserveringstechnieken!$M$133,Preserveringstechnieken!$M$127&gt;=Preserveringstechnieken!$M$134,Preserveringstechnieken!$M$127&gt;=Preserveringstechnieken!$M$135,Preserveringstechnieken!$M$127&gt;=Preserveringstechnieken!$M$136)))</f>
        <v>0</v>
      </c>
      <c r="Y54" s="37" t="b">
        <f>AND(OR((IF('Bepalen Type Onderhoud'!$M$19,TRUE,FALSE)),(IF('Bepalen Type Onderhoud'!$L$19,TRUE,FALSE))),(AND(Preserveringstechnieken!$M$128&gt;=Preserveringstechnieken!$M$127,Preserveringstechnieken!$M$128&gt;=Preserveringstechnieken!$M$129,Preserveringstechnieken!$M$128&gt;=Preserveringstechnieken!$M$130,Preserveringstechnieken!$M$128&gt;=Preserveringstechnieken!$M$131,Preserveringstechnieken!$M$128&gt;=Preserveringstechnieken!$M$132,Preserveringstechnieken!$M$128&gt;=Preserveringstechnieken!$M$133,Preserveringstechnieken!$M$128&gt;=Preserveringstechnieken!$M$134,Preserveringstechnieken!$M$128&gt;=Preserveringstechnieken!$M$135,Preserveringstechnieken!$M$128&gt;=Preserveringstechnieken!$M$136)))</f>
        <v>0</v>
      </c>
      <c r="Z54" s="37" t="b">
        <f>AND(OR((IF('Bepalen Type Onderhoud'!$M$19,TRUE,FALSE)),(IF('Bepalen Type Onderhoud'!$L$19,TRUE,FALSE))),(AND(Preserveringstechnieken!$M$129&gt;=Preserveringstechnieken!$M$128,Preserveringstechnieken!$M$129&gt;=Preserveringstechnieken!$M$127,Preserveringstechnieken!$M$129&gt;=Preserveringstechnieken!$M$130,Preserveringstechnieken!$M$129&gt;=Preserveringstechnieken!$M$131,Preserveringstechnieken!$M$129&gt;=Preserveringstechnieken!$M$132,Preserveringstechnieken!$M$129&gt;=Preserveringstechnieken!$M$133,Preserveringstechnieken!$M$129&gt;=Preserveringstechnieken!$M$134,Preserveringstechnieken!$M$129&gt;=Preserveringstechnieken!$M$135,Preserveringstechnieken!$M$129&gt;=Preserveringstechnieken!$M$136)))</f>
        <v>0</v>
      </c>
      <c r="AA54" s="37" t="b">
        <f>AND(OR((IF('Bepalen Type Onderhoud'!$M$19,TRUE,FALSE)),(IF('Bepalen Type Onderhoud'!$L$19,TRUE,FALSE))),(AND(Preserveringstechnieken!$M$130&gt;=Preserveringstechnieken!$M$128,Preserveringstechnieken!$M$130&gt;=Preserveringstechnieken!$M$129,Preserveringstechnieken!$M$130&gt;=Preserveringstechnieken!$M$127,Preserveringstechnieken!$M$130&gt;=Preserveringstechnieken!$M$131,Preserveringstechnieken!$M$130&gt;=Preserveringstechnieken!$M$132,Preserveringstechnieken!$M$130&gt;=Preserveringstechnieken!$M$133,Preserveringstechnieken!$M$130&gt;=Preserveringstechnieken!$M$134,Preserveringstechnieken!$M$130&gt;=Preserveringstechnieken!$M$135,Preserveringstechnieken!$M$130&gt;=Preserveringstechnieken!$M$136)))</f>
        <v>0</v>
      </c>
      <c r="AB54" s="37" t="b">
        <f>AND(OR((IF('Bepalen Type Onderhoud'!$M$19,TRUE,FALSE)),(IF('Bepalen Type Onderhoud'!$L$19,TRUE,FALSE))),(AND(Preserveringstechnieken!$M$131&gt;=Preserveringstechnieken!$M$128,Preserveringstechnieken!$M$131&gt;=Preserveringstechnieken!$M$129,Preserveringstechnieken!$M$131&gt;=Preserveringstechnieken!$M$130,Preserveringstechnieken!$M$131&gt;=Preserveringstechnieken!$M$127,Preserveringstechnieken!$M$131&gt;=Preserveringstechnieken!$M$132,Preserveringstechnieken!$M$131&gt;=Preserveringstechnieken!$M$133,Preserveringstechnieken!$M$131&gt;=Preserveringstechnieken!$M$134,Preserveringstechnieken!$M$131&gt;=Preserveringstechnieken!$M$135,Preserveringstechnieken!$M$131&gt;=Preserveringstechnieken!$M$136)))</f>
        <v>0</v>
      </c>
      <c r="AC54" s="37" t="b">
        <f>AND(OR((IF('Bepalen Type Onderhoud'!$M$19,TRUE,FALSE)),(IF('Bepalen Type Onderhoud'!$L$19,TRUE,FALSE))),(AND(Preserveringstechnieken!$M$132&gt;=Preserveringstechnieken!$M$128,Preserveringstechnieken!$M$132&gt;=Preserveringstechnieken!$M$129,Preserveringstechnieken!$M$132&gt;=Preserveringstechnieken!$M$130,Preserveringstechnieken!$M$132&gt;=Preserveringstechnieken!$M$131,Preserveringstechnieken!$M$132&gt;=Preserveringstechnieken!$M$127,Preserveringstechnieken!$M$132&gt;=Preserveringstechnieken!$M$133,Preserveringstechnieken!$M$132&gt;=Preserveringstechnieken!$M$134,Preserveringstechnieken!$M$132&gt;=Preserveringstechnieken!$M$135,Preserveringstechnieken!$M$132&gt;=Preserveringstechnieken!$M$136)))</f>
        <v>0</v>
      </c>
      <c r="AD54" s="37" t="b">
        <f>AND(OR((IF('Bepalen Type Onderhoud'!$M$19,TRUE,FALSE)),(IF('Bepalen Type Onderhoud'!$L$19,TRUE,FALSE))),(AND(Preserveringstechnieken!$M$133&gt;=Preserveringstechnieken!$M$128,Preserveringstechnieken!$M$133&gt;=Preserveringstechnieken!$M$129,Preserveringstechnieken!$M$133&gt;=Preserveringstechnieken!$M$130,Preserveringstechnieken!$M$133&gt;=Preserveringstechnieken!$M$131,Preserveringstechnieken!$M$133&gt;=Preserveringstechnieken!$M$132,Preserveringstechnieken!$M$133&gt;=Preserveringstechnieken!$M$127,Preserveringstechnieken!$M$127&gt;=Preserveringstechnieken!$M$134,Preserveringstechnieken!$M$133&gt;=Preserveringstechnieken!$M$135,Preserveringstechnieken!$M$133&gt;=Preserveringstechnieken!$M$136)))</f>
        <v>0</v>
      </c>
      <c r="AE54" s="37" t="b">
        <f>AND(OR((IF('Bepalen Type Onderhoud'!$M$19,TRUE,FALSE)),(IF('Bepalen Type Onderhoud'!$L$19,TRUE,FALSE))),(AND(Preserveringstechnieken!$M$134&gt;=Preserveringstechnieken!$M$128,Preserveringstechnieken!$M$134&gt;=Preserveringstechnieken!$M$129,Preserveringstechnieken!$M$134&gt;=Preserveringstechnieken!$M$130,Preserveringstechnieken!$M$134&gt;=Preserveringstechnieken!$M$131,Preserveringstechnieken!$M$134&gt;=Preserveringstechnieken!$M$132,Preserveringstechnieken!$M$134&gt;=Preserveringstechnieken!$M$133,Preserveringstechnieken!$M$134&gt;=Preserveringstechnieken!$M$127,Preserveringstechnieken!$M$134&gt;=Preserveringstechnieken!$M$135,Preserveringstechnieken!$M$134&gt;=Preserveringstechnieken!$M$136)))</f>
        <v>0</v>
      </c>
      <c r="AF54" s="37" t="b">
        <f>AND(OR((IF('Bepalen Type Onderhoud'!$M$19,TRUE,FALSE)),(IF('Bepalen Type Onderhoud'!$L$19,TRUE,FALSE))),(AND(Preserveringstechnieken!$M$135&gt;=Preserveringstechnieken!$M$128,Preserveringstechnieken!$M$135&gt;=Preserveringstechnieken!$M$129,Preserveringstechnieken!$M$135&gt;=Preserveringstechnieken!$M$130,Preserveringstechnieken!$M$135&gt;=Preserveringstechnieken!$M$131,Preserveringstechnieken!$M$135&gt;=Preserveringstechnieken!$M$132,Preserveringstechnieken!$M$135&gt;=Preserveringstechnieken!$M$133,Preserveringstechnieken!$M$135&gt;=Preserveringstechnieken!$M$134,Preserveringstechnieken!$M$135&gt;=Preserveringstechnieken!$M$127,Preserveringstechnieken!$M$135&gt;=Preserveringstechnieken!$M$136)))</f>
        <v>0</v>
      </c>
      <c r="AG54" s="37" t="b">
        <f>AND(OR((IF('Bepalen Type Onderhoud'!$M$19,TRUE,FALSE)),(IF('Bepalen Type Onderhoud'!$L$19,TRUE,FALSE))),(AND(Preserveringstechnieken!$M$136&gt;=Preserveringstechnieken!$M$128,Preserveringstechnieken!$M$136&gt;=Preserveringstechnieken!$M$129,Preserveringstechnieken!$M$136&gt;=Preserveringstechnieken!$M$130,Preserveringstechnieken!$M$136&gt;=Preserveringstechnieken!$M$131,Preserveringstechnieken!$M$136&gt;=Preserveringstechnieken!$M$132,Preserveringstechnieken!$M$136&gt;=Preserveringstechnieken!$M$133,Preserveringstechnieken!$M$136&gt;=Preserveringstechnieken!$M$134,Preserveringstechnieken!$M$136&gt;=Preserveringstechnieken!$M$135,Preserveringstechnieken!$M$136&gt;=Preserveringstechnieken!$M$127)))</f>
        <v>0</v>
      </c>
      <c r="AH54" s="35"/>
      <c r="AI54" s="35"/>
      <c r="AJ54" s="35"/>
      <c r="AK54" s="35"/>
      <c r="AL54" s="35"/>
      <c r="AM54" s="35"/>
      <c r="AN54" s="35"/>
    </row>
    <row r="55" spans="1:43" s="20" customFormat="1" ht="13.2" x14ac:dyDescent="0.25">
      <c r="A55" s="314" t="s">
        <v>17</v>
      </c>
      <c r="B55" s="134"/>
      <c r="C55" s="134"/>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6"/>
      <c r="AI55" s="36"/>
      <c r="AJ55" s="36"/>
      <c r="AK55" s="36"/>
      <c r="AL55" s="36"/>
      <c r="AM55" s="36"/>
      <c r="AN55" s="36"/>
      <c r="AO55" s="36"/>
      <c r="AP55" s="36"/>
      <c r="AQ55" s="36"/>
    </row>
    <row r="56" spans="1:43" ht="13.2" x14ac:dyDescent="0.25">
      <c r="A56" s="315"/>
      <c r="B56" s="135" t="s">
        <v>55</v>
      </c>
      <c r="C56" s="135"/>
      <c r="D56" s="135" t="s">
        <v>133</v>
      </c>
      <c r="E56" s="135"/>
      <c r="F56" s="135"/>
      <c r="G56" s="135"/>
      <c r="H56" s="135"/>
      <c r="I56" s="135"/>
      <c r="J56" s="135"/>
      <c r="K56" s="135"/>
      <c r="L56" s="135"/>
      <c r="M56" s="135"/>
      <c r="N56" s="135" t="s">
        <v>134</v>
      </c>
      <c r="O56" s="135"/>
      <c r="P56" s="135"/>
      <c r="Q56" s="135"/>
      <c r="R56" s="135"/>
      <c r="S56" s="135"/>
      <c r="T56" s="135"/>
      <c r="U56" s="135"/>
      <c r="V56" s="135"/>
      <c r="W56" s="135"/>
      <c r="X56" s="135" t="s">
        <v>165</v>
      </c>
      <c r="Y56" s="135"/>
      <c r="Z56" s="135"/>
      <c r="AA56" s="135"/>
      <c r="AB56" s="135"/>
      <c r="AC56" s="135"/>
      <c r="AD56" s="135"/>
      <c r="AE56" s="135"/>
      <c r="AF56" s="135"/>
      <c r="AG56" s="135"/>
      <c r="AH56" s="35"/>
      <c r="AI56" s="35"/>
      <c r="AJ56" s="35"/>
      <c r="AK56" s="35"/>
      <c r="AL56" s="35"/>
      <c r="AM56" s="35"/>
      <c r="AN56" s="35"/>
    </row>
    <row r="57" spans="1:43" ht="79.2" x14ac:dyDescent="0.25">
      <c r="A57" s="316"/>
      <c r="B57" s="160" t="s">
        <v>55</v>
      </c>
      <c r="C57" s="33"/>
      <c r="D57" s="34" t="str">
        <f>Versterkingstechnieken!$E$137</f>
        <v>Hogedruk injectie scheuren met epoxy</v>
      </c>
      <c r="E57" s="34" t="str">
        <f>Versterkingstechnieken!$E$138</f>
        <v xml:space="preserve">Lijmwapening toepassen </v>
      </c>
      <c r="F57" s="34" t="str">
        <f>Versterkingstechnieken!$E$139</f>
        <v>Uitwendige voorspanwapening toepassen</v>
      </c>
      <c r="G57" s="34">
        <f>Versterkingstechnieken!$E$140</f>
        <v>0</v>
      </c>
      <c r="H57" s="34">
        <f>Versterkingstechnieken!$E$141</f>
        <v>0</v>
      </c>
      <c r="I57" s="34">
        <f>Versterkingstechnieken!$E$142</f>
        <v>0</v>
      </c>
      <c r="J57" s="34">
        <f>Versterkingstechnieken!$E$143</f>
        <v>0</v>
      </c>
      <c r="K57" s="34">
        <f>Versterkingstechnieken!$E$144</f>
        <v>0</v>
      </c>
      <c r="L57" s="34">
        <f>Versterkingstechnieken!$E$145</f>
        <v>0</v>
      </c>
      <c r="M57" s="34">
        <f>Versterkingstechnieken!$E$146</f>
        <v>0</v>
      </c>
      <c r="N57" s="34" t="str">
        <f>Reparatietechnieken!$E$137</f>
        <v>Hogedruk injectie scheuren met epoxy</v>
      </c>
      <c r="O57" s="34">
        <f>Reparatietechnieken!$E$138</f>
        <v>0</v>
      </c>
      <c r="P57" s="34">
        <f>Reparatietechnieken!$E$139</f>
        <v>0</v>
      </c>
      <c r="Q57" s="34">
        <f>Reparatietechnieken!$E$140</f>
        <v>0</v>
      </c>
      <c r="R57" s="34">
        <f>Reparatietechnieken!$E$141</f>
        <v>0</v>
      </c>
      <c r="S57" s="34">
        <f>Reparatietechnieken!$E$142</f>
        <v>0</v>
      </c>
      <c r="T57" s="34">
        <f>Reparatietechnieken!$E$143</f>
        <v>0</v>
      </c>
      <c r="U57" s="34">
        <f>Reparatietechnieken!$E$144</f>
        <v>0</v>
      </c>
      <c r="V57" s="34">
        <f>Reparatietechnieken!$E$145</f>
        <v>0</v>
      </c>
      <c r="W57" s="34">
        <f>Reparatietechnieken!$E$146</f>
        <v>0</v>
      </c>
      <c r="X57" s="34" t="str">
        <f>Preserveringstechnieken!$E$137</f>
        <v>Beton impregneren (hydrofoberen) zodat vocht buiten de constructie blijft</v>
      </c>
      <c r="Y57" s="34" t="str">
        <f>Preserveringstechnieken!$E$138</f>
        <v>Hogedruk injectie scheuren met poly-urethaan</v>
      </c>
      <c r="Z57" s="34">
        <f>Preserveringstechnieken!$E$139</f>
        <v>0</v>
      </c>
      <c r="AA57" s="34">
        <f>Preserveringstechnieken!$E$140</f>
        <v>0</v>
      </c>
      <c r="AB57" s="34">
        <f>Preserveringstechnieken!$E$141</f>
        <v>0</v>
      </c>
      <c r="AC57" s="34">
        <f>Preserveringstechnieken!$E$142</f>
        <v>0</v>
      </c>
      <c r="AD57" s="34">
        <f>Preserveringstechnieken!$E$143</f>
        <v>0</v>
      </c>
      <c r="AE57" s="34">
        <f>Preserveringstechnieken!$E$144</f>
        <v>0</v>
      </c>
      <c r="AF57" s="34">
        <f>Preserveringstechnieken!$E$145</f>
        <v>0</v>
      </c>
      <c r="AG57" s="34">
        <f>Preserveringstechnieken!$E$146</f>
        <v>0</v>
      </c>
      <c r="AH57" s="35"/>
      <c r="AI57" s="35"/>
      <c r="AJ57" s="35"/>
      <c r="AK57" s="35"/>
      <c r="AL57" s="35"/>
      <c r="AM57" s="35"/>
      <c r="AN57" s="35"/>
    </row>
    <row r="58" spans="1:43" x14ac:dyDescent="0.35">
      <c r="A58" s="180" t="s">
        <v>26</v>
      </c>
      <c r="B58" s="161" t="b">
        <f>IF('Bepalen Type Onderhoud'!$N20,TRUE,FALSE)</f>
        <v>0</v>
      </c>
      <c r="C58" s="38"/>
      <c r="D58" s="37" t="b">
        <f>AND((IF('Bepalen Type Onderhoud'!$M$20,TRUE,FALSE)),(AND(Versterkingstechnieken!$M$137&gt;=Versterkingstechnieken!$M$138,Versterkingstechnieken!$M$137&gt;=Versterkingstechnieken!$M$139,Versterkingstechnieken!$M137&gt;=Versterkingstechnieken!$M$140,Versterkingstechnieken!$M$137&gt;=Versterkingstechnieken!$M$141,Versterkingstechnieken!$M$137&gt;=Versterkingstechnieken!$M$142,Versterkingstechnieken!$M$137&gt;=Versterkingstechnieken!$M$143,Versterkingstechnieken!$M$137&gt;=Versterkingstechnieken!$M$144,Versterkingstechnieken!$M$137&gt;=Versterkingstechnieken!$M$145,Versterkingstechnieken!$M$137&gt;=Versterkingstechnieken!$M$146)))</f>
        <v>0</v>
      </c>
      <c r="E58" s="37" t="b">
        <f>AND((IF('Bepalen Type Onderhoud'!$M$20,TRUE,FALSE)),(AND(Versterkingstechnieken!$M$138&gt;=Versterkingstechnieken!$M$137,Versterkingstechnieken!$M$138&gt;=Versterkingstechnieken!$M$139,Versterkingstechnieken!$M$138&gt;=Versterkingstechnieken!$M$140,Versterkingstechnieken!$M$138&gt;=Versterkingstechnieken!$M$141,Versterkingstechnieken!$M$138&gt;=Versterkingstechnieken!$M$142,Versterkingstechnieken!$M$138&gt;=Versterkingstechnieken!$M$143,Versterkingstechnieken!$M$138&gt;=Versterkingstechnieken!$M$144,Versterkingstechnieken!$M$138&gt;=Versterkingstechnieken!$M$145,Versterkingstechnieken!$M$138&gt;=Versterkingstechnieken!$M$146)))</f>
        <v>0</v>
      </c>
      <c r="F58" s="37" t="b">
        <f>AND((IF('Bepalen Type Onderhoud'!$M$20,TRUE,FALSE)),(AND(Versterkingstechnieken!$M$139&gt;=Versterkingstechnieken!$M$138,Versterkingstechnieken!$M$139&gt;=Versterkingstechnieken!$M$137,Versterkingstechnieken!$M$139&gt;=Versterkingstechnieken!$M$140,Versterkingstechnieken!$M$139&gt;=Versterkingstechnieken!$M$141,Versterkingstechnieken!$M$139&gt;=Versterkingstechnieken!$M$142,Versterkingstechnieken!$M$139&gt;=Versterkingstechnieken!$M$143,Versterkingstechnieken!$M$139&gt;=Versterkingstechnieken!$M$144,Versterkingstechnieken!$M$139&gt;=Versterkingstechnieken!$M$145,Versterkingstechnieken!$M$139&gt;=Versterkingstechnieken!$M$146)))</f>
        <v>0</v>
      </c>
      <c r="G58" s="37" t="b">
        <f>AND((IF('Bepalen Type Onderhoud'!$M$20,TRUE,FALSE)),(AND(Versterkingstechnieken!$M$140&gt;=Versterkingstechnieken!$M$138,Versterkingstechnieken!$M$140&gt;=Versterkingstechnieken!$M$139,Versterkingstechnieken!$M$140&gt;=Versterkingstechnieken!$M$137,Versterkingstechnieken!$M$140&gt;=Versterkingstechnieken!$M$141,Versterkingstechnieken!$M$140&gt;=Versterkingstechnieken!$M$142,Versterkingstechnieken!$M$140&gt;=Versterkingstechnieken!$M$143,Versterkingstechnieken!$M$140&gt;=Versterkingstechnieken!$M$144,Versterkingstechnieken!$M$140&gt;=Versterkingstechnieken!$M$145,Versterkingstechnieken!$M$140&gt;=Versterkingstechnieken!$M$146)))</f>
        <v>0</v>
      </c>
      <c r="H58" s="37" t="b">
        <f>AND((IF('Bepalen Type Onderhoud'!$M$20,TRUE,FALSE)),(AND(Versterkingstechnieken!$M$141&gt;=Versterkingstechnieken!$M$138,Versterkingstechnieken!$M$141&gt;=Versterkingstechnieken!$M$139,Versterkingstechnieken!$M$141&gt;=Versterkingstechnieken!$M$140,Versterkingstechnieken!$M$141&gt;=Versterkingstechnieken!$M$137,Versterkingstechnieken!$M$141&gt;=Versterkingstechnieken!$M$142,Versterkingstechnieken!$M$141&gt;=Versterkingstechnieken!$M$143,Versterkingstechnieken!$M$141&gt;=Versterkingstechnieken!$M$144,Versterkingstechnieken!$M$141&gt;=Versterkingstechnieken!$M$145,Versterkingstechnieken!$M$141&gt;=Versterkingstechnieken!$M$146)))</f>
        <v>0</v>
      </c>
      <c r="I58" s="37" t="b">
        <f>AND((IF('Bepalen Type Onderhoud'!$M$20,TRUE,FALSE)),(AND(Versterkingstechnieken!$M$142&gt;=Versterkingstechnieken!$M$138,Versterkingstechnieken!$M$142&gt;=Versterkingstechnieken!$M$139,Versterkingstechnieken!$M$142&gt;=Versterkingstechnieken!$M$140,Versterkingstechnieken!$M$142&gt;=Versterkingstechnieken!$M$141,Versterkingstechnieken!$M$142&gt;=Versterkingstechnieken!$M$137,Versterkingstechnieken!$M$142&gt;=Versterkingstechnieken!$M$143,Versterkingstechnieken!$M$142&gt;=Versterkingstechnieken!$M$144,Versterkingstechnieken!$M$142&gt;=Versterkingstechnieken!$M$145,Versterkingstechnieken!$M$142&gt;=Versterkingstechnieken!$M$146)))</f>
        <v>0</v>
      </c>
      <c r="J58" s="37" t="b">
        <f>AND((IF('Bepalen Type Onderhoud'!$M$20,TRUE,FALSE)),(AND(Versterkingstechnieken!$M$143&gt;=Versterkingstechnieken!$M$138,Versterkingstechnieken!$M$143&gt;=Versterkingstechnieken!$M$139,Versterkingstechnieken!$M$143&gt;=Versterkingstechnieken!$M$140,Versterkingstechnieken!$M$143&gt;=Versterkingstechnieken!$M$141,Versterkingstechnieken!$M$143&gt;=Versterkingstechnieken!$M$142,Versterkingstechnieken!$M$143&gt;=Versterkingstechnieken!$M$137,Versterkingstechnieken!$M$137&gt;=Versterkingstechnieken!$M$144,Versterkingstechnieken!$M$143&gt;=Versterkingstechnieken!$M$145,Versterkingstechnieken!$M$143&gt;=Versterkingstechnieken!$M$146)))</f>
        <v>0</v>
      </c>
      <c r="K58" s="37" t="b">
        <f>AND((IF('Bepalen Type Onderhoud'!$M$20,TRUE,FALSE)),(AND(Versterkingstechnieken!$M$144&gt;=Versterkingstechnieken!$M$138,Versterkingstechnieken!$M$144&gt;=Versterkingstechnieken!$M$139,Versterkingstechnieken!$M$144&gt;=Versterkingstechnieken!$M$140,Versterkingstechnieken!$M$144&gt;=Versterkingstechnieken!$M$141,Versterkingstechnieken!$M$144&gt;=Versterkingstechnieken!$M$142,Versterkingstechnieken!$M$144&gt;=Versterkingstechnieken!$M$143,Versterkingstechnieken!$M$144&gt;=Versterkingstechnieken!$M$137,Versterkingstechnieken!$M$144&gt;=Versterkingstechnieken!$M$145,Versterkingstechnieken!$M$144&gt;=Versterkingstechnieken!$M$146)))</f>
        <v>0</v>
      </c>
      <c r="L58" s="37" t="b">
        <f>AND((IF('Bepalen Type Onderhoud'!$M$20,TRUE,FALSE)),(AND(Versterkingstechnieken!$M$145&gt;=Versterkingstechnieken!$M$138,Versterkingstechnieken!$M$145&gt;=Versterkingstechnieken!$M$139,Versterkingstechnieken!$M$145&gt;=Versterkingstechnieken!$M$140,Versterkingstechnieken!$M$145&gt;=Versterkingstechnieken!$M$141,Versterkingstechnieken!$M$145&gt;=Versterkingstechnieken!$M$142,Versterkingstechnieken!$M$145&gt;=Versterkingstechnieken!$M$143,Versterkingstechnieken!$M$145&gt;=Versterkingstechnieken!$M$144,Versterkingstechnieken!$M$145&gt;=Versterkingstechnieken!$M$137,Versterkingstechnieken!$M$145&gt;=Versterkingstechnieken!$M$146)))</f>
        <v>0</v>
      </c>
      <c r="M58" s="37" t="b">
        <f>AND((IF('Bepalen Type Onderhoud'!$M$20,TRUE,FALSE)),(AND(Versterkingstechnieken!$M$146&gt;=Versterkingstechnieken!$M$138,Versterkingstechnieken!$M$146&gt;=Versterkingstechnieken!$M$139,Versterkingstechnieken!$M$146&gt;=Versterkingstechnieken!$M$140,Versterkingstechnieken!$M$146&gt;=Versterkingstechnieken!$M$141,Versterkingstechnieken!$M$146&gt;=Versterkingstechnieken!$M$142,Versterkingstechnieken!$M$146&gt;=Versterkingstechnieken!$M$143,Versterkingstechnieken!$M$146&gt;=Versterkingstechnieken!$M$144,Versterkingstechnieken!$M$146&gt;=Versterkingstechnieken!$M$145,Versterkingstechnieken!$M$146&gt;=Versterkingstechnieken!$M$137)))</f>
        <v>0</v>
      </c>
      <c r="N58" s="37" t="b">
        <f>AND(OR((IF('Bepalen Type Onderhoud'!$M$20,TRUE,FALSE)),(IF('Bepalen Type Onderhoud'!$L$20,TRUE,FALSE))),(AND(Reparatietechnieken!$M$137&gt;=Reparatietechnieken!$M$138,Reparatietechnieken!$M$137&gt;=Reparatietechnieken!$M$139,Reparatietechnieken!$M137&gt;=Reparatietechnieken!$M$140,Reparatietechnieken!$M$137&gt;=Reparatietechnieken!$M$141,Reparatietechnieken!$M$137&gt;=Reparatietechnieken!$M$142,Reparatietechnieken!$M$137&gt;=Reparatietechnieken!$M$143,Reparatietechnieken!$M$137&gt;=Reparatietechnieken!$M$144,Reparatietechnieken!$M$137&gt;=Reparatietechnieken!$M$145,Reparatietechnieken!$M$137&gt;=Reparatietechnieken!$M$146)))</f>
        <v>0</v>
      </c>
      <c r="O58" s="37" t="b">
        <f>AND(OR((IF('Bepalen Type Onderhoud'!$M$20,TRUE,FALSE)),(IF('Bepalen Type Onderhoud'!$L$20,TRUE,FALSE))),(AND(Reparatietechnieken!$M$138&gt;=Reparatietechnieken!$M$137,Reparatietechnieken!$M$138&gt;=Reparatietechnieken!$M$139,Reparatietechnieken!$M$138&gt;=Reparatietechnieken!$M$140,Reparatietechnieken!$M$138&gt;=Reparatietechnieken!$M$141,Reparatietechnieken!$M$138&gt;=Reparatietechnieken!$M$142,Reparatietechnieken!$M$138&gt;=Reparatietechnieken!$M$143,Reparatietechnieken!$M$138&gt;=Reparatietechnieken!$M$144,Reparatietechnieken!$M$138&gt;=Reparatietechnieken!$M$145,Reparatietechnieken!$M$138&gt;=Reparatietechnieken!$M$146)))</f>
        <v>0</v>
      </c>
      <c r="P58" s="37" t="b">
        <f>AND(OR((IF('Bepalen Type Onderhoud'!$M$20,TRUE,FALSE)),(IF('Bepalen Type Onderhoud'!$L$20,TRUE,FALSE))),(AND(Reparatietechnieken!$M$139&gt;=Reparatietechnieken!$M$138,Reparatietechnieken!$M$139&gt;=Reparatietechnieken!$M$137,Reparatietechnieken!$M$139&gt;=Reparatietechnieken!$M$140,Reparatietechnieken!$M$139&gt;=Reparatietechnieken!$M$141,Reparatietechnieken!$M$139&gt;=Reparatietechnieken!$M$142,Reparatietechnieken!$M$139&gt;=Reparatietechnieken!$M$143,Reparatietechnieken!$M$139&gt;=Reparatietechnieken!$M$144,Reparatietechnieken!$M$139&gt;=Reparatietechnieken!$M$145,Reparatietechnieken!$M$139&gt;=Reparatietechnieken!$M$146)))</f>
        <v>0</v>
      </c>
      <c r="Q58" s="37" t="b">
        <f>AND(OR((IF('Bepalen Type Onderhoud'!$M$20,TRUE,FALSE)),(IF('Bepalen Type Onderhoud'!$L$20,TRUE,FALSE))),(AND(Reparatietechnieken!$M$140&gt;=Reparatietechnieken!$M$138,Reparatietechnieken!$M$140&gt;=Reparatietechnieken!$M$139,Reparatietechnieken!$M$140&gt;=Reparatietechnieken!$M$137,Reparatietechnieken!$M$140&gt;=Reparatietechnieken!$M$141,Reparatietechnieken!$M$140&gt;=Reparatietechnieken!$M$142,Reparatietechnieken!$M$140&gt;=Reparatietechnieken!$M$143,Reparatietechnieken!$M$140&gt;=Reparatietechnieken!$M$144,Reparatietechnieken!$M$140&gt;=Reparatietechnieken!$M$145,Reparatietechnieken!$M$140&gt;=Reparatietechnieken!$M$146)))</f>
        <v>0</v>
      </c>
      <c r="R58" s="37" t="b">
        <f>AND(OR((IF('Bepalen Type Onderhoud'!$M$20,TRUE,FALSE)),(IF('Bepalen Type Onderhoud'!$L$20,TRUE,FALSE))),(AND(Reparatietechnieken!$M$141&gt;=Reparatietechnieken!$M$138,Reparatietechnieken!$M$141&gt;=Reparatietechnieken!$M$139,Reparatietechnieken!$M$141&gt;=Reparatietechnieken!$M$140,Reparatietechnieken!$M$141&gt;=Reparatietechnieken!$M$137,Reparatietechnieken!$M$141&gt;=Reparatietechnieken!$M$142,Reparatietechnieken!$M$141&gt;=Reparatietechnieken!$M$143,Reparatietechnieken!$M$141&gt;=Reparatietechnieken!$M$144,Reparatietechnieken!$M$141&gt;=Reparatietechnieken!$M$145,Reparatietechnieken!$M$141&gt;=Reparatietechnieken!$M$146)))</f>
        <v>0</v>
      </c>
      <c r="S58" s="37" t="b">
        <f>AND(OR((IF('Bepalen Type Onderhoud'!$M$20,TRUE,FALSE)),(IF('Bepalen Type Onderhoud'!$L$20,TRUE,FALSE))),(AND(Reparatietechnieken!$M$142&gt;=Reparatietechnieken!$M$138,Reparatietechnieken!$M$142&gt;=Reparatietechnieken!$M$139,Reparatietechnieken!$M$142&gt;=Reparatietechnieken!$M$140,Reparatietechnieken!$M$142&gt;=Reparatietechnieken!$M$141,Reparatietechnieken!$M$142&gt;=Reparatietechnieken!$M$137,Reparatietechnieken!$M$142&gt;=Reparatietechnieken!$M$143,Reparatietechnieken!$M$142&gt;=Reparatietechnieken!$M$144,Reparatietechnieken!$M$142&gt;=Reparatietechnieken!$M$145,Reparatietechnieken!$M$142&gt;=Reparatietechnieken!$M$146)))</f>
        <v>0</v>
      </c>
      <c r="T58" s="37" t="b">
        <f>AND(OR((IF('Bepalen Type Onderhoud'!$M$20,TRUE,FALSE)),(IF('Bepalen Type Onderhoud'!$L$20,TRUE,FALSE))),(AND(Reparatietechnieken!$M$143&gt;=Reparatietechnieken!$M$138,Reparatietechnieken!$M$143&gt;=Reparatietechnieken!$M$139,Reparatietechnieken!$M$143&gt;=Reparatietechnieken!$M$140,Reparatietechnieken!$M$143&gt;=Reparatietechnieken!$M$141,Reparatietechnieken!$M$143&gt;=Reparatietechnieken!$M$142,Reparatietechnieken!$M$143&gt;=Reparatietechnieken!$M$137,Reparatietechnieken!$M$137&gt;=Reparatietechnieken!$M$144,Reparatietechnieken!$M$143&gt;=Reparatietechnieken!$M$145,Reparatietechnieken!$M$143&gt;=Reparatietechnieken!$M$146)))</f>
        <v>0</v>
      </c>
      <c r="U58" s="37" t="b">
        <f>AND(OR((IF('Bepalen Type Onderhoud'!$M$20,TRUE,FALSE)),(IF('Bepalen Type Onderhoud'!$L$20,TRUE,FALSE))),(AND(Reparatietechnieken!$M$144&gt;=Reparatietechnieken!$M$138,Reparatietechnieken!$M$144&gt;=Reparatietechnieken!$M$139,Reparatietechnieken!$M$144&gt;=Reparatietechnieken!$M$140,Reparatietechnieken!$M$144&gt;=Reparatietechnieken!$M$141,Reparatietechnieken!$M$144&gt;=Reparatietechnieken!$M$142,Reparatietechnieken!$M$144&gt;=Reparatietechnieken!$M$143,Reparatietechnieken!$M$144&gt;=Reparatietechnieken!$M$137,Reparatietechnieken!$M$144&gt;=Reparatietechnieken!$M$145,Reparatietechnieken!$M$144&gt;=Reparatietechnieken!$M$146)))</f>
        <v>0</v>
      </c>
      <c r="V58" s="37" t="b">
        <f>AND(OR((IF('Bepalen Type Onderhoud'!$M$20,TRUE,FALSE)),(IF('Bepalen Type Onderhoud'!$L$20,TRUE,FALSE))),(AND(Reparatietechnieken!$M$145&gt;=Reparatietechnieken!$M$138,Reparatietechnieken!$M$145&gt;=Reparatietechnieken!$M$139,Reparatietechnieken!$M$145&gt;=Reparatietechnieken!$M$140,Reparatietechnieken!$M$145&gt;=Reparatietechnieken!$M$141,Reparatietechnieken!$M$145&gt;=Reparatietechnieken!$M$142,Reparatietechnieken!$M$145&gt;=Reparatietechnieken!$M$143,Reparatietechnieken!$M$145&gt;=Reparatietechnieken!$M$144,Reparatietechnieken!$M$145&gt;=Reparatietechnieken!$M$137,Reparatietechnieken!$M$145&gt;=Reparatietechnieken!$M$146)))</f>
        <v>0</v>
      </c>
      <c r="W58" s="37" t="b">
        <f>AND(OR((IF('Bepalen Type Onderhoud'!$M$20,TRUE,FALSE)),(IF('Bepalen Type Onderhoud'!$L$20,TRUE,FALSE))),(AND(Reparatietechnieken!$M$146&gt;=Reparatietechnieken!$M$138,Reparatietechnieken!$M$146&gt;=Reparatietechnieken!$M$139,Reparatietechnieken!$M$146&gt;=Reparatietechnieken!$M$140,Reparatietechnieken!$M$146&gt;=Reparatietechnieken!$M$141,Reparatietechnieken!$M$146&gt;=Reparatietechnieken!$M$142,Reparatietechnieken!$M$146&gt;=Reparatietechnieken!$M$143,Reparatietechnieken!$M$146&gt;=Reparatietechnieken!$M$144,Reparatietechnieken!$M$146&gt;=Reparatietechnieken!$M$145,Reparatietechnieken!$M$146&gt;=Reparatietechnieken!$M$137)))</f>
        <v>0</v>
      </c>
      <c r="X58" s="37" t="b">
        <f>AND(OR((IF('Bepalen Type Onderhoud'!$M$20,TRUE,FALSE)),(IF('Bepalen Type Onderhoud'!$L$20,TRUE,FALSE))),(AND(Preserveringstechnieken!$M$137&gt;=Preserveringstechnieken!$M$138,Preserveringstechnieken!$M$137&gt;=Preserveringstechnieken!$M$139,Preserveringstechnieken!$M137&gt;=Preserveringstechnieken!$M$140,Preserveringstechnieken!$M$137&gt;=Preserveringstechnieken!$M$141,Preserveringstechnieken!$M$137&gt;=Preserveringstechnieken!$M$142,Preserveringstechnieken!$M$137&gt;=Preserveringstechnieken!$M$143,Preserveringstechnieken!$M$137&gt;=Preserveringstechnieken!$M$144,Preserveringstechnieken!$M$137&gt;=Preserveringstechnieken!$M$145,Preserveringstechnieken!$M$137&gt;=Preserveringstechnieken!$M$146)))</f>
        <v>0</v>
      </c>
      <c r="Y58" s="37" t="b">
        <f>AND(OR((IF('Bepalen Type Onderhoud'!$M$20,TRUE,FALSE)),(IF('Bepalen Type Onderhoud'!$L$20,TRUE,FALSE))),(AND(Preserveringstechnieken!$M$138&gt;=Preserveringstechnieken!$M$137,Preserveringstechnieken!$M$138&gt;=Preserveringstechnieken!$M$139,Preserveringstechnieken!$M$138&gt;=Preserveringstechnieken!$M$140,Preserveringstechnieken!$M$138&gt;=Preserveringstechnieken!$M$141,Preserveringstechnieken!$M$138&gt;=Preserveringstechnieken!$M$142,Preserveringstechnieken!$M$138&gt;=Preserveringstechnieken!$M$143,Preserveringstechnieken!$M$138&gt;=Preserveringstechnieken!$M$144,Preserveringstechnieken!$M$138&gt;=Preserveringstechnieken!$M$145,Preserveringstechnieken!$M$138&gt;=Preserveringstechnieken!$M$146)))</f>
        <v>0</v>
      </c>
      <c r="Z58" s="37" t="b">
        <f>AND(OR((IF('Bepalen Type Onderhoud'!$M$20,TRUE,FALSE)),(IF('Bepalen Type Onderhoud'!$L$20,TRUE,FALSE))),(AND(Preserveringstechnieken!$M$139&gt;=Preserveringstechnieken!$M$138,Preserveringstechnieken!$M$139&gt;=Preserveringstechnieken!$M$137,Preserveringstechnieken!$M$139&gt;=Preserveringstechnieken!$M$140,Preserveringstechnieken!$M$139&gt;=Preserveringstechnieken!$M$141,Preserveringstechnieken!$M$139&gt;=Preserveringstechnieken!$M$142,Preserveringstechnieken!$M$139&gt;=Preserveringstechnieken!$M$143,Preserveringstechnieken!$M$139&gt;=Preserveringstechnieken!$M$144,Preserveringstechnieken!$M$139&gt;=Preserveringstechnieken!$M$145,Preserveringstechnieken!$M$139&gt;=Preserveringstechnieken!$M$146)))</f>
        <v>0</v>
      </c>
      <c r="AA58" s="37" t="b">
        <f>AND(OR((IF('Bepalen Type Onderhoud'!$M$20,TRUE,FALSE)),(IF('Bepalen Type Onderhoud'!$L$20,TRUE,FALSE))),(AND(Preserveringstechnieken!$M$140&gt;=Preserveringstechnieken!$M$138,Preserveringstechnieken!$M$140&gt;=Preserveringstechnieken!$M$139,Preserveringstechnieken!$M$140&gt;=Preserveringstechnieken!$M$137,Preserveringstechnieken!$M$140&gt;=Preserveringstechnieken!$M$141,Preserveringstechnieken!$M$140&gt;=Preserveringstechnieken!$M$142,Preserveringstechnieken!$M$140&gt;=Preserveringstechnieken!$M$143,Preserveringstechnieken!$M$140&gt;=Preserveringstechnieken!$M$144,Preserveringstechnieken!$M$140&gt;=Preserveringstechnieken!$M$145,Preserveringstechnieken!$M$140&gt;=Preserveringstechnieken!$M$146)))</f>
        <v>0</v>
      </c>
      <c r="AB58" s="37" t="b">
        <f>AND(OR((IF('Bepalen Type Onderhoud'!$M$20,TRUE,FALSE)),(IF('Bepalen Type Onderhoud'!$L$20,TRUE,FALSE))),(AND(Preserveringstechnieken!$M$141&gt;=Preserveringstechnieken!$M$138,Preserveringstechnieken!$M$141&gt;=Preserveringstechnieken!$M$139,Preserveringstechnieken!$M$141&gt;=Preserveringstechnieken!$M$140,Preserveringstechnieken!$M$141&gt;=Preserveringstechnieken!$M$137,Preserveringstechnieken!$M$141&gt;=Preserveringstechnieken!$M$142,Preserveringstechnieken!$M$141&gt;=Preserveringstechnieken!$M$143,Preserveringstechnieken!$M$141&gt;=Preserveringstechnieken!$M$144,Preserveringstechnieken!$M$141&gt;=Preserveringstechnieken!$M$145,Preserveringstechnieken!$M$141&gt;=Preserveringstechnieken!$M$146)))</f>
        <v>0</v>
      </c>
      <c r="AC58" s="37" t="b">
        <f>AND(OR((IF('Bepalen Type Onderhoud'!$M$20,TRUE,FALSE)),(IF('Bepalen Type Onderhoud'!$L$20,TRUE,FALSE))),(AND(Preserveringstechnieken!$M$142&gt;=Preserveringstechnieken!$M$138,Preserveringstechnieken!$M$142&gt;=Preserveringstechnieken!$M$139,Preserveringstechnieken!$M$142&gt;=Preserveringstechnieken!$M$140,Preserveringstechnieken!$M$142&gt;=Preserveringstechnieken!$M$141,Preserveringstechnieken!$M$142&gt;=Preserveringstechnieken!$M$137,Preserveringstechnieken!$M$142&gt;=Preserveringstechnieken!$M$143,Preserveringstechnieken!$M$142&gt;=Preserveringstechnieken!$M$144,Preserveringstechnieken!$M$142&gt;=Preserveringstechnieken!$M$145,Preserveringstechnieken!$M$142&gt;=Preserveringstechnieken!$M$146)))</f>
        <v>0</v>
      </c>
      <c r="AD58" s="37" t="b">
        <f>AND(OR((IF('Bepalen Type Onderhoud'!$M$20,TRUE,FALSE)),(IF('Bepalen Type Onderhoud'!$L$20,TRUE,FALSE))),(AND(Preserveringstechnieken!$M$143&gt;=Preserveringstechnieken!$M$138,Preserveringstechnieken!$M$143&gt;=Preserveringstechnieken!$M$139,Preserveringstechnieken!$M$143&gt;=Preserveringstechnieken!$M$140,Preserveringstechnieken!$M$143&gt;=Preserveringstechnieken!$M$141,Preserveringstechnieken!$M$143&gt;=Preserveringstechnieken!$M$142,Preserveringstechnieken!$M$143&gt;=Preserveringstechnieken!$M$137,Preserveringstechnieken!$M$137&gt;=Preserveringstechnieken!$M$144,Preserveringstechnieken!$M$143&gt;=Preserveringstechnieken!$M$145,Preserveringstechnieken!$M$143&gt;=Preserveringstechnieken!$M$146)))</f>
        <v>0</v>
      </c>
      <c r="AE58" s="37" t="b">
        <f>AND(OR((IF('Bepalen Type Onderhoud'!$M$20,TRUE,FALSE)),(IF('Bepalen Type Onderhoud'!$L$20,TRUE,FALSE))),(AND(Preserveringstechnieken!$M$144&gt;=Preserveringstechnieken!$M$138,Preserveringstechnieken!$M$144&gt;=Preserveringstechnieken!$M$139,Preserveringstechnieken!$M$144&gt;=Preserveringstechnieken!$M$140,Preserveringstechnieken!$M$144&gt;=Preserveringstechnieken!$M$141,Preserveringstechnieken!$M$144&gt;=Preserveringstechnieken!$M$142,Preserveringstechnieken!$M$144&gt;=Preserveringstechnieken!$M$143,Preserveringstechnieken!$M$144&gt;=Preserveringstechnieken!$M$137,Preserveringstechnieken!$M$144&gt;=Preserveringstechnieken!$M$145,Preserveringstechnieken!$M$144&gt;=Preserveringstechnieken!$M$146)))</f>
        <v>0</v>
      </c>
      <c r="AF58" s="37" t="b">
        <f>AND(OR((IF('Bepalen Type Onderhoud'!$M$20,TRUE,FALSE)),(IF('Bepalen Type Onderhoud'!$L$20,TRUE,FALSE))),(AND(Preserveringstechnieken!$M$145&gt;=Preserveringstechnieken!$M$138,Preserveringstechnieken!$M$145&gt;=Preserveringstechnieken!$M$139,Preserveringstechnieken!$M$145&gt;=Preserveringstechnieken!$M$140,Preserveringstechnieken!$M$145&gt;=Preserveringstechnieken!$M$141,Preserveringstechnieken!$M$145&gt;=Preserveringstechnieken!$M$142,Preserveringstechnieken!$M$145&gt;=Preserveringstechnieken!$M$143,Preserveringstechnieken!$M$145&gt;=Preserveringstechnieken!$M$144,Preserveringstechnieken!$M$145&gt;=Preserveringstechnieken!$M$137,Preserveringstechnieken!$M$145&gt;=Preserveringstechnieken!$M$146)))</f>
        <v>0</v>
      </c>
      <c r="AG58" s="37" t="b">
        <f>AND(OR((IF('Bepalen Type Onderhoud'!$M$20,TRUE,FALSE)),(IF('Bepalen Type Onderhoud'!$L$20,TRUE,FALSE))),(AND(Preserveringstechnieken!$M$146&gt;=Preserveringstechnieken!$M$138,Preserveringstechnieken!$M$146&gt;=Preserveringstechnieken!$M$139,Preserveringstechnieken!$M$146&gt;=Preserveringstechnieken!$M$140,Preserveringstechnieken!$M$146&gt;=Preserveringstechnieken!$M$141,Preserveringstechnieken!$M$146&gt;=Preserveringstechnieken!$M$142,Preserveringstechnieken!$M$146&gt;=Preserveringstechnieken!$M$143,Preserveringstechnieken!$M$146&gt;=Preserveringstechnieken!$M$144,Preserveringstechnieken!$M$146&gt;=Preserveringstechnieken!$M$145,Preserveringstechnieken!$M$146&gt;=Preserveringstechnieken!$M$137)))</f>
        <v>0</v>
      </c>
      <c r="AH58" s="35"/>
      <c r="AI58" s="35"/>
      <c r="AJ58" s="35"/>
      <c r="AK58" s="35"/>
      <c r="AL58" s="35"/>
      <c r="AM58" s="35"/>
      <c r="AN58" s="35"/>
    </row>
    <row r="59" spans="1:43" ht="13.2" x14ac:dyDescent="0.25">
      <c r="A59" s="314" t="s">
        <v>17</v>
      </c>
      <c r="B59" s="134"/>
      <c r="C59" s="134"/>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5"/>
      <c r="AI59" s="35"/>
      <c r="AJ59" s="35"/>
      <c r="AK59" s="35"/>
      <c r="AL59" s="35"/>
      <c r="AM59" s="35"/>
      <c r="AN59" s="35"/>
    </row>
    <row r="60" spans="1:43" ht="13.2" x14ac:dyDescent="0.25">
      <c r="A60" s="315"/>
      <c r="B60" s="135" t="s">
        <v>55</v>
      </c>
      <c r="C60" s="135"/>
      <c r="D60" s="135" t="s">
        <v>133</v>
      </c>
      <c r="E60" s="135"/>
      <c r="F60" s="135"/>
      <c r="G60" s="135"/>
      <c r="H60" s="135"/>
      <c r="I60" s="135"/>
      <c r="J60" s="135"/>
      <c r="K60" s="135"/>
      <c r="L60" s="135"/>
      <c r="M60" s="135"/>
      <c r="N60" s="135" t="s">
        <v>134</v>
      </c>
      <c r="O60" s="135"/>
      <c r="P60" s="135"/>
      <c r="Q60" s="135"/>
      <c r="R60" s="135"/>
      <c r="S60" s="135"/>
      <c r="T60" s="135"/>
      <c r="U60" s="135"/>
      <c r="V60" s="135"/>
      <c r="W60" s="135"/>
      <c r="X60" s="135" t="s">
        <v>165</v>
      </c>
      <c r="Y60" s="135"/>
      <c r="Z60" s="135"/>
      <c r="AA60" s="135"/>
      <c r="AB60" s="135"/>
      <c r="AC60" s="135"/>
      <c r="AD60" s="135"/>
      <c r="AE60" s="135"/>
      <c r="AF60" s="135"/>
      <c r="AG60" s="135"/>
      <c r="AH60" s="35"/>
      <c r="AI60" s="35"/>
      <c r="AJ60" s="35"/>
      <c r="AK60" s="35"/>
      <c r="AL60" s="35"/>
      <c r="AM60" s="35"/>
      <c r="AN60" s="35"/>
    </row>
    <row r="61" spans="1:43" ht="79.2" x14ac:dyDescent="0.25">
      <c r="A61" s="316"/>
      <c r="B61" s="160" t="s">
        <v>55</v>
      </c>
      <c r="C61" s="33"/>
      <c r="D61" s="34" t="str">
        <f>Versterkingstechnieken!$E$147</f>
        <v xml:space="preserve">Lijmwapening toepassen </v>
      </c>
      <c r="E61" s="34" t="str">
        <f>Versterkingstechnieken!$E$148</f>
        <v>Uitwendige voorspanwapening toepassen</v>
      </c>
      <c r="F61" s="34">
        <f>Versterkingstechnieken!$E$149</f>
        <v>0</v>
      </c>
      <c r="G61" s="34">
        <f>Versterkingstechnieken!$E$150</f>
        <v>0</v>
      </c>
      <c r="H61" s="34">
        <f>Versterkingstechnieken!$E$151</f>
        <v>0</v>
      </c>
      <c r="I61" s="34">
        <f>Versterkingstechnieken!$E$152</f>
        <v>0</v>
      </c>
      <c r="J61" s="34">
        <f>Versterkingstechnieken!$E$153</f>
        <v>0</v>
      </c>
      <c r="K61" s="34">
        <f>Versterkingstechnieken!$E$154</f>
        <v>0</v>
      </c>
      <c r="L61" s="34">
        <f>Versterkingstechnieken!$E$155</f>
        <v>0</v>
      </c>
      <c r="M61" s="34">
        <f>Versterkingstechnieken!$E$156</f>
        <v>0</v>
      </c>
      <c r="N61" s="34">
        <f>Reparatietechnieken!$E$147</f>
        <v>0</v>
      </c>
      <c r="O61" s="34">
        <f>Reparatietechnieken!$E$148</f>
        <v>0</v>
      </c>
      <c r="P61" s="34">
        <f>Reparatietechnieken!$E$149</f>
        <v>0</v>
      </c>
      <c r="Q61" s="34">
        <f>Reparatietechnieken!$E$150</f>
        <v>0</v>
      </c>
      <c r="R61" s="34">
        <f>Reparatietechnieken!$E$151</f>
        <v>0</v>
      </c>
      <c r="S61" s="34">
        <f>Reparatietechnieken!$E$152</f>
        <v>0</v>
      </c>
      <c r="T61" s="34">
        <f>Reparatietechnieken!$E$153</f>
        <v>0</v>
      </c>
      <c r="U61" s="34">
        <f>Reparatietechnieken!$E$154</f>
        <v>0</v>
      </c>
      <c r="V61" s="34">
        <f>Reparatietechnieken!$E$155</f>
        <v>0</v>
      </c>
      <c r="W61" s="34">
        <f>Reparatietechnieken!$E$156</f>
        <v>0</v>
      </c>
      <c r="X61" s="34" t="str">
        <f>Preserveringstechnieken!$E$147</f>
        <v>Beton impregneren (hydrofoberen) zodat vocht buiten de constructie blijft</v>
      </c>
      <c r="Y61" s="34" t="str">
        <f>Preserveringstechnieken!$E$148</f>
        <v>Hogedrukinjectie beton met lithium nitraat</v>
      </c>
      <c r="Z61" s="34">
        <f>Preserveringstechnieken!$E$149</f>
        <v>0</v>
      </c>
      <c r="AA61" s="34">
        <f>Preserveringstechnieken!$E$150</f>
        <v>0</v>
      </c>
      <c r="AB61" s="34">
        <f>Preserveringstechnieken!$E$151</f>
        <v>0</v>
      </c>
      <c r="AC61" s="34">
        <f>Preserveringstechnieken!$E$152</f>
        <v>0</v>
      </c>
      <c r="AD61" s="34">
        <f>Preserveringstechnieken!$E$153</f>
        <v>0</v>
      </c>
      <c r="AE61" s="34">
        <f>Preserveringstechnieken!$E$154</f>
        <v>0</v>
      </c>
      <c r="AF61" s="34">
        <f>Preserveringstechnieken!$E$155</f>
        <v>0</v>
      </c>
      <c r="AG61" s="34">
        <f>Preserveringstechnieken!$E$156</f>
        <v>0</v>
      </c>
      <c r="AH61" s="35"/>
      <c r="AI61" s="35"/>
      <c r="AJ61" s="35"/>
      <c r="AK61" s="35"/>
      <c r="AL61" s="35"/>
      <c r="AM61" s="35"/>
      <c r="AN61" s="35"/>
    </row>
    <row r="62" spans="1:43" s="20" customFormat="1" x14ac:dyDescent="0.35">
      <c r="A62" s="180" t="s">
        <v>10</v>
      </c>
      <c r="B62" s="161" t="b">
        <f>IF('Bepalen Type Onderhoud'!$N21,TRUE,FALSE)</f>
        <v>0</v>
      </c>
      <c r="C62" s="38"/>
      <c r="D62" s="37" t="b">
        <f>AND((IF('Bepalen Type Onderhoud'!$M$21,TRUE,FALSE)),(AND(Versterkingstechnieken!$M$147&gt;=Versterkingstechnieken!$M$148,Versterkingstechnieken!$M$147&gt;=Versterkingstechnieken!$M$149,Versterkingstechnieken!$M141&gt;=Versterkingstechnieken!$M$150,Versterkingstechnieken!$M$147&gt;=Versterkingstechnieken!$M$151,Versterkingstechnieken!$M$147&gt;=Versterkingstechnieken!$M$152,Versterkingstechnieken!$M$147&gt;=Versterkingstechnieken!$M$153,Versterkingstechnieken!$M$147&gt;=Versterkingstechnieken!$M$154,Versterkingstechnieken!$M$147&gt;=Versterkingstechnieken!$M$155,Versterkingstechnieken!$M$147&gt;=Versterkingstechnieken!$M$156)))</f>
        <v>0</v>
      </c>
      <c r="E62" s="37" t="b">
        <f>AND((IF('Bepalen Type Onderhoud'!$M$21,TRUE,FALSE)),(AND(Versterkingstechnieken!$M$148&gt;=Versterkingstechnieken!$M$147,Versterkingstechnieken!$M$148&gt;=Versterkingstechnieken!$M$149,Versterkingstechnieken!$M$148&gt;=Versterkingstechnieken!$M$150,Versterkingstechnieken!$M$148&gt;=Versterkingstechnieken!$M$151,Versterkingstechnieken!$M$148&gt;=Versterkingstechnieken!$M$152,Versterkingstechnieken!$M$148&gt;=Versterkingstechnieken!$M$153,Versterkingstechnieken!$M$148&gt;=Versterkingstechnieken!$M$154,Versterkingstechnieken!$M$148&gt;=Versterkingstechnieken!$M$155,Versterkingstechnieken!$M$148&gt;=Versterkingstechnieken!$M$156)))</f>
        <v>0</v>
      </c>
      <c r="F62" s="37" t="b">
        <f>AND((IF('Bepalen Type Onderhoud'!$M$21,TRUE,FALSE)),(AND(Versterkingstechnieken!$M$149&gt;=Versterkingstechnieken!$M$148,Versterkingstechnieken!$M$149&gt;=Versterkingstechnieken!$M$147,Versterkingstechnieken!$M$149&gt;=Versterkingstechnieken!$M$150,Versterkingstechnieken!$M$149&gt;=Versterkingstechnieken!$M$151,Versterkingstechnieken!$M$149&gt;=Versterkingstechnieken!$M$152,Versterkingstechnieken!$M$149&gt;=Versterkingstechnieken!$M$153,Versterkingstechnieken!$M$149&gt;=Versterkingstechnieken!$M$154,Versterkingstechnieken!$M$149&gt;=Versterkingstechnieken!$M$155,Versterkingstechnieken!$M$149&gt;=Versterkingstechnieken!$M$156)))</f>
        <v>0</v>
      </c>
      <c r="G62" s="37" t="b">
        <f>AND((IF('Bepalen Type Onderhoud'!$M$21,TRUE,FALSE)),(AND(Versterkingstechnieken!$M$150&gt;=Versterkingstechnieken!$M$148,Versterkingstechnieken!$M$150&gt;=Versterkingstechnieken!$M$149,Versterkingstechnieken!$M$150&gt;=Versterkingstechnieken!$M$147,Versterkingstechnieken!$M$150&gt;=Versterkingstechnieken!$M$151,Versterkingstechnieken!$M$150&gt;=Versterkingstechnieken!$M$152,Versterkingstechnieken!$M$150&gt;=Versterkingstechnieken!$M$153,Versterkingstechnieken!$M$150&gt;=Versterkingstechnieken!$M$154,Versterkingstechnieken!$M$150&gt;=Versterkingstechnieken!$M$155,Versterkingstechnieken!$M$150&gt;=Versterkingstechnieken!$M$156)))</f>
        <v>0</v>
      </c>
      <c r="H62" s="37" t="b">
        <f>AND((IF('Bepalen Type Onderhoud'!$M$21,TRUE,FALSE)),(AND(Versterkingstechnieken!$M$151&gt;=Versterkingstechnieken!$M$148,Versterkingstechnieken!$M$151&gt;=Versterkingstechnieken!$M$149,Versterkingstechnieken!$M$151&gt;=Versterkingstechnieken!$M$150,Versterkingstechnieken!$M$151&gt;=Versterkingstechnieken!$M$147,Versterkingstechnieken!$M$151&gt;=Versterkingstechnieken!$M$152,Versterkingstechnieken!$M$151&gt;=Versterkingstechnieken!$M$153,Versterkingstechnieken!$M$151&gt;=Versterkingstechnieken!$M$154,Versterkingstechnieken!$M$151&gt;=Versterkingstechnieken!$M$155,Versterkingstechnieken!$M$151&gt;=Versterkingstechnieken!$M$156)))</f>
        <v>0</v>
      </c>
      <c r="I62" s="37" t="b">
        <f>AND((IF('Bepalen Type Onderhoud'!$M$21,TRUE,FALSE)),(AND(Versterkingstechnieken!$M$152&gt;=Versterkingstechnieken!$M$148,Versterkingstechnieken!$M$152&gt;=Versterkingstechnieken!$M$149,Versterkingstechnieken!$M$152&gt;=Versterkingstechnieken!$M$150,Versterkingstechnieken!$M$152&gt;=Versterkingstechnieken!$M$151,Versterkingstechnieken!$M$152&gt;=Versterkingstechnieken!$M$147,Versterkingstechnieken!$M$152&gt;=Versterkingstechnieken!$M$153,Versterkingstechnieken!$M$152&gt;=Versterkingstechnieken!$M$154,Versterkingstechnieken!$M$152&gt;=Versterkingstechnieken!$M$155,Versterkingstechnieken!$M$152&gt;=Versterkingstechnieken!$M$156)))</f>
        <v>0</v>
      </c>
      <c r="J62" s="37" t="b">
        <f>AND((IF('Bepalen Type Onderhoud'!$M$21,TRUE,FALSE)),(AND(Versterkingstechnieken!$M$153&gt;=Versterkingstechnieken!$M$148,Versterkingstechnieken!$M$153&gt;=Versterkingstechnieken!$M$149,Versterkingstechnieken!$M$153&gt;=Versterkingstechnieken!$M$150,Versterkingstechnieken!$M$153&gt;=Versterkingstechnieken!$M$151,Versterkingstechnieken!$M$153&gt;=Versterkingstechnieken!$M$152,Versterkingstechnieken!$M$153&gt;=Versterkingstechnieken!$M$147,Versterkingstechnieken!$M$156&gt;=Versterkingstechnieken!$M$154,Versterkingstechnieken!$M$153&gt;=Versterkingstechnieken!$M$155,Versterkingstechnieken!$M$153&gt;=Versterkingstechnieken!$M$156)))</f>
        <v>0</v>
      </c>
      <c r="K62" s="37" t="b">
        <f>AND((IF('Bepalen Type Onderhoud'!$M$21,TRUE,FALSE)),(AND(Versterkingstechnieken!$M$154&gt;=Versterkingstechnieken!$M$148,Versterkingstechnieken!$M$154&gt;=Versterkingstechnieken!$M$149,Versterkingstechnieken!$M$154&gt;=Versterkingstechnieken!$M$150,Versterkingstechnieken!$M$154&gt;=Versterkingstechnieken!$M$151,Versterkingstechnieken!$M$154&gt;=Versterkingstechnieken!$M$152,Versterkingstechnieken!$M$154&gt;=Versterkingstechnieken!$M$153,Versterkingstechnieken!$M$154&gt;=Versterkingstechnieken!$M$147,Versterkingstechnieken!$M$154&gt;=Versterkingstechnieken!$M$155,Versterkingstechnieken!$M$154&gt;=Versterkingstechnieken!$M$156)))</f>
        <v>0</v>
      </c>
      <c r="L62" s="37" t="b">
        <f>AND((IF('Bepalen Type Onderhoud'!$M$21,TRUE,FALSE)),(AND(Versterkingstechnieken!$M$155&gt;=Versterkingstechnieken!$M$148,Versterkingstechnieken!$M$155&gt;=Versterkingstechnieken!$M$149,Versterkingstechnieken!$M$155&gt;=Versterkingstechnieken!$M$150,Versterkingstechnieken!$M$155&gt;=Versterkingstechnieken!$M$151,Versterkingstechnieken!$M$155&gt;=Versterkingstechnieken!$M$152,Versterkingstechnieken!$M$155&gt;=Versterkingstechnieken!$M$153,Versterkingstechnieken!$M$155&gt;=Versterkingstechnieken!$M$154,Versterkingstechnieken!$M$155&gt;=Versterkingstechnieken!$M$147,Versterkingstechnieken!$M$155&gt;=Versterkingstechnieken!$M$156)))</f>
        <v>0</v>
      </c>
      <c r="M62" s="37" t="b">
        <f>AND((IF('Bepalen Type Onderhoud'!$M$21,TRUE,FALSE)),(AND(Versterkingstechnieken!$M$156&gt;=Versterkingstechnieken!$M$148,Versterkingstechnieken!$M$156&gt;=Versterkingstechnieken!$M$149,Versterkingstechnieken!$M$156&gt;=Versterkingstechnieken!$M$150,Versterkingstechnieken!$M$156&gt;=Versterkingstechnieken!$M$151,Versterkingstechnieken!$M$156&gt;=Versterkingstechnieken!$M$152,Versterkingstechnieken!$M$156&gt;=Versterkingstechnieken!$M$153,Versterkingstechnieken!$M$156&gt;=Versterkingstechnieken!$M$154,Versterkingstechnieken!$M$156&gt;=Versterkingstechnieken!$M$155,Versterkingstechnieken!$M$156&gt;=Versterkingstechnieken!$M$147)))</f>
        <v>0</v>
      </c>
      <c r="N62" s="37" t="b">
        <f>AND(OR((IF('Bepalen Type Onderhoud'!$M$21,TRUE,FALSE)),(IF('Bepalen Type Onderhoud'!$L$21,TRUE,FALSE))),(AND(Reparatietechnieken!$M$147&gt;=Reparatietechnieken!$M$148,Reparatietechnieken!$M$147&gt;=Reparatietechnieken!$M$149,Reparatietechnieken!$M141&gt;=Reparatietechnieken!$M$150,Reparatietechnieken!$M$147&gt;=Reparatietechnieken!$M$151,Reparatietechnieken!$M$147&gt;=Reparatietechnieken!$M$152,Reparatietechnieken!$M$147&gt;=Reparatietechnieken!$M$153,Reparatietechnieken!$M$147&gt;=Reparatietechnieken!$M$154,Reparatietechnieken!$M$147&gt;=Reparatietechnieken!$M$155,Reparatietechnieken!$M$147&gt;=Reparatietechnieken!$M$156)))</f>
        <v>0</v>
      </c>
      <c r="O62" s="37" t="b">
        <f>AND(OR((IF('Bepalen Type Onderhoud'!$M$21,TRUE,FALSE)),(IF('Bepalen Type Onderhoud'!$L$21,TRUE,FALSE))),(AND(Reparatietechnieken!$M$148&gt;=Reparatietechnieken!$M$147,Reparatietechnieken!$M$148&gt;=Reparatietechnieken!$M$149,Reparatietechnieken!$M$148&gt;=Reparatietechnieken!$M$150,Reparatietechnieken!$M$148&gt;=Reparatietechnieken!$M$151,Reparatietechnieken!$M$148&gt;=Reparatietechnieken!$M$152,Reparatietechnieken!$M$148&gt;=Reparatietechnieken!$M$153,Reparatietechnieken!$M$148&gt;=Reparatietechnieken!$M$154,Reparatietechnieken!$M$148&gt;=Reparatietechnieken!$M$155,Reparatietechnieken!$M$148&gt;=Reparatietechnieken!$M$156)))</f>
        <v>0</v>
      </c>
      <c r="P62" s="37" t="b">
        <f>AND(OR((IF('Bepalen Type Onderhoud'!$M$21,TRUE,FALSE)),(IF('Bepalen Type Onderhoud'!$L$21,TRUE,FALSE))),(AND(Reparatietechnieken!$M$149&gt;=Reparatietechnieken!$M$148,Reparatietechnieken!$M$149&gt;=Reparatietechnieken!$M$147,Reparatietechnieken!$M$149&gt;=Reparatietechnieken!$M$150,Reparatietechnieken!$M$149&gt;=Reparatietechnieken!$M$151,Reparatietechnieken!$M$149&gt;=Reparatietechnieken!$M$152,Reparatietechnieken!$M$149&gt;=Reparatietechnieken!$M$153,Reparatietechnieken!$M$149&gt;=Reparatietechnieken!$M$154,Reparatietechnieken!$M$149&gt;=Reparatietechnieken!$M$155,Reparatietechnieken!$M$149&gt;=Reparatietechnieken!$M$156)))</f>
        <v>0</v>
      </c>
      <c r="Q62" s="37" t="b">
        <f>AND(OR((IF('Bepalen Type Onderhoud'!$M$21,TRUE,FALSE)),(IF('Bepalen Type Onderhoud'!$L$21,TRUE,FALSE))),(AND(Reparatietechnieken!$M$150&gt;=Reparatietechnieken!$M$148,Reparatietechnieken!$M$150&gt;=Reparatietechnieken!$M$149,Reparatietechnieken!$M$150&gt;=Reparatietechnieken!$M$147,Reparatietechnieken!$M$150&gt;=Reparatietechnieken!$M$151,Reparatietechnieken!$M$150&gt;=Reparatietechnieken!$M$152,Reparatietechnieken!$M$150&gt;=Reparatietechnieken!$M$153,Reparatietechnieken!$M$150&gt;=Reparatietechnieken!$M$154,Reparatietechnieken!$M$150&gt;=Reparatietechnieken!$M$155,Reparatietechnieken!$M$150&gt;=Reparatietechnieken!$M$156)))</f>
        <v>0</v>
      </c>
      <c r="R62" s="37" t="b">
        <f>AND(OR((IF('Bepalen Type Onderhoud'!$M$21,TRUE,FALSE)),(IF('Bepalen Type Onderhoud'!$L$21,TRUE,FALSE))),(AND(Reparatietechnieken!$M$151&gt;=Reparatietechnieken!$M$148,Reparatietechnieken!$M$151&gt;=Reparatietechnieken!$M$149,Reparatietechnieken!$M$151&gt;=Reparatietechnieken!$M$150,Reparatietechnieken!$M$151&gt;=Reparatietechnieken!$M$147,Reparatietechnieken!$M$151&gt;=Reparatietechnieken!$M$152,Reparatietechnieken!$M$151&gt;=Reparatietechnieken!$M$153,Reparatietechnieken!$M$151&gt;=Reparatietechnieken!$M$154,Reparatietechnieken!$M$151&gt;=Reparatietechnieken!$M$155,Reparatietechnieken!$M$151&gt;=Reparatietechnieken!$M$156)))</f>
        <v>0</v>
      </c>
      <c r="S62" s="37" t="b">
        <f>AND(OR((IF('Bepalen Type Onderhoud'!$M$21,TRUE,FALSE)),(IF('Bepalen Type Onderhoud'!$L$21,TRUE,FALSE))),(AND(Reparatietechnieken!$M$152&gt;=Reparatietechnieken!$M$148,Reparatietechnieken!$M$152&gt;=Reparatietechnieken!$M$149,Reparatietechnieken!$M$152&gt;=Reparatietechnieken!$M$150,Reparatietechnieken!$M$152&gt;=Reparatietechnieken!$M$151,Reparatietechnieken!$M$152&gt;=Reparatietechnieken!$M$147,Reparatietechnieken!$M$152&gt;=Reparatietechnieken!$M$153,Reparatietechnieken!$M$152&gt;=Reparatietechnieken!$M$154,Reparatietechnieken!$M$152&gt;=Reparatietechnieken!$M$155,Reparatietechnieken!$M$152&gt;=Reparatietechnieken!$M$156)))</f>
        <v>0</v>
      </c>
      <c r="T62" s="37" t="b">
        <f>AND(OR((IF('Bepalen Type Onderhoud'!$M$21,TRUE,FALSE)),(IF('Bepalen Type Onderhoud'!$L$21,TRUE,FALSE))),(AND(Reparatietechnieken!$M$153&gt;=Reparatietechnieken!$M$148,Reparatietechnieken!$M$153&gt;=Reparatietechnieken!$M$149,Reparatietechnieken!$M$153&gt;=Reparatietechnieken!$M$150,Reparatietechnieken!$M$153&gt;=Reparatietechnieken!$M$151,Reparatietechnieken!$M$153&gt;=Reparatietechnieken!$M$152,Reparatietechnieken!$M$153&gt;=Reparatietechnieken!$M$147,Reparatietechnieken!$M$156&gt;=Reparatietechnieken!$M$154,Reparatietechnieken!$M$153&gt;=Reparatietechnieken!$M$155,Reparatietechnieken!$M$153&gt;=Reparatietechnieken!$M$156)))</f>
        <v>0</v>
      </c>
      <c r="U62" s="37" t="b">
        <f>AND(OR((IF('Bepalen Type Onderhoud'!$M$21,TRUE,FALSE)),(IF('Bepalen Type Onderhoud'!$L$21,TRUE,FALSE))),(AND(Reparatietechnieken!$M$154&gt;=Reparatietechnieken!$M$148,Reparatietechnieken!$M$154&gt;=Reparatietechnieken!$M$149,Reparatietechnieken!$M$154&gt;=Reparatietechnieken!$M$150,Reparatietechnieken!$M$154&gt;=Reparatietechnieken!$M$151,Reparatietechnieken!$M$154&gt;=Reparatietechnieken!$M$152,Reparatietechnieken!$M$154&gt;=Reparatietechnieken!$M$153,Reparatietechnieken!$M$154&gt;=Reparatietechnieken!$M$147,Reparatietechnieken!$M$154&gt;=Reparatietechnieken!$M$155,Reparatietechnieken!$M$154&gt;=Reparatietechnieken!$M$156)))</f>
        <v>0</v>
      </c>
      <c r="V62" s="37" t="b">
        <f>AND(OR((IF('Bepalen Type Onderhoud'!$M$21,TRUE,FALSE)),(IF('Bepalen Type Onderhoud'!$L$21,TRUE,FALSE))),(AND(Reparatietechnieken!$M$155&gt;=Reparatietechnieken!$M$148,Reparatietechnieken!$M$155&gt;=Reparatietechnieken!$M$149,Reparatietechnieken!$M$155&gt;=Reparatietechnieken!$M$150,Reparatietechnieken!$M$155&gt;=Reparatietechnieken!$M$151,Reparatietechnieken!$M$155&gt;=Reparatietechnieken!$M$152,Reparatietechnieken!$M$155&gt;=Reparatietechnieken!$M$153,Reparatietechnieken!$M$155&gt;=Reparatietechnieken!$M$154,Reparatietechnieken!$M$155&gt;=Reparatietechnieken!$M$147,Reparatietechnieken!$M$155&gt;=Reparatietechnieken!$M$156)))</f>
        <v>0</v>
      </c>
      <c r="W62" s="37" t="b">
        <f>AND(OR((IF('Bepalen Type Onderhoud'!$M$21,TRUE,FALSE)),(IF('Bepalen Type Onderhoud'!$L$21,TRUE,FALSE))),(AND(Reparatietechnieken!$M$156&gt;=Reparatietechnieken!$M$148,Reparatietechnieken!$M$156&gt;=Reparatietechnieken!$M$149,Reparatietechnieken!$M$156&gt;=Reparatietechnieken!$M$150,Reparatietechnieken!$M$156&gt;=Reparatietechnieken!$M$151,Reparatietechnieken!$M$156&gt;=Reparatietechnieken!$M$152,Reparatietechnieken!$M$156&gt;=Reparatietechnieken!$M$153,Reparatietechnieken!$M$156&gt;=Reparatietechnieken!$M$154,Reparatietechnieken!$M$156&gt;=Reparatietechnieken!$M$155,Reparatietechnieken!$M$156&gt;=Reparatietechnieken!$M$147)))</f>
        <v>0</v>
      </c>
      <c r="X62" s="37" t="b">
        <f>AND(OR((IF('Bepalen Type Onderhoud'!$M$21,TRUE,FALSE)),(IF('Bepalen Type Onderhoud'!$L$21,TRUE,FALSE))),(AND(Preserveringstechnieken!$M$147&gt;=Preserveringstechnieken!$M$148,Preserveringstechnieken!$M$147&gt;=Preserveringstechnieken!$M$149,Preserveringstechnieken!$M141&gt;=Preserveringstechnieken!$M$150,Preserveringstechnieken!$M$147&gt;=Preserveringstechnieken!$M$151,Preserveringstechnieken!$M$147&gt;=Preserveringstechnieken!$M$152,Preserveringstechnieken!$M$147&gt;=Preserveringstechnieken!$M$153,Preserveringstechnieken!$M$147&gt;=Preserveringstechnieken!$M$154,Preserveringstechnieken!$M$147&gt;=Preserveringstechnieken!$M$155,Preserveringstechnieken!$M$147&gt;=Preserveringstechnieken!$M$156)))</f>
        <v>0</v>
      </c>
      <c r="Y62" s="37" t="b">
        <f>AND(OR((IF('Bepalen Type Onderhoud'!$M$21,TRUE,FALSE)),(IF('Bepalen Type Onderhoud'!$L$21,TRUE,FALSE))),(AND(Preserveringstechnieken!$M$148&gt;=Preserveringstechnieken!$M$147,Preserveringstechnieken!$M$148&gt;=Preserveringstechnieken!$M$149,Preserveringstechnieken!$M$148&gt;=Preserveringstechnieken!$M$150,Preserveringstechnieken!$M$148&gt;=Preserveringstechnieken!$M$151,Preserveringstechnieken!$M$148&gt;=Preserveringstechnieken!$M$152,Preserveringstechnieken!$M$148&gt;=Preserveringstechnieken!$M$153,Preserveringstechnieken!$M$148&gt;=Preserveringstechnieken!$M$154,Preserveringstechnieken!$M$148&gt;=Preserveringstechnieken!$M$155,Preserveringstechnieken!$M$148&gt;=Preserveringstechnieken!$M$156)))</f>
        <v>0</v>
      </c>
      <c r="Z62" s="37" t="b">
        <f>AND(OR((IF('Bepalen Type Onderhoud'!$M$21,TRUE,FALSE)),(IF('Bepalen Type Onderhoud'!$L$21,TRUE,FALSE))),(AND(Preserveringstechnieken!$M$149&gt;=Preserveringstechnieken!$M$148,Preserveringstechnieken!$M$149&gt;=Preserveringstechnieken!$M$147,Preserveringstechnieken!$M$149&gt;=Preserveringstechnieken!$M$150,Preserveringstechnieken!$M$149&gt;=Preserveringstechnieken!$M$151,Preserveringstechnieken!$M$149&gt;=Preserveringstechnieken!$M$152,Preserveringstechnieken!$M$149&gt;=Preserveringstechnieken!$M$153,Preserveringstechnieken!$M$149&gt;=Preserveringstechnieken!$M$154,Preserveringstechnieken!$M$149&gt;=Preserveringstechnieken!$M$155,Preserveringstechnieken!$M$149&gt;=Preserveringstechnieken!$M$156)))</f>
        <v>0</v>
      </c>
      <c r="AA62" s="37" t="b">
        <f>AND(OR((IF('Bepalen Type Onderhoud'!$M$21,TRUE,FALSE)),(IF('Bepalen Type Onderhoud'!$L$21,TRUE,FALSE))),(AND(Preserveringstechnieken!$M$150&gt;=Preserveringstechnieken!$M$148,Preserveringstechnieken!$M$150&gt;=Preserveringstechnieken!$M$149,Preserveringstechnieken!$M$150&gt;=Preserveringstechnieken!$M$147,Preserveringstechnieken!$M$150&gt;=Preserveringstechnieken!$M$151,Preserveringstechnieken!$M$150&gt;=Preserveringstechnieken!$M$152,Preserveringstechnieken!$M$150&gt;=Preserveringstechnieken!$M$153,Preserveringstechnieken!$M$150&gt;=Preserveringstechnieken!$M$154,Preserveringstechnieken!$M$150&gt;=Preserveringstechnieken!$M$155,Preserveringstechnieken!$M$150&gt;=Preserveringstechnieken!$M$156)))</f>
        <v>0</v>
      </c>
      <c r="AB62" s="37" t="b">
        <f>AND(OR((IF('Bepalen Type Onderhoud'!$M$21,TRUE,FALSE)),(IF('Bepalen Type Onderhoud'!$L$21,TRUE,FALSE))),(AND(Preserveringstechnieken!$M$151&gt;=Preserveringstechnieken!$M$148,Preserveringstechnieken!$M$151&gt;=Preserveringstechnieken!$M$149,Preserveringstechnieken!$M$151&gt;=Preserveringstechnieken!$M$150,Preserveringstechnieken!$M$151&gt;=Preserveringstechnieken!$M$147,Preserveringstechnieken!$M$151&gt;=Preserveringstechnieken!$M$152,Preserveringstechnieken!$M$151&gt;=Preserveringstechnieken!$M$153,Preserveringstechnieken!$M$151&gt;=Preserveringstechnieken!$M$154,Preserveringstechnieken!$M$151&gt;=Preserveringstechnieken!$M$155,Preserveringstechnieken!$M$151&gt;=Preserveringstechnieken!$M$156)))</f>
        <v>0</v>
      </c>
      <c r="AC62" s="37" t="b">
        <f>AND(OR((IF('Bepalen Type Onderhoud'!$M$21,TRUE,FALSE)),(IF('Bepalen Type Onderhoud'!$L$21,TRUE,FALSE))),(AND(Preserveringstechnieken!$M$152&gt;=Preserveringstechnieken!$M$148,Preserveringstechnieken!$M$152&gt;=Preserveringstechnieken!$M$149,Preserveringstechnieken!$M$152&gt;=Preserveringstechnieken!$M$150,Preserveringstechnieken!$M$152&gt;=Preserveringstechnieken!$M$151,Preserveringstechnieken!$M$152&gt;=Preserveringstechnieken!$M$147,Preserveringstechnieken!$M$152&gt;=Preserveringstechnieken!$M$153,Preserveringstechnieken!$M$152&gt;=Preserveringstechnieken!$M$154,Preserveringstechnieken!$M$152&gt;=Preserveringstechnieken!$M$155,Preserveringstechnieken!$M$152&gt;=Preserveringstechnieken!$M$156)))</f>
        <v>0</v>
      </c>
      <c r="AD62" s="37" t="b">
        <f>AND(OR((IF('Bepalen Type Onderhoud'!$M$21,TRUE,FALSE)),(IF('Bepalen Type Onderhoud'!$L$21,TRUE,FALSE))),(AND(Preserveringstechnieken!$M$153&gt;=Preserveringstechnieken!$M$148,Preserveringstechnieken!$M$153&gt;=Preserveringstechnieken!$M$149,Preserveringstechnieken!$M$153&gt;=Preserveringstechnieken!$M$150,Preserveringstechnieken!$M$153&gt;=Preserveringstechnieken!$M$151,Preserveringstechnieken!$M$153&gt;=Preserveringstechnieken!$M$152,Preserveringstechnieken!$M$153&gt;=Preserveringstechnieken!$M$147,Preserveringstechnieken!$M$156&gt;=Preserveringstechnieken!$M$154,Preserveringstechnieken!$M$153&gt;=Preserveringstechnieken!$M$155,Preserveringstechnieken!$M$153&gt;=Preserveringstechnieken!$M$156)))</f>
        <v>0</v>
      </c>
      <c r="AE62" s="37" t="b">
        <f>AND(OR((IF('Bepalen Type Onderhoud'!$M$21,TRUE,FALSE)),(IF('Bepalen Type Onderhoud'!$L$21,TRUE,FALSE))),(AND(Preserveringstechnieken!$M$154&gt;=Preserveringstechnieken!$M$148,Preserveringstechnieken!$M$154&gt;=Preserveringstechnieken!$M$149,Preserveringstechnieken!$M$154&gt;=Preserveringstechnieken!$M$150,Preserveringstechnieken!$M$154&gt;=Preserveringstechnieken!$M$151,Preserveringstechnieken!$M$154&gt;=Preserveringstechnieken!$M$152,Preserveringstechnieken!$M$154&gt;=Preserveringstechnieken!$M$153,Preserveringstechnieken!$M$154&gt;=Preserveringstechnieken!$M$147,Preserveringstechnieken!$M$154&gt;=Preserveringstechnieken!$M$155,Preserveringstechnieken!$M$154&gt;=Preserveringstechnieken!$M$156)))</f>
        <v>0</v>
      </c>
      <c r="AF62" s="37" t="b">
        <f>AND(OR((IF('Bepalen Type Onderhoud'!$M$21,TRUE,FALSE)),(IF('Bepalen Type Onderhoud'!$L$21,TRUE,FALSE))),(AND(Preserveringstechnieken!$M$155&gt;=Preserveringstechnieken!$M$148,Preserveringstechnieken!$M$155&gt;=Preserveringstechnieken!$M$149,Preserveringstechnieken!$M$155&gt;=Preserveringstechnieken!$M$150,Preserveringstechnieken!$M$155&gt;=Preserveringstechnieken!$M$151,Preserveringstechnieken!$M$155&gt;=Preserveringstechnieken!$M$152,Preserveringstechnieken!$M$155&gt;=Preserveringstechnieken!$M$153,Preserveringstechnieken!$M$155&gt;=Preserveringstechnieken!$M$154,Preserveringstechnieken!$M$155&gt;=Preserveringstechnieken!$M$147,Preserveringstechnieken!$M$155&gt;=Preserveringstechnieken!$M$156)))</f>
        <v>0</v>
      </c>
      <c r="AG62" s="37" t="b">
        <f>AND(OR((IF('Bepalen Type Onderhoud'!$M$21,TRUE,FALSE)),(IF('Bepalen Type Onderhoud'!$L$21,TRUE,FALSE))),(AND(Preserveringstechnieken!$M$156&gt;=Preserveringstechnieken!$M$148,Preserveringstechnieken!$M$156&gt;=Preserveringstechnieken!$M$149,Preserveringstechnieken!$M$156&gt;=Preserveringstechnieken!$M$150,Preserveringstechnieken!$M$156&gt;=Preserveringstechnieken!$M$151,Preserveringstechnieken!$M$156&gt;=Preserveringstechnieken!$M$152,Preserveringstechnieken!$M$156&gt;=Preserveringstechnieken!$M$153,Preserveringstechnieken!$M$156&gt;=Preserveringstechnieken!$M$154,Preserveringstechnieken!$M$156&gt;=Preserveringstechnieken!$M$155,Preserveringstechnieken!$M$156&gt;=Preserveringstechnieken!$M$147)))</f>
        <v>0</v>
      </c>
      <c r="AH62" s="36"/>
      <c r="AI62" s="36"/>
      <c r="AJ62" s="36"/>
      <c r="AK62" s="36"/>
      <c r="AL62" s="36"/>
      <c r="AM62" s="36"/>
      <c r="AN62" s="36"/>
      <c r="AO62" s="36"/>
      <c r="AP62" s="36"/>
      <c r="AQ62" s="36"/>
    </row>
    <row r="63" spans="1:43" s="171" customFormat="1" x14ac:dyDescent="0.35">
      <c r="A63" s="181"/>
      <c r="B63" s="166"/>
      <c r="C63" s="166"/>
      <c r="D63" s="167"/>
      <c r="E63" s="167"/>
      <c r="F63" s="167"/>
      <c r="G63" s="167"/>
      <c r="H63" s="167"/>
      <c r="I63" s="167"/>
      <c r="J63" s="167"/>
      <c r="K63" s="167"/>
      <c r="L63" s="167"/>
      <c r="M63" s="167"/>
      <c r="N63" s="167"/>
      <c r="O63" s="167"/>
      <c r="P63" s="168"/>
      <c r="Q63" s="168"/>
      <c r="R63" s="168"/>
      <c r="S63" s="168"/>
      <c r="T63" s="168"/>
      <c r="U63" s="168"/>
      <c r="V63" s="168"/>
      <c r="W63" s="167"/>
      <c r="X63" s="167"/>
      <c r="Y63" s="167"/>
      <c r="Z63" s="167"/>
      <c r="AA63" s="167"/>
      <c r="AB63" s="167"/>
      <c r="AC63" s="168"/>
      <c r="AD63" s="168"/>
      <c r="AE63" s="168"/>
      <c r="AF63" s="168"/>
      <c r="AG63" s="167"/>
      <c r="AO63" s="36"/>
      <c r="AP63" s="36"/>
      <c r="AQ63" s="36"/>
    </row>
    <row r="64" spans="1:43" ht="13.2" x14ac:dyDescent="0.25">
      <c r="A64" s="311" t="s">
        <v>147</v>
      </c>
      <c r="B64" s="134"/>
      <c r="C64" s="134"/>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5"/>
      <c r="AI64" s="35"/>
      <c r="AJ64" s="35"/>
      <c r="AK64" s="35"/>
      <c r="AL64" s="35"/>
      <c r="AM64" s="35"/>
      <c r="AN64" s="35"/>
    </row>
    <row r="65" spans="1:40" ht="13.2" x14ac:dyDescent="0.25">
      <c r="A65" s="312"/>
      <c r="B65" s="135" t="s">
        <v>55</v>
      </c>
      <c r="C65" s="135"/>
      <c r="D65" s="135" t="s">
        <v>133</v>
      </c>
      <c r="E65" s="135"/>
      <c r="F65" s="135"/>
      <c r="G65" s="135"/>
      <c r="H65" s="135"/>
      <c r="I65" s="135"/>
      <c r="J65" s="135"/>
      <c r="K65" s="135"/>
      <c r="L65" s="135"/>
      <c r="M65" s="135"/>
      <c r="N65" s="135" t="s">
        <v>134</v>
      </c>
      <c r="O65" s="135"/>
      <c r="P65" s="135"/>
      <c r="Q65" s="135"/>
      <c r="R65" s="135"/>
      <c r="S65" s="135"/>
      <c r="T65" s="135"/>
      <c r="U65" s="135"/>
      <c r="V65" s="135"/>
      <c r="W65" s="135"/>
      <c r="X65" s="135" t="s">
        <v>165</v>
      </c>
      <c r="Y65" s="135"/>
      <c r="Z65" s="135"/>
      <c r="AA65" s="135"/>
      <c r="AB65" s="135"/>
      <c r="AC65" s="135"/>
      <c r="AD65" s="135"/>
      <c r="AE65" s="135"/>
      <c r="AF65" s="135"/>
      <c r="AG65" s="135"/>
      <c r="AH65" s="35"/>
      <c r="AI65" s="35"/>
      <c r="AJ65" s="35"/>
      <c r="AK65" s="35"/>
      <c r="AL65" s="35"/>
      <c r="AM65" s="35"/>
      <c r="AN65" s="35"/>
    </row>
    <row r="66" spans="1:40" ht="79.2" x14ac:dyDescent="0.25">
      <c r="A66" s="313"/>
      <c r="B66" s="160" t="s">
        <v>55</v>
      </c>
      <c r="C66" s="33"/>
      <c r="D66" s="34" t="str">
        <f>Versterkingstechnieken!$E$158</f>
        <v>Constructie overlagen met gewapend spuitbeton; Natte mortel</v>
      </c>
      <c r="E66" s="34" t="str">
        <f>Versterkingstechnieken!$E$159</f>
        <v>Constructie overlagen met gewapend spuitbeton; Droge mortel</v>
      </c>
      <c r="F66" s="34">
        <f>Versterkingstechnieken!$E$160</f>
        <v>0</v>
      </c>
      <c r="G66" s="34">
        <f>Versterkingstechnieken!$E$161</f>
        <v>0</v>
      </c>
      <c r="H66" s="34">
        <f>Versterkingstechnieken!$E$162</f>
        <v>0</v>
      </c>
      <c r="I66" s="34">
        <f>Versterkingstechnieken!$E$163</f>
        <v>0</v>
      </c>
      <c r="J66" s="34">
        <f>Versterkingstechnieken!$E$164</f>
        <v>0</v>
      </c>
      <c r="K66" s="34">
        <f>Versterkingstechnieken!$E$165</f>
        <v>0</v>
      </c>
      <c r="L66" s="34">
        <f>Versterkingstechnieken!$E$166</f>
        <v>0</v>
      </c>
      <c r="M66" s="34">
        <f>Versterkingstechnieken!$E$167</f>
        <v>0</v>
      </c>
      <c r="N66" s="34" t="str">
        <f>Reparatietechnieken!$E$158</f>
        <v>Injectie scheuren met epoxy</v>
      </c>
      <c r="O66" s="34" t="str">
        <f>Reparatietechnieken!$E$159</f>
        <v>Handmatig repareren (epoxylaag)</v>
      </c>
      <c r="P66" s="34">
        <f>Reparatietechnieken!$E$160</f>
        <v>0</v>
      </c>
      <c r="Q66" s="34">
        <f>Reparatietechnieken!$E$161</f>
        <v>0</v>
      </c>
      <c r="R66" s="34">
        <f>Reparatietechnieken!$E$162</f>
        <v>0</v>
      </c>
      <c r="S66" s="34">
        <f>Reparatietechnieken!$E$163</f>
        <v>0</v>
      </c>
      <c r="T66" s="34">
        <f>Reparatietechnieken!$E$164</f>
        <v>0</v>
      </c>
      <c r="U66" s="34">
        <f>Reparatietechnieken!$E$165</f>
        <v>0</v>
      </c>
      <c r="V66" s="34">
        <f>Reparatietechnieken!$E$166</f>
        <v>0</v>
      </c>
      <c r="W66" s="34">
        <f>Reparatietechnieken!$E$167</f>
        <v>0</v>
      </c>
      <c r="X66" s="34" t="str">
        <f>Preserveringstechnieken!$E$158</f>
        <v>Beton impregneren (hydrofoberen) zodat vocht buiten de constructie blijft</v>
      </c>
      <c r="Y66" s="34">
        <f>Preserveringstechnieken!$E$159</f>
        <v>0</v>
      </c>
      <c r="Z66" s="34">
        <f>Preserveringstechnieken!$E$160</f>
        <v>0</v>
      </c>
      <c r="AA66" s="34">
        <f>Preserveringstechnieken!$E$161</f>
        <v>0</v>
      </c>
      <c r="AB66" s="34">
        <f>Preserveringstechnieken!$E$162</f>
        <v>0</v>
      </c>
      <c r="AC66" s="34">
        <f>Preserveringstechnieken!$E$163</f>
        <v>0</v>
      </c>
      <c r="AD66" s="34">
        <f>Preserveringstechnieken!$E$164</f>
        <v>0</v>
      </c>
      <c r="AE66" s="34">
        <f>Preserveringstechnieken!$E$165</f>
        <v>0</v>
      </c>
      <c r="AF66" s="34">
        <f>Preserveringstechnieken!$E$166</f>
        <v>0</v>
      </c>
      <c r="AG66" s="34">
        <f>Preserveringstechnieken!$E$167</f>
        <v>0</v>
      </c>
      <c r="AH66" s="35"/>
      <c r="AI66" s="35"/>
      <c r="AJ66" s="35"/>
      <c r="AK66" s="35"/>
      <c r="AL66" s="35"/>
      <c r="AM66" s="35"/>
      <c r="AN66" s="35"/>
    </row>
    <row r="67" spans="1:40" x14ac:dyDescent="0.35">
      <c r="A67" s="180" t="s">
        <v>60</v>
      </c>
      <c r="B67" s="161" t="b">
        <f>IF('Bepalen Type Onderhoud'!$N23,TRUE,FALSE)</f>
        <v>0</v>
      </c>
      <c r="C67" s="38"/>
      <c r="D67" s="37" t="b">
        <f>AND((IF('Bepalen Type Onderhoud'!$M$23,TRUE,FALSE)),(AND(Versterkingstechnieken!$M$158&gt;=Versterkingstechnieken!$M$159,Versterkingstechnieken!$M$158&gt;=Versterkingstechnieken!$M$160,Versterkingstechnieken!$M$158&gt;=Versterkingstechnieken!$M$161,Versterkingstechnieken!$M158&gt;=Versterkingstechnieken!$M$162,Versterkingstechnieken!$M$158&gt;=Versterkingstechnieken!$M$163,Versterkingstechnieken!$M$158&gt;=Versterkingstechnieken!$M$164,Versterkingstechnieken!$M$158&gt;=Versterkingstechnieken!$M$165,Versterkingstechnieken!$M$158&gt;=Versterkingstechnieken!$M$166,Versterkingstechnieken!$M$158&gt;=Versterkingstechnieken!$M$167)))</f>
        <v>0</v>
      </c>
      <c r="E67" s="37" t="b">
        <f>AND((IF('Bepalen Type Onderhoud'!$M$23,TRUE,FALSE)),(AND(Versterkingstechnieken!$M$159&gt;=Versterkingstechnieken!$M$160,Versterkingstechnieken!$M$159&gt;=Versterkingstechnieken!$M$161,Versterkingstechnieken!$M159&gt;=Versterkingstechnieken!$M$162,Versterkingstechnieken!$M$159&gt;=Versterkingstechnieken!$M$163,Versterkingstechnieken!$M$159&gt;=Versterkingstechnieken!$M$164,Versterkingstechnieken!$M$159&gt;=Versterkingstechnieken!$M$165,Versterkingstechnieken!$M$159&gt;=Versterkingstechnieken!$M$166,Versterkingstechnieken!$M$159&gt;=Versterkingstechnieken!$M$167,Versterkingstechnieken!$M$159&gt;=Versterkingstechnieken!$M$158)))</f>
        <v>0</v>
      </c>
      <c r="F67" s="37" t="b">
        <f>AND((IF('Bepalen Type Onderhoud'!$M$23,TRUE,FALSE)),(AND(Versterkingstechnieken!$M$160&gt;=Versterkingstechnieken!$M$159,Versterkingstechnieken!$M$160&gt;=Versterkingstechnieken!$M$161,Versterkingstechnieken!$M$160&gt;=Versterkingstechnieken!$M$162,Versterkingstechnieken!$M$160&gt;=Versterkingstechnieken!$M$163,Versterkingstechnieken!$M$160&gt;=Versterkingstechnieken!$M$164,Versterkingstechnieken!$M$160&gt;=Versterkingstechnieken!$M$165,Versterkingstechnieken!$M$160&gt;=Versterkingstechnieken!$M$166,Versterkingstechnieken!$M$160&gt;=Versterkingstechnieken!$M$167,Versterkingstechnieken!$M$160&gt;=Versterkingstechnieken!$M$158)))</f>
        <v>0</v>
      </c>
      <c r="G67" s="37" t="b">
        <f>AND((IF('Bepalen Type Onderhoud'!$M$23,TRUE,FALSE)),(AND(Versterkingstechnieken!$M$161&gt;=Versterkingstechnieken!$M$160,Versterkingstechnieken!$M$161&gt;=Versterkingstechnieken!$M$159,Versterkingstechnieken!$M$161&gt;=Versterkingstechnieken!$M$162,Versterkingstechnieken!$M$161&gt;=Versterkingstechnieken!$M$163,Versterkingstechnieken!$M$161&gt;=Versterkingstechnieken!$M$164,Versterkingstechnieken!$M$161&gt;=Versterkingstechnieken!$M$165,Versterkingstechnieken!$M$161&gt;=Versterkingstechnieken!$M$166,Versterkingstechnieken!$M$161&gt;=Versterkingstechnieken!$M$167,Versterkingstechnieken!$M$161&gt;=Versterkingstechnieken!$M$158)))</f>
        <v>0</v>
      </c>
      <c r="H67" s="37" t="b">
        <f>AND((IF('Bepalen Type Onderhoud'!$M$23,TRUE,FALSE)),(AND(Versterkingstechnieken!$M$162&gt;=Versterkingstechnieken!$M$160,Versterkingstechnieken!$M$162&gt;=Versterkingstechnieken!$M$161,Versterkingstechnieken!$M$162&gt;=Versterkingstechnieken!$M$159,Versterkingstechnieken!$M$162&gt;=Versterkingstechnieken!$M$163,Versterkingstechnieken!$M$162&gt;=Versterkingstechnieken!$M$164,Versterkingstechnieken!$M$162&gt;=Versterkingstechnieken!$M$165,Versterkingstechnieken!$M$162&gt;=Versterkingstechnieken!$M$166,Versterkingstechnieken!$M$162&gt;=Versterkingstechnieken!$M$167,Versterkingstechnieken!$M$162&gt;=Versterkingstechnieken!$M$158)))</f>
        <v>0</v>
      </c>
      <c r="I67" s="37" t="b">
        <f>AND((IF('Bepalen Type Onderhoud'!$M$23,TRUE,FALSE)),(AND(Versterkingstechnieken!$M$163&gt;=Versterkingstechnieken!$M$160,Versterkingstechnieken!$M$163&gt;=Versterkingstechnieken!$M$161,Versterkingstechnieken!$M$163&gt;=Versterkingstechnieken!$M$162,Versterkingstechnieken!$M$163&gt;=Versterkingstechnieken!$M$159,Versterkingstechnieken!$M$163&gt;=Versterkingstechnieken!$M$164,Versterkingstechnieken!$M$163&gt;=Versterkingstechnieken!$M$165,Versterkingstechnieken!$M$163&gt;=Versterkingstechnieken!$M$166,Versterkingstechnieken!$M$163&gt;=Versterkingstechnieken!$M$167,Versterkingstechnieken!$M$163&gt;=Versterkingstechnieken!$M$158)))</f>
        <v>0</v>
      </c>
      <c r="J67" s="37" t="b">
        <f>AND((IF('Bepalen Type Onderhoud'!$M$23,TRUE,FALSE)),(AND(Versterkingstechnieken!$M$164&gt;=Versterkingstechnieken!$M$160,Versterkingstechnieken!$M$164&gt;=Versterkingstechnieken!$M$161,Versterkingstechnieken!$M$164&gt;=Versterkingstechnieken!$M$162,Versterkingstechnieken!$M$164&gt;=Versterkingstechnieken!$M$163,Versterkingstechnieken!$M$164&gt;=Versterkingstechnieken!$M$159,Versterkingstechnieken!$M$164&gt;=Versterkingstechnieken!$M$165,Versterkingstechnieken!$M$164&gt;=Versterkingstechnieken!$M$166,Versterkingstechnieken!$M$164&gt;=Versterkingstechnieken!$M$167,Versterkingstechnieken!$M$164&gt;=Versterkingstechnieken!$M$158)))</f>
        <v>0</v>
      </c>
      <c r="K67" s="37" t="b">
        <f>AND((IF('Bepalen Type Onderhoud'!$M$23,TRUE,FALSE)),(AND(Versterkingstechnieken!$M$165&gt;=Versterkingstechnieken!$M$160,Versterkingstechnieken!$M$165&gt;=Versterkingstechnieken!$M$161,Versterkingstechnieken!$M$165&gt;=Versterkingstechnieken!$M$162,Versterkingstechnieken!$M$165&gt;=Versterkingstechnieken!$M$163,Versterkingstechnieken!$M$165&gt;=Versterkingstechnieken!$M$164,Versterkingstechnieken!$M$165&gt;=Versterkingstechnieken!$M$159,Versterkingstechnieken!$M$168&gt;=Versterkingstechnieken!$M$166,Versterkingstechnieken!$M$165&gt;=Versterkingstechnieken!$M$167,Versterkingstechnieken!$M$165&gt;=Versterkingstechnieken!$M$158)))</f>
        <v>0</v>
      </c>
      <c r="L67" s="37" t="b">
        <f>AND((IF('Bepalen Type Onderhoud'!$M$23,TRUE,FALSE)),(AND(Versterkingstechnieken!$M$166&gt;=Versterkingstechnieken!$M$160,Versterkingstechnieken!$M$166&gt;=Versterkingstechnieken!$M$161,Versterkingstechnieken!$M$166&gt;=Versterkingstechnieken!$M$162,Versterkingstechnieken!$M$166&gt;=Versterkingstechnieken!$M$163,Versterkingstechnieken!$M$166&gt;=Versterkingstechnieken!$M$164,Versterkingstechnieken!$M$166&gt;=Versterkingstechnieken!$M$165,Versterkingstechnieken!$M$166&gt;=Versterkingstechnieken!$M$159,Versterkingstechnieken!$M$166&gt;=Versterkingstechnieken!$M$167,Versterkingstechnieken!$M$166&gt;=Versterkingstechnieken!$M$158)))</f>
        <v>0</v>
      </c>
      <c r="M67" s="37" t="b">
        <f>AND((IF('Bepalen Type Onderhoud'!$M$23,TRUE,FALSE)),(AND(Versterkingstechnieken!$M$167&gt;=Versterkingstechnieken!$M$160,Versterkingstechnieken!$M$167&gt;=Versterkingstechnieken!$M$161,Versterkingstechnieken!$M$167&gt;=Versterkingstechnieken!$M$162,Versterkingstechnieken!$M$167&gt;=Versterkingstechnieken!$M$163,Versterkingstechnieken!$M$167&gt;=Versterkingstechnieken!$M$164,Versterkingstechnieken!$M$167&gt;=Versterkingstechnieken!$M$165,Versterkingstechnieken!$M$167&gt;=Versterkingstechnieken!$M$166,Versterkingstechnieken!$M$167&gt;=Versterkingstechnieken!$M$159,Versterkingstechnieken!$M$167&gt;=Versterkingstechnieken!$M$158)))</f>
        <v>0</v>
      </c>
      <c r="N67" s="37" t="b">
        <f>AND(OR((IF('Bepalen Type Onderhoud'!$M$23,TRUE,FALSE)),(IF('Bepalen Type Onderhoud'!$L$23,TRUE,FALSE))),(AND(Reparatietechnieken!$M$158&gt;=Reparatietechnieken!$M$159,Reparatietechnieken!$M$158&gt;=Reparatietechnieken!$M$160,Reparatietechnieken!$M$158&gt;=Reparatietechnieken!$M$161,Reparatietechnieken!$M158&gt;=Reparatietechnieken!$M$162,Reparatietechnieken!$M$158&gt;=Reparatietechnieken!$M$163,Reparatietechnieken!$M$158&gt;=Reparatietechnieken!$M$164,Reparatietechnieken!$M$158&gt;=Reparatietechnieken!$M$165,Reparatietechnieken!$M$158&gt;=Reparatietechnieken!$M$166,Reparatietechnieken!$M$158&gt;=Reparatietechnieken!$M$167)))</f>
        <v>0</v>
      </c>
      <c r="O67" s="37" t="b">
        <f>AND(OR((IF('Bepalen Type Onderhoud'!$M$23,TRUE,FALSE)),(IF('Bepalen Type Onderhoud'!$L$23,TRUE,FALSE))),(AND(Reparatietechnieken!$M$159&gt;=Reparatietechnieken!$M$160,Reparatietechnieken!$M$159&gt;=Reparatietechnieken!$M$161,Reparatietechnieken!$M159&gt;=Reparatietechnieken!$M$162,Reparatietechnieken!$M$159&gt;=Reparatietechnieken!$M$163,Reparatietechnieken!$M$159&gt;=Reparatietechnieken!$M$164,Reparatietechnieken!$M$159&gt;=Reparatietechnieken!$M$165,Reparatietechnieken!$M$159&gt;=Reparatietechnieken!$M$166,Reparatietechnieken!$M$159&gt;=Reparatietechnieken!$M$167,Reparatietechnieken!$M$159&gt;=Reparatietechnieken!$M$158)))</f>
        <v>0</v>
      </c>
      <c r="P67" s="37" t="b">
        <f>AND(OR((IF('Bepalen Type Onderhoud'!$M$23,TRUE,FALSE)),(IF('Bepalen Type Onderhoud'!$L$23,TRUE,FALSE))),(AND(Reparatietechnieken!$M$160&gt;=Reparatietechnieken!$M$159,Reparatietechnieken!$M$160&gt;=Reparatietechnieken!$M$161,Reparatietechnieken!$M$160&gt;=Reparatietechnieken!$M$162,Reparatietechnieken!$M$160&gt;=Reparatietechnieken!$M$163,Reparatietechnieken!$M$160&gt;=Reparatietechnieken!$M$164,Reparatietechnieken!$M$160&gt;=Reparatietechnieken!$M$165,Reparatietechnieken!$M$160&gt;=Reparatietechnieken!$M$166,Reparatietechnieken!$M$160&gt;=Reparatietechnieken!$M$167,Reparatietechnieken!$M$160&gt;=Reparatietechnieken!$M$158)))</f>
        <v>0</v>
      </c>
      <c r="Q67" s="37" t="b">
        <f>AND(OR((IF('Bepalen Type Onderhoud'!$M$23,TRUE,FALSE)),(IF('Bepalen Type Onderhoud'!$L$23,TRUE,FALSE))),(AND(Reparatietechnieken!$M$161&gt;=Reparatietechnieken!$M$160,Reparatietechnieken!$M$161&gt;=Reparatietechnieken!$M$159,Reparatietechnieken!$M$161&gt;=Reparatietechnieken!$M$162,Reparatietechnieken!$M$161&gt;=Reparatietechnieken!$M$163,Reparatietechnieken!$M$161&gt;=Reparatietechnieken!$M$164,Reparatietechnieken!$M$161&gt;=Reparatietechnieken!$M$165,Reparatietechnieken!$M$161&gt;=Reparatietechnieken!$M$166,Reparatietechnieken!$M$161&gt;=Reparatietechnieken!$M$167,Reparatietechnieken!$M$161&gt;=Reparatietechnieken!$M$158)))</f>
        <v>0</v>
      </c>
      <c r="R67" s="37" t="b">
        <f>AND(OR((IF('Bepalen Type Onderhoud'!$M$23,TRUE,FALSE)),(IF('Bepalen Type Onderhoud'!$L$23,TRUE,FALSE))),(AND(Reparatietechnieken!$M$162&gt;=Reparatietechnieken!$M$160,Reparatietechnieken!$M$162&gt;=Reparatietechnieken!$M$161,Reparatietechnieken!$M$162&gt;=Reparatietechnieken!$M$159,Reparatietechnieken!$M$162&gt;=Reparatietechnieken!$M$163,Reparatietechnieken!$M$162&gt;=Reparatietechnieken!$M$164,Reparatietechnieken!$M$162&gt;=Reparatietechnieken!$M$165,Reparatietechnieken!$M$162&gt;=Reparatietechnieken!$M$166,Reparatietechnieken!$M$162&gt;=Reparatietechnieken!$M$167,Reparatietechnieken!$M$162&gt;=Reparatietechnieken!$M$158)))</f>
        <v>0</v>
      </c>
      <c r="S67" s="37" t="b">
        <f>AND(OR((IF('Bepalen Type Onderhoud'!$M$23,TRUE,FALSE)),(IF('Bepalen Type Onderhoud'!$L$23,TRUE,FALSE))),(AND(Reparatietechnieken!$M$163&gt;=Reparatietechnieken!$M$160,Reparatietechnieken!$M$163&gt;=Reparatietechnieken!$M$161,Reparatietechnieken!$M$163&gt;=Reparatietechnieken!$M$162,Reparatietechnieken!$M$163&gt;=Reparatietechnieken!$M$159,Reparatietechnieken!$M$163&gt;=Reparatietechnieken!$M$164,Reparatietechnieken!$M$163&gt;=Reparatietechnieken!$M$165,Reparatietechnieken!$M$163&gt;=Reparatietechnieken!$M$166,Reparatietechnieken!$M$163&gt;=Reparatietechnieken!$M$167,Reparatietechnieken!$M$163&gt;=Reparatietechnieken!$M$158)))</f>
        <v>0</v>
      </c>
      <c r="T67" s="37" t="b">
        <f>AND(OR((IF('Bepalen Type Onderhoud'!$M$23,TRUE,FALSE)),(IF('Bepalen Type Onderhoud'!$L$23,TRUE,FALSE))),(AND(Reparatietechnieken!$M$164&gt;=Reparatietechnieken!$M$160,Reparatietechnieken!$M$164&gt;=Reparatietechnieken!$M$161,Reparatietechnieken!$M$164&gt;=Reparatietechnieken!$M$162,Reparatietechnieken!$M$164&gt;=Reparatietechnieken!$M$163,Reparatietechnieken!$M$164&gt;=Reparatietechnieken!$M$159,Reparatietechnieken!$M$164&gt;=Reparatietechnieken!$M$165,Reparatietechnieken!$M$164&gt;=Reparatietechnieken!$M$166,Reparatietechnieken!$M$164&gt;=Reparatietechnieken!$M$167,Reparatietechnieken!$M$164&gt;=Reparatietechnieken!$M$158)))</f>
        <v>0</v>
      </c>
      <c r="U67" s="37" t="b">
        <f>AND(OR((IF('Bepalen Type Onderhoud'!$M$23,TRUE,FALSE)),(IF('Bepalen Type Onderhoud'!$L$23,TRUE,FALSE))),(AND(Reparatietechnieken!$M$165&gt;=Reparatietechnieken!$M$160,Reparatietechnieken!$M$165&gt;=Reparatietechnieken!$M$161,Reparatietechnieken!$M$165&gt;=Reparatietechnieken!$M$162,Reparatietechnieken!$M$165&gt;=Reparatietechnieken!$M$163,Reparatietechnieken!$M$165&gt;=Reparatietechnieken!$M$164,Reparatietechnieken!$M$165&gt;=Reparatietechnieken!$M$159,Reparatietechnieken!$M$168&gt;=Reparatietechnieken!$M$166,Reparatietechnieken!$M$165&gt;=Reparatietechnieken!$M$167,Reparatietechnieken!$M$165&gt;=Reparatietechnieken!$M$158)))</f>
        <v>0</v>
      </c>
      <c r="V67" s="37" t="b">
        <f>AND(OR((IF('Bepalen Type Onderhoud'!$M$23,TRUE,FALSE)),(IF('Bepalen Type Onderhoud'!$L$23,TRUE,FALSE))),(AND(Reparatietechnieken!$M$166&gt;=Reparatietechnieken!$M$160,Reparatietechnieken!$M$166&gt;=Reparatietechnieken!$M$161,Reparatietechnieken!$M$166&gt;=Reparatietechnieken!$M$162,Reparatietechnieken!$M$166&gt;=Reparatietechnieken!$M$163,Reparatietechnieken!$M$166&gt;=Reparatietechnieken!$M$164,Reparatietechnieken!$M$166&gt;=Reparatietechnieken!$M$165,Reparatietechnieken!$M$166&gt;=Reparatietechnieken!$M$159,Reparatietechnieken!$M$166&gt;=Reparatietechnieken!$M$167,Reparatietechnieken!$M$166&gt;=Reparatietechnieken!$M$158)))</f>
        <v>0</v>
      </c>
      <c r="W67" s="37" t="b">
        <f>AND(OR((IF('Bepalen Type Onderhoud'!$M$23,TRUE,FALSE)),(IF('Bepalen Type Onderhoud'!$L$23,TRUE,FALSE))),(AND(Reparatietechnieken!$M$167&gt;=Reparatietechnieken!$M$160,Reparatietechnieken!$M$167&gt;=Reparatietechnieken!$M$161,Reparatietechnieken!$M$167&gt;=Reparatietechnieken!$M$162,Reparatietechnieken!$M$167&gt;=Reparatietechnieken!$M$163,Reparatietechnieken!$M$167&gt;=Reparatietechnieken!$M$164,Reparatietechnieken!$M$167&gt;=Reparatietechnieken!$M$165,Reparatietechnieken!$M$167&gt;=Reparatietechnieken!$M$166,Reparatietechnieken!$M$167&gt;=Reparatietechnieken!$M$159,Reparatietechnieken!$M$167&gt;=Reparatietechnieken!$M$158)))</f>
        <v>0</v>
      </c>
      <c r="X67" s="37" t="b">
        <f>AND(OR((IF('Bepalen Type Onderhoud'!$M$23,TRUE,FALSE)),(IF('Bepalen Type Onderhoud'!$L$23,TRUE,FALSE))),(AND(Preserveringstechnieken!$M$158&gt;=Preserveringstechnieken!$M$159,Preserveringstechnieken!$M$158&gt;=Preserveringstechnieken!$M$160,Preserveringstechnieken!$M$158&gt;=Preserveringstechnieken!$M$161,Preserveringstechnieken!$M158&gt;=Preserveringstechnieken!$M$162,Preserveringstechnieken!$M$158&gt;=Preserveringstechnieken!$M$163,Preserveringstechnieken!$M$158&gt;=Preserveringstechnieken!$M$164,Preserveringstechnieken!$M$158&gt;=Preserveringstechnieken!$M$165,Preserveringstechnieken!$M$158&gt;=Preserveringstechnieken!$M$166,Preserveringstechnieken!$M$158&gt;=Preserveringstechnieken!$M$167)))</f>
        <v>0</v>
      </c>
      <c r="Y67" s="37" t="b">
        <f>AND(OR((IF('Bepalen Type Onderhoud'!$M$23,TRUE,FALSE)),(IF('Bepalen Type Onderhoud'!$L$23,TRUE,FALSE))),(AND(Preserveringstechnieken!$M$159&gt;=Preserveringstechnieken!$M$160,Preserveringstechnieken!$M$159&gt;=Preserveringstechnieken!$M$161,Preserveringstechnieken!$M159&gt;=Preserveringstechnieken!$M$162,Preserveringstechnieken!$M$159&gt;=Preserveringstechnieken!$M$163,Preserveringstechnieken!$M$159&gt;=Preserveringstechnieken!$M$164,Preserveringstechnieken!$M$159&gt;=Preserveringstechnieken!$M$165,Preserveringstechnieken!$M$159&gt;=Preserveringstechnieken!$M$166,Preserveringstechnieken!$M$159&gt;=Preserveringstechnieken!$M$167,Preserveringstechnieken!$M$159&gt;=Preserveringstechnieken!$M$158)))</f>
        <v>0</v>
      </c>
      <c r="Z67" s="37" t="b">
        <f>AND(OR((IF('Bepalen Type Onderhoud'!$M$23,TRUE,FALSE)),(IF('Bepalen Type Onderhoud'!$L$23,TRUE,FALSE))),(AND(Preserveringstechnieken!$M$160&gt;=Preserveringstechnieken!$M$159,Preserveringstechnieken!$M$160&gt;=Preserveringstechnieken!$M$161,Preserveringstechnieken!$M$160&gt;=Preserveringstechnieken!$M$162,Preserveringstechnieken!$M$160&gt;=Preserveringstechnieken!$M$163,Preserveringstechnieken!$M$160&gt;=Preserveringstechnieken!$M$164,Preserveringstechnieken!$M$160&gt;=Preserveringstechnieken!$M$165,Preserveringstechnieken!$M$160&gt;=Preserveringstechnieken!$M$166,Preserveringstechnieken!$M$160&gt;=Preserveringstechnieken!$M$167,Preserveringstechnieken!$M$160&gt;=Preserveringstechnieken!$M$158)))</f>
        <v>0</v>
      </c>
      <c r="AA67" s="37" t="b">
        <f>AND(OR((IF('Bepalen Type Onderhoud'!$M$23,TRUE,FALSE)),(IF('Bepalen Type Onderhoud'!$L$23,TRUE,FALSE))),(AND(Preserveringstechnieken!$M$161&gt;=Preserveringstechnieken!$M$160,Preserveringstechnieken!$M$161&gt;=Preserveringstechnieken!$M$159,Preserveringstechnieken!$M$161&gt;=Preserveringstechnieken!$M$162,Preserveringstechnieken!$M$161&gt;=Preserveringstechnieken!$M$163,Preserveringstechnieken!$M$161&gt;=Preserveringstechnieken!$M$164,Preserveringstechnieken!$M$161&gt;=Preserveringstechnieken!$M$165,Preserveringstechnieken!$M$161&gt;=Preserveringstechnieken!$M$166,Preserveringstechnieken!$M$161&gt;=Preserveringstechnieken!$M$167,Preserveringstechnieken!$M$161&gt;=Preserveringstechnieken!$M$158)))</f>
        <v>0</v>
      </c>
      <c r="AB67" s="37" t="b">
        <f>AND(OR((IF('Bepalen Type Onderhoud'!$M$23,TRUE,FALSE)),(IF('Bepalen Type Onderhoud'!$L$23,TRUE,FALSE))),(AND(Preserveringstechnieken!$M$162&gt;=Preserveringstechnieken!$M$160,Preserveringstechnieken!$M$162&gt;=Preserveringstechnieken!$M$161,Preserveringstechnieken!$M$162&gt;=Preserveringstechnieken!$M$159,Preserveringstechnieken!$M$162&gt;=Preserveringstechnieken!$M$163,Preserveringstechnieken!$M$162&gt;=Preserveringstechnieken!$M$164,Preserveringstechnieken!$M$162&gt;=Preserveringstechnieken!$M$165,Preserveringstechnieken!$M$162&gt;=Preserveringstechnieken!$M$166,Preserveringstechnieken!$M$162&gt;=Preserveringstechnieken!$M$167,Preserveringstechnieken!$M$162&gt;=Preserveringstechnieken!$M$158)))</f>
        <v>0</v>
      </c>
      <c r="AC67" s="37" t="b">
        <f>AND(OR((IF('Bepalen Type Onderhoud'!$M$23,TRUE,FALSE)),(IF('Bepalen Type Onderhoud'!$L$23,TRUE,FALSE))),(AND(Preserveringstechnieken!$M$163&gt;=Preserveringstechnieken!$M$160,Preserveringstechnieken!$M$163&gt;=Preserveringstechnieken!$M$161,Preserveringstechnieken!$M$163&gt;=Preserveringstechnieken!$M$162,Preserveringstechnieken!$M$163&gt;=Preserveringstechnieken!$M$159,Preserveringstechnieken!$M$163&gt;=Preserveringstechnieken!$M$164,Preserveringstechnieken!$M$163&gt;=Preserveringstechnieken!$M$165,Preserveringstechnieken!$M$163&gt;=Preserveringstechnieken!$M$166,Preserveringstechnieken!$M$163&gt;=Preserveringstechnieken!$M$167,Preserveringstechnieken!$M$163&gt;=Preserveringstechnieken!$M$158)))</f>
        <v>0</v>
      </c>
      <c r="AD67" s="37" t="b">
        <f>AND(OR((IF('Bepalen Type Onderhoud'!$M$23,TRUE,FALSE)),(IF('Bepalen Type Onderhoud'!$L$23,TRUE,FALSE))),(AND(Preserveringstechnieken!$M$164&gt;=Preserveringstechnieken!$M$160,Preserveringstechnieken!$M$164&gt;=Preserveringstechnieken!$M$161,Preserveringstechnieken!$M$164&gt;=Preserveringstechnieken!$M$162,Preserveringstechnieken!$M$164&gt;=Preserveringstechnieken!$M$163,Preserveringstechnieken!$M$164&gt;=Preserveringstechnieken!$M$159,Preserveringstechnieken!$M$164&gt;=Preserveringstechnieken!$M$165,Preserveringstechnieken!$M$164&gt;=Preserveringstechnieken!$M$166,Preserveringstechnieken!$M$164&gt;=Preserveringstechnieken!$M$167,Preserveringstechnieken!$M$164&gt;=Preserveringstechnieken!$M$158)))</f>
        <v>0</v>
      </c>
      <c r="AE67" s="37" t="b">
        <f>AND(OR((IF('Bepalen Type Onderhoud'!$M$23,TRUE,FALSE)),(IF('Bepalen Type Onderhoud'!$L$23,TRUE,FALSE))),(AND(Preserveringstechnieken!$M$165&gt;=Preserveringstechnieken!$M$160,Preserveringstechnieken!$M$165&gt;=Preserveringstechnieken!$M$161,Preserveringstechnieken!$M$165&gt;=Preserveringstechnieken!$M$162,Preserveringstechnieken!$M$165&gt;=Preserveringstechnieken!$M$163,Preserveringstechnieken!$M$165&gt;=Preserveringstechnieken!$M$164,Preserveringstechnieken!$M$165&gt;=Preserveringstechnieken!$M$159,Preserveringstechnieken!$M$168&gt;=Preserveringstechnieken!$M$166,Preserveringstechnieken!$M$165&gt;=Preserveringstechnieken!$M$167,Preserveringstechnieken!$M$165&gt;=Preserveringstechnieken!$M$158)))</f>
        <v>0</v>
      </c>
      <c r="AF67" s="37" t="b">
        <f>AND(OR((IF('Bepalen Type Onderhoud'!$M$23,TRUE,FALSE)),(IF('Bepalen Type Onderhoud'!$L$23,TRUE,FALSE))),(AND(Preserveringstechnieken!$M$166&gt;=Preserveringstechnieken!$M$160,Preserveringstechnieken!$M$166&gt;=Preserveringstechnieken!$M$161,Preserveringstechnieken!$M$166&gt;=Preserveringstechnieken!$M$162,Preserveringstechnieken!$M$166&gt;=Preserveringstechnieken!$M$163,Preserveringstechnieken!$M$166&gt;=Preserveringstechnieken!$M$164,Preserveringstechnieken!$M$166&gt;=Preserveringstechnieken!$M$165,Preserveringstechnieken!$M$166&gt;=Preserveringstechnieken!$M$159,Preserveringstechnieken!$M$166&gt;=Preserveringstechnieken!$M$167,Preserveringstechnieken!$M$166&gt;=Preserveringstechnieken!$M$158)))</f>
        <v>0</v>
      </c>
      <c r="AG67" s="37" t="b">
        <f>AND(OR((IF('Bepalen Type Onderhoud'!$M$23,TRUE,FALSE)),(IF('Bepalen Type Onderhoud'!$L$23,TRUE,FALSE))),(AND(Preserveringstechnieken!$M$167&gt;=Preserveringstechnieken!$M$160,Preserveringstechnieken!$M$167&gt;=Preserveringstechnieken!$M$161,Preserveringstechnieken!$M$167&gt;=Preserveringstechnieken!$M$162,Preserveringstechnieken!$M$167&gt;=Preserveringstechnieken!$M$163,Preserveringstechnieken!$M$167&gt;=Preserveringstechnieken!$M$164,Preserveringstechnieken!$M$167&gt;=Preserveringstechnieken!$M$165,Preserveringstechnieken!$M$167&gt;=Preserveringstechnieken!$M$166,Preserveringstechnieken!$M$167&gt;=Preserveringstechnieken!$M$159,Preserveringstechnieken!$M$167&gt;=Preserveringstechnieken!$M$158)))</f>
        <v>0</v>
      </c>
      <c r="AH67" s="35"/>
      <c r="AI67" s="35"/>
      <c r="AJ67" s="35"/>
      <c r="AK67" s="35"/>
      <c r="AL67" s="35"/>
      <c r="AM67" s="35"/>
      <c r="AN67" s="35"/>
    </row>
    <row r="68" spans="1:40" ht="13.2" x14ac:dyDescent="0.25">
      <c r="A68" s="314" t="s">
        <v>117</v>
      </c>
      <c r="B68" s="134"/>
      <c r="C68" s="134"/>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5"/>
      <c r="AI68" s="35"/>
      <c r="AJ68" s="35"/>
      <c r="AK68" s="35"/>
      <c r="AL68" s="35"/>
      <c r="AM68" s="35"/>
      <c r="AN68" s="35"/>
    </row>
    <row r="69" spans="1:40" ht="13.2" x14ac:dyDescent="0.25">
      <c r="A69" s="315"/>
      <c r="B69" s="135" t="s">
        <v>55</v>
      </c>
      <c r="C69" s="135"/>
      <c r="D69" s="135" t="s">
        <v>133</v>
      </c>
      <c r="E69" s="135"/>
      <c r="F69" s="135"/>
      <c r="G69" s="135"/>
      <c r="H69" s="135"/>
      <c r="I69" s="135"/>
      <c r="J69" s="135"/>
      <c r="K69" s="135"/>
      <c r="L69" s="135"/>
      <c r="M69" s="135"/>
      <c r="N69" s="135" t="s">
        <v>134</v>
      </c>
      <c r="O69" s="135"/>
      <c r="P69" s="135"/>
      <c r="Q69" s="135"/>
      <c r="R69" s="135"/>
      <c r="S69" s="135"/>
      <c r="T69" s="135"/>
      <c r="U69" s="135"/>
      <c r="V69" s="135"/>
      <c r="W69" s="135"/>
      <c r="X69" s="135" t="s">
        <v>165</v>
      </c>
      <c r="Y69" s="135"/>
      <c r="Z69" s="135"/>
      <c r="AA69" s="135"/>
      <c r="AB69" s="135"/>
      <c r="AC69" s="135"/>
      <c r="AD69" s="135"/>
      <c r="AE69" s="135"/>
      <c r="AF69" s="135"/>
      <c r="AG69" s="135"/>
      <c r="AH69" s="35"/>
      <c r="AI69" s="35"/>
      <c r="AJ69" s="35"/>
      <c r="AK69" s="35"/>
      <c r="AL69" s="35"/>
      <c r="AM69" s="35"/>
      <c r="AN69" s="35"/>
    </row>
    <row r="70" spans="1:40" ht="79.2" x14ac:dyDescent="0.25">
      <c r="A70" s="316"/>
      <c r="B70" s="160" t="s">
        <v>55</v>
      </c>
      <c r="C70" s="33"/>
      <c r="D70" s="34" t="str">
        <f>Versterkingstechnieken!$E$168</f>
        <v>Constructie overlagen met gewapend spuitbeton; Natte mortel</v>
      </c>
      <c r="E70" s="34" t="str">
        <f>Versterkingstechnieken!$E$169</f>
        <v>Constructie overlagen met gewapend spuitbeton; Droge mortel</v>
      </c>
      <c r="F70" s="34">
        <f>Versterkingstechnieken!$E$170</f>
        <v>0</v>
      </c>
      <c r="G70" s="34">
        <f>Versterkingstechnieken!$E$171</f>
        <v>0</v>
      </c>
      <c r="H70" s="34">
        <f>Versterkingstechnieken!$E$172</f>
        <v>0</v>
      </c>
      <c r="I70" s="34">
        <f>Versterkingstechnieken!$E$173</f>
        <v>0</v>
      </c>
      <c r="J70" s="34">
        <f>Versterkingstechnieken!$E$174</f>
        <v>0</v>
      </c>
      <c r="K70" s="34">
        <f>Versterkingstechnieken!$E$175</f>
        <v>0</v>
      </c>
      <c r="L70" s="34">
        <f>Versterkingstechnieken!$E$176</f>
        <v>0</v>
      </c>
      <c r="M70" s="34">
        <f>Versterkingstechnieken!$E$177</f>
        <v>0</v>
      </c>
      <c r="N70" s="34" t="str">
        <f>Reparatietechnieken!$E$168</f>
        <v>Handmatig repareren (epoxylaag)</v>
      </c>
      <c r="O70" s="34" t="str">
        <f>Reparatietechnieken!$E$169</f>
        <v>Handmatig repareren (epoxytroffelmassa)</v>
      </c>
      <c r="P70" s="34">
        <f>Reparatietechnieken!$E$170</f>
        <v>0</v>
      </c>
      <c r="Q70" s="34">
        <f>Reparatietechnieken!$E$171</f>
        <v>0</v>
      </c>
      <c r="R70" s="34">
        <f>Reparatietechnieken!$E$172</f>
        <v>0</v>
      </c>
      <c r="S70" s="34">
        <f>Reparatietechnieken!$E$173</f>
        <v>0</v>
      </c>
      <c r="T70" s="34">
        <f>Reparatietechnieken!$E$174</f>
        <v>0</v>
      </c>
      <c r="U70" s="34">
        <f>Reparatietechnieken!$E$175</f>
        <v>0</v>
      </c>
      <c r="V70" s="34">
        <f>Reparatietechnieken!$E$176</f>
        <v>0</v>
      </c>
      <c r="W70" s="34">
        <f>Reparatietechnieken!$E$177</f>
        <v>0</v>
      </c>
      <c r="X70" s="34" t="str">
        <f>Preserveringstechnieken!$E$168</f>
        <v>Beton impregneren (hydrofoberen) zodat vocht buiten de constructie blijft</v>
      </c>
      <c r="Y70" s="34">
        <f>Preserveringstechnieken!$E$169</f>
        <v>0</v>
      </c>
      <c r="Z70" s="34">
        <f>Preserveringstechnieken!$E$170</f>
        <v>0</v>
      </c>
      <c r="AA70" s="34">
        <f>Preserveringstechnieken!$E$171</f>
        <v>0</v>
      </c>
      <c r="AB70" s="34">
        <f>Preserveringstechnieken!$E$172</f>
        <v>0</v>
      </c>
      <c r="AC70" s="34">
        <f>Preserveringstechnieken!$E$173</f>
        <v>0</v>
      </c>
      <c r="AD70" s="34">
        <f>Preserveringstechnieken!$E$174</f>
        <v>0</v>
      </c>
      <c r="AE70" s="34">
        <f>Preserveringstechnieken!$E$175</f>
        <v>0</v>
      </c>
      <c r="AF70" s="34">
        <f>Preserveringstechnieken!$E$176</f>
        <v>0</v>
      </c>
      <c r="AG70" s="34">
        <f>Preserveringstechnieken!$E$177</f>
        <v>0</v>
      </c>
      <c r="AH70" s="35"/>
      <c r="AI70" s="35"/>
      <c r="AJ70" s="35"/>
      <c r="AK70" s="35"/>
      <c r="AL70" s="35"/>
      <c r="AM70" s="35"/>
      <c r="AN70" s="35"/>
    </row>
    <row r="71" spans="1:40" x14ac:dyDescent="0.35">
      <c r="A71" s="180" t="s">
        <v>11</v>
      </c>
      <c r="B71" s="161" t="b">
        <f>IF('Bepalen Type Onderhoud'!$N24,TRUE,FALSE)</f>
        <v>0</v>
      </c>
      <c r="C71" s="38"/>
      <c r="D71" s="37" t="b">
        <f>AND((IF('Bepalen Type Onderhoud'!$M$24,TRUE,FALSE)),(AND(Versterkingstechnieken!$M$168&gt;=Versterkingstechnieken!$M$169,Versterkingstechnieken!$M$168&gt;=Versterkingstechnieken!$M$170,Versterkingstechnieken!$M$168&gt;=Versterkingstechnieken!$M$171,Versterkingstechnieken!$M168&gt;=Versterkingstechnieken!$M$172,Versterkingstechnieken!$M$168&gt;=Versterkingstechnieken!$M$173,Versterkingstechnieken!$M$168&gt;=Versterkingstechnieken!$M$174,Versterkingstechnieken!$M$168&gt;=Versterkingstechnieken!$M$175,Versterkingstechnieken!$M$168&gt;=Versterkingstechnieken!$M$176,Versterkingstechnieken!$M$168&gt;=Versterkingstechnieken!$M$177)))</f>
        <v>0</v>
      </c>
      <c r="E71" s="37" t="b">
        <f>AND((IF('Bepalen Type Onderhoud'!$M$24,TRUE,FALSE)),(AND(Versterkingstechnieken!$M$169&gt;=Versterkingstechnieken!$M$170,Versterkingstechnieken!$M$169&gt;=Versterkingstechnieken!$M$171,Versterkingstechnieken!$M169&gt;=Versterkingstechnieken!$M$172,Versterkingstechnieken!$M$169&gt;=Versterkingstechnieken!$M$173,Versterkingstechnieken!$M$169&gt;=Versterkingstechnieken!$M$174,Versterkingstechnieken!$M$169&gt;=Versterkingstechnieken!$M$175,Versterkingstechnieken!$M$169&gt;=Versterkingstechnieken!$M$176,Versterkingstechnieken!$M$169&gt;=Versterkingstechnieken!$M$177,Versterkingstechnieken!$M$169&gt;=Versterkingstechnieken!$M$168)))</f>
        <v>0</v>
      </c>
      <c r="F71" s="37" t="b">
        <f>AND((IF('Bepalen Type Onderhoud'!$M$24,TRUE,FALSE)),(AND(Versterkingstechnieken!$M$170&gt;=Versterkingstechnieken!$M$169,Versterkingstechnieken!$M$170&gt;=Versterkingstechnieken!$M$171,Versterkingstechnieken!$M$170&gt;=Versterkingstechnieken!$M$172,Versterkingstechnieken!$M$170&gt;=Versterkingstechnieken!$M$173,Versterkingstechnieken!$M$170&gt;=Versterkingstechnieken!$M$174,Versterkingstechnieken!$M$170&gt;=Versterkingstechnieken!$M$175,Versterkingstechnieken!$M$170&gt;=Versterkingstechnieken!$M$176,Versterkingstechnieken!$M$170&gt;=Versterkingstechnieken!$M$177,Versterkingstechnieken!$M$170&gt;=Versterkingstechnieken!$M$168)))</f>
        <v>0</v>
      </c>
      <c r="G71" s="37" t="b">
        <f>AND((IF('Bepalen Type Onderhoud'!$M$24,TRUE,FALSE)),(AND(Versterkingstechnieken!$M$171&gt;=Versterkingstechnieken!$M$170,Versterkingstechnieken!$M$171&gt;=Versterkingstechnieken!$M$169,Versterkingstechnieken!$M$171&gt;=Versterkingstechnieken!$M$172,Versterkingstechnieken!$M$171&gt;=Versterkingstechnieken!$M$173,Versterkingstechnieken!$M$171&gt;=Versterkingstechnieken!$M$174,Versterkingstechnieken!$M$171&gt;=Versterkingstechnieken!$M$175,Versterkingstechnieken!$M$171&gt;=Versterkingstechnieken!$M$176,Versterkingstechnieken!$M$171&gt;=Versterkingstechnieken!$M$177,Versterkingstechnieken!$M$171&gt;=Versterkingstechnieken!$M$168)))</f>
        <v>0</v>
      </c>
      <c r="H71" s="37" t="b">
        <f>AND((IF('Bepalen Type Onderhoud'!$M$24,TRUE,FALSE)),(AND(Versterkingstechnieken!$M$172&gt;=Versterkingstechnieken!$M$170,Versterkingstechnieken!$M$172&gt;=Versterkingstechnieken!$M$171,Versterkingstechnieken!$M$172&gt;=Versterkingstechnieken!$M$169,Versterkingstechnieken!$M$172&gt;=Versterkingstechnieken!$M$173,Versterkingstechnieken!$M$172&gt;=Versterkingstechnieken!$M$174,Versterkingstechnieken!$M$172&gt;=Versterkingstechnieken!$M$175,Versterkingstechnieken!$M$172&gt;=Versterkingstechnieken!$M$176,Versterkingstechnieken!$M$172&gt;=Versterkingstechnieken!$M$177,Versterkingstechnieken!$M$172&gt;=Versterkingstechnieken!$M$168)))</f>
        <v>0</v>
      </c>
      <c r="I71" s="37" t="b">
        <f>AND((IF('Bepalen Type Onderhoud'!$M$24,TRUE,FALSE)),(AND(Versterkingstechnieken!$M$173&gt;=Versterkingstechnieken!$M$170,Versterkingstechnieken!$M$173&gt;=Versterkingstechnieken!$M$171,Versterkingstechnieken!$M$173&gt;=Versterkingstechnieken!$M$172,Versterkingstechnieken!$M$173&gt;=Versterkingstechnieken!$M$169,Versterkingstechnieken!$M$173&gt;=Versterkingstechnieken!$M$174,Versterkingstechnieken!$M$173&gt;=Versterkingstechnieken!$M$175,Versterkingstechnieken!$M$173&gt;=Versterkingstechnieken!$M$176,Versterkingstechnieken!$M$173&gt;=Versterkingstechnieken!$M$177,Versterkingstechnieken!$M$173&gt;=Versterkingstechnieken!$M$168)))</f>
        <v>0</v>
      </c>
      <c r="J71" s="37" t="b">
        <f>AND((IF('Bepalen Type Onderhoud'!$M$24,TRUE,FALSE)),(AND(Versterkingstechnieken!$M$174&gt;=Versterkingstechnieken!$M$170,Versterkingstechnieken!$M$174&gt;=Versterkingstechnieken!$M$171,Versterkingstechnieken!$M$174&gt;=Versterkingstechnieken!$M$172,Versterkingstechnieken!$M$174&gt;=Versterkingstechnieken!$M$173,Versterkingstechnieken!$M$174&gt;=Versterkingstechnieken!$M$169,Versterkingstechnieken!$M$174&gt;=Versterkingstechnieken!$M$175,Versterkingstechnieken!$M$174&gt;=Versterkingstechnieken!$M$176,Versterkingstechnieken!$M$174&gt;=Versterkingstechnieken!$M$177,Versterkingstechnieken!$M$174&gt;=Versterkingstechnieken!$M$168)))</f>
        <v>0</v>
      </c>
      <c r="K71" s="37" t="b">
        <f>AND((IF('Bepalen Type Onderhoud'!$M$24,TRUE,FALSE)),(AND(Versterkingstechnieken!$M$175&gt;=Versterkingstechnieken!$M$170,Versterkingstechnieken!$M$175&gt;=Versterkingstechnieken!$M$171,Versterkingstechnieken!$M$175&gt;=Versterkingstechnieken!$M$172,Versterkingstechnieken!$M$175&gt;=Versterkingstechnieken!$M$173,Versterkingstechnieken!$M$175&gt;=Versterkingstechnieken!$M$174,Versterkingstechnieken!$M$175&gt;=Versterkingstechnieken!$M$169,Versterkingstechnieken!$M$168&gt;=Versterkingstechnieken!$M$176,Versterkingstechnieken!$M$175&gt;=Versterkingstechnieken!$M$177,Versterkingstechnieken!$M$175&gt;=Versterkingstechnieken!$M$168)))</f>
        <v>0</v>
      </c>
      <c r="L71" s="37" t="b">
        <f>AND((IF('Bepalen Type Onderhoud'!$M$24,TRUE,FALSE)),(AND(Versterkingstechnieken!$M$176&gt;=Versterkingstechnieken!$M$170,Versterkingstechnieken!$M$176&gt;=Versterkingstechnieken!$M$171,Versterkingstechnieken!$M$176&gt;=Versterkingstechnieken!$M$172,Versterkingstechnieken!$M$176&gt;=Versterkingstechnieken!$M$173,Versterkingstechnieken!$M$176&gt;=Versterkingstechnieken!$M$174,Versterkingstechnieken!$M$176&gt;=Versterkingstechnieken!$M$175,Versterkingstechnieken!$M$176&gt;=Versterkingstechnieken!$M$169,Versterkingstechnieken!$M$176&gt;=Versterkingstechnieken!$M$177,Versterkingstechnieken!$M$176&gt;=Versterkingstechnieken!$M$168)))</f>
        <v>0</v>
      </c>
      <c r="M71" s="37" t="b">
        <f>AND((IF('Bepalen Type Onderhoud'!$M$24,TRUE,FALSE)),(AND(Versterkingstechnieken!$M$177&gt;=Versterkingstechnieken!$M$170,Versterkingstechnieken!$M$177&gt;=Versterkingstechnieken!$M$171,Versterkingstechnieken!$M$177&gt;=Versterkingstechnieken!$M$172,Versterkingstechnieken!$M$177&gt;=Versterkingstechnieken!$M$173,Versterkingstechnieken!$M$177&gt;=Versterkingstechnieken!$M$174,Versterkingstechnieken!$M$177&gt;=Versterkingstechnieken!$M$175,Versterkingstechnieken!$M$177&gt;=Versterkingstechnieken!$M$176,Versterkingstechnieken!$M$177&gt;=Versterkingstechnieken!$M$169,Versterkingstechnieken!$M$177&gt;=Versterkingstechnieken!$M$168)))</f>
        <v>0</v>
      </c>
      <c r="N71" s="37" t="b">
        <f>AND(OR((IF('Bepalen Type Onderhoud'!$M$24,TRUE,FALSE)),(IF('Bepalen Type Onderhoud'!$L$24,TRUE,FALSE))),(AND(Reparatietechnieken!$M$168&gt;=Reparatietechnieken!$M$169,Reparatietechnieken!$M$168&gt;=Reparatietechnieken!$M$170,Reparatietechnieken!$M$168&gt;=Reparatietechnieken!$M$171,Reparatietechnieken!$M168&gt;=Reparatietechnieken!$M$172,Reparatietechnieken!$M$168&gt;=Reparatietechnieken!$M$173,Reparatietechnieken!$M$168&gt;=Reparatietechnieken!$M$174,Reparatietechnieken!$M$168&gt;=Reparatietechnieken!$M$175,Reparatietechnieken!$M$168&gt;=Reparatietechnieken!$M$176,Reparatietechnieken!$M$168&gt;=Reparatietechnieken!$M$177)))</f>
        <v>0</v>
      </c>
      <c r="O71" s="37" t="b">
        <f>AND(OR((IF('Bepalen Type Onderhoud'!$M$24,TRUE,FALSE)),(IF('Bepalen Type Onderhoud'!$L$24,TRUE,FALSE))),(AND(Reparatietechnieken!$M$169&gt;=Reparatietechnieken!$M$170,Reparatietechnieken!$M$169&gt;=Reparatietechnieken!$M$171,Reparatietechnieken!$M169&gt;=Reparatietechnieken!$M$172,Reparatietechnieken!$M$169&gt;=Reparatietechnieken!$M$173,Reparatietechnieken!$M$169&gt;=Reparatietechnieken!$M$174,Reparatietechnieken!$M$169&gt;=Reparatietechnieken!$M$175,Reparatietechnieken!$M$169&gt;=Reparatietechnieken!$M$176,Reparatietechnieken!$M$169&gt;=Reparatietechnieken!$M$177,Reparatietechnieken!$M$169&gt;=Reparatietechnieken!$M$168)))</f>
        <v>0</v>
      </c>
      <c r="P71" s="37" t="b">
        <f>AND(OR((IF('Bepalen Type Onderhoud'!$M$24,TRUE,FALSE)),(IF('Bepalen Type Onderhoud'!$L$24,TRUE,FALSE))),(AND(Reparatietechnieken!$M$170&gt;=Reparatietechnieken!$M$169,Reparatietechnieken!$M$170&gt;=Reparatietechnieken!$M$171,Reparatietechnieken!$M$170&gt;=Reparatietechnieken!$M$172,Reparatietechnieken!$M$170&gt;=Reparatietechnieken!$M$173,Reparatietechnieken!$M$170&gt;=Reparatietechnieken!$M$174,Reparatietechnieken!$M$170&gt;=Reparatietechnieken!$M$175,Reparatietechnieken!$M$170&gt;=Reparatietechnieken!$M$176,Reparatietechnieken!$M$170&gt;=Reparatietechnieken!$M$177,Reparatietechnieken!$M$170&gt;=Reparatietechnieken!$M$168)))</f>
        <v>0</v>
      </c>
      <c r="Q71" s="37" t="b">
        <f>AND(OR((IF('Bepalen Type Onderhoud'!$M$24,TRUE,FALSE)),(IF('Bepalen Type Onderhoud'!$L$24,TRUE,FALSE))),(AND(Reparatietechnieken!$M$171&gt;=Reparatietechnieken!$M$170,Reparatietechnieken!$M$171&gt;=Reparatietechnieken!$M$169,Reparatietechnieken!$M$171&gt;=Reparatietechnieken!$M$172,Reparatietechnieken!$M$171&gt;=Reparatietechnieken!$M$173,Reparatietechnieken!$M$171&gt;=Reparatietechnieken!$M$174,Reparatietechnieken!$M$171&gt;=Reparatietechnieken!$M$175,Reparatietechnieken!$M$171&gt;=Reparatietechnieken!$M$176,Reparatietechnieken!$M$171&gt;=Reparatietechnieken!$M$177,Reparatietechnieken!$M$171&gt;=Reparatietechnieken!$M$168)))</f>
        <v>0</v>
      </c>
      <c r="R71" s="37" t="b">
        <f>AND(OR((IF('Bepalen Type Onderhoud'!$M$24,TRUE,FALSE)),(IF('Bepalen Type Onderhoud'!$L$24,TRUE,FALSE))),(AND(Reparatietechnieken!$M$172&gt;=Reparatietechnieken!$M$170,Reparatietechnieken!$M$172&gt;=Reparatietechnieken!$M$171,Reparatietechnieken!$M$172&gt;=Reparatietechnieken!$M$169,Reparatietechnieken!$M$172&gt;=Reparatietechnieken!$M$173,Reparatietechnieken!$M$172&gt;=Reparatietechnieken!$M$174,Reparatietechnieken!$M$172&gt;=Reparatietechnieken!$M$175,Reparatietechnieken!$M$172&gt;=Reparatietechnieken!$M$176,Reparatietechnieken!$M$172&gt;=Reparatietechnieken!$M$177,Reparatietechnieken!$M$172&gt;=Reparatietechnieken!$M$168)))</f>
        <v>0</v>
      </c>
      <c r="S71" s="37" t="b">
        <f>AND(OR((IF('Bepalen Type Onderhoud'!$M$24,TRUE,FALSE)),(IF('Bepalen Type Onderhoud'!$L$24,TRUE,FALSE))),(AND(Reparatietechnieken!$M$173&gt;=Reparatietechnieken!$M$170,Reparatietechnieken!$M$173&gt;=Reparatietechnieken!$M$171,Reparatietechnieken!$M$173&gt;=Reparatietechnieken!$M$172,Reparatietechnieken!$M$173&gt;=Reparatietechnieken!$M$169,Reparatietechnieken!$M$173&gt;=Reparatietechnieken!$M$174,Reparatietechnieken!$M$173&gt;=Reparatietechnieken!$M$175,Reparatietechnieken!$M$173&gt;=Reparatietechnieken!$M$176,Reparatietechnieken!$M$173&gt;=Reparatietechnieken!$M$177,Reparatietechnieken!$M$173&gt;=Reparatietechnieken!$M$168)))</f>
        <v>0</v>
      </c>
      <c r="T71" s="37" t="b">
        <f>AND(OR((IF('Bepalen Type Onderhoud'!$M$24,TRUE,FALSE)),(IF('Bepalen Type Onderhoud'!$L$24,TRUE,FALSE))),(AND(Reparatietechnieken!$M$174&gt;=Reparatietechnieken!$M$170,Reparatietechnieken!$M$174&gt;=Reparatietechnieken!$M$171,Reparatietechnieken!$M$174&gt;=Reparatietechnieken!$M$172,Reparatietechnieken!$M$174&gt;=Reparatietechnieken!$M$173,Reparatietechnieken!$M$174&gt;=Reparatietechnieken!$M$169,Reparatietechnieken!$M$174&gt;=Reparatietechnieken!$M$175,Reparatietechnieken!$M$174&gt;=Reparatietechnieken!$M$176,Reparatietechnieken!$M$174&gt;=Reparatietechnieken!$M$177,Reparatietechnieken!$M$174&gt;=Reparatietechnieken!$M$168)))</f>
        <v>0</v>
      </c>
      <c r="U71" s="37" t="b">
        <f>AND(OR((IF('Bepalen Type Onderhoud'!$M$24,TRUE,FALSE)),(IF('Bepalen Type Onderhoud'!$L$24,TRUE,FALSE))),(AND(Reparatietechnieken!$M$175&gt;=Reparatietechnieken!$M$170,Reparatietechnieken!$M$175&gt;=Reparatietechnieken!$M$171,Reparatietechnieken!$M$175&gt;=Reparatietechnieken!$M$172,Reparatietechnieken!$M$175&gt;=Reparatietechnieken!$M$173,Reparatietechnieken!$M$175&gt;=Reparatietechnieken!$M$174,Reparatietechnieken!$M$175&gt;=Reparatietechnieken!$M$169,Reparatietechnieken!$M$168&gt;=Reparatietechnieken!$M$176,Reparatietechnieken!$M$175&gt;=Reparatietechnieken!$M$177,Reparatietechnieken!$M$175&gt;=Reparatietechnieken!$M$168)))</f>
        <v>0</v>
      </c>
      <c r="V71" s="37" t="b">
        <f>AND(OR((IF('Bepalen Type Onderhoud'!$M$24,TRUE,FALSE)),(IF('Bepalen Type Onderhoud'!$L$24,TRUE,FALSE))),(AND(Reparatietechnieken!$M$176&gt;=Reparatietechnieken!$M$170,Reparatietechnieken!$M$176&gt;=Reparatietechnieken!$M$171,Reparatietechnieken!$M$176&gt;=Reparatietechnieken!$M$172,Reparatietechnieken!$M$176&gt;=Reparatietechnieken!$M$173,Reparatietechnieken!$M$176&gt;=Reparatietechnieken!$M$174,Reparatietechnieken!$M$176&gt;=Reparatietechnieken!$M$175,Reparatietechnieken!$M$176&gt;=Reparatietechnieken!$M$169,Reparatietechnieken!$M$176&gt;=Reparatietechnieken!$M$177,Reparatietechnieken!$M$176&gt;=Reparatietechnieken!$M$168)))</f>
        <v>0</v>
      </c>
      <c r="W71" s="37" t="b">
        <f>AND(OR((IF('Bepalen Type Onderhoud'!$M$24,TRUE,FALSE)),(IF('Bepalen Type Onderhoud'!$L$24,TRUE,FALSE))),(AND(Reparatietechnieken!$M$177&gt;=Reparatietechnieken!$M$170,Reparatietechnieken!$M$177&gt;=Reparatietechnieken!$M$171,Reparatietechnieken!$M$177&gt;=Reparatietechnieken!$M$172,Reparatietechnieken!$M$177&gt;=Reparatietechnieken!$M$173,Reparatietechnieken!$M$177&gt;=Reparatietechnieken!$M$174,Reparatietechnieken!$M$177&gt;=Reparatietechnieken!$M$175,Reparatietechnieken!$M$177&gt;=Reparatietechnieken!$M$176,Reparatietechnieken!$M$177&gt;=Reparatietechnieken!$M$169,Reparatietechnieken!$M$177&gt;=Reparatietechnieken!$M$168)))</f>
        <v>0</v>
      </c>
      <c r="X71" s="37" t="b">
        <f>AND(OR((IF('Bepalen Type Onderhoud'!$M$24,TRUE,FALSE)),(IF('Bepalen Type Onderhoud'!$L$24,TRUE,FALSE))),(AND(Preserveringstechnieken!$M$168&gt;=Preserveringstechnieken!$M$169,Preserveringstechnieken!$M$168&gt;=Preserveringstechnieken!$M$170,Preserveringstechnieken!$M$168&gt;=Preserveringstechnieken!$M$171,Preserveringstechnieken!$M168&gt;=Preserveringstechnieken!$M$172,Preserveringstechnieken!$M$168&gt;=Preserveringstechnieken!$M$173,Preserveringstechnieken!$M$168&gt;=Preserveringstechnieken!$M$174,Preserveringstechnieken!$M$168&gt;=Preserveringstechnieken!$M$175,Preserveringstechnieken!$M$168&gt;=Preserveringstechnieken!$M$176,Preserveringstechnieken!$M$168&gt;=Preserveringstechnieken!$M$177)))</f>
        <v>0</v>
      </c>
      <c r="Y71" s="37" t="b">
        <f>AND(OR((IF('Bepalen Type Onderhoud'!$M$24,TRUE,FALSE)),(IF('Bepalen Type Onderhoud'!$L$24,TRUE,FALSE))),(AND(Preserveringstechnieken!$M$169&gt;=Preserveringstechnieken!$M$170,Preserveringstechnieken!$M$169&gt;=Preserveringstechnieken!$M$171,Preserveringstechnieken!$M169&gt;=Preserveringstechnieken!$M$172,Preserveringstechnieken!$M$169&gt;=Preserveringstechnieken!$M$173,Preserveringstechnieken!$M$169&gt;=Preserveringstechnieken!$M$174,Preserveringstechnieken!$M$169&gt;=Preserveringstechnieken!$M$175,Preserveringstechnieken!$M$169&gt;=Preserveringstechnieken!$M$176,Preserveringstechnieken!$M$169&gt;=Preserveringstechnieken!$M$177,Preserveringstechnieken!$M$169&gt;=Preserveringstechnieken!$M$168)))</f>
        <v>0</v>
      </c>
      <c r="Z71" s="37" t="b">
        <f>AND(OR((IF('Bepalen Type Onderhoud'!$M$24,TRUE,FALSE)),(IF('Bepalen Type Onderhoud'!$L$24,TRUE,FALSE))),(AND(Preserveringstechnieken!$M$170&gt;=Preserveringstechnieken!$M$169,Preserveringstechnieken!$M$170&gt;=Preserveringstechnieken!$M$171,Preserveringstechnieken!$M$170&gt;=Preserveringstechnieken!$M$172,Preserveringstechnieken!$M$170&gt;=Preserveringstechnieken!$M$173,Preserveringstechnieken!$M$170&gt;=Preserveringstechnieken!$M$174,Preserveringstechnieken!$M$170&gt;=Preserveringstechnieken!$M$175,Preserveringstechnieken!$M$170&gt;=Preserveringstechnieken!$M$176,Preserveringstechnieken!$M$170&gt;=Preserveringstechnieken!$M$177,Preserveringstechnieken!$M$170&gt;=Preserveringstechnieken!$M$168)))</f>
        <v>0</v>
      </c>
      <c r="AA71" s="37" t="b">
        <f>AND(OR((IF('Bepalen Type Onderhoud'!$M$24,TRUE,FALSE)),(IF('Bepalen Type Onderhoud'!$L$24,TRUE,FALSE))),(AND(Preserveringstechnieken!$M$171&gt;=Preserveringstechnieken!$M$170,Preserveringstechnieken!$M$171&gt;=Preserveringstechnieken!$M$169,Preserveringstechnieken!$M$171&gt;=Preserveringstechnieken!$M$172,Preserveringstechnieken!$M$171&gt;=Preserveringstechnieken!$M$173,Preserveringstechnieken!$M$171&gt;=Preserveringstechnieken!$M$174,Preserveringstechnieken!$M$171&gt;=Preserveringstechnieken!$M$175,Preserveringstechnieken!$M$171&gt;=Preserveringstechnieken!$M$176,Preserveringstechnieken!$M$171&gt;=Preserveringstechnieken!$M$177,Preserveringstechnieken!$M$171&gt;=Preserveringstechnieken!$M$168)))</f>
        <v>0</v>
      </c>
      <c r="AB71" s="37" t="b">
        <f>AND(OR((IF('Bepalen Type Onderhoud'!$M$24,TRUE,FALSE)),(IF('Bepalen Type Onderhoud'!$L$24,TRUE,FALSE))),(AND(Preserveringstechnieken!$M$172&gt;=Preserveringstechnieken!$M$170,Preserveringstechnieken!$M$172&gt;=Preserveringstechnieken!$M$171,Preserveringstechnieken!$M$172&gt;=Preserveringstechnieken!$M$169,Preserveringstechnieken!$M$172&gt;=Preserveringstechnieken!$M$173,Preserveringstechnieken!$M$172&gt;=Preserveringstechnieken!$M$174,Preserveringstechnieken!$M$172&gt;=Preserveringstechnieken!$M$175,Preserveringstechnieken!$M$172&gt;=Preserveringstechnieken!$M$176,Preserveringstechnieken!$M$172&gt;=Preserveringstechnieken!$M$177,Preserveringstechnieken!$M$172&gt;=Preserveringstechnieken!$M$168)))</f>
        <v>0</v>
      </c>
      <c r="AC71" s="37" t="b">
        <f>AND(OR((IF('Bepalen Type Onderhoud'!$M$24,TRUE,FALSE)),(IF('Bepalen Type Onderhoud'!$L$24,TRUE,FALSE))),(AND(Preserveringstechnieken!$M$173&gt;=Preserveringstechnieken!$M$170,Preserveringstechnieken!$M$173&gt;=Preserveringstechnieken!$M$171,Preserveringstechnieken!$M$173&gt;=Preserveringstechnieken!$M$172,Preserveringstechnieken!$M$173&gt;=Preserveringstechnieken!$M$169,Preserveringstechnieken!$M$173&gt;=Preserveringstechnieken!$M$174,Preserveringstechnieken!$M$173&gt;=Preserveringstechnieken!$M$175,Preserveringstechnieken!$M$173&gt;=Preserveringstechnieken!$M$176,Preserveringstechnieken!$M$173&gt;=Preserveringstechnieken!$M$177,Preserveringstechnieken!$M$173&gt;=Preserveringstechnieken!$M$168)))</f>
        <v>0</v>
      </c>
      <c r="AD71" s="37" t="b">
        <f>AND(OR((IF('Bepalen Type Onderhoud'!$M$24,TRUE,FALSE)),(IF('Bepalen Type Onderhoud'!$L$24,TRUE,FALSE))),(AND(Preserveringstechnieken!$M$174&gt;=Preserveringstechnieken!$M$170,Preserveringstechnieken!$M$174&gt;=Preserveringstechnieken!$M$171,Preserveringstechnieken!$M$174&gt;=Preserveringstechnieken!$M$172,Preserveringstechnieken!$M$174&gt;=Preserveringstechnieken!$M$173,Preserveringstechnieken!$M$174&gt;=Preserveringstechnieken!$M$169,Preserveringstechnieken!$M$174&gt;=Preserveringstechnieken!$M$175,Preserveringstechnieken!$M$174&gt;=Preserveringstechnieken!$M$176,Preserveringstechnieken!$M$174&gt;=Preserveringstechnieken!$M$177,Preserveringstechnieken!$M$174&gt;=Preserveringstechnieken!$M$168)))</f>
        <v>0</v>
      </c>
      <c r="AE71" s="37" t="b">
        <f>AND(OR((IF('Bepalen Type Onderhoud'!$M$24,TRUE,FALSE)),(IF('Bepalen Type Onderhoud'!$L$24,TRUE,FALSE))),(AND(Preserveringstechnieken!$M$175&gt;=Preserveringstechnieken!$M$170,Preserveringstechnieken!$M$175&gt;=Preserveringstechnieken!$M$171,Preserveringstechnieken!$M$175&gt;=Preserveringstechnieken!$M$172,Preserveringstechnieken!$M$175&gt;=Preserveringstechnieken!$M$173,Preserveringstechnieken!$M$175&gt;=Preserveringstechnieken!$M$174,Preserveringstechnieken!$M$175&gt;=Preserveringstechnieken!$M$169,Preserveringstechnieken!$M$168&gt;=Preserveringstechnieken!$M$176,Preserveringstechnieken!$M$175&gt;=Preserveringstechnieken!$M$177,Preserveringstechnieken!$M$175&gt;=Preserveringstechnieken!$M$168)))</f>
        <v>0</v>
      </c>
      <c r="AF71" s="37" t="b">
        <f>AND(OR((IF('Bepalen Type Onderhoud'!$M$24,TRUE,FALSE)),(IF('Bepalen Type Onderhoud'!$L$24,TRUE,FALSE))),(AND(Preserveringstechnieken!$M$176&gt;=Preserveringstechnieken!$M$170,Preserveringstechnieken!$M$176&gt;=Preserveringstechnieken!$M$171,Preserveringstechnieken!$M$176&gt;=Preserveringstechnieken!$M$172,Preserveringstechnieken!$M$176&gt;=Preserveringstechnieken!$M$173,Preserveringstechnieken!$M$176&gt;=Preserveringstechnieken!$M$174,Preserveringstechnieken!$M$176&gt;=Preserveringstechnieken!$M$175,Preserveringstechnieken!$M$176&gt;=Preserveringstechnieken!$M$169,Preserveringstechnieken!$M$176&gt;=Preserveringstechnieken!$M$177,Preserveringstechnieken!$M$176&gt;=Preserveringstechnieken!$M$168)))</f>
        <v>0</v>
      </c>
      <c r="AG71" s="37" t="b">
        <f>AND(OR((IF('Bepalen Type Onderhoud'!$M$24,TRUE,FALSE)),(IF('Bepalen Type Onderhoud'!$L$24,TRUE,FALSE))),(AND(Preserveringstechnieken!$M$177&gt;=Preserveringstechnieken!$M$170,Preserveringstechnieken!$M$177&gt;=Preserveringstechnieken!$M$171,Preserveringstechnieken!$M$177&gt;=Preserveringstechnieken!$M$172,Preserveringstechnieken!$M$177&gt;=Preserveringstechnieken!$M$173,Preserveringstechnieken!$M$177&gt;=Preserveringstechnieken!$M$174,Preserveringstechnieken!$M$177&gt;=Preserveringstechnieken!$M$175,Preserveringstechnieken!$M$177&gt;=Preserveringstechnieken!$M$176,Preserveringstechnieken!$M$177&gt;=Preserveringstechnieken!$M$169,Preserveringstechnieken!$M$177&gt;=Preserveringstechnieken!$M$168)))</f>
        <v>0</v>
      </c>
      <c r="AH71" s="35"/>
      <c r="AI71" s="35"/>
      <c r="AJ71" s="35"/>
      <c r="AK71" s="35"/>
      <c r="AL71" s="35"/>
      <c r="AM71" s="35"/>
      <c r="AN71" s="35"/>
    </row>
    <row r="72" spans="1:40" ht="13.2" x14ac:dyDescent="0.25">
      <c r="A72" s="311" t="s">
        <v>146</v>
      </c>
      <c r="B72" s="134"/>
      <c r="C72" s="134"/>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5"/>
      <c r="AI72" s="35"/>
      <c r="AJ72" s="35"/>
      <c r="AK72" s="35"/>
      <c r="AL72" s="35"/>
      <c r="AM72" s="35"/>
      <c r="AN72" s="35"/>
    </row>
    <row r="73" spans="1:40" ht="13.2" x14ac:dyDescent="0.25">
      <c r="A73" s="312"/>
      <c r="B73" s="135" t="s">
        <v>55</v>
      </c>
      <c r="C73" s="135"/>
      <c r="D73" s="135" t="s">
        <v>133</v>
      </c>
      <c r="E73" s="135"/>
      <c r="F73" s="135"/>
      <c r="G73" s="135"/>
      <c r="H73" s="135"/>
      <c r="I73" s="135"/>
      <c r="J73" s="135"/>
      <c r="K73" s="135"/>
      <c r="L73" s="135"/>
      <c r="M73" s="135"/>
      <c r="N73" s="135" t="s">
        <v>134</v>
      </c>
      <c r="O73" s="135"/>
      <c r="P73" s="135"/>
      <c r="Q73" s="135"/>
      <c r="R73" s="135"/>
      <c r="S73" s="135"/>
      <c r="T73" s="135"/>
      <c r="U73" s="135"/>
      <c r="V73" s="135"/>
      <c r="W73" s="135"/>
      <c r="X73" s="135" t="s">
        <v>165</v>
      </c>
      <c r="Y73" s="135"/>
      <c r="Z73" s="135"/>
      <c r="AA73" s="135"/>
      <c r="AB73" s="135"/>
      <c r="AC73" s="135"/>
      <c r="AD73" s="135"/>
      <c r="AE73" s="135"/>
      <c r="AF73" s="135"/>
      <c r="AG73" s="135"/>
      <c r="AH73" s="35"/>
      <c r="AI73" s="35"/>
      <c r="AJ73" s="35"/>
      <c r="AK73" s="35"/>
      <c r="AL73" s="35"/>
      <c r="AM73" s="35"/>
      <c r="AN73" s="35"/>
    </row>
    <row r="74" spans="1:40" ht="66" x14ac:dyDescent="0.25">
      <c r="A74" s="313"/>
      <c r="B74" s="160" t="s">
        <v>55</v>
      </c>
      <c r="C74" s="33"/>
      <c r="D74" s="34" t="str">
        <f>Versterkingstechnieken!$E$178</f>
        <v>Constructie overlagen met gewapend spuitbeton; Natte mortel</v>
      </c>
      <c r="E74" s="34" t="str">
        <f>Versterkingstechnieken!$E$179</f>
        <v>Constructie overlagen met gewapend spuitbeton; Droge mortel</v>
      </c>
      <c r="F74" s="34">
        <f>Versterkingstechnieken!$E$180</f>
        <v>0</v>
      </c>
      <c r="G74" s="34">
        <f>Versterkingstechnieken!$E$181</f>
        <v>0</v>
      </c>
      <c r="H74" s="34">
        <f>Versterkingstechnieken!$E$182</f>
        <v>0</v>
      </c>
      <c r="I74" s="34">
        <f>Versterkingstechnieken!$E$183</f>
        <v>0</v>
      </c>
      <c r="J74" s="34">
        <f>Versterkingstechnieken!$E$184</f>
        <v>0</v>
      </c>
      <c r="K74" s="34">
        <f>Versterkingstechnieken!$E$185</f>
        <v>0</v>
      </c>
      <c r="L74" s="34">
        <f>Versterkingstechnieken!$E$186</f>
        <v>0</v>
      </c>
      <c r="M74" s="34">
        <f>Versterkingstechnieken!$E$187</f>
        <v>0</v>
      </c>
      <c r="N74" s="34" t="str">
        <f>Reparatietechnieken!$E$178</f>
        <v>Handmatig repareren (PCC mortel)</v>
      </c>
      <c r="O74" s="34" t="str">
        <f>Reparatietechnieken!$E$179</f>
        <v>Handmatig repareren (cementgebonden gietmortel)</v>
      </c>
      <c r="P74" s="34">
        <f>Reparatietechnieken!$E$180</f>
        <v>0</v>
      </c>
      <c r="Q74" s="34">
        <f>Reparatietechnieken!$E$181</f>
        <v>0</v>
      </c>
      <c r="R74" s="34">
        <f>Reparatietechnieken!$E$182</f>
        <v>0</v>
      </c>
      <c r="S74" s="34">
        <f>Reparatietechnieken!$E$183</f>
        <v>0</v>
      </c>
      <c r="T74" s="34">
        <f>Reparatietechnieken!$E$184</f>
        <v>0</v>
      </c>
      <c r="U74" s="34">
        <f>Reparatietechnieken!$E$185</f>
        <v>0</v>
      </c>
      <c r="V74" s="34">
        <f>Reparatietechnieken!$E$186</f>
        <v>0</v>
      </c>
      <c r="W74" s="34">
        <f>Reparatietechnieken!$E$187</f>
        <v>0</v>
      </c>
      <c r="X74" s="34" t="str">
        <f>Preserveringstechnieken!$E$178</f>
        <v>Aanbrengen brandwerende laag</v>
      </c>
      <c r="Y74" s="34" t="str">
        <f>Preserveringstechnieken!$E$179</f>
        <v>Aanbrengen hittewerende bekleding</v>
      </c>
      <c r="Z74" s="34">
        <f>Preserveringstechnieken!$E$180</f>
        <v>0</v>
      </c>
      <c r="AA74" s="34">
        <f>Preserveringstechnieken!$E$181</f>
        <v>0</v>
      </c>
      <c r="AB74" s="34">
        <f>Preserveringstechnieken!$E$182</f>
        <v>0</v>
      </c>
      <c r="AC74" s="34">
        <f>Preserveringstechnieken!$E$183</f>
        <v>0</v>
      </c>
      <c r="AD74" s="34">
        <f>Preserveringstechnieken!$E$184</f>
        <v>0</v>
      </c>
      <c r="AE74" s="34">
        <f>Preserveringstechnieken!$E$185</f>
        <v>0</v>
      </c>
      <c r="AF74" s="34">
        <f>Preserveringstechnieken!$E$186</f>
        <v>0</v>
      </c>
      <c r="AG74" s="34">
        <f>Preserveringstechnieken!$E$187</f>
        <v>0</v>
      </c>
      <c r="AH74" s="35"/>
      <c r="AI74" s="35"/>
      <c r="AJ74" s="35"/>
      <c r="AK74" s="35"/>
      <c r="AL74" s="35"/>
      <c r="AM74" s="35"/>
      <c r="AN74" s="35"/>
    </row>
    <row r="75" spans="1:40" x14ac:dyDescent="0.35">
      <c r="A75" s="180" t="s">
        <v>75</v>
      </c>
      <c r="B75" s="161" t="b">
        <f>IF('Bepalen Type Onderhoud'!$N25,TRUE,FALSE)</f>
        <v>0</v>
      </c>
      <c r="C75" s="38"/>
      <c r="D75" s="37" t="b">
        <f>AND((IF('Bepalen Type Onderhoud'!$M$25,TRUE,FALSE)),(AND(Versterkingstechnieken!$M$178&gt;=Versterkingstechnieken!$M$179,Versterkingstechnieken!$M$178&gt;=Versterkingstechnieken!$M$180,Versterkingstechnieken!$M$178&gt;=Versterkingstechnieken!$M$181,Versterkingstechnieken!$M172&gt;=Versterkingstechnieken!$M$182,Versterkingstechnieken!$M$178&gt;=Versterkingstechnieken!$M$183,Versterkingstechnieken!$M$178&gt;=Versterkingstechnieken!$M$184,Versterkingstechnieken!$M$178&gt;=Versterkingstechnieken!$M$185,Versterkingstechnieken!$M$178&gt;=Versterkingstechnieken!$M$186,Versterkingstechnieken!$M$178&gt;=Versterkingstechnieken!$M$187)))</f>
        <v>0</v>
      </c>
      <c r="E75" s="37" t="b">
        <f>AND((IF('Bepalen Type Onderhoud'!$M$25,TRUE,FALSE)),(AND(Versterkingstechnieken!$M$179&gt;=Versterkingstechnieken!$M$180,Versterkingstechnieken!$M$179&gt;=Versterkingstechnieken!$M$181,Versterkingstechnieken!$M179&gt;=Versterkingstechnieken!$M$182,Versterkingstechnieken!$M$179&gt;=Versterkingstechnieken!$M$183,Versterkingstechnieken!$M$179&gt;=Versterkingstechnieken!$M$184,Versterkingstechnieken!$M$179&gt;=Versterkingstechnieken!$M$185,Versterkingstechnieken!$M$179&gt;=Versterkingstechnieken!$M$186,Versterkingstechnieken!$M$179&gt;=Versterkingstechnieken!$M$187,Versterkingstechnieken!$M$179&gt;=Versterkingstechnieken!$M$178)))</f>
        <v>0</v>
      </c>
      <c r="F75" s="37" t="b">
        <f>AND((IF('Bepalen Type Onderhoud'!$M$25,TRUE,FALSE)),(AND(Versterkingstechnieken!$M$180&gt;=Versterkingstechnieken!$M$179,Versterkingstechnieken!$M$180&gt;=Versterkingstechnieken!$M$181,Versterkingstechnieken!$M$180&gt;=Versterkingstechnieken!$M$182,Versterkingstechnieken!$M$180&gt;=Versterkingstechnieken!$M$183,Versterkingstechnieken!$M$180&gt;=Versterkingstechnieken!$M$184,Versterkingstechnieken!$M$180&gt;=Versterkingstechnieken!$M$185,Versterkingstechnieken!$M$180&gt;=Versterkingstechnieken!$M$186,Versterkingstechnieken!$M$180&gt;=Versterkingstechnieken!$M$187,Versterkingstechnieken!$M$180&gt;=Versterkingstechnieken!$M$178)))</f>
        <v>0</v>
      </c>
      <c r="G75" s="37" t="b">
        <f>AND((IF('Bepalen Type Onderhoud'!$M$25,TRUE,FALSE)),(AND(Versterkingstechnieken!$M$181&gt;=Versterkingstechnieken!$M$180,Versterkingstechnieken!$M$181&gt;=Versterkingstechnieken!$M$179,Versterkingstechnieken!$M$181&gt;=Versterkingstechnieken!$M$182,Versterkingstechnieken!$M$181&gt;=Versterkingstechnieken!$M$183,Versterkingstechnieken!$M$181&gt;=Versterkingstechnieken!$M$184,Versterkingstechnieken!$M$181&gt;=Versterkingstechnieken!$M$185,Versterkingstechnieken!$M$181&gt;=Versterkingstechnieken!$M$186,Versterkingstechnieken!$M$181&gt;=Versterkingstechnieken!$M$187,Versterkingstechnieken!$M$181&gt;=Versterkingstechnieken!$M$178)))</f>
        <v>0</v>
      </c>
      <c r="H75" s="37" t="b">
        <f>AND((IF('Bepalen Type Onderhoud'!$M$25,TRUE,FALSE)),(AND(Versterkingstechnieken!$M$182&gt;=Versterkingstechnieken!$M$180,Versterkingstechnieken!$M$182&gt;=Versterkingstechnieken!$M$181,Versterkingstechnieken!$M$182&gt;=Versterkingstechnieken!$M$179,Versterkingstechnieken!$M$182&gt;=Versterkingstechnieken!$M$183,Versterkingstechnieken!$M$182&gt;=Versterkingstechnieken!$M$184,Versterkingstechnieken!$M$182&gt;=Versterkingstechnieken!$M$185,Versterkingstechnieken!$M$182&gt;=Versterkingstechnieken!$M$186,Versterkingstechnieken!$M$182&gt;=Versterkingstechnieken!$M$187,Versterkingstechnieken!$M$182&gt;=Versterkingstechnieken!$M$178)))</f>
        <v>0</v>
      </c>
      <c r="I75" s="37" t="b">
        <f>AND((IF('Bepalen Type Onderhoud'!$M$25,TRUE,FALSE)),(AND(Versterkingstechnieken!$M$183&gt;=Versterkingstechnieken!$M$180,Versterkingstechnieken!$M$183&gt;=Versterkingstechnieken!$M$181,Versterkingstechnieken!$M$183&gt;=Versterkingstechnieken!$M$182,Versterkingstechnieken!$M$183&gt;=Versterkingstechnieken!$M$179,Versterkingstechnieken!$M$183&gt;=Versterkingstechnieken!$M$184,Versterkingstechnieken!$M$183&gt;=Versterkingstechnieken!$M$185,Versterkingstechnieken!$M$183&gt;=Versterkingstechnieken!$M$186,Versterkingstechnieken!$M$183&gt;=Versterkingstechnieken!$M$187,Versterkingstechnieken!$M$183&gt;=Versterkingstechnieken!$M$178)))</f>
        <v>0</v>
      </c>
      <c r="J75" s="37" t="b">
        <f>AND((IF('Bepalen Type Onderhoud'!$M$25,TRUE,FALSE)),(AND(Versterkingstechnieken!$M$184&gt;=Versterkingstechnieken!$M$180,Versterkingstechnieken!$M$184&gt;=Versterkingstechnieken!$M$181,Versterkingstechnieken!$M$184&gt;=Versterkingstechnieken!$M$182,Versterkingstechnieken!$M$184&gt;=Versterkingstechnieken!$M$183,Versterkingstechnieken!$M$184&gt;=Versterkingstechnieken!$M$179,Versterkingstechnieken!$M$184&gt;=Versterkingstechnieken!$M$185,Versterkingstechnieken!$M$184&gt;=Versterkingstechnieken!$M$186,Versterkingstechnieken!$M$184&gt;=Versterkingstechnieken!$M$187,Versterkingstechnieken!$M$184&gt;=Versterkingstechnieken!$M$178)))</f>
        <v>0</v>
      </c>
      <c r="K75" s="37" t="b">
        <f>AND((IF('Bepalen Type Onderhoud'!$M$25,TRUE,FALSE)),(AND(Versterkingstechnieken!$M$185&gt;=Versterkingstechnieken!$M$180,Versterkingstechnieken!$M$185&gt;=Versterkingstechnieken!$M$181,Versterkingstechnieken!$M$185&gt;=Versterkingstechnieken!$M$182,Versterkingstechnieken!$M$185&gt;=Versterkingstechnieken!$M$183,Versterkingstechnieken!$M$185&gt;=Versterkingstechnieken!$M$184,Versterkingstechnieken!$M$185&gt;=Versterkingstechnieken!$M$179,Versterkingstechnieken!$M$178&gt;=Versterkingstechnieken!$M$186,Versterkingstechnieken!$M$185&gt;=Versterkingstechnieken!$M$187,Versterkingstechnieken!$M$185&gt;=Versterkingstechnieken!$M$178)))</f>
        <v>0</v>
      </c>
      <c r="L75" s="37" t="b">
        <f>AND((IF('Bepalen Type Onderhoud'!$M$25,TRUE,FALSE)),(AND(Versterkingstechnieken!$M$186&gt;=Versterkingstechnieken!$M$180,Versterkingstechnieken!$M$186&gt;=Versterkingstechnieken!$M$181,Versterkingstechnieken!$M$186&gt;=Versterkingstechnieken!$M$182,Versterkingstechnieken!$M$186&gt;=Versterkingstechnieken!$M$183,Versterkingstechnieken!$M$186&gt;=Versterkingstechnieken!$M$184,Versterkingstechnieken!$M$186&gt;=Versterkingstechnieken!$M$185,Versterkingstechnieken!$M$186&gt;=Versterkingstechnieken!$M$179,Versterkingstechnieken!$M$186&gt;=Versterkingstechnieken!$M$187,Versterkingstechnieken!$M$186&gt;=Versterkingstechnieken!$M$178)))</f>
        <v>0</v>
      </c>
      <c r="M75" s="37" t="b">
        <f>AND((IF('Bepalen Type Onderhoud'!$M$25,TRUE,FALSE)),(AND(Versterkingstechnieken!$M$187&gt;=Versterkingstechnieken!$M$180,Versterkingstechnieken!$M$187&gt;=Versterkingstechnieken!$M$181,Versterkingstechnieken!$M$187&gt;=Versterkingstechnieken!$M$182,Versterkingstechnieken!$M$187&gt;=Versterkingstechnieken!$M$183,Versterkingstechnieken!$M$187&gt;=Versterkingstechnieken!$M$184,Versterkingstechnieken!$M$187&gt;=Versterkingstechnieken!$M$185,Versterkingstechnieken!$M$187&gt;=Versterkingstechnieken!$M$186,Versterkingstechnieken!$M$187&gt;=Versterkingstechnieken!$M$179,Versterkingstechnieken!$M$187&gt;=Versterkingstechnieken!$M$178)))</f>
        <v>0</v>
      </c>
      <c r="N75" s="37" t="b">
        <f>AND(OR((IF('Bepalen Type Onderhoud'!$M$25,TRUE,FALSE)),(IF('Bepalen Type Onderhoud'!$L$25,TRUE,FALSE))),(AND(Reparatietechnieken!$M$178&gt;=Reparatietechnieken!$M$179,Reparatietechnieken!$M$178&gt;=Reparatietechnieken!$M$180,Reparatietechnieken!$M$178&gt;=Reparatietechnieken!$M$181,Reparatietechnieken!$M172&gt;=Reparatietechnieken!$M$182,Reparatietechnieken!$M$178&gt;=Reparatietechnieken!$M$183,Reparatietechnieken!$M$178&gt;=Reparatietechnieken!$M$184,Reparatietechnieken!$M$178&gt;=Reparatietechnieken!$M$185,Reparatietechnieken!$M$178&gt;=Reparatietechnieken!$M$186,Reparatietechnieken!$M$178&gt;=Reparatietechnieken!$M$187)))</f>
        <v>0</v>
      </c>
      <c r="O75" s="37" t="b">
        <f>AND(OR((IF('Bepalen Type Onderhoud'!$M$25,TRUE,FALSE)),(IF('Bepalen Type Onderhoud'!$L$25,TRUE,FALSE))),(AND(Reparatietechnieken!$M$179&gt;=Reparatietechnieken!$M$180,Reparatietechnieken!$M$179&gt;=Reparatietechnieken!$M$181,Reparatietechnieken!$M179&gt;=Reparatietechnieken!$M$182,Reparatietechnieken!$M$179&gt;=Reparatietechnieken!$M$183,Reparatietechnieken!$M$179&gt;=Reparatietechnieken!$M$184,Reparatietechnieken!$M$179&gt;=Reparatietechnieken!$M$185,Reparatietechnieken!$M$179&gt;=Reparatietechnieken!$M$186,Reparatietechnieken!$M$179&gt;=Reparatietechnieken!$M$187,Reparatietechnieken!$M$179&gt;=Reparatietechnieken!$M$178)))</f>
        <v>0</v>
      </c>
      <c r="P75" s="37" t="b">
        <f>AND(OR((IF('Bepalen Type Onderhoud'!$M$25,TRUE,FALSE)),(IF('Bepalen Type Onderhoud'!$L$25,TRUE,FALSE))),(AND(Reparatietechnieken!$M$180&gt;=Reparatietechnieken!$M$179,Reparatietechnieken!$M$180&gt;=Reparatietechnieken!$M$181,Reparatietechnieken!$M$180&gt;=Reparatietechnieken!$M$182,Reparatietechnieken!$M$180&gt;=Reparatietechnieken!$M$183,Reparatietechnieken!$M$180&gt;=Reparatietechnieken!$M$184,Reparatietechnieken!$M$180&gt;=Reparatietechnieken!$M$185,Reparatietechnieken!$M$180&gt;=Reparatietechnieken!$M$186,Reparatietechnieken!$M$180&gt;=Reparatietechnieken!$M$187,Reparatietechnieken!$M$180&gt;=Reparatietechnieken!$M$178)))</f>
        <v>0</v>
      </c>
      <c r="Q75" s="37" t="b">
        <f>AND(OR((IF('Bepalen Type Onderhoud'!$M$25,TRUE,FALSE)),(IF('Bepalen Type Onderhoud'!$L$25,TRUE,FALSE))),(AND(Reparatietechnieken!$M$181&gt;=Reparatietechnieken!$M$180,Reparatietechnieken!$M$181&gt;=Reparatietechnieken!$M$179,Reparatietechnieken!$M$181&gt;=Reparatietechnieken!$M$182,Reparatietechnieken!$M$181&gt;=Reparatietechnieken!$M$183,Reparatietechnieken!$M$181&gt;=Reparatietechnieken!$M$184,Reparatietechnieken!$M$181&gt;=Reparatietechnieken!$M$185,Reparatietechnieken!$M$181&gt;=Reparatietechnieken!$M$186,Reparatietechnieken!$M$181&gt;=Reparatietechnieken!$M$187,Reparatietechnieken!$M$181&gt;=Reparatietechnieken!$M$178)))</f>
        <v>0</v>
      </c>
      <c r="R75" s="37" t="b">
        <f>AND(OR((IF('Bepalen Type Onderhoud'!$M$25,TRUE,FALSE)),(IF('Bepalen Type Onderhoud'!$L$25,TRUE,FALSE))),(AND(Reparatietechnieken!$M$182&gt;=Reparatietechnieken!$M$180,Reparatietechnieken!$M$182&gt;=Reparatietechnieken!$M$181,Reparatietechnieken!$M$182&gt;=Reparatietechnieken!$M$179,Reparatietechnieken!$M$182&gt;=Reparatietechnieken!$M$183,Reparatietechnieken!$M$182&gt;=Reparatietechnieken!$M$184,Reparatietechnieken!$M$182&gt;=Reparatietechnieken!$M$185,Reparatietechnieken!$M$182&gt;=Reparatietechnieken!$M$186,Reparatietechnieken!$M$182&gt;=Reparatietechnieken!$M$187,Reparatietechnieken!$M$182&gt;=Reparatietechnieken!$M$178)))</f>
        <v>0</v>
      </c>
      <c r="S75" s="37" t="b">
        <f>AND(OR((IF('Bepalen Type Onderhoud'!$M$25,TRUE,FALSE)),(IF('Bepalen Type Onderhoud'!$L$25,TRUE,FALSE))),(AND(Reparatietechnieken!$M$183&gt;=Reparatietechnieken!$M$180,Reparatietechnieken!$M$183&gt;=Reparatietechnieken!$M$181,Reparatietechnieken!$M$183&gt;=Reparatietechnieken!$M$182,Reparatietechnieken!$M$183&gt;=Reparatietechnieken!$M$179,Reparatietechnieken!$M$183&gt;=Reparatietechnieken!$M$184,Reparatietechnieken!$M$183&gt;=Reparatietechnieken!$M$185,Reparatietechnieken!$M$183&gt;=Reparatietechnieken!$M$186,Reparatietechnieken!$M$183&gt;=Reparatietechnieken!$M$187,Reparatietechnieken!$M$183&gt;=Reparatietechnieken!$M$178)))</f>
        <v>0</v>
      </c>
      <c r="T75" s="37" t="b">
        <f>AND(OR((IF('Bepalen Type Onderhoud'!$M$25,TRUE,FALSE)),(IF('Bepalen Type Onderhoud'!$L$25,TRUE,FALSE))),(AND(Reparatietechnieken!$M$184&gt;=Reparatietechnieken!$M$180,Reparatietechnieken!$M$184&gt;=Reparatietechnieken!$M$181,Reparatietechnieken!$M$184&gt;=Reparatietechnieken!$M$182,Reparatietechnieken!$M$184&gt;=Reparatietechnieken!$M$183,Reparatietechnieken!$M$184&gt;=Reparatietechnieken!$M$179,Reparatietechnieken!$M$184&gt;=Reparatietechnieken!$M$185,Reparatietechnieken!$M$184&gt;=Reparatietechnieken!$M$186,Reparatietechnieken!$M$184&gt;=Reparatietechnieken!$M$187,Reparatietechnieken!$M$184&gt;=Reparatietechnieken!$M$178)))</f>
        <v>0</v>
      </c>
      <c r="U75" s="37" t="b">
        <f>AND(OR((IF('Bepalen Type Onderhoud'!$M$25,TRUE,FALSE)),(IF('Bepalen Type Onderhoud'!$L$25,TRUE,FALSE))),(AND(Reparatietechnieken!$M$185&gt;=Reparatietechnieken!$M$180,Reparatietechnieken!$M$185&gt;=Reparatietechnieken!$M$181,Reparatietechnieken!$M$185&gt;=Reparatietechnieken!$M$182,Reparatietechnieken!$M$185&gt;=Reparatietechnieken!$M$183,Reparatietechnieken!$M$185&gt;=Reparatietechnieken!$M$184,Reparatietechnieken!$M$185&gt;=Reparatietechnieken!$M$179,Reparatietechnieken!$M$178&gt;=Reparatietechnieken!$M$186,Reparatietechnieken!$M$185&gt;=Reparatietechnieken!$M$187,Reparatietechnieken!$M$185&gt;=Reparatietechnieken!$M$178)))</f>
        <v>0</v>
      </c>
      <c r="V75" s="37" t="b">
        <f>AND(OR((IF('Bepalen Type Onderhoud'!$M$25,TRUE,FALSE)),(IF('Bepalen Type Onderhoud'!$L$25,TRUE,FALSE))),(AND(Reparatietechnieken!$M$186&gt;=Reparatietechnieken!$M$180,Reparatietechnieken!$M$186&gt;=Reparatietechnieken!$M$181,Reparatietechnieken!$M$186&gt;=Reparatietechnieken!$M$182,Reparatietechnieken!$M$186&gt;=Reparatietechnieken!$M$183,Reparatietechnieken!$M$186&gt;=Reparatietechnieken!$M$184,Reparatietechnieken!$M$186&gt;=Reparatietechnieken!$M$185,Reparatietechnieken!$M$186&gt;=Reparatietechnieken!$M$179,Reparatietechnieken!$M$186&gt;=Reparatietechnieken!$M$187,Reparatietechnieken!$M$186&gt;=Reparatietechnieken!$M$178)))</f>
        <v>0</v>
      </c>
      <c r="W75" s="37" t="b">
        <f>AND(OR((IF('Bepalen Type Onderhoud'!$M$25,TRUE,FALSE)),(IF('Bepalen Type Onderhoud'!$L$25,TRUE,FALSE))),(AND(Reparatietechnieken!$M$187&gt;=Reparatietechnieken!$M$180,Reparatietechnieken!$M$187&gt;=Reparatietechnieken!$M$181,Reparatietechnieken!$M$187&gt;=Reparatietechnieken!$M$182,Reparatietechnieken!$M$187&gt;=Reparatietechnieken!$M$183,Reparatietechnieken!$M$187&gt;=Reparatietechnieken!$M$184,Reparatietechnieken!$M$187&gt;=Reparatietechnieken!$M$185,Reparatietechnieken!$M$187&gt;=Reparatietechnieken!$M$186,Reparatietechnieken!$M$187&gt;=Reparatietechnieken!$M$179,Reparatietechnieken!$M$187&gt;=Reparatietechnieken!$M$178)))</f>
        <v>0</v>
      </c>
      <c r="X75" s="37" t="b">
        <f>AND(OR((IF('Bepalen Type Onderhoud'!$M$25,TRUE,FALSE)),(IF('Bepalen Type Onderhoud'!$L$25,TRUE,FALSE))),(AND(Preserveringstechnieken!$M$178&gt;=Preserveringstechnieken!$M$179,Preserveringstechnieken!$M$178&gt;=Preserveringstechnieken!$M$180,Preserveringstechnieken!$M$178&gt;=Preserveringstechnieken!$M$181,Preserveringstechnieken!$M172&gt;=Preserveringstechnieken!$M$182,Preserveringstechnieken!$M$178&gt;=Preserveringstechnieken!$M$183,Preserveringstechnieken!$M$178&gt;=Preserveringstechnieken!$M$184,Preserveringstechnieken!$M$178&gt;=Preserveringstechnieken!$M$185,Preserveringstechnieken!$M$178&gt;=Preserveringstechnieken!$M$186,Preserveringstechnieken!$M$178&gt;=Preserveringstechnieken!$M$187)))</f>
        <v>0</v>
      </c>
      <c r="Y75" s="37" t="b">
        <f>AND(OR((IF('Bepalen Type Onderhoud'!$M$25,TRUE,FALSE)),(IF('Bepalen Type Onderhoud'!$L$25,TRUE,FALSE))),(AND(Preserveringstechnieken!$M$179&gt;=Preserveringstechnieken!$M$180,Preserveringstechnieken!$M$179&gt;=Preserveringstechnieken!$M$181,Preserveringstechnieken!$M179&gt;=Preserveringstechnieken!$M$182,Preserveringstechnieken!$M$179&gt;=Preserveringstechnieken!$M$183,Preserveringstechnieken!$M$179&gt;=Preserveringstechnieken!$M$184,Preserveringstechnieken!$M$179&gt;=Preserveringstechnieken!$M$185,Preserveringstechnieken!$M$179&gt;=Preserveringstechnieken!$M$186,Preserveringstechnieken!$M$179&gt;=Preserveringstechnieken!$M$187,Preserveringstechnieken!$M$179&gt;=Preserveringstechnieken!$M$178)))</f>
        <v>0</v>
      </c>
      <c r="Z75" s="37" t="b">
        <f>AND(OR((IF('Bepalen Type Onderhoud'!$M$25,TRUE,FALSE)),(IF('Bepalen Type Onderhoud'!$L$25,TRUE,FALSE))),(AND(Preserveringstechnieken!$M$180&gt;=Preserveringstechnieken!$M$179,Preserveringstechnieken!$M$180&gt;=Preserveringstechnieken!$M$181,Preserveringstechnieken!$M$180&gt;=Preserveringstechnieken!$M$182,Preserveringstechnieken!$M$180&gt;=Preserveringstechnieken!$M$183,Preserveringstechnieken!$M$180&gt;=Preserveringstechnieken!$M$184,Preserveringstechnieken!$M$180&gt;=Preserveringstechnieken!$M$185,Preserveringstechnieken!$M$180&gt;=Preserveringstechnieken!$M$186,Preserveringstechnieken!$M$180&gt;=Preserveringstechnieken!$M$187,Preserveringstechnieken!$M$180&gt;=Preserveringstechnieken!$M$178)))</f>
        <v>0</v>
      </c>
      <c r="AA75" s="37" t="b">
        <f>AND(OR((IF('Bepalen Type Onderhoud'!$M$25,TRUE,FALSE)),(IF('Bepalen Type Onderhoud'!$L$25,TRUE,FALSE))),(AND(Preserveringstechnieken!$M$181&gt;=Preserveringstechnieken!$M$180,Preserveringstechnieken!$M$181&gt;=Preserveringstechnieken!$M$179,Preserveringstechnieken!$M$181&gt;=Preserveringstechnieken!$M$182,Preserveringstechnieken!$M$181&gt;=Preserveringstechnieken!$M$183,Preserveringstechnieken!$M$181&gt;=Preserveringstechnieken!$M$184,Preserveringstechnieken!$M$181&gt;=Preserveringstechnieken!$M$185,Preserveringstechnieken!$M$181&gt;=Preserveringstechnieken!$M$186,Preserveringstechnieken!$M$181&gt;=Preserveringstechnieken!$M$187,Preserveringstechnieken!$M$181&gt;=Preserveringstechnieken!$M$178)))</f>
        <v>0</v>
      </c>
      <c r="AB75" s="37" t="b">
        <f>AND(OR((IF('Bepalen Type Onderhoud'!$M$25,TRUE,FALSE)),(IF('Bepalen Type Onderhoud'!$L$25,TRUE,FALSE))),(AND(Preserveringstechnieken!$M$182&gt;=Preserveringstechnieken!$M$180,Preserveringstechnieken!$M$182&gt;=Preserveringstechnieken!$M$181,Preserveringstechnieken!$M$182&gt;=Preserveringstechnieken!$M$179,Preserveringstechnieken!$M$182&gt;=Preserveringstechnieken!$M$183,Preserveringstechnieken!$M$182&gt;=Preserveringstechnieken!$M$184,Preserveringstechnieken!$M$182&gt;=Preserveringstechnieken!$M$185,Preserveringstechnieken!$M$182&gt;=Preserveringstechnieken!$M$186,Preserveringstechnieken!$M$182&gt;=Preserveringstechnieken!$M$187,Preserveringstechnieken!$M$182&gt;=Preserveringstechnieken!$M$178)))</f>
        <v>0</v>
      </c>
      <c r="AC75" s="37" t="b">
        <f>AND(OR((IF('Bepalen Type Onderhoud'!$M$25,TRUE,FALSE)),(IF('Bepalen Type Onderhoud'!$L$25,TRUE,FALSE))),(AND(Preserveringstechnieken!$M$183&gt;=Preserveringstechnieken!$M$180,Preserveringstechnieken!$M$183&gt;=Preserveringstechnieken!$M$181,Preserveringstechnieken!$M$183&gt;=Preserveringstechnieken!$M$182,Preserveringstechnieken!$M$183&gt;=Preserveringstechnieken!$M$179,Preserveringstechnieken!$M$183&gt;=Preserveringstechnieken!$M$184,Preserveringstechnieken!$M$183&gt;=Preserveringstechnieken!$M$185,Preserveringstechnieken!$M$183&gt;=Preserveringstechnieken!$M$186,Preserveringstechnieken!$M$183&gt;=Preserveringstechnieken!$M$187,Preserveringstechnieken!$M$183&gt;=Preserveringstechnieken!$M$178)))</f>
        <v>0</v>
      </c>
      <c r="AD75" s="37" t="b">
        <f>AND(OR((IF('Bepalen Type Onderhoud'!$M$25,TRUE,FALSE)),(IF('Bepalen Type Onderhoud'!$L$25,TRUE,FALSE))),(AND(Preserveringstechnieken!$M$184&gt;=Preserveringstechnieken!$M$180,Preserveringstechnieken!$M$184&gt;=Preserveringstechnieken!$M$181,Preserveringstechnieken!$M$184&gt;=Preserveringstechnieken!$M$182,Preserveringstechnieken!$M$184&gt;=Preserveringstechnieken!$M$183,Preserveringstechnieken!$M$184&gt;=Preserveringstechnieken!$M$179,Preserveringstechnieken!$M$184&gt;=Preserveringstechnieken!$M$185,Preserveringstechnieken!$M$184&gt;=Preserveringstechnieken!$M$186,Preserveringstechnieken!$M$184&gt;=Preserveringstechnieken!$M$187,Preserveringstechnieken!$M$184&gt;=Preserveringstechnieken!$M$178)))</f>
        <v>0</v>
      </c>
      <c r="AE75" s="37" t="b">
        <f>AND(OR((IF('Bepalen Type Onderhoud'!$M$25,TRUE,FALSE)),(IF('Bepalen Type Onderhoud'!$L$25,TRUE,FALSE))),(AND(Preserveringstechnieken!$M$185&gt;=Preserveringstechnieken!$M$180,Preserveringstechnieken!$M$185&gt;=Preserveringstechnieken!$M$181,Preserveringstechnieken!$M$185&gt;=Preserveringstechnieken!$M$182,Preserveringstechnieken!$M$185&gt;=Preserveringstechnieken!$M$183,Preserveringstechnieken!$M$185&gt;=Preserveringstechnieken!$M$184,Preserveringstechnieken!$M$185&gt;=Preserveringstechnieken!$M$179,Preserveringstechnieken!$M$178&gt;=Preserveringstechnieken!$M$186,Preserveringstechnieken!$M$185&gt;=Preserveringstechnieken!$M$187,Preserveringstechnieken!$M$185&gt;=Preserveringstechnieken!$M$178)))</f>
        <v>0</v>
      </c>
      <c r="AF75" s="37" t="b">
        <f>AND(OR((IF('Bepalen Type Onderhoud'!$M$25,TRUE,FALSE)),(IF('Bepalen Type Onderhoud'!$L$25,TRUE,FALSE))),(AND(Preserveringstechnieken!$M$186&gt;=Preserveringstechnieken!$M$180,Preserveringstechnieken!$M$186&gt;=Preserveringstechnieken!$M$181,Preserveringstechnieken!$M$186&gt;=Preserveringstechnieken!$M$182,Preserveringstechnieken!$M$186&gt;=Preserveringstechnieken!$M$183,Preserveringstechnieken!$M$186&gt;=Preserveringstechnieken!$M$184,Preserveringstechnieken!$M$186&gt;=Preserveringstechnieken!$M$185,Preserveringstechnieken!$M$186&gt;=Preserveringstechnieken!$M$179,Preserveringstechnieken!$M$186&gt;=Preserveringstechnieken!$M$187,Preserveringstechnieken!$M$186&gt;=Preserveringstechnieken!$M$178)))</f>
        <v>0</v>
      </c>
      <c r="AG75" s="37" t="b">
        <f>AND(OR((IF('Bepalen Type Onderhoud'!$M$25,TRUE,FALSE)),(IF('Bepalen Type Onderhoud'!$L$25,TRUE,FALSE))),(AND(Preserveringstechnieken!$M$187&gt;=Preserveringstechnieken!$M$180,Preserveringstechnieken!$M$187&gt;=Preserveringstechnieken!$M$181,Preserveringstechnieken!$M$187&gt;=Preserveringstechnieken!$M$182,Preserveringstechnieken!$M$187&gt;=Preserveringstechnieken!$M$183,Preserveringstechnieken!$M$187&gt;=Preserveringstechnieken!$M$184,Preserveringstechnieken!$M$187&gt;=Preserveringstechnieken!$M$185,Preserveringstechnieken!$M$187&gt;=Preserveringstechnieken!$M$186,Preserveringstechnieken!$M$187&gt;=Preserveringstechnieken!$M$179,Preserveringstechnieken!$M$187&gt;=Preserveringstechnieken!$M$178)))</f>
        <v>0</v>
      </c>
      <c r="AH75" s="35"/>
      <c r="AI75" s="35"/>
      <c r="AJ75" s="35"/>
      <c r="AK75" s="35"/>
      <c r="AL75" s="35"/>
      <c r="AM75" s="35"/>
      <c r="AN75" s="35"/>
    </row>
    <row r="76" spans="1:40" x14ac:dyDescent="0.35">
      <c r="A76" s="18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row>
    <row r="77" spans="1:40" x14ac:dyDescent="0.35">
      <c r="A77" s="18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row>
    <row r="78" spans="1:40" x14ac:dyDescent="0.35">
      <c r="A78" s="18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row>
    <row r="79" spans="1:40" x14ac:dyDescent="0.35">
      <c r="A79" s="18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row>
    <row r="80" spans="1:40" x14ac:dyDescent="0.35">
      <c r="A80" s="18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row>
    <row r="81" spans="1:40" x14ac:dyDescent="0.35">
      <c r="A81" s="18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row>
    <row r="82" spans="1:40" x14ac:dyDescent="0.35">
      <c r="A82" s="18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row>
    <row r="83" spans="1:40" x14ac:dyDescent="0.35">
      <c r="A83" s="18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row>
    <row r="84" spans="1:40" x14ac:dyDescent="0.35">
      <c r="A84" s="18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row>
    <row r="85" spans="1:40" x14ac:dyDescent="0.35">
      <c r="A85" s="18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row>
    <row r="86" spans="1:40" x14ac:dyDescent="0.35">
      <c r="A86" s="18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row>
    <row r="87" spans="1:40" x14ac:dyDescent="0.35">
      <c r="A87" s="18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row>
    <row r="88" spans="1:40" x14ac:dyDescent="0.35">
      <c r="A88" s="18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row>
    <row r="89" spans="1:40" x14ac:dyDescent="0.35">
      <c r="A89" s="18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row>
    <row r="90" spans="1:40" x14ac:dyDescent="0.35">
      <c r="A90" s="18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row>
    <row r="91" spans="1:40" x14ac:dyDescent="0.35">
      <c r="A91" s="18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row>
    <row r="92" spans="1:40" x14ac:dyDescent="0.35">
      <c r="A92" s="18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row>
    <row r="93" spans="1:40" x14ac:dyDescent="0.35">
      <c r="A93" s="18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row>
    <row r="94" spans="1:40" x14ac:dyDescent="0.35">
      <c r="A94" s="18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row>
    <row r="95" spans="1:40" x14ac:dyDescent="0.35">
      <c r="A95" s="18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row>
    <row r="96" spans="1:40" x14ac:dyDescent="0.35">
      <c r="A96" s="182"/>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row>
    <row r="97" spans="1:40" x14ac:dyDescent="0.35">
      <c r="A97" s="18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row>
    <row r="98" spans="1:40" x14ac:dyDescent="0.35">
      <c r="A98" s="18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row>
    <row r="99" spans="1:40" x14ac:dyDescent="0.35">
      <c r="A99" s="18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row>
    <row r="100" spans="1:40" x14ac:dyDescent="0.35">
      <c r="A100" s="18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row>
    <row r="101" spans="1:40" x14ac:dyDescent="0.35">
      <c r="A101" s="182"/>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row>
    <row r="102" spans="1:40" x14ac:dyDescent="0.35">
      <c r="A102" s="182"/>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row>
    <row r="103" spans="1:40" x14ac:dyDescent="0.35">
      <c r="A103" s="18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row>
    <row r="104" spans="1:40" x14ac:dyDescent="0.35">
      <c r="A104" s="182"/>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row>
    <row r="105" spans="1:40" x14ac:dyDescent="0.35">
      <c r="A105" s="182"/>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row>
    <row r="106" spans="1:40" x14ac:dyDescent="0.35">
      <c r="A106" s="18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row>
    <row r="107" spans="1:40" x14ac:dyDescent="0.35">
      <c r="A107" s="182"/>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row>
    <row r="108" spans="1:40" x14ac:dyDescent="0.35">
      <c r="A108" s="18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row>
    <row r="109" spans="1:40" x14ac:dyDescent="0.35">
      <c r="A109" s="18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row>
    <row r="110" spans="1:40" x14ac:dyDescent="0.35">
      <c r="A110" s="18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row>
    <row r="111" spans="1:40" x14ac:dyDescent="0.35">
      <c r="A111" s="18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row>
    <row r="112" spans="1:40" x14ac:dyDescent="0.35">
      <c r="A112" s="18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row>
    <row r="113" spans="1:40" x14ac:dyDescent="0.35">
      <c r="A113" s="182"/>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row>
    <row r="114" spans="1:40" x14ac:dyDescent="0.35">
      <c r="A114" s="182"/>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row>
    <row r="115" spans="1:40" x14ac:dyDescent="0.35">
      <c r="A115" s="18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row>
    <row r="116" spans="1:40" x14ac:dyDescent="0.35">
      <c r="A116" s="182"/>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row>
    <row r="117" spans="1:40" x14ac:dyDescent="0.35">
      <c r="A117" s="182"/>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row>
    <row r="118" spans="1:40" x14ac:dyDescent="0.35">
      <c r="A118" s="182"/>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row>
    <row r="119" spans="1:40" x14ac:dyDescent="0.35">
      <c r="A119" s="18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row>
    <row r="120" spans="1:40" x14ac:dyDescent="0.35">
      <c r="A120" s="182"/>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row>
    <row r="121" spans="1:40" x14ac:dyDescent="0.35">
      <c r="A121" s="182"/>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row>
    <row r="122" spans="1:40" x14ac:dyDescent="0.35">
      <c r="A122" s="182"/>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row>
    <row r="123" spans="1:40" x14ac:dyDescent="0.35">
      <c r="A123" s="18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row>
    <row r="124" spans="1:40" x14ac:dyDescent="0.35">
      <c r="A124" s="18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row>
    <row r="125" spans="1:40" x14ac:dyDescent="0.35">
      <c r="A125" s="18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row>
    <row r="126" spans="1:40" x14ac:dyDescent="0.35">
      <c r="A126" s="18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row>
    <row r="127" spans="1:40" x14ac:dyDescent="0.35">
      <c r="A127" s="18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row>
    <row r="128" spans="1:40" x14ac:dyDescent="0.35">
      <c r="A128" s="18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row>
    <row r="129" spans="1:40" x14ac:dyDescent="0.35">
      <c r="A129" s="18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row>
    <row r="130" spans="1:40" x14ac:dyDescent="0.35">
      <c r="A130" s="18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row>
    <row r="131" spans="1:40" x14ac:dyDescent="0.35">
      <c r="A131" s="18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row>
    <row r="132" spans="1:40" x14ac:dyDescent="0.35">
      <c r="A132" s="18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row>
    <row r="133" spans="1:40" x14ac:dyDescent="0.35">
      <c r="A133" s="18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row>
    <row r="134" spans="1:40" x14ac:dyDescent="0.35">
      <c r="A134" s="18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row>
    <row r="135" spans="1:40" x14ac:dyDescent="0.35">
      <c r="A135" s="18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row>
    <row r="136" spans="1:40" x14ac:dyDescent="0.35">
      <c r="A136" s="18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row>
    <row r="137" spans="1:40" x14ac:dyDescent="0.35">
      <c r="A137" s="18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row>
    <row r="138" spans="1:40" x14ac:dyDescent="0.35">
      <c r="A138" s="18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row>
    <row r="139" spans="1:40" x14ac:dyDescent="0.35">
      <c r="A139" s="18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row>
    <row r="140" spans="1:40" x14ac:dyDescent="0.35">
      <c r="A140" s="182"/>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row>
    <row r="141" spans="1:40" x14ac:dyDescent="0.35">
      <c r="A141" s="182"/>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row>
    <row r="142" spans="1:40" x14ac:dyDescent="0.35">
      <c r="A142" s="18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row>
    <row r="143" spans="1:40" x14ac:dyDescent="0.35">
      <c r="A143" s="18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row>
    <row r="144" spans="1:40" x14ac:dyDescent="0.35">
      <c r="A144" s="18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row>
    <row r="145" spans="1:40" x14ac:dyDescent="0.35">
      <c r="A145" s="18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row>
    <row r="146" spans="1:40" x14ac:dyDescent="0.35">
      <c r="A146" s="182"/>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row>
    <row r="147" spans="1:40" x14ac:dyDescent="0.35">
      <c r="A147" s="182"/>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row>
    <row r="148" spans="1:40" x14ac:dyDescent="0.35">
      <c r="A148" s="18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row>
    <row r="149" spans="1:40" x14ac:dyDescent="0.35">
      <c r="A149" s="18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row>
    <row r="150" spans="1:40" x14ac:dyDescent="0.35">
      <c r="A150" s="182"/>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row>
    <row r="151" spans="1:40" x14ac:dyDescent="0.35">
      <c r="A151" s="182"/>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row>
    <row r="152" spans="1:40" x14ac:dyDescent="0.35">
      <c r="A152" s="182"/>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row>
    <row r="153" spans="1:40" x14ac:dyDescent="0.35">
      <c r="A153" s="182"/>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row>
    <row r="154" spans="1:40" x14ac:dyDescent="0.35">
      <c r="A154" s="182"/>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row>
    <row r="155" spans="1:40" x14ac:dyDescent="0.35">
      <c r="A155" s="18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row>
    <row r="156" spans="1:40" x14ac:dyDescent="0.35">
      <c r="A156" s="182"/>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row>
    <row r="157" spans="1:40" x14ac:dyDescent="0.35">
      <c r="A157" s="18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row>
    <row r="158" spans="1:40" x14ac:dyDescent="0.35">
      <c r="A158" s="182"/>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row>
    <row r="159" spans="1:40" x14ac:dyDescent="0.35">
      <c r="A159" s="182"/>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row>
    <row r="160" spans="1:40" x14ac:dyDescent="0.35">
      <c r="A160" s="18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row>
    <row r="161" spans="1:40" x14ac:dyDescent="0.35">
      <c r="A161" s="182"/>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row>
    <row r="162" spans="1:40" x14ac:dyDescent="0.35">
      <c r="A162" s="182"/>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row>
    <row r="163" spans="1:40" x14ac:dyDescent="0.35">
      <c r="A163" s="182"/>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row>
    <row r="164" spans="1:40" x14ac:dyDescent="0.35">
      <c r="A164" s="182"/>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row>
    <row r="165" spans="1:40" x14ac:dyDescent="0.35">
      <c r="A165" s="18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row>
  </sheetData>
  <mergeCells count="17">
    <mergeCell ref="A12:A14"/>
    <mergeCell ref="A4:A6"/>
    <mergeCell ref="A8:A10"/>
    <mergeCell ref="A16:A18"/>
    <mergeCell ref="A20:A22"/>
    <mergeCell ref="A72:A74"/>
    <mergeCell ref="A29:A31"/>
    <mergeCell ref="A24:A26"/>
    <mergeCell ref="A33:A35"/>
    <mergeCell ref="A38:A40"/>
    <mergeCell ref="A42:A44"/>
    <mergeCell ref="A47:A49"/>
    <mergeCell ref="A51:A53"/>
    <mergeCell ref="A55:A57"/>
    <mergeCell ref="A59:A61"/>
    <mergeCell ref="A64:A66"/>
    <mergeCell ref="A68:A70"/>
  </mergeCells>
  <conditionalFormatting sqref="B7:C7 B11:C11 B3:W3">
    <cfRule type="cellIs" dxfId="206" priority="320" operator="equal">
      <formula>TRUE</formula>
    </cfRule>
  </conditionalFormatting>
  <conditionalFormatting sqref="W4:X4 W28:X28 W37:X37 W46:X46 W3">
    <cfRule type="cellIs" dxfId="205" priority="319" operator="equal">
      <formula>TRUE</formula>
    </cfRule>
  </conditionalFormatting>
  <conditionalFormatting sqref="B8:V8">
    <cfRule type="cellIs" dxfId="204" priority="318" operator="equal">
      <formula>TRUE</formula>
    </cfRule>
  </conditionalFormatting>
  <conditionalFormatting sqref="W8:X8">
    <cfRule type="cellIs" dxfId="203" priority="317" operator="equal">
      <formula>TRUE</formula>
    </cfRule>
  </conditionalFormatting>
  <conditionalFormatting sqref="AB33">
    <cfRule type="cellIs" dxfId="202" priority="222" operator="equal">
      <formula>TRUE</formula>
    </cfRule>
  </conditionalFormatting>
  <conditionalFormatting sqref="AA47">
    <cfRule type="cellIs" dxfId="201" priority="207" operator="equal">
      <formula>TRUE</formula>
    </cfRule>
  </conditionalFormatting>
  <conditionalFormatting sqref="B16:V16">
    <cfRule type="cellIs" dxfId="200" priority="314" operator="equal">
      <formula>TRUE</formula>
    </cfRule>
  </conditionalFormatting>
  <conditionalFormatting sqref="W16:X16">
    <cfRule type="cellIs" dxfId="199" priority="313" operator="equal">
      <formula>TRUE</formula>
    </cfRule>
  </conditionalFormatting>
  <conditionalFormatting sqref="B51:V51">
    <cfRule type="cellIs" dxfId="198" priority="203" operator="equal">
      <formula>TRUE</formula>
    </cfRule>
  </conditionalFormatting>
  <conditionalFormatting sqref="B20:V20">
    <cfRule type="cellIs" dxfId="197" priority="310" operator="equal">
      <formula>TRUE</formula>
    </cfRule>
  </conditionalFormatting>
  <conditionalFormatting sqref="W20:X20">
    <cfRule type="cellIs" dxfId="196" priority="309" operator="equal">
      <formula>TRUE</formula>
    </cfRule>
  </conditionalFormatting>
  <conditionalFormatting sqref="B47:V47">
    <cfRule type="cellIs" dxfId="195" priority="214" operator="equal">
      <formula>TRUE</formula>
    </cfRule>
  </conditionalFormatting>
  <conditionalFormatting sqref="B24:V24">
    <cfRule type="cellIs" dxfId="194" priority="306" operator="equal">
      <formula>TRUE</formula>
    </cfRule>
  </conditionalFormatting>
  <conditionalFormatting sqref="W24:X24">
    <cfRule type="cellIs" dxfId="193" priority="305" operator="equal">
      <formula>TRUE</formula>
    </cfRule>
  </conditionalFormatting>
  <conditionalFormatting sqref="Y51">
    <cfRule type="cellIs" dxfId="192" priority="200" operator="equal">
      <formula>TRUE</formula>
    </cfRule>
  </conditionalFormatting>
  <conditionalFormatting sqref="B29:V29">
    <cfRule type="cellIs" dxfId="191" priority="302" operator="equal">
      <formula>TRUE</formula>
    </cfRule>
  </conditionalFormatting>
  <conditionalFormatting sqref="W29:X29">
    <cfRule type="cellIs" dxfId="190" priority="301" operator="equal">
      <formula>TRUE</formula>
    </cfRule>
  </conditionalFormatting>
  <conditionalFormatting sqref="AA51">
    <cfRule type="cellIs" dxfId="189" priority="196" operator="equal">
      <formula>TRUE</formula>
    </cfRule>
  </conditionalFormatting>
  <conditionalFormatting sqref="W55:X55">
    <cfRule type="cellIs" dxfId="188" priority="191" operator="equal">
      <formula>TRUE</formula>
    </cfRule>
  </conditionalFormatting>
  <conditionalFormatting sqref="B33:V33">
    <cfRule type="cellIs" dxfId="187" priority="298" operator="equal">
      <formula>TRUE</formula>
    </cfRule>
  </conditionalFormatting>
  <conditionalFormatting sqref="W33:X33">
    <cfRule type="cellIs" dxfId="186" priority="297" operator="equal">
      <formula>TRUE</formula>
    </cfRule>
  </conditionalFormatting>
  <conditionalFormatting sqref="W51:X51">
    <cfRule type="cellIs" dxfId="185" priority="202" operator="equal">
      <formula>TRUE</formula>
    </cfRule>
  </conditionalFormatting>
  <conditionalFormatting sqref="Z55">
    <cfRule type="cellIs" dxfId="184" priority="187" operator="equal">
      <formula>TRUE</formula>
    </cfRule>
  </conditionalFormatting>
  <conditionalFormatting sqref="B38:V38">
    <cfRule type="cellIs" dxfId="183" priority="294" operator="equal">
      <formula>TRUE</formula>
    </cfRule>
  </conditionalFormatting>
  <conditionalFormatting sqref="W38:X38">
    <cfRule type="cellIs" dxfId="182" priority="293" operator="equal">
      <formula>TRUE</formula>
    </cfRule>
  </conditionalFormatting>
  <conditionalFormatting sqref="Z51">
    <cfRule type="cellIs" dxfId="181" priority="198" operator="equal">
      <formula>TRUE</formula>
    </cfRule>
  </conditionalFormatting>
  <conditionalFormatting sqref="AB55">
    <cfRule type="cellIs" dxfId="180" priority="183" operator="equal">
      <formula>TRUE</formula>
    </cfRule>
  </conditionalFormatting>
  <conditionalFormatting sqref="B42:V42">
    <cfRule type="cellIs" dxfId="179" priority="290" operator="equal">
      <formula>TRUE</formula>
    </cfRule>
  </conditionalFormatting>
  <conditionalFormatting sqref="W42:X42">
    <cfRule type="cellIs" dxfId="178" priority="289" operator="equal">
      <formula>TRUE</formula>
    </cfRule>
  </conditionalFormatting>
  <conditionalFormatting sqref="AB51">
    <cfRule type="cellIs" dxfId="177" priority="194" operator="equal">
      <formula>TRUE</formula>
    </cfRule>
  </conditionalFormatting>
  <conditionalFormatting sqref="Y63">
    <cfRule type="cellIs" dxfId="176" priority="179" operator="equal">
      <formula>TRUE</formula>
    </cfRule>
  </conditionalFormatting>
  <conditionalFormatting sqref="AB42">
    <cfRule type="cellIs" dxfId="175" priority="220" operator="equal">
      <formula>TRUE</formula>
    </cfRule>
  </conditionalFormatting>
  <conditionalFormatting sqref="Y16">
    <cfRule type="cellIs" dxfId="174" priority="280" operator="equal">
      <formula>TRUE</formula>
    </cfRule>
  </conditionalFormatting>
  <conditionalFormatting sqref="Z29">
    <cfRule type="cellIs" dxfId="173" priority="251" operator="equal">
      <formula>TRUE</formula>
    </cfRule>
  </conditionalFormatting>
  <conditionalFormatting sqref="Y4 Y28 Y37 Y46">
    <cfRule type="cellIs" dxfId="172" priority="282" operator="equal">
      <formula>TRUE</formula>
    </cfRule>
  </conditionalFormatting>
  <conditionalFormatting sqref="Y8">
    <cfRule type="cellIs" dxfId="171" priority="281" operator="equal">
      <formula>TRUE</formula>
    </cfRule>
  </conditionalFormatting>
  <conditionalFormatting sqref="Y20">
    <cfRule type="cellIs" dxfId="170" priority="279" operator="equal">
      <formula>TRUE</formula>
    </cfRule>
  </conditionalFormatting>
  <conditionalFormatting sqref="Y24">
    <cfRule type="cellIs" dxfId="169" priority="278" operator="equal">
      <formula>TRUE</formula>
    </cfRule>
  </conditionalFormatting>
  <conditionalFormatting sqref="Y29">
    <cfRule type="cellIs" dxfId="168" priority="277" operator="equal">
      <formula>TRUE</formula>
    </cfRule>
  </conditionalFormatting>
  <conditionalFormatting sqref="Y33">
    <cfRule type="cellIs" dxfId="167" priority="276" operator="equal">
      <formula>TRUE</formula>
    </cfRule>
  </conditionalFormatting>
  <conditionalFormatting sqref="Y38">
    <cfRule type="cellIs" dxfId="166" priority="275" operator="equal">
      <formula>TRUE</formula>
    </cfRule>
  </conditionalFormatting>
  <conditionalFormatting sqref="Y42">
    <cfRule type="cellIs" dxfId="165" priority="274" operator="equal">
      <formula>TRUE</formula>
    </cfRule>
  </conditionalFormatting>
  <conditionalFormatting sqref="Z24">
    <cfRule type="cellIs" dxfId="164" priority="252" operator="equal">
      <formula>TRUE</formula>
    </cfRule>
  </conditionalFormatting>
  <conditionalFormatting sqref="Z38">
    <cfRule type="cellIs" dxfId="163" priority="249" operator="equal">
      <formula>TRUE</formula>
    </cfRule>
  </conditionalFormatting>
  <conditionalFormatting sqref="Z42">
    <cfRule type="cellIs" dxfId="162" priority="248" operator="equal">
      <formula>TRUE</formula>
    </cfRule>
  </conditionalFormatting>
  <conditionalFormatting sqref="Z33">
    <cfRule type="cellIs" dxfId="161" priority="250" operator="equal">
      <formula>TRUE</formula>
    </cfRule>
  </conditionalFormatting>
  <conditionalFormatting sqref="AB8">
    <cfRule type="cellIs" dxfId="160" priority="227" operator="equal">
      <formula>TRUE</formula>
    </cfRule>
  </conditionalFormatting>
  <conditionalFormatting sqref="AB20">
    <cfRule type="cellIs" dxfId="159" priority="225" operator="equal">
      <formula>TRUE</formula>
    </cfRule>
  </conditionalFormatting>
  <conditionalFormatting sqref="AA24">
    <cfRule type="cellIs" dxfId="158" priority="238" operator="equal">
      <formula>TRUE</formula>
    </cfRule>
  </conditionalFormatting>
  <conditionalFormatting sqref="Z4 Z28 Z37 Z46">
    <cfRule type="cellIs" dxfId="157" priority="256" operator="equal">
      <formula>TRUE</formula>
    </cfRule>
  </conditionalFormatting>
  <conditionalFormatting sqref="Z8">
    <cfRule type="cellIs" dxfId="156" priority="255" operator="equal">
      <formula>TRUE</formula>
    </cfRule>
  </conditionalFormatting>
  <conditionalFormatting sqref="Z16">
    <cfRule type="cellIs" dxfId="155" priority="254" operator="equal">
      <formula>TRUE</formula>
    </cfRule>
  </conditionalFormatting>
  <conditionalFormatting sqref="Z20">
    <cfRule type="cellIs" dxfId="154" priority="253" operator="equal">
      <formula>TRUE</formula>
    </cfRule>
  </conditionalFormatting>
  <conditionalFormatting sqref="AB4 AB28 AB37 AB46">
    <cfRule type="cellIs" dxfId="153" priority="228" operator="equal">
      <formula>TRUE</formula>
    </cfRule>
  </conditionalFormatting>
  <conditionalFormatting sqref="AB16">
    <cfRule type="cellIs" dxfId="152" priority="226" operator="equal">
      <formula>TRUE</formula>
    </cfRule>
  </conditionalFormatting>
  <conditionalFormatting sqref="B59:V59">
    <cfRule type="cellIs" dxfId="151" priority="181" operator="equal">
      <formula>TRUE</formula>
    </cfRule>
  </conditionalFormatting>
  <conditionalFormatting sqref="AB38">
    <cfRule type="cellIs" dxfId="150" priority="221" operator="equal">
      <formula>TRUE</formula>
    </cfRule>
  </conditionalFormatting>
  <conditionalFormatting sqref="AB24">
    <cfRule type="cellIs" dxfId="149" priority="224" operator="equal">
      <formula>TRUE</formula>
    </cfRule>
  </conditionalFormatting>
  <conditionalFormatting sqref="AA4 AA28 AA37 AA46">
    <cfRule type="cellIs" dxfId="148" priority="242" operator="equal">
      <formula>TRUE</formula>
    </cfRule>
  </conditionalFormatting>
  <conditionalFormatting sqref="AA8">
    <cfRule type="cellIs" dxfId="147" priority="241" operator="equal">
      <formula>TRUE</formula>
    </cfRule>
  </conditionalFormatting>
  <conditionalFormatting sqref="AA16">
    <cfRule type="cellIs" dxfId="146" priority="240" operator="equal">
      <formula>TRUE</formula>
    </cfRule>
  </conditionalFormatting>
  <conditionalFormatting sqref="AA20">
    <cfRule type="cellIs" dxfId="145" priority="239" operator="equal">
      <formula>TRUE</formula>
    </cfRule>
  </conditionalFormatting>
  <conditionalFormatting sqref="AA29">
    <cfRule type="cellIs" dxfId="144" priority="237" operator="equal">
      <formula>TRUE</formula>
    </cfRule>
  </conditionalFormatting>
  <conditionalFormatting sqref="AA33">
    <cfRule type="cellIs" dxfId="143" priority="236" operator="equal">
      <formula>TRUE</formula>
    </cfRule>
  </conditionalFormatting>
  <conditionalFormatting sqref="AA38">
    <cfRule type="cellIs" dxfId="142" priority="235" operator="equal">
      <formula>TRUE</formula>
    </cfRule>
  </conditionalFormatting>
  <conditionalFormatting sqref="AA42">
    <cfRule type="cellIs" dxfId="141" priority="234" operator="equal">
      <formula>TRUE</formula>
    </cfRule>
  </conditionalFormatting>
  <conditionalFormatting sqref="Y64">
    <cfRule type="cellIs" dxfId="140" priority="167" operator="equal">
      <formula>TRUE</formula>
    </cfRule>
  </conditionalFormatting>
  <conditionalFormatting sqref="W47:X47">
    <cfRule type="cellIs" dxfId="139" priority="213" operator="equal">
      <formula>TRUE</formula>
    </cfRule>
  </conditionalFormatting>
  <conditionalFormatting sqref="AB29">
    <cfRule type="cellIs" dxfId="138" priority="223" operator="equal">
      <formula>TRUE</formula>
    </cfRule>
  </conditionalFormatting>
  <conditionalFormatting sqref="AB47">
    <cfRule type="cellIs" dxfId="137" priority="205" operator="equal">
      <formula>TRUE</formula>
    </cfRule>
  </conditionalFormatting>
  <conditionalFormatting sqref="Y47">
    <cfRule type="cellIs" dxfId="136" priority="211" operator="equal">
      <formula>TRUE</formula>
    </cfRule>
  </conditionalFormatting>
  <conditionalFormatting sqref="Z47">
    <cfRule type="cellIs" dxfId="135" priority="209" operator="equal">
      <formula>TRUE</formula>
    </cfRule>
  </conditionalFormatting>
  <conditionalFormatting sqref="B55:V55">
    <cfRule type="cellIs" dxfId="134" priority="192" operator="equal">
      <formula>TRUE</formula>
    </cfRule>
  </conditionalFormatting>
  <conditionalFormatting sqref="AA55">
    <cfRule type="cellIs" dxfId="133" priority="185" operator="equal">
      <formula>TRUE</formula>
    </cfRule>
  </conditionalFormatting>
  <conditionalFormatting sqref="W63:X63">
    <cfRule type="cellIs" dxfId="132" priority="182" operator="equal">
      <formula>TRUE</formula>
    </cfRule>
  </conditionalFormatting>
  <conditionalFormatting sqref="Y55">
    <cfRule type="cellIs" dxfId="131" priority="189" operator="equal">
      <formula>TRUE</formula>
    </cfRule>
  </conditionalFormatting>
  <conditionalFormatting sqref="W59:X59">
    <cfRule type="cellIs" dxfId="130" priority="180" operator="equal">
      <formula>TRUE</formula>
    </cfRule>
  </conditionalFormatting>
  <conditionalFormatting sqref="Y59">
    <cfRule type="cellIs" dxfId="129" priority="178" operator="equal">
      <formula>TRUE</formula>
    </cfRule>
  </conditionalFormatting>
  <conditionalFormatting sqref="Z59">
    <cfRule type="cellIs" dxfId="128" priority="176" operator="equal">
      <formula>TRUE</formula>
    </cfRule>
  </conditionalFormatting>
  <conditionalFormatting sqref="Z63">
    <cfRule type="cellIs" dxfId="127" priority="177" operator="equal">
      <formula>TRUE</formula>
    </cfRule>
  </conditionalFormatting>
  <conditionalFormatting sqref="AA63">
    <cfRule type="cellIs" dxfId="126" priority="175" operator="equal">
      <formula>TRUE</formula>
    </cfRule>
  </conditionalFormatting>
  <conditionalFormatting sqref="AA59">
    <cfRule type="cellIs" dxfId="125" priority="174" operator="equal">
      <formula>TRUE</formula>
    </cfRule>
  </conditionalFormatting>
  <conditionalFormatting sqref="AB63">
    <cfRule type="cellIs" dxfId="124" priority="173" operator="equal">
      <formula>TRUE</formula>
    </cfRule>
  </conditionalFormatting>
  <conditionalFormatting sqref="AB59">
    <cfRule type="cellIs" dxfId="123" priority="172" operator="equal">
      <formula>TRUE</formula>
    </cfRule>
  </conditionalFormatting>
  <conditionalFormatting sqref="Z64">
    <cfRule type="cellIs" dxfId="122" priority="165" operator="equal">
      <formula>TRUE</formula>
    </cfRule>
  </conditionalFormatting>
  <conditionalFormatting sqref="B64:V64">
    <cfRule type="cellIs" dxfId="121" priority="170" operator="equal">
      <formula>TRUE</formula>
    </cfRule>
  </conditionalFormatting>
  <conditionalFormatting sqref="W64:X64">
    <cfRule type="cellIs" dxfId="120" priority="169" operator="equal">
      <formula>TRUE</formula>
    </cfRule>
  </conditionalFormatting>
  <conditionalFormatting sqref="W68:X68">
    <cfRule type="cellIs" dxfId="119" priority="158" operator="equal">
      <formula>TRUE</formula>
    </cfRule>
  </conditionalFormatting>
  <conditionalFormatting sqref="AA64">
    <cfRule type="cellIs" dxfId="118" priority="163" operator="equal">
      <formula>TRUE</formula>
    </cfRule>
  </conditionalFormatting>
  <conditionalFormatting sqref="Y68">
    <cfRule type="cellIs" dxfId="117" priority="156" operator="equal">
      <formula>TRUE</formula>
    </cfRule>
  </conditionalFormatting>
  <conditionalFormatting sqref="AB64">
    <cfRule type="cellIs" dxfId="116" priority="161" operator="equal">
      <formula>TRUE</formula>
    </cfRule>
  </conditionalFormatting>
  <conditionalFormatting sqref="B68:V68">
    <cfRule type="cellIs" dxfId="115" priority="159" operator="equal">
      <formula>TRUE</formula>
    </cfRule>
  </conditionalFormatting>
  <conditionalFormatting sqref="Z68">
    <cfRule type="cellIs" dxfId="114" priority="154" operator="equal">
      <formula>TRUE</formula>
    </cfRule>
  </conditionalFormatting>
  <conditionalFormatting sqref="AA68">
    <cfRule type="cellIs" dxfId="113" priority="152" operator="equal">
      <formula>TRUE</formula>
    </cfRule>
  </conditionalFormatting>
  <conditionalFormatting sqref="W72:X72">
    <cfRule type="cellIs" dxfId="112" priority="147" operator="equal">
      <formula>TRUE</formula>
    </cfRule>
  </conditionalFormatting>
  <conditionalFormatting sqref="AB68">
    <cfRule type="cellIs" dxfId="111" priority="150" operator="equal">
      <formula>TRUE</formula>
    </cfRule>
  </conditionalFormatting>
  <conditionalFormatting sqref="B72:V72">
    <cfRule type="cellIs" dxfId="110" priority="148" operator="equal">
      <formula>TRUE</formula>
    </cfRule>
  </conditionalFormatting>
  <conditionalFormatting sqref="Y72">
    <cfRule type="cellIs" dxfId="109" priority="145" operator="equal">
      <formula>TRUE</formula>
    </cfRule>
  </conditionalFormatting>
  <conditionalFormatting sqref="Z72">
    <cfRule type="cellIs" dxfId="108" priority="143" operator="equal">
      <formula>TRUE</formula>
    </cfRule>
  </conditionalFormatting>
  <conditionalFormatting sqref="AA72">
    <cfRule type="cellIs" dxfId="107" priority="141" operator="equal">
      <formula>TRUE</formula>
    </cfRule>
  </conditionalFormatting>
  <conditionalFormatting sqref="AB72">
    <cfRule type="cellIs" dxfId="106" priority="139" operator="equal">
      <formula>TRUE</formula>
    </cfRule>
  </conditionalFormatting>
  <conditionalFormatting sqref="AG4 AG28 AG37 AG46">
    <cfRule type="cellIs" dxfId="105" priority="137" operator="equal">
      <formula>TRUE</formula>
    </cfRule>
  </conditionalFormatting>
  <conditionalFormatting sqref="AC8:AF8">
    <cfRule type="cellIs" dxfId="104" priority="136" operator="equal">
      <formula>TRUE</formula>
    </cfRule>
  </conditionalFormatting>
  <conditionalFormatting sqref="AG8">
    <cfRule type="cellIs" dxfId="103" priority="135" operator="equal">
      <formula>TRUE</formula>
    </cfRule>
  </conditionalFormatting>
  <conditionalFormatting sqref="AC16:AF16">
    <cfRule type="cellIs" dxfId="102" priority="134" operator="equal">
      <formula>TRUE</formula>
    </cfRule>
  </conditionalFormatting>
  <conditionalFormatting sqref="AG16">
    <cfRule type="cellIs" dxfId="101" priority="133" operator="equal">
      <formula>TRUE</formula>
    </cfRule>
  </conditionalFormatting>
  <conditionalFormatting sqref="AC51:AF51">
    <cfRule type="cellIs" dxfId="100" priority="111" operator="equal">
      <formula>TRUE</formula>
    </cfRule>
  </conditionalFormatting>
  <conditionalFormatting sqref="AC20:AF20">
    <cfRule type="cellIs" dxfId="99" priority="132" operator="equal">
      <formula>TRUE</formula>
    </cfRule>
  </conditionalFormatting>
  <conditionalFormatting sqref="AG20">
    <cfRule type="cellIs" dxfId="98" priority="131" operator="equal">
      <formula>TRUE</formula>
    </cfRule>
  </conditionalFormatting>
  <conditionalFormatting sqref="AC47:AF47">
    <cfRule type="cellIs" dxfId="97" priority="114" operator="equal">
      <formula>TRUE</formula>
    </cfRule>
  </conditionalFormatting>
  <conditionalFormatting sqref="AC24:AF24">
    <cfRule type="cellIs" dxfId="96" priority="130" operator="equal">
      <formula>TRUE</formula>
    </cfRule>
  </conditionalFormatting>
  <conditionalFormatting sqref="AG24">
    <cfRule type="cellIs" dxfId="95" priority="129" operator="equal">
      <formula>TRUE</formula>
    </cfRule>
  </conditionalFormatting>
  <conditionalFormatting sqref="AC29:AF29">
    <cfRule type="cellIs" dxfId="94" priority="128" operator="equal">
      <formula>TRUE</formula>
    </cfRule>
  </conditionalFormatting>
  <conditionalFormatting sqref="AG29">
    <cfRule type="cellIs" dxfId="93" priority="127" operator="equal">
      <formula>TRUE</formula>
    </cfRule>
  </conditionalFormatting>
  <conditionalFormatting sqref="AG55">
    <cfRule type="cellIs" dxfId="92" priority="107" operator="equal">
      <formula>TRUE</formula>
    </cfRule>
  </conditionalFormatting>
  <conditionalFormatting sqref="AC33:AF33">
    <cfRule type="cellIs" dxfId="91" priority="126" operator="equal">
      <formula>TRUE</formula>
    </cfRule>
  </conditionalFormatting>
  <conditionalFormatting sqref="AG33">
    <cfRule type="cellIs" dxfId="90" priority="125" operator="equal">
      <formula>TRUE</formula>
    </cfRule>
  </conditionalFormatting>
  <conditionalFormatting sqref="AG51">
    <cfRule type="cellIs" dxfId="89" priority="110" operator="equal">
      <formula>TRUE</formula>
    </cfRule>
  </conditionalFormatting>
  <conditionalFormatting sqref="AC38:AF38">
    <cfRule type="cellIs" dxfId="88" priority="124" operator="equal">
      <formula>TRUE</formula>
    </cfRule>
  </conditionalFormatting>
  <conditionalFormatting sqref="AG38">
    <cfRule type="cellIs" dxfId="87" priority="123" operator="equal">
      <formula>TRUE</formula>
    </cfRule>
  </conditionalFormatting>
  <conditionalFormatting sqref="AC42:AF42">
    <cfRule type="cellIs" dxfId="86" priority="122" operator="equal">
      <formula>TRUE</formula>
    </cfRule>
  </conditionalFormatting>
  <conditionalFormatting sqref="AG42">
    <cfRule type="cellIs" dxfId="85" priority="121" operator="equal">
      <formula>TRUE</formula>
    </cfRule>
  </conditionalFormatting>
  <conditionalFormatting sqref="AG64">
    <cfRule type="cellIs" dxfId="84" priority="101" operator="equal">
      <formula>TRUE</formula>
    </cfRule>
  </conditionalFormatting>
  <conditionalFormatting sqref="AG68">
    <cfRule type="cellIs" dxfId="83" priority="98" operator="equal">
      <formula>TRUE</formula>
    </cfRule>
  </conditionalFormatting>
  <conditionalFormatting sqref="AC68:AF68">
    <cfRule type="cellIs" dxfId="82" priority="99" operator="equal">
      <formula>TRUE</formula>
    </cfRule>
  </conditionalFormatting>
  <conditionalFormatting sqref="AC59:AF59">
    <cfRule type="cellIs" dxfId="81" priority="105" operator="equal">
      <formula>TRUE</formula>
    </cfRule>
  </conditionalFormatting>
  <conditionalFormatting sqref="AG47">
    <cfRule type="cellIs" dxfId="80" priority="113" operator="equal">
      <formula>TRUE</formula>
    </cfRule>
  </conditionalFormatting>
  <conditionalFormatting sqref="AC55:AF55">
    <cfRule type="cellIs" dxfId="79" priority="108" operator="equal">
      <formula>TRUE</formula>
    </cfRule>
  </conditionalFormatting>
  <conditionalFormatting sqref="AG63">
    <cfRule type="cellIs" dxfId="78" priority="106" operator="equal">
      <formula>TRUE</formula>
    </cfRule>
  </conditionalFormatting>
  <conditionalFormatting sqref="AG59">
    <cfRule type="cellIs" dxfId="77" priority="104" operator="equal">
      <formula>TRUE</formula>
    </cfRule>
  </conditionalFormatting>
  <conditionalFormatting sqref="AC64:AF64">
    <cfRule type="cellIs" dxfId="76" priority="102" operator="equal">
      <formula>TRUE</formula>
    </cfRule>
  </conditionalFormatting>
  <conditionalFormatting sqref="AC72:AF72">
    <cfRule type="cellIs" dxfId="75" priority="96" operator="equal">
      <formula>TRUE</formula>
    </cfRule>
  </conditionalFormatting>
  <conditionalFormatting sqref="AG72">
    <cfRule type="cellIs" dxfId="74" priority="95" operator="equal">
      <formula>TRUE</formula>
    </cfRule>
  </conditionalFormatting>
  <conditionalFormatting sqref="E67:M67">
    <cfRule type="cellIs" dxfId="73" priority="79" operator="equal">
      <formula>TRUE</formula>
    </cfRule>
  </conditionalFormatting>
  <conditionalFormatting sqref="D7:M7">
    <cfRule type="cellIs" dxfId="72" priority="93" operator="equal">
      <formula>TRUE</formula>
    </cfRule>
  </conditionalFormatting>
  <conditionalFormatting sqref="D11:M11">
    <cfRule type="cellIs" dxfId="71" priority="92" operator="equal">
      <formula>TRUE</formula>
    </cfRule>
  </conditionalFormatting>
  <conditionalFormatting sqref="D19:M19">
    <cfRule type="cellIs" dxfId="70" priority="91" operator="equal">
      <formula>TRUE</formula>
    </cfRule>
  </conditionalFormatting>
  <conditionalFormatting sqref="D23:M23">
    <cfRule type="cellIs" dxfId="69" priority="90" operator="equal">
      <formula>TRUE</formula>
    </cfRule>
  </conditionalFormatting>
  <conditionalFormatting sqref="D27:M27">
    <cfRule type="cellIs" dxfId="68" priority="89" operator="equal">
      <formula>TRUE</formula>
    </cfRule>
  </conditionalFormatting>
  <conditionalFormatting sqref="D32:M32">
    <cfRule type="cellIs" dxfId="67" priority="88" operator="equal">
      <formula>TRUE</formula>
    </cfRule>
  </conditionalFormatting>
  <conditionalFormatting sqref="D36:M36">
    <cfRule type="cellIs" dxfId="66" priority="87" operator="equal">
      <formula>TRUE</formula>
    </cfRule>
  </conditionalFormatting>
  <conditionalFormatting sqref="D41:M41">
    <cfRule type="cellIs" dxfId="65" priority="86" operator="equal">
      <formula>TRUE</formula>
    </cfRule>
  </conditionalFormatting>
  <conditionalFormatting sqref="D45:M45">
    <cfRule type="cellIs" dxfId="64" priority="85" operator="equal">
      <formula>TRUE</formula>
    </cfRule>
  </conditionalFormatting>
  <conditionalFormatting sqref="X36:AG36">
    <cfRule type="cellIs" dxfId="63" priority="28" operator="equal">
      <formula>TRUE</formula>
    </cfRule>
  </conditionalFormatting>
  <conditionalFormatting sqref="D50:M50">
    <cfRule type="cellIs" dxfId="62" priority="83" operator="equal">
      <formula>TRUE</formula>
    </cfRule>
  </conditionalFormatting>
  <conditionalFormatting sqref="D54:M54">
    <cfRule type="cellIs" dxfId="61" priority="82" operator="equal">
      <formula>TRUE</formula>
    </cfRule>
  </conditionalFormatting>
  <conditionalFormatting sqref="D58:M58">
    <cfRule type="cellIs" dxfId="60" priority="81" operator="equal">
      <formula>TRUE</formula>
    </cfRule>
  </conditionalFormatting>
  <conditionalFormatting sqref="D62:M62">
    <cfRule type="cellIs" dxfId="59" priority="80" operator="equal">
      <formula>TRUE</formula>
    </cfRule>
  </conditionalFormatting>
  <conditionalFormatting sqref="D67">
    <cfRule type="cellIs" dxfId="58" priority="78" operator="equal">
      <formula>TRUE</formula>
    </cfRule>
  </conditionalFormatting>
  <conditionalFormatting sqref="E71:M71">
    <cfRule type="cellIs" dxfId="57" priority="77" operator="equal">
      <formula>TRUE</formula>
    </cfRule>
  </conditionalFormatting>
  <conditionalFormatting sqref="D71">
    <cfRule type="cellIs" dxfId="56" priority="76" operator="equal">
      <formula>TRUE</formula>
    </cfRule>
  </conditionalFormatting>
  <conditionalFormatting sqref="E75:M75">
    <cfRule type="cellIs" dxfId="55" priority="75" operator="equal">
      <formula>TRUE</formula>
    </cfRule>
  </conditionalFormatting>
  <conditionalFormatting sqref="D75">
    <cfRule type="cellIs" dxfId="54" priority="74" operator="equal">
      <formula>TRUE</formula>
    </cfRule>
  </conditionalFormatting>
  <conditionalFormatting sqref="N7:W7">
    <cfRule type="cellIs" dxfId="53" priority="73" operator="equal">
      <formula>TRUE</formula>
    </cfRule>
  </conditionalFormatting>
  <conditionalFormatting sqref="X11:AG11">
    <cfRule type="cellIs" dxfId="52" priority="33" operator="equal">
      <formula>TRUE</formula>
    </cfRule>
  </conditionalFormatting>
  <conditionalFormatting sqref="O67:W67">
    <cfRule type="cellIs" dxfId="51" priority="46" operator="equal">
      <formula>TRUE</formula>
    </cfRule>
  </conditionalFormatting>
  <conditionalFormatting sqref="O71:W71">
    <cfRule type="cellIs" dxfId="50" priority="44" operator="equal">
      <formula>TRUE</formula>
    </cfRule>
  </conditionalFormatting>
  <conditionalFormatting sqref="O75:W75">
    <cfRule type="cellIs" dxfId="49" priority="42" operator="equal">
      <formula>TRUE</formula>
    </cfRule>
  </conditionalFormatting>
  <conditionalFormatting sqref="N45:W45">
    <cfRule type="cellIs" dxfId="48" priority="40" operator="equal">
      <formula>TRUE</formula>
    </cfRule>
  </conditionalFormatting>
  <conditionalFormatting sqref="X32:AG32">
    <cfRule type="cellIs" dxfId="47" priority="29" operator="equal">
      <formula>TRUE</formula>
    </cfRule>
  </conditionalFormatting>
  <conditionalFormatting sqref="N11:W11">
    <cfRule type="cellIs" dxfId="46" priority="54" operator="equal">
      <formula>TRUE</formula>
    </cfRule>
  </conditionalFormatting>
  <conditionalFormatting sqref="X75">
    <cfRule type="cellIs" dxfId="45" priority="16" operator="equal">
      <formula>TRUE</formula>
    </cfRule>
  </conditionalFormatting>
  <conditionalFormatting sqref="N19:W19">
    <cfRule type="cellIs" dxfId="44" priority="53" operator="equal">
      <formula>TRUE</formula>
    </cfRule>
  </conditionalFormatting>
  <conditionalFormatting sqref="N23:W23">
    <cfRule type="cellIs" dxfId="43" priority="52" operator="equal">
      <formula>TRUE</formula>
    </cfRule>
  </conditionalFormatting>
  <conditionalFormatting sqref="N27:W27">
    <cfRule type="cellIs" dxfId="42" priority="51" operator="equal">
      <formula>TRUE</formula>
    </cfRule>
  </conditionalFormatting>
  <conditionalFormatting sqref="N50:W50">
    <cfRule type="cellIs" dxfId="41" priority="50" operator="equal">
      <formula>TRUE</formula>
    </cfRule>
  </conditionalFormatting>
  <conditionalFormatting sqref="N54:W54">
    <cfRule type="cellIs" dxfId="40" priority="49" operator="equal">
      <formula>TRUE</formula>
    </cfRule>
  </conditionalFormatting>
  <conditionalFormatting sqref="N58:W58">
    <cfRule type="cellIs" dxfId="39" priority="48" operator="equal">
      <formula>TRUE</formula>
    </cfRule>
  </conditionalFormatting>
  <conditionalFormatting sqref="N62:W62">
    <cfRule type="cellIs" dxfId="38" priority="47" operator="equal">
      <formula>TRUE</formula>
    </cfRule>
  </conditionalFormatting>
  <conditionalFormatting sqref="N67">
    <cfRule type="cellIs" dxfId="37" priority="45" operator="equal">
      <formula>TRUE</formula>
    </cfRule>
  </conditionalFormatting>
  <conditionalFormatting sqref="N71">
    <cfRule type="cellIs" dxfId="36" priority="43" operator="equal">
      <formula>TRUE</formula>
    </cfRule>
  </conditionalFormatting>
  <conditionalFormatting sqref="N75">
    <cfRule type="cellIs" dxfId="35" priority="41" operator="equal">
      <formula>TRUE</formula>
    </cfRule>
  </conditionalFormatting>
  <conditionalFormatting sqref="N41:W41">
    <cfRule type="cellIs" dxfId="34" priority="39" operator="equal">
      <formula>TRUE</formula>
    </cfRule>
  </conditionalFormatting>
  <conditionalFormatting sqref="N36:W36">
    <cfRule type="cellIs" dxfId="33" priority="38" operator="equal">
      <formula>TRUE</formula>
    </cfRule>
  </conditionalFormatting>
  <conditionalFormatting sqref="N32:W32">
    <cfRule type="cellIs" dxfId="32" priority="37" operator="equal">
      <formula>TRUE</formula>
    </cfRule>
  </conditionalFormatting>
  <conditionalFormatting sqref="X3:AG3">
    <cfRule type="cellIs" dxfId="31" priority="36" operator="equal">
      <formula>TRUE</formula>
    </cfRule>
  </conditionalFormatting>
  <conditionalFormatting sqref="AG3">
    <cfRule type="cellIs" dxfId="30" priority="35" operator="equal">
      <formula>TRUE</formula>
    </cfRule>
  </conditionalFormatting>
  <conditionalFormatting sqref="X7:AG7">
    <cfRule type="cellIs" dxfId="29" priority="34" operator="equal">
      <formula>TRUE</formula>
    </cfRule>
  </conditionalFormatting>
  <conditionalFormatting sqref="X19:AG19">
    <cfRule type="cellIs" dxfId="28" priority="32" operator="equal">
      <formula>TRUE</formula>
    </cfRule>
  </conditionalFormatting>
  <conditionalFormatting sqref="X23:AG23">
    <cfRule type="cellIs" dxfId="27" priority="31" operator="equal">
      <formula>TRUE</formula>
    </cfRule>
  </conditionalFormatting>
  <conditionalFormatting sqref="X27:AG27">
    <cfRule type="cellIs" dxfId="26" priority="30" operator="equal">
      <formula>TRUE</formula>
    </cfRule>
  </conditionalFormatting>
  <conditionalFormatting sqref="X41:AG41">
    <cfRule type="cellIs" dxfId="25" priority="27" operator="equal">
      <formula>TRUE</formula>
    </cfRule>
  </conditionalFormatting>
  <conditionalFormatting sqref="X45:AG45">
    <cfRule type="cellIs" dxfId="24" priority="26" operator="equal">
      <formula>TRUE</formula>
    </cfRule>
  </conditionalFormatting>
  <conditionalFormatting sqref="X50:AG50">
    <cfRule type="cellIs" dxfId="23" priority="25" operator="equal">
      <formula>TRUE</formula>
    </cfRule>
  </conditionalFormatting>
  <conditionalFormatting sqref="X54:AG54">
    <cfRule type="cellIs" dxfId="22" priority="24" operator="equal">
      <formula>TRUE</formula>
    </cfRule>
  </conditionalFormatting>
  <conditionalFormatting sqref="X58:AG58">
    <cfRule type="cellIs" dxfId="21" priority="23" operator="equal">
      <formula>TRUE</formula>
    </cfRule>
  </conditionalFormatting>
  <conditionalFormatting sqref="X62:AG62">
    <cfRule type="cellIs" dxfId="20" priority="22" operator="equal">
      <formula>TRUE</formula>
    </cfRule>
  </conditionalFormatting>
  <conditionalFormatting sqref="Y67:AG67">
    <cfRule type="cellIs" dxfId="19" priority="21" operator="equal">
      <formula>TRUE</formula>
    </cfRule>
  </conditionalFormatting>
  <conditionalFormatting sqref="X67">
    <cfRule type="cellIs" dxfId="18" priority="20" operator="equal">
      <formula>TRUE</formula>
    </cfRule>
  </conditionalFormatting>
  <conditionalFormatting sqref="Y71:AG71">
    <cfRule type="cellIs" dxfId="17" priority="19" operator="equal">
      <formula>TRUE</formula>
    </cfRule>
  </conditionalFormatting>
  <conditionalFormatting sqref="X71">
    <cfRule type="cellIs" dxfId="16" priority="18" operator="equal">
      <formula>TRUE</formula>
    </cfRule>
  </conditionalFormatting>
  <conditionalFormatting sqref="Y75:AG75">
    <cfRule type="cellIs" dxfId="15" priority="17" operator="equal">
      <formula>TRUE</formula>
    </cfRule>
  </conditionalFormatting>
  <conditionalFormatting sqref="B15:C15">
    <cfRule type="cellIs" dxfId="14" priority="15" operator="equal">
      <formula>TRUE</formula>
    </cfRule>
  </conditionalFormatting>
  <conditionalFormatting sqref="B12:V12">
    <cfRule type="cellIs" dxfId="13" priority="14" operator="equal">
      <formula>TRUE</formula>
    </cfRule>
  </conditionalFormatting>
  <conditionalFormatting sqref="W12:X12">
    <cfRule type="cellIs" dxfId="12" priority="13" operator="equal">
      <formula>TRUE</formula>
    </cfRule>
  </conditionalFormatting>
  <conditionalFormatting sqref="Y12">
    <cfRule type="cellIs" dxfId="11" priority="12" operator="equal">
      <formula>TRUE</formula>
    </cfRule>
  </conditionalFormatting>
  <conditionalFormatting sqref="AB12">
    <cfRule type="cellIs" dxfId="10" priority="9" operator="equal">
      <formula>TRUE</formula>
    </cfRule>
  </conditionalFormatting>
  <conditionalFormatting sqref="Z12">
    <cfRule type="cellIs" dxfId="9" priority="11" operator="equal">
      <formula>TRUE</formula>
    </cfRule>
  </conditionalFormatting>
  <conditionalFormatting sqref="AA12">
    <cfRule type="cellIs" dxfId="8" priority="10" operator="equal">
      <formula>TRUE</formula>
    </cfRule>
  </conditionalFormatting>
  <conditionalFormatting sqref="AC12:AF12">
    <cfRule type="cellIs" dxfId="7" priority="8" operator="equal">
      <formula>TRUE</formula>
    </cfRule>
  </conditionalFormatting>
  <conditionalFormatting sqref="AG12">
    <cfRule type="cellIs" dxfId="6" priority="7" operator="equal">
      <formula>TRUE</formula>
    </cfRule>
  </conditionalFormatting>
  <conditionalFormatting sqref="D15:M15">
    <cfRule type="cellIs" dxfId="5" priority="6" operator="equal">
      <formula>TRUE</formula>
    </cfRule>
  </conditionalFormatting>
  <conditionalFormatting sqref="X15:AG15">
    <cfRule type="cellIs" dxfId="4" priority="2" operator="equal">
      <formula>TRUE</formula>
    </cfRule>
  </conditionalFormatting>
  <conditionalFormatting sqref="N15:W15">
    <cfRule type="cellIs" dxfId="3" priority="1" operator="equal">
      <formula>TRUE</formula>
    </cfRule>
  </conditionalFormatting>
  <pageMargins left="0.70866141732283472" right="0.70866141732283472" top="0.74803149606299213" bottom="0.74803149606299213"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25"/>
  <sheetViews>
    <sheetView zoomScale="55" zoomScaleNormal="55" workbookViewId="0">
      <selection activeCell="K54" sqref="K54"/>
    </sheetView>
  </sheetViews>
  <sheetFormatPr defaultRowHeight="13.2" x14ac:dyDescent="0.25"/>
  <cols>
    <col min="1" max="1" width="66.21875" customWidth="1"/>
    <col min="2" max="2" width="23.6640625" customWidth="1"/>
    <col min="3" max="3" width="1.6640625" customWidth="1"/>
    <col min="4" max="6" width="9.21875" bestFit="1" customWidth="1"/>
    <col min="7" max="7" width="9.21875" style="185" bestFit="1" customWidth="1"/>
    <col min="8" max="21" width="9.21875" bestFit="1" customWidth="1"/>
    <col min="22" max="22" width="20.77734375" customWidth="1"/>
  </cols>
  <sheetData>
    <row r="1" spans="1:65" s="193" customFormat="1" x14ac:dyDescent="0.25">
      <c r="A1" s="200" t="s">
        <v>149</v>
      </c>
      <c r="B1" s="200"/>
      <c r="C1" s="169"/>
      <c r="D1" s="201"/>
      <c r="E1" s="201"/>
      <c r="F1" s="201"/>
      <c r="G1" s="201"/>
      <c r="H1" s="201"/>
      <c r="I1" s="201"/>
      <c r="J1" s="201"/>
      <c r="K1" s="201"/>
      <c r="L1" s="201"/>
      <c r="M1" s="201"/>
      <c r="N1" s="201"/>
      <c r="O1" s="201"/>
      <c r="P1" s="201"/>
      <c r="Q1" s="201"/>
      <c r="R1" s="201"/>
      <c r="S1" s="201"/>
      <c r="T1" s="201"/>
      <c r="U1" s="201"/>
    </row>
    <row r="2" spans="1:65" x14ac:dyDescent="0.25">
      <c r="A2" s="17" t="s">
        <v>89</v>
      </c>
      <c r="B2" s="194" t="b">
        <f t="shared" ref="B2:B15" si="0">OR((IF(D2,TRUE,FALSE)),(IF(E2,TRUE,FALSE)),(IF(F2,TRUE,FALSE)),(IF(G2,TRUE,FALSE)),(IF(H2,TRUE,FALSE)),(IF(I2,TRUE,FALSE)),(IF(J2,TRUE,FALSE)),(IF(K2,TRUE,FALSE)),(IF(L2,TRUE,FALSE)),(IF(M2,TRUE,FALSE)),(IF(N2,TRUE,FALSE)),(IF(O2,TRUE,FALSE)),(IF(P2,TRUE,FALSE)),(IF(Q2,TRUE,FALSE)),(IF(R2,TRUE,FALSE)),(IF(S2,TRUE,FALSE)),(IF(T2,TRUE,FALSE)),(IF(U2,TRUE,FALSE)))</f>
        <v>0</v>
      </c>
      <c r="C2" s="169"/>
      <c r="D2" s="202" t="b">
        <f>OR((AND(IF(Advies!$D$2=A2,TRUE,FALSE),(IF(Advies!$D$3,TRUE,FALSE)))),(AND(IF(Advies!$E$2=A2,TRUE,FALSE),(IF(Advies!$E$3,TRUE,FALSE)))),(AND(IF(Advies!$F$2=A2,TRUE,FALSE),(IF(Advies!$F$3,TRUE,FALSE)))),(AND(IF(Advies!$G$2=A2,TRUE,FALSE),(IF(Advies!$G$3,TRUE,FALSE)))),(AND(IF(Advies!$H$2=A2,TRUE,FALSE),(IF(Advies!$H$3,TRUE,FALSE)))),(AND(IF(Advies!$I$2=A2,TRUE,FALSE),(IF(Advies!$I$3,TRUE,FALSE)))),(AND(IF(Advies!$J$2=A2,TRUE,FALSE),(IF(Advies!$J$3,TRUE,FALSE)))),(AND(IF(Advies!$K$2=A2,TRUE,FALSE),(IF(Advies!$K$3,TRUE,FALSE)))),(AND(IF(Advies!$L$2=A2,TRUE,FALSE),(IF(Advies!$L$3,TRUE,FALSE)))),(AND(IF(Advies!$M$2=A2,TRUE,FALSE),(IF(Advies!$M$3,TRUE,FALSE)))))</f>
        <v>0</v>
      </c>
      <c r="E2" s="202" t="b">
        <f>OR((AND(IF(Advies!$D$6=A2,TRUE,FALSE),(IF(Advies!$D$7,TRUE,FALSE)))),(AND(IF(Advies!$E$6=A2,TRUE,FALSE),(IF(Advies!$E$7,TRUE,FALSE)))),(AND(IF(Advies!$F$6=A2,TRUE,FALSE),(IF(Advies!$F$7,TRUE,FALSE)))),(AND(IF(Advies!$G$6=A2,TRUE,FALSE),(IF(Advies!$G$7,TRUE,FALSE)))),(AND(IF(Advies!$H$6=A2,TRUE,FALSE),(IF(Advies!$H$7,TRUE,FALSE)))),(AND(IF(Advies!$I$6=A2,TRUE,FALSE),(IF(Advies!$I$7,TRUE,FALSE)))),(AND(IF(Advies!$J$6=A2,TRUE,FALSE),(IF(Advies!$J$7,TRUE,FALSE)))),(AND(IF(Advies!$K$6=A2,TRUE,FALSE),(IF(Advies!$K$7,TRUE,FALSE)))),(AND(IF(Advies!$L$6=A2,TRUE,FALSE),(IF(Advies!$L$7,TRUE,FALSE)))),(AND(IF(Advies!$M$6=A2,TRUE,FALSE),(IF(Advies!$M$7,TRUE,FALSE)))))</f>
        <v>0</v>
      </c>
      <c r="F2" s="202" t="b">
        <f>OR((AND(IF(Advies!$D$10=A2,TRUE,FALSE),(IF(Advies!$D$11,TRUE,FALSE)))),(AND(IF(Advies!$E$10=A2,TRUE,FALSE),(IF(Advies!$E$11,TRUE,FALSE)))),(AND(IF(Advies!$F$10=A2,TRUE,FALSE),(IF(Advies!$F$11,TRUE,FALSE)))),(AND(IF(Advies!$G$10=A2,TRUE,FALSE),(IF(Advies!$G$11,TRUE,FALSE)))),(AND(IF(Advies!$H$10=A2,TRUE,FALSE),(IF(Advies!$H$11,TRUE,FALSE)))),(AND(IF(Advies!$I$10=A2,TRUE,FALSE),(IF(Advies!$I$11,TRUE,FALSE)))),(AND(IF(Advies!$J$10=A2,TRUE,FALSE),(IF(Advies!$J$11,TRUE,FALSE)))),(AND(IF(Advies!$K$10=A2,TRUE,FALSE),(IF(Advies!$K$11,TRUE,FALSE)))),(AND(IF(Advies!$L$10=A2,TRUE,FALSE),(IF(Advies!$L$11,TRUE,FALSE)))),(AND(IF(Advies!$M$10=A2,TRUE,FALSE),(IF(Advies!$M$11,TRUE,FALSE)))))</f>
        <v>0</v>
      </c>
      <c r="G2" s="202" t="b">
        <f>OR((AND(IF(Advies!$D$14=A2,TRUE,FALSE),(IF(Advies!$D$15,TRUE,FALSE)))),(AND(IF(Advies!$E$14=A2,TRUE,FALSE),(IF(Advies!$E$15,TRUE,FALSE)))),(AND(IF(Advies!$F$14=A2,TRUE,FALSE),(IF(Advies!$F$15,TRUE,FALSE)))),(AND(IF(Advies!$G$14=A2,TRUE,FALSE),(IF(Advies!$G$15,TRUE,FALSE)))),(AND(IF(Advies!$H$14=A2,TRUE,FALSE),(IF(Advies!$H$15,TRUE,FALSE)))),(AND(IF(Advies!$I$14=A2,TRUE,FALSE),(IF(Advies!$I$15,TRUE,FALSE)))),(AND(IF(Advies!$J$14=A2,TRUE,FALSE),(IF(Advies!$J$15,TRUE,FALSE)))),(AND(IF(Advies!$K$14=A2,TRUE,FALSE),(IF(Advies!$K$15,TRUE,FALSE)))),(AND(IF(Advies!$L$14=A2,TRUE,FALSE),(IF(Advies!$L$15,TRUE,FALSE)))),(AND(IF(Advies!$M$14=A2,TRUE,FALSE),(IF(Advies!$M$15,TRUE,FALSE)))))</f>
        <v>0</v>
      </c>
      <c r="H2" s="202" t="b">
        <f>OR((AND(IF(Advies!$D$18=A2,TRUE,FALSE),(IF(Advies!$D$19,TRUE,FALSE)))),(AND(IF(Advies!$E$18=A2,TRUE,FALSE),(IF(Advies!$E$19,TRUE,FALSE)))),(AND(IF(Advies!$F$18=A2,TRUE,FALSE),(IF(Advies!$F$19,TRUE,FALSE)))),(AND(IF(Advies!$G$18=A2,TRUE,FALSE),(IF(Advies!$G$19,TRUE,FALSE)))),(AND(IF(Advies!$H$18=A2,TRUE,FALSE),(IF(Advies!$H$19,TRUE,FALSE)))),(AND(IF(Advies!$I$18=A2,TRUE,FALSE),(IF(Advies!$I$19,TRUE,FALSE)))),(AND(IF(Advies!$J$18=A2,TRUE,FALSE),(IF(Advies!$J$19,TRUE,FALSE)))),(AND(IF(Advies!$K$18=A2,TRUE,FALSE),(IF(Advies!$K$19,TRUE,FALSE)))),(AND(IF(Advies!$L$18=A2,TRUE,FALSE),(IF(Advies!$L$19,TRUE,FALSE)))),(AND(IF(Advies!$M$18=A2,TRUE,FALSE),(IF(Advies!$M$19,TRUE,FALSE)))))</f>
        <v>0</v>
      </c>
      <c r="I2" s="202" t="b">
        <f>OR((AND(IF(Advies!$D$22=A2,TRUE,FALSE),(IF(Advies!$D$23,TRUE,FALSE)))),(AND(IF(Advies!$E$22=A2,TRUE,FALSE),(IF(Advies!$E$23,TRUE,FALSE)))),(AND(IF(Advies!$F$22=A2,TRUE,FALSE),(IF(Advies!$F$23,TRUE,FALSE)))),(AND(IF(Advies!$G$22=A2,TRUE,FALSE),(IF(Advies!$G$23,TRUE,FALSE)))),(AND(IF(Advies!$H$22=A2,TRUE,FALSE),(IF(Advies!$H$23,TRUE,FALSE)))),(AND(IF(Advies!$I$22=A2,TRUE,FALSE),(IF(Advies!$I$23,TRUE,FALSE)))),(AND(IF(Advies!$J$22=A2,TRUE,FALSE),(IF(Advies!$J$23,TRUE,FALSE)))),(AND(IF(Advies!$K$22=A2,TRUE,FALSE),(IF(Advies!$K$23,TRUE,FALSE)))),(AND(IF(Advies!$L$22=A2,TRUE,FALSE),(IF(Advies!$L$23,TRUE,FALSE)))),(AND(IF(Advies!$M$22=A2,TRUE,FALSE),(IF(Advies!$M$23,TRUE,FALSE)))))</f>
        <v>0</v>
      </c>
      <c r="J2" s="202" t="b">
        <f>OR((AND(IF(Advies!$D$26=A2,TRUE,FALSE),(IF(Advies!$D$27,TRUE,FALSE)))),(AND(IF(Advies!$E$26=A2,TRUE,FALSE),(IF(Advies!$E$27,TRUE,FALSE)))),(AND(IF(Advies!$F$26=A2,TRUE,FALSE),(IF(Advies!$F$27,TRUE,FALSE)))),(AND(IF(Advies!$G$26=A2,TRUE,FALSE),(IF(Advies!$G$27,TRUE,FALSE)))),(AND(IF(Advies!$H$26=A2,TRUE,FALSE),(IF(Advies!$H$27,TRUE,FALSE)))),(AND(IF(Advies!$I$26=A2,TRUE,FALSE),(IF(Advies!$I$27,TRUE,FALSE)))),(AND(IF(Advies!$J$26=A2,TRUE,FALSE),(IF(Advies!$J$27,TRUE,FALSE)))),(AND(IF(Advies!$K$26=A2,TRUE,FALSE),(IF(Advies!$K$27,TRUE,FALSE)))),(AND(IF(Advies!$L$26=A2,TRUE,FALSE),(IF(Advies!$L$27,TRUE,FALSE)))),(AND(IF(Advies!$M$26=A2,TRUE,FALSE),(IF(Advies!$M$27,TRUE,FALSE)))))</f>
        <v>0</v>
      </c>
      <c r="K2" s="202" t="b">
        <f>OR((AND(IF(Advies!$D$31=A2,TRUE,FALSE),(IF(Advies!$D$32,TRUE,FALSE)))),(AND(IF(Advies!$E$31=A2,TRUE,FALSE),(IF(Advies!$E$32,TRUE,FALSE)))),(AND(IF(Advies!$F$31=A2,TRUE,FALSE),(IF(Advies!$F$32,TRUE,FALSE)))),(AND(IF(Advies!$G$31=A2,TRUE,FALSE),(IF(Advies!$G$32,TRUE,FALSE)))),(AND(IF(Advies!$H$31=A2,TRUE,FALSE),(IF(Advies!$H$32,TRUE,FALSE)))),(AND(IF(Advies!$I$31=A2,TRUE,FALSE),(IF(Advies!$I$32,TRUE,FALSE)))),(AND(IF(Advies!$J$31=A2,TRUE,FALSE),(IF(Advies!$J$32,TRUE,FALSE)))),(AND(IF(Advies!$K$31=A2,TRUE,FALSE),(IF(Advies!$K$32,TRUE,FALSE)))),(AND(IF(Advies!$L$31=A2,TRUE,FALSE),(IF(Advies!$L$32,TRUE,FALSE)))),(AND(IF(Advies!$M$31=A2,TRUE,FALSE),(IF(Advies!$M$32,TRUE,FALSE)))))</f>
        <v>0</v>
      </c>
      <c r="L2" s="202" t="b">
        <f>OR((AND(IF(Advies!$D$35=A2,TRUE,FALSE),(IF(Advies!$D$36,TRUE,FALSE)))),(AND(IF(Advies!$E$35=A2,TRUE,FALSE),(IF(Advies!$E$36,TRUE,FALSE)))),(AND(IF(Advies!$F$35=A2,TRUE,FALSE),(IF(Advies!$F$36,TRUE,FALSE)))),(AND(IF(Advies!$G$35=A2,TRUE,FALSE),(IF(Advies!$G$36,TRUE,FALSE)))),(AND(IF(Advies!$H$35=A2,TRUE,FALSE),(IF(Advies!$H$36,TRUE,FALSE)))),(AND(IF(Advies!$I$35=A2,TRUE,FALSE),(IF(Advies!$I$36,TRUE,FALSE)))),(AND(IF(Advies!$J$35=A2,TRUE,FALSE),(IF(Advies!$J$36,TRUE,FALSE)))),(AND(IF(Advies!$K$35=A2,TRUE,FALSE),(IF(Advies!$K$36,TRUE,FALSE)))),(AND(IF(Advies!$L$35=A2,TRUE,FALSE),(IF(Advies!$L$36,TRUE,FALSE)))),(AND(IF(Advies!$M$35=A2,TRUE,FALSE),(IF(Advies!$M$36,TRUE,FALSE)))))</f>
        <v>0</v>
      </c>
      <c r="M2" s="202" t="b">
        <f>OR((AND(IF(Advies!$D$40=A2,TRUE,FALSE),(IF(Advies!$D$41,TRUE,FALSE)))),(AND(IF(Advies!$E$40=A2,TRUE,FALSE),(IF(Advies!$E$41,TRUE,FALSE)))),(AND(IF(Advies!$F$40=A2,TRUE,FALSE),(IF(Advies!$F$41,TRUE,FALSE)))),(AND(IF(Advies!$G$40=A2,TRUE,FALSE),(IF(Advies!$G$41,TRUE,FALSE)))),(AND(IF(Advies!$H$40=A2,TRUE,FALSE),(IF(Advies!$H$41,TRUE,FALSE)))),(AND(IF(Advies!$I$40=A2,TRUE,FALSE),(IF(Advies!$I$41,TRUE,FALSE)))),(AND(IF(Advies!$J$40=A2,TRUE,FALSE),(IF(Advies!$J$41,TRUE,FALSE)))),(AND(IF(Advies!$K$40=A2,TRUE,FALSE),(IF(Advies!$K$41,TRUE,FALSE)))),(AND(IF(Advies!$L$40=A2,TRUE,FALSE),(IF(Advies!$L$41,TRUE,FALSE)))),(AND(IF(Advies!$M$40=A2,TRUE,FALSE),(IF(Advies!$M$41,TRUE,FALSE)))))</f>
        <v>0</v>
      </c>
      <c r="N2" s="202" t="b">
        <f>OR((AND(IF(Advies!$D$44=A2,TRUE,FALSE),(IF(Advies!$D$45,TRUE,FALSE)))),(AND(IF(Advies!$E$44=A2,TRUE,FALSE),(IF(Advies!$E$45,TRUE,FALSE)))),(AND(IF(Advies!$F$44=A2,TRUE,FALSE),(IF(Advies!$F$45,TRUE,FALSE)))),(AND(IF(Advies!$G$44=A2,TRUE,FALSE),(IF(Advies!$G$45,TRUE,FALSE)))),(AND(IF(Advies!$H$44=A2,TRUE,FALSE),(IF(Advies!$H$45,TRUE,FALSE)))),(AND(IF(Advies!$I$44=A2,TRUE,FALSE),(IF(Advies!$I$45,TRUE,FALSE)))),(AND(IF(Advies!$J$44=A2,TRUE,FALSE),(IF(Advies!$J$45,TRUE,FALSE)))),(AND(IF(Advies!$K$44=A2,TRUE,FALSE),(IF(Advies!$K$45,TRUE,FALSE)))),(AND(IF(Advies!$L$44=A2,TRUE,FALSE),(IF(Advies!$L$45,TRUE,FALSE)))),(AND(IF(Advies!$M$44=A2,TRUE,FALSE),(IF(Advies!$M$45,TRUE,FALSE)))))</f>
        <v>0</v>
      </c>
      <c r="O2" s="202" t="b">
        <f>OR((AND(IF(Advies!$D$49=A2,TRUE,FALSE),(IF(Advies!$D$50,TRUE,FALSE)))),(AND(IF(Advies!$E$49=A2,TRUE,FALSE),(IF(Advies!$E$50,TRUE,FALSE)))),(AND(IF(Advies!$F$49=A2,TRUE,FALSE),(IF(Advies!$F$50,TRUE,FALSE)))),(AND(IF(Advies!$G$49=A2,TRUE,FALSE),(IF(Advies!$G$50,TRUE,FALSE)))),(AND(IF(Advies!$H$49=A2,TRUE,FALSE),(IF(Advies!$H$50,TRUE,FALSE)))),(AND(IF(Advies!$I$49=A2,TRUE,FALSE),(IF(Advies!$I$50,TRUE,FALSE)))),(AND(IF(Advies!$J$49=A2,TRUE,FALSE),(IF(Advies!$J$50,TRUE,FALSE)))),(AND(IF(Advies!$K$49=A2,TRUE,FALSE),(IF(Advies!$K$50,TRUE,FALSE)))),(AND(IF(Advies!$L$49=A2,TRUE,FALSE),(IF(Advies!$L$50,TRUE,FALSE)))),(AND(IF(Advies!$M$49=A2,TRUE,FALSE),(IF(Advies!$M$50,TRUE,FALSE)))))</f>
        <v>0</v>
      </c>
      <c r="P2" s="202" t="b">
        <f>OR((AND(IF(Advies!$D$53=A2,TRUE,FALSE),(IF(Advies!$D$54,TRUE,FALSE)))),(AND(IF(Advies!$E$53=A2,TRUE,FALSE),(IF(Advies!$E$54,TRUE,FALSE)))),(AND(IF(Advies!$F$53=A2,TRUE,FALSE),(IF(Advies!$F$54,TRUE,FALSE)))),(AND(IF(Advies!$G$53=A2,TRUE,FALSE),(IF(Advies!$G$54,TRUE,FALSE)))),(AND(IF(Advies!$H$53=A2,TRUE,FALSE),(IF(Advies!$H$54,TRUE,FALSE)))),(AND(IF(Advies!$I$53=A2,TRUE,FALSE),(IF(Advies!$I$54,TRUE,FALSE)))),(AND(IF(Advies!$J$53=A2,TRUE,FALSE),(IF(Advies!$J$54,TRUE,FALSE)))),(AND(IF(Advies!$K$53=A2,TRUE,FALSE),(IF(Advies!$K$54,TRUE,FALSE)))),(AND(IF(Advies!$L$53=A2,TRUE,FALSE),(IF(Advies!$L$54,TRUE,FALSE)))),(AND(IF(Advies!$M$53=A2,TRUE,FALSE),(IF(Advies!$M$54,TRUE,FALSE)))))</f>
        <v>0</v>
      </c>
      <c r="Q2" s="202" t="b">
        <f>OR((AND(IF(Advies!$D$57=A2,TRUE,FALSE),(IF(Advies!$D$58,TRUE,FALSE)))),(AND(IF(Advies!$E$57=A2,TRUE,FALSE),(IF(Advies!$E$58,TRUE,FALSE)))),(AND(IF(Advies!$F$57=A2,TRUE,FALSE),(IF(Advies!$F$58,TRUE,FALSE)))),(AND(IF(Advies!$G$57=A2,TRUE,FALSE),(IF(Advies!$G$58,TRUE,FALSE)))),(AND(IF(Advies!$H$57=A2,TRUE,FALSE),(IF(Advies!$H$58,TRUE,FALSE)))),(AND(IF(Advies!$I$57=A2,TRUE,FALSE),(IF(Advies!$I$58,TRUE,FALSE)))),(AND(IF(Advies!$J$57=A2,TRUE,FALSE),(IF(Advies!$J$58,TRUE,FALSE)))),(AND(IF(Advies!$K$57=A2,TRUE,FALSE),(IF(Advies!$K$58,TRUE,FALSE)))),(AND(IF(Advies!$L$57=A2,TRUE,FALSE),(IF(Advies!$L$58,TRUE,FALSE)))),(AND(IF(Advies!$M$57=A2,TRUE,FALSE),(IF(Advies!$M$58,TRUE,FALSE)))))</f>
        <v>0</v>
      </c>
      <c r="R2" s="202" t="b">
        <f>OR((AND(IF(Advies!$D$61=A2,TRUE,FALSE),(IF(Advies!$D$62,TRUE,FALSE)))),(AND(IF(Advies!$E$61=A2,TRUE,FALSE),(IF(Advies!$E$62,TRUE,FALSE)))),(AND(IF(Advies!$F$61=A2,TRUE,FALSE),(IF(Advies!$F$62,TRUE,FALSE)))),(AND(IF(Advies!$G$61=A2,TRUE,FALSE),(IF(Advies!$G$62,TRUE,FALSE)))),(AND(IF(Advies!$H$61=A2,TRUE,FALSE),(IF(Advies!$H$62,TRUE,FALSE)))),(AND(IF(Advies!$I$61=A2,TRUE,FALSE),(IF(Advies!$I$62,TRUE,FALSE)))),(AND(IF(Advies!$J$61=A2,TRUE,FALSE),(IF(Advies!$J$62,TRUE,FALSE)))),(AND(IF(Advies!$K$61=A2,TRUE,FALSE),(IF(Advies!$K$62,TRUE,FALSE)))),(AND(IF(Advies!$L$61=A2,TRUE,FALSE),(IF(Advies!$L$62,TRUE,FALSE)))),(AND(IF(Advies!$M$61=A2,TRUE,FALSE),(IF(Advies!$M$62,TRUE,FALSE)))))</f>
        <v>0</v>
      </c>
      <c r="S2" s="202" t="b">
        <f>OR((AND(IF(Advies!$D$66=A2,TRUE,FALSE),(IF(Advies!$D$67,TRUE,FALSE)))),(AND(IF(Advies!$E$66=A2,TRUE,FALSE),(IF(Advies!$E$67,TRUE,FALSE)))),(AND(IF(Advies!$F$66=A2,TRUE,FALSE),(IF(Advies!$F$67,TRUE,FALSE)))),(AND(IF(Advies!$G$66=A2,TRUE,FALSE),(IF(Advies!$G$67,TRUE,FALSE)))),(AND(IF(Advies!$H$66=A2,TRUE,FALSE),(IF(Advies!$H$67,TRUE,FALSE)))),(AND(IF(Advies!$I$66=A2,TRUE,FALSE),(IF(Advies!$I$67,TRUE,FALSE)))),(AND(IF(Advies!$J$66=A2,TRUE,FALSE),(IF(Advies!$J$67,TRUE,FALSE)))),(AND(IF(Advies!$K$66=A2,TRUE,FALSE),(IF(Advies!$K$67,TRUE,FALSE)))),(AND(IF(Advies!$L$66=A2,TRUE,FALSE),(IF(Advies!$L$67,TRUE,FALSE)))),(AND(IF(Advies!$M$66=A2,TRUE,FALSE),(IF(Advies!$M$67,TRUE,FALSE)))))</f>
        <v>0</v>
      </c>
      <c r="T2" s="202" t="b">
        <f>OR((AND(IF(Advies!$D$70=A2,TRUE,FALSE),(IF(Advies!$D$71,TRUE,FALSE)))),(AND(IF(Advies!$E$70=A2,TRUE,FALSE),(IF(Advies!$E$71,TRUE,FALSE)))),(AND(IF(Advies!$F$70=A2,TRUE,FALSE),(IF(Advies!$F$71,TRUE,FALSE)))),(AND(IF(Advies!$G$70=A2,TRUE,FALSE),(IF(Advies!$G$71,TRUE,FALSE)))),(AND(IF(Advies!$H$70=A2,TRUE,FALSE),(IF(Advies!$H$71,TRUE,FALSE)))),(AND(IF(Advies!$I$70=A2,TRUE,FALSE),(IF(Advies!$I$71,TRUE,FALSE)))),(AND(IF(Advies!$J$70=A2,TRUE,FALSE),(IF(Advies!$J$71,TRUE,FALSE)))),(AND(IF(Advies!$K$70=A2,TRUE,FALSE),(IF(Advies!$K$71,TRUE,FALSE)))),(AND(IF(Advies!$L$70=A2,TRUE,FALSE),(IF(Advies!$L$71,TRUE,FALSE)))),(AND(IF(Advies!$M$70=A2,TRUE,FALSE),(IF(Advies!$M$71,TRUE,FALSE)))))</f>
        <v>0</v>
      </c>
      <c r="U2" s="202" t="b">
        <f>OR((AND(IF(Advies!$D$74=A2,TRUE,FALSE),(IF(Advies!$D$75,TRUE,FALSE)))),(AND(IF(Advies!$E$74=A2,TRUE,FALSE),(IF(Advies!$E$75,TRUE,FALSE)))),(AND(IF(Advies!$F$74=A2,TRUE,FALSE),(IF(Advies!$F$75,TRUE,FALSE)))),(AND(IF(Advies!$G$74=A2,TRUE,FALSE),(IF(Advies!$G$75,TRUE,FALSE)))),(AND(IF(Advies!$H$74=A2,TRUE,FALSE),(IF(Advies!$H$75,TRUE,FALSE)))),(AND(IF(Advies!$I$74=A2,TRUE,FALSE),(IF(Advies!$I$75,TRUE,FALSE)))),(AND(IF(Advies!$J$74=A2,TRUE,FALSE),(IF(Advies!$J$75,TRUE,FALSE)))),(AND(IF(Advies!$K$74=A2,TRUE,FALSE),(IF(Advies!$K$75,TRUE,FALSE)))),(AND(IF(Advies!$L$74=A2,TRUE,FALSE),(IF(Advies!$L$75,TRUE,FALSE)))),(AND(IF(Advies!$M$74=A2,TRUE,FALSE),(IF(Advies!$M$75,TRUE,FALSE)))))</f>
        <v>0</v>
      </c>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row>
    <row r="3" spans="1:65" x14ac:dyDescent="0.25">
      <c r="A3" s="17" t="s">
        <v>95</v>
      </c>
      <c r="B3" s="194" t="b">
        <f t="shared" si="0"/>
        <v>0</v>
      </c>
      <c r="C3" s="169"/>
      <c r="D3" s="202" t="b">
        <f>OR((AND(IF(Advies!$D$2=A3,TRUE,FALSE),(IF(Advies!$D$3,TRUE,FALSE)))),(AND(IF(Advies!$E$2=A3,TRUE,FALSE),(IF(Advies!$E$3,TRUE,FALSE)))),(AND(IF(Advies!$F$2=A3,TRUE,FALSE),(IF(Advies!$F$3,TRUE,FALSE)))),(AND(IF(Advies!$G$2=A3,TRUE,FALSE),(IF(Advies!$G$3,TRUE,FALSE)))),(AND(IF(Advies!$H$2=A3,TRUE,FALSE),(IF(Advies!$H$3,TRUE,FALSE)))),(AND(IF(Advies!$I$2=A3,TRUE,FALSE),(IF(Advies!$I$3,TRUE,FALSE)))),(AND(IF(Advies!$J$2=A3,TRUE,FALSE),(IF(Advies!$J$3,TRUE,FALSE)))),(AND(IF(Advies!$K$2=A3,TRUE,FALSE),(IF(Advies!$K$3,TRUE,FALSE)))),(AND(IF(Advies!$L$2=A3,TRUE,FALSE),(IF(Advies!$L$3,TRUE,FALSE)))),(AND(IF(Advies!$M$2=A3,TRUE,FALSE),(IF(Advies!$M$3,TRUE,FALSE)))))</f>
        <v>0</v>
      </c>
      <c r="E3" s="202" t="b">
        <f>OR((AND(IF(Advies!$D$6=A3,TRUE,FALSE),(IF(Advies!$D$7,TRUE,FALSE)))),(AND(IF(Advies!$E$6=A3,TRUE,FALSE),(IF(Advies!$E$7,TRUE,FALSE)))),(AND(IF(Advies!$F$6=A3,TRUE,FALSE),(IF(Advies!$F$7,TRUE,FALSE)))),(AND(IF(Advies!$G$6=A3,TRUE,FALSE),(IF(Advies!$G$7,TRUE,FALSE)))),(AND(IF(Advies!$H$6=A3,TRUE,FALSE),(IF(Advies!$H$7,TRUE,FALSE)))),(AND(IF(Advies!$I$6=A3,TRUE,FALSE),(IF(Advies!$I$7,TRUE,FALSE)))),(AND(IF(Advies!$J$6=A3,TRUE,FALSE),(IF(Advies!$J$7,TRUE,FALSE)))),(AND(IF(Advies!$K$6=A3,TRUE,FALSE),(IF(Advies!$K$7,TRUE,FALSE)))),(AND(IF(Advies!$L$6=A3,TRUE,FALSE),(IF(Advies!$L$7,TRUE,FALSE)))),(AND(IF(Advies!$M$6=A3,TRUE,FALSE),(IF(Advies!$M$7,TRUE,FALSE)))))</f>
        <v>0</v>
      </c>
      <c r="F3" s="202" t="b">
        <f>OR((AND(IF(Advies!$D$10=A3,TRUE,FALSE),(IF(Advies!$D$11,TRUE,FALSE)))),(AND(IF(Advies!$E$10=A3,TRUE,FALSE),(IF(Advies!$E$11,TRUE,FALSE)))),(AND(IF(Advies!$F$10=A3,TRUE,FALSE),(IF(Advies!$F$11,TRUE,FALSE)))),(AND(IF(Advies!$G$10=A3,TRUE,FALSE),(IF(Advies!$G$11,TRUE,FALSE)))),(AND(IF(Advies!$H$10=A3,TRUE,FALSE),(IF(Advies!$H$11,TRUE,FALSE)))),(AND(IF(Advies!$I$10=A3,TRUE,FALSE),(IF(Advies!$I$11,TRUE,FALSE)))),(AND(IF(Advies!$J$10=A3,TRUE,FALSE),(IF(Advies!$J$11,TRUE,FALSE)))),(AND(IF(Advies!$K$10=A3,TRUE,FALSE),(IF(Advies!$K$11,TRUE,FALSE)))),(AND(IF(Advies!$L$10=A3,TRUE,FALSE),(IF(Advies!$L$11,TRUE,FALSE)))),(AND(IF(Advies!$M$10=A3,TRUE,FALSE),(IF(Advies!$M$11,TRUE,FALSE)))))</f>
        <v>0</v>
      </c>
      <c r="G3" s="202" t="b">
        <f>OR((AND(IF(Advies!$D$14=A3,TRUE,FALSE),(IF(Advies!$D$15,TRUE,FALSE)))),(AND(IF(Advies!$E$14=A3,TRUE,FALSE),(IF(Advies!$E$15,TRUE,FALSE)))),(AND(IF(Advies!$F$14=A3,TRUE,FALSE),(IF(Advies!$F$15,TRUE,FALSE)))),(AND(IF(Advies!$G$14=A3,TRUE,FALSE),(IF(Advies!$G$15,TRUE,FALSE)))),(AND(IF(Advies!$H$14=A3,TRUE,FALSE),(IF(Advies!$H$15,TRUE,FALSE)))),(AND(IF(Advies!$I$14=A3,TRUE,FALSE),(IF(Advies!$I$15,TRUE,FALSE)))),(AND(IF(Advies!$J$14=A3,TRUE,FALSE),(IF(Advies!$J$15,TRUE,FALSE)))),(AND(IF(Advies!$K$14=A3,TRUE,FALSE),(IF(Advies!$K$15,TRUE,FALSE)))),(AND(IF(Advies!$L$14=A3,TRUE,FALSE),(IF(Advies!$L$15,TRUE,FALSE)))),(AND(IF(Advies!$M$14=A3,TRUE,FALSE),(IF(Advies!$M$15,TRUE,FALSE)))))</f>
        <v>0</v>
      </c>
      <c r="H3" s="202" t="b">
        <f>OR((AND(IF(Advies!$D$18=A3,TRUE,FALSE),(IF(Advies!$D$19,TRUE,FALSE)))),(AND(IF(Advies!$E$18=A3,TRUE,FALSE),(IF(Advies!$E$19,TRUE,FALSE)))),(AND(IF(Advies!$F$18=A3,TRUE,FALSE),(IF(Advies!$F$19,TRUE,FALSE)))),(AND(IF(Advies!$G$18=A3,TRUE,FALSE),(IF(Advies!$G$19,TRUE,FALSE)))),(AND(IF(Advies!$H$18=A3,TRUE,FALSE),(IF(Advies!$H$19,TRUE,FALSE)))),(AND(IF(Advies!$I$18=A3,TRUE,FALSE),(IF(Advies!$I$19,TRUE,FALSE)))),(AND(IF(Advies!$J$18=A3,TRUE,FALSE),(IF(Advies!$J$19,TRUE,FALSE)))),(AND(IF(Advies!$K$18=A3,TRUE,FALSE),(IF(Advies!$K$19,TRUE,FALSE)))),(AND(IF(Advies!$L$18=A3,TRUE,FALSE),(IF(Advies!$L$19,TRUE,FALSE)))),(AND(IF(Advies!$M$18=A3,TRUE,FALSE),(IF(Advies!$M$19,TRUE,FALSE)))))</f>
        <v>0</v>
      </c>
      <c r="I3" s="202" t="b">
        <f>OR((AND(IF(Advies!$D$22=A3,TRUE,FALSE),(IF(Advies!$D$23,TRUE,FALSE)))),(AND(IF(Advies!$E$22=A3,TRUE,FALSE),(IF(Advies!$E$23,TRUE,FALSE)))),(AND(IF(Advies!$F$22=A3,TRUE,FALSE),(IF(Advies!$F$23,TRUE,FALSE)))),(AND(IF(Advies!$G$22=A3,TRUE,FALSE),(IF(Advies!$G$23,TRUE,FALSE)))),(AND(IF(Advies!$H$22=A3,TRUE,FALSE),(IF(Advies!$H$23,TRUE,FALSE)))),(AND(IF(Advies!$I$22=A3,TRUE,FALSE),(IF(Advies!$I$23,TRUE,FALSE)))),(AND(IF(Advies!$J$22=A3,TRUE,FALSE),(IF(Advies!$J$23,TRUE,FALSE)))),(AND(IF(Advies!$K$22=A3,TRUE,FALSE),(IF(Advies!$K$23,TRUE,FALSE)))),(AND(IF(Advies!$L$22=A3,TRUE,FALSE),(IF(Advies!$L$23,TRUE,FALSE)))),(AND(IF(Advies!$M$22=A3,TRUE,FALSE),(IF(Advies!$M$23,TRUE,FALSE)))))</f>
        <v>0</v>
      </c>
      <c r="J3" s="202" t="b">
        <f>OR((AND(IF(Advies!$D$26=A3,TRUE,FALSE),(IF(Advies!$D$27,TRUE,FALSE)))),(AND(IF(Advies!$E$26=A3,TRUE,FALSE),(IF(Advies!$E$27,TRUE,FALSE)))),(AND(IF(Advies!$F$26=A3,TRUE,FALSE),(IF(Advies!$F$27,TRUE,FALSE)))),(AND(IF(Advies!$G$26=A3,TRUE,FALSE),(IF(Advies!$G$27,TRUE,FALSE)))),(AND(IF(Advies!$H$26=A3,TRUE,FALSE),(IF(Advies!$H$27,TRUE,FALSE)))),(AND(IF(Advies!$I$26=A3,TRUE,FALSE),(IF(Advies!$I$27,TRUE,FALSE)))),(AND(IF(Advies!$J$26=A3,TRUE,FALSE),(IF(Advies!$J$27,TRUE,FALSE)))),(AND(IF(Advies!$K$26=A3,TRUE,FALSE),(IF(Advies!$K$27,TRUE,FALSE)))),(AND(IF(Advies!$L$26=A3,TRUE,FALSE),(IF(Advies!$L$27,TRUE,FALSE)))),(AND(IF(Advies!$M$26=A3,TRUE,FALSE),(IF(Advies!$M$27,TRUE,FALSE)))))</f>
        <v>0</v>
      </c>
      <c r="K3" s="202" t="b">
        <f>OR((AND(IF(Advies!$D$31=A3,TRUE,FALSE),(IF(Advies!$D$32,TRUE,FALSE)))),(AND(IF(Advies!$E$31=A3,TRUE,FALSE),(IF(Advies!$E$32,TRUE,FALSE)))),(AND(IF(Advies!$F$31=A3,TRUE,FALSE),(IF(Advies!$F$32,TRUE,FALSE)))),(AND(IF(Advies!$G$31=A3,TRUE,FALSE),(IF(Advies!$G$32,TRUE,FALSE)))),(AND(IF(Advies!$H$31=A3,TRUE,FALSE),(IF(Advies!$H$32,TRUE,FALSE)))),(AND(IF(Advies!$I$31=A3,TRUE,FALSE),(IF(Advies!$I$32,TRUE,FALSE)))),(AND(IF(Advies!$J$31=A3,TRUE,FALSE),(IF(Advies!$J$32,TRUE,FALSE)))),(AND(IF(Advies!$K$31=A3,TRUE,FALSE),(IF(Advies!$K$32,TRUE,FALSE)))),(AND(IF(Advies!$L$31=A3,TRUE,FALSE),(IF(Advies!$L$32,TRUE,FALSE)))),(AND(IF(Advies!$M$31=A3,TRUE,FALSE),(IF(Advies!$M$32,TRUE,FALSE)))))</f>
        <v>0</v>
      </c>
      <c r="L3" s="202" t="b">
        <f>OR((AND(IF(Advies!$D$35=A3,TRUE,FALSE),(IF(Advies!$D$36,TRUE,FALSE)))),(AND(IF(Advies!$E$35=A3,TRUE,FALSE),(IF(Advies!$E$36,TRUE,FALSE)))),(AND(IF(Advies!$F$35=A3,TRUE,FALSE),(IF(Advies!$F$36,TRUE,FALSE)))),(AND(IF(Advies!$G$35=A3,TRUE,FALSE),(IF(Advies!$G$36,TRUE,FALSE)))),(AND(IF(Advies!$H$35=A3,TRUE,FALSE),(IF(Advies!$H$36,TRUE,FALSE)))),(AND(IF(Advies!$I$35=A3,TRUE,FALSE),(IF(Advies!$I$36,TRUE,FALSE)))),(AND(IF(Advies!$J$35=A3,TRUE,FALSE),(IF(Advies!$J$36,TRUE,FALSE)))),(AND(IF(Advies!$K$35=A3,TRUE,FALSE),(IF(Advies!$K$36,TRUE,FALSE)))),(AND(IF(Advies!$L$35=A3,TRUE,FALSE),(IF(Advies!$L$36,TRUE,FALSE)))),(AND(IF(Advies!$M$35=A3,TRUE,FALSE),(IF(Advies!$M$36,TRUE,FALSE)))))</f>
        <v>0</v>
      </c>
      <c r="M3" s="202" t="b">
        <f>OR((AND(IF(Advies!$D$40=A3,TRUE,FALSE),(IF(Advies!$D$41,TRUE,FALSE)))),(AND(IF(Advies!$E$40=A3,TRUE,FALSE),(IF(Advies!$E$41,TRUE,FALSE)))),(AND(IF(Advies!$F$40=A3,TRUE,FALSE),(IF(Advies!$F$41,TRUE,FALSE)))),(AND(IF(Advies!$G$40=A3,TRUE,FALSE),(IF(Advies!$G$41,TRUE,FALSE)))),(AND(IF(Advies!$H$40=A3,TRUE,FALSE),(IF(Advies!$H$41,TRUE,FALSE)))),(AND(IF(Advies!$I$40=A3,TRUE,FALSE),(IF(Advies!$I$41,TRUE,FALSE)))),(AND(IF(Advies!$J$40=A3,TRUE,FALSE),(IF(Advies!$J$41,TRUE,FALSE)))),(AND(IF(Advies!$K$40=A3,TRUE,FALSE),(IF(Advies!$K$41,TRUE,FALSE)))),(AND(IF(Advies!$L$40=A3,TRUE,FALSE),(IF(Advies!$L$41,TRUE,FALSE)))),(AND(IF(Advies!$M$40=A3,TRUE,FALSE),(IF(Advies!$M$41,TRUE,FALSE)))))</f>
        <v>0</v>
      </c>
      <c r="N3" s="202" t="b">
        <f>OR((AND(IF(Advies!$D$44=A3,TRUE,FALSE),(IF(Advies!$D$45,TRUE,FALSE)))),(AND(IF(Advies!$E$44=A3,TRUE,FALSE),(IF(Advies!$E$45,TRUE,FALSE)))),(AND(IF(Advies!$F$44=A3,TRUE,FALSE),(IF(Advies!$F$45,TRUE,FALSE)))),(AND(IF(Advies!$G$44=A3,TRUE,FALSE),(IF(Advies!$G$45,TRUE,FALSE)))),(AND(IF(Advies!$H$44=A3,TRUE,FALSE),(IF(Advies!$H$45,TRUE,FALSE)))),(AND(IF(Advies!$I$44=A3,TRUE,FALSE),(IF(Advies!$I$45,TRUE,FALSE)))),(AND(IF(Advies!$J$44=A3,TRUE,FALSE),(IF(Advies!$J$45,TRUE,FALSE)))),(AND(IF(Advies!$K$44=A3,TRUE,FALSE),(IF(Advies!$K$45,TRUE,FALSE)))),(AND(IF(Advies!$L$44=A3,TRUE,FALSE),(IF(Advies!$L$45,TRUE,FALSE)))),(AND(IF(Advies!$M$44=A3,TRUE,FALSE),(IF(Advies!$M$45,TRUE,FALSE)))))</f>
        <v>0</v>
      </c>
      <c r="O3" s="202" t="b">
        <f>OR((AND(IF(Advies!$D$49=A3,TRUE,FALSE),(IF(Advies!$D$50,TRUE,FALSE)))),(AND(IF(Advies!$E$49=A3,TRUE,FALSE),(IF(Advies!$E$50,TRUE,FALSE)))),(AND(IF(Advies!$F$49=A3,TRUE,FALSE),(IF(Advies!$F$50,TRUE,FALSE)))),(AND(IF(Advies!$G$49=A3,TRUE,FALSE),(IF(Advies!$G$50,TRUE,FALSE)))),(AND(IF(Advies!$H$49=A3,TRUE,FALSE),(IF(Advies!$H$50,TRUE,FALSE)))),(AND(IF(Advies!$I$49=A3,TRUE,FALSE),(IF(Advies!$I$50,TRUE,FALSE)))),(AND(IF(Advies!$J$49=A3,TRUE,FALSE),(IF(Advies!$J$50,TRUE,FALSE)))),(AND(IF(Advies!$K$49=A3,TRUE,FALSE),(IF(Advies!$K$50,TRUE,FALSE)))),(AND(IF(Advies!$L$49=A3,TRUE,FALSE),(IF(Advies!$L$50,TRUE,FALSE)))),(AND(IF(Advies!$M$49=A3,TRUE,FALSE),(IF(Advies!$M$50,TRUE,FALSE)))))</f>
        <v>0</v>
      </c>
      <c r="P3" s="202" t="b">
        <f>OR((AND(IF(Advies!$D$53=A3,TRUE,FALSE),(IF(Advies!$D$54,TRUE,FALSE)))),(AND(IF(Advies!$E$53=A3,TRUE,FALSE),(IF(Advies!$E$54,TRUE,FALSE)))),(AND(IF(Advies!$F$53=A3,TRUE,FALSE),(IF(Advies!$F$54,TRUE,FALSE)))),(AND(IF(Advies!$G$53=A3,TRUE,FALSE),(IF(Advies!$G$54,TRUE,FALSE)))),(AND(IF(Advies!$H$53=A3,TRUE,FALSE),(IF(Advies!$H$54,TRUE,FALSE)))),(AND(IF(Advies!$I$53=A3,TRUE,FALSE),(IF(Advies!$I$54,TRUE,FALSE)))),(AND(IF(Advies!$J$53=A3,TRUE,FALSE),(IF(Advies!$J$54,TRUE,FALSE)))),(AND(IF(Advies!$K$53=A3,TRUE,FALSE),(IF(Advies!$K$54,TRUE,FALSE)))),(AND(IF(Advies!$L$53=A3,TRUE,FALSE),(IF(Advies!$L$54,TRUE,FALSE)))),(AND(IF(Advies!$M$53=A3,TRUE,FALSE),(IF(Advies!$M$54,TRUE,FALSE)))))</f>
        <v>0</v>
      </c>
      <c r="Q3" s="202" t="b">
        <f>OR((AND(IF(Advies!$D$57=A3,TRUE,FALSE),(IF(Advies!$D$58,TRUE,FALSE)))),(AND(IF(Advies!$E$57=A3,TRUE,FALSE),(IF(Advies!$E$58,TRUE,FALSE)))),(AND(IF(Advies!$F$57=A3,TRUE,FALSE),(IF(Advies!$F$58,TRUE,FALSE)))),(AND(IF(Advies!$G$57=A3,TRUE,FALSE),(IF(Advies!$G$58,TRUE,FALSE)))),(AND(IF(Advies!$H$57=A3,TRUE,FALSE),(IF(Advies!$H$58,TRUE,FALSE)))),(AND(IF(Advies!$I$57=A3,TRUE,FALSE),(IF(Advies!$I$58,TRUE,FALSE)))),(AND(IF(Advies!$J$57=A3,TRUE,FALSE),(IF(Advies!$J$58,TRUE,FALSE)))),(AND(IF(Advies!$K$57=A3,TRUE,FALSE),(IF(Advies!$K$58,TRUE,FALSE)))),(AND(IF(Advies!$L$57=A3,TRUE,FALSE),(IF(Advies!$L$58,TRUE,FALSE)))),(AND(IF(Advies!$M$57=A3,TRUE,FALSE),(IF(Advies!$M$58,TRUE,FALSE)))))</f>
        <v>0</v>
      </c>
      <c r="R3" s="202" t="b">
        <f>OR((AND(IF(Advies!$D$61=A3,TRUE,FALSE),(IF(Advies!$D$62,TRUE,FALSE)))),(AND(IF(Advies!$E$61=A3,TRUE,FALSE),(IF(Advies!$E$62,TRUE,FALSE)))),(AND(IF(Advies!$F$61=A3,TRUE,FALSE),(IF(Advies!$F$62,TRUE,FALSE)))),(AND(IF(Advies!$G$61=A3,TRUE,FALSE),(IF(Advies!$G$62,TRUE,FALSE)))),(AND(IF(Advies!$H$61=A3,TRUE,FALSE),(IF(Advies!$H$62,TRUE,FALSE)))),(AND(IF(Advies!$I$61=A3,TRUE,FALSE),(IF(Advies!$I$62,TRUE,FALSE)))),(AND(IF(Advies!$J$61=A3,TRUE,FALSE),(IF(Advies!$J$62,TRUE,FALSE)))),(AND(IF(Advies!$K$61=A3,TRUE,FALSE),(IF(Advies!$K$62,TRUE,FALSE)))),(AND(IF(Advies!$L$61=A3,TRUE,FALSE),(IF(Advies!$L$62,TRUE,FALSE)))),(AND(IF(Advies!$M$61=A3,TRUE,FALSE),(IF(Advies!$M$62,TRUE,FALSE)))))</f>
        <v>0</v>
      </c>
      <c r="S3" s="202" t="b">
        <f>OR((AND(IF(Advies!$D$66=A3,TRUE,FALSE),(IF(Advies!$D$67,TRUE,FALSE)))),(AND(IF(Advies!$E$66=A3,TRUE,FALSE),(IF(Advies!$E$67,TRUE,FALSE)))),(AND(IF(Advies!$F$66=A3,TRUE,FALSE),(IF(Advies!$F$67,TRUE,FALSE)))),(AND(IF(Advies!$G$66=A3,TRUE,FALSE),(IF(Advies!$G$67,TRUE,FALSE)))),(AND(IF(Advies!$H$66=A3,TRUE,FALSE),(IF(Advies!$H$67,TRUE,FALSE)))),(AND(IF(Advies!$I$66=A3,TRUE,FALSE),(IF(Advies!$I$67,TRUE,FALSE)))),(AND(IF(Advies!$J$66=A3,TRUE,FALSE),(IF(Advies!$J$67,TRUE,FALSE)))),(AND(IF(Advies!$K$66=A3,TRUE,FALSE),(IF(Advies!$K$67,TRUE,FALSE)))),(AND(IF(Advies!$L$66=A3,TRUE,FALSE),(IF(Advies!$L$67,TRUE,FALSE)))),(AND(IF(Advies!$M$66=A3,TRUE,FALSE),(IF(Advies!$M$67,TRUE,FALSE)))))</f>
        <v>0</v>
      </c>
      <c r="T3" s="202" t="b">
        <f>OR((AND(IF(Advies!$D$70=A3,TRUE,FALSE),(IF(Advies!$D$71,TRUE,FALSE)))),(AND(IF(Advies!$E$70=A3,TRUE,FALSE),(IF(Advies!$E$71,TRUE,FALSE)))),(AND(IF(Advies!$F$70=A3,TRUE,FALSE),(IF(Advies!$F$71,TRUE,FALSE)))),(AND(IF(Advies!$G$70=A3,TRUE,FALSE),(IF(Advies!$G$71,TRUE,FALSE)))),(AND(IF(Advies!$H$70=A3,TRUE,FALSE),(IF(Advies!$H$71,TRUE,FALSE)))),(AND(IF(Advies!$I$70=A3,TRUE,FALSE),(IF(Advies!$I$71,TRUE,FALSE)))),(AND(IF(Advies!$J$70=A3,TRUE,FALSE),(IF(Advies!$J$71,TRUE,FALSE)))),(AND(IF(Advies!$K$70=A3,TRUE,FALSE),(IF(Advies!$K$71,TRUE,FALSE)))),(AND(IF(Advies!$L$70=A3,TRUE,FALSE),(IF(Advies!$L$71,TRUE,FALSE)))),(AND(IF(Advies!$M$70=A3,TRUE,FALSE),(IF(Advies!$M$71,TRUE,FALSE)))))</f>
        <v>0</v>
      </c>
      <c r="U3" s="202" t="b">
        <f>OR((AND(IF(Advies!$D$74=A3,TRUE,FALSE),(IF(Advies!$D$75,TRUE,FALSE)))),(AND(IF(Advies!$E$74=A3,TRUE,FALSE),(IF(Advies!$E$75,TRUE,FALSE)))),(AND(IF(Advies!$F$74=A3,TRUE,FALSE),(IF(Advies!$F$75,TRUE,FALSE)))),(AND(IF(Advies!$G$74=A3,TRUE,FALSE),(IF(Advies!$G$75,TRUE,FALSE)))),(AND(IF(Advies!$H$74=A3,TRUE,FALSE),(IF(Advies!$H$75,TRUE,FALSE)))),(AND(IF(Advies!$I$74=A3,TRUE,FALSE),(IF(Advies!$I$75,TRUE,FALSE)))),(AND(IF(Advies!$J$74=A3,TRUE,FALSE),(IF(Advies!$J$75,TRUE,FALSE)))),(AND(IF(Advies!$K$74=A3,TRUE,FALSE),(IF(Advies!$K$75,TRUE,FALSE)))),(AND(IF(Advies!$L$74=A3,TRUE,FALSE),(IF(Advies!$L$75,TRUE,FALSE)))),(AND(IF(Advies!$M$74=A3,TRUE,FALSE),(IF(Advies!$M$75,TRUE,FALSE)))))</f>
        <v>0</v>
      </c>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row>
    <row r="4" spans="1:65" x14ac:dyDescent="0.25">
      <c r="A4" s="17" t="s">
        <v>82</v>
      </c>
      <c r="B4" s="194" t="b">
        <f t="shared" si="0"/>
        <v>0</v>
      </c>
      <c r="C4" s="169"/>
      <c r="D4" s="202" t="b">
        <f>OR((AND(IF(Advies!$D$2=A4,TRUE,FALSE),(IF(Advies!$D$3,TRUE,FALSE)))),(AND(IF(Advies!$E$2=A4,TRUE,FALSE),(IF(Advies!$E$3,TRUE,FALSE)))),(AND(IF(Advies!$F$2=A4,TRUE,FALSE),(IF(Advies!$F$3,TRUE,FALSE)))),(AND(IF(Advies!$G$2=A4,TRUE,FALSE),(IF(Advies!$G$3,TRUE,FALSE)))),(AND(IF(Advies!$H$2=A4,TRUE,FALSE),(IF(Advies!$H$3,TRUE,FALSE)))),(AND(IF(Advies!$I$2=A4,TRUE,FALSE),(IF(Advies!$I$3,TRUE,FALSE)))),(AND(IF(Advies!$J$2=A4,TRUE,FALSE),(IF(Advies!$J$3,TRUE,FALSE)))),(AND(IF(Advies!$K$2=A4,TRUE,FALSE),(IF(Advies!$K$3,TRUE,FALSE)))),(AND(IF(Advies!$L$2=A4,TRUE,FALSE),(IF(Advies!$L$3,TRUE,FALSE)))),(AND(IF(Advies!$M$2=A4,TRUE,FALSE),(IF(Advies!$M$3,TRUE,FALSE)))))</f>
        <v>0</v>
      </c>
      <c r="E4" s="202" t="b">
        <f>OR((AND(IF(Advies!$D$6=A4,TRUE,FALSE),(IF(Advies!$D$7,TRUE,FALSE)))),(AND(IF(Advies!$E$6=A4,TRUE,FALSE),(IF(Advies!$E$7,TRUE,FALSE)))),(AND(IF(Advies!$F$6=A4,TRUE,FALSE),(IF(Advies!$F$7,TRUE,FALSE)))),(AND(IF(Advies!$G$6=A4,TRUE,FALSE),(IF(Advies!$G$7,TRUE,FALSE)))),(AND(IF(Advies!$H$6=A4,TRUE,FALSE),(IF(Advies!$H$7,TRUE,FALSE)))),(AND(IF(Advies!$I$6=A4,TRUE,FALSE),(IF(Advies!$I$7,TRUE,FALSE)))),(AND(IF(Advies!$J$6=A4,TRUE,FALSE),(IF(Advies!$J$7,TRUE,FALSE)))),(AND(IF(Advies!$K$6=A4,TRUE,FALSE),(IF(Advies!$K$7,TRUE,FALSE)))),(AND(IF(Advies!$L$6=A4,TRUE,FALSE),(IF(Advies!$L$7,TRUE,FALSE)))),(AND(IF(Advies!$M$6=A4,TRUE,FALSE),(IF(Advies!$M$7,TRUE,FALSE)))))</f>
        <v>0</v>
      </c>
      <c r="F4" s="202" t="b">
        <f>OR((AND(IF(Advies!$D$10=A4,TRUE,FALSE),(IF(Advies!$D$11,TRUE,FALSE)))),(AND(IF(Advies!$E$10=A4,TRUE,FALSE),(IF(Advies!$E$11,TRUE,FALSE)))),(AND(IF(Advies!$F$10=A4,TRUE,FALSE),(IF(Advies!$F$11,TRUE,FALSE)))),(AND(IF(Advies!$G$10=A4,TRUE,FALSE),(IF(Advies!$G$11,TRUE,FALSE)))),(AND(IF(Advies!$H$10=A4,TRUE,FALSE),(IF(Advies!$H$11,TRUE,FALSE)))),(AND(IF(Advies!$I$10=A4,TRUE,FALSE),(IF(Advies!$I$11,TRUE,FALSE)))),(AND(IF(Advies!$J$10=A4,TRUE,FALSE),(IF(Advies!$J$11,TRUE,FALSE)))),(AND(IF(Advies!$K$10=A4,TRUE,FALSE),(IF(Advies!$K$11,TRUE,FALSE)))),(AND(IF(Advies!$L$10=A4,TRUE,FALSE),(IF(Advies!$L$11,TRUE,FALSE)))),(AND(IF(Advies!$M$10=A4,TRUE,FALSE),(IF(Advies!$M$11,TRUE,FALSE)))))</f>
        <v>0</v>
      </c>
      <c r="G4" s="202" t="b">
        <f>OR((AND(IF(Advies!$D$14=A4,TRUE,FALSE),(IF(Advies!$D$15,TRUE,FALSE)))),(AND(IF(Advies!$E$14=A4,TRUE,FALSE),(IF(Advies!$E$15,TRUE,FALSE)))),(AND(IF(Advies!$F$14=A4,TRUE,FALSE),(IF(Advies!$F$15,TRUE,FALSE)))),(AND(IF(Advies!$G$14=A4,TRUE,FALSE),(IF(Advies!$G$15,TRUE,FALSE)))),(AND(IF(Advies!$H$14=A4,TRUE,FALSE),(IF(Advies!$H$15,TRUE,FALSE)))),(AND(IF(Advies!$I$14=A4,TRUE,FALSE),(IF(Advies!$I$15,TRUE,FALSE)))),(AND(IF(Advies!$J$14=A4,TRUE,FALSE),(IF(Advies!$J$15,TRUE,FALSE)))),(AND(IF(Advies!$K$14=A4,TRUE,FALSE),(IF(Advies!$K$15,TRUE,FALSE)))),(AND(IF(Advies!$L$14=A4,TRUE,FALSE),(IF(Advies!$L$15,TRUE,FALSE)))),(AND(IF(Advies!$M$14=A4,TRUE,FALSE),(IF(Advies!$M$15,TRUE,FALSE)))))</f>
        <v>0</v>
      </c>
      <c r="H4" s="202" t="b">
        <f>OR((AND(IF(Advies!$D$18=A4,TRUE,FALSE),(IF(Advies!$D$19,TRUE,FALSE)))),(AND(IF(Advies!$E$18=A4,TRUE,FALSE),(IF(Advies!$E$19,TRUE,FALSE)))),(AND(IF(Advies!$F$18=A4,TRUE,FALSE),(IF(Advies!$F$19,TRUE,FALSE)))),(AND(IF(Advies!$G$18=A4,TRUE,FALSE),(IF(Advies!$G$19,TRUE,FALSE)))),(AND(IF(Advies!$H$18=A4,TRUE,FALSE),(IF(Advies!$H$19,TRUE,FALSE)))),(AND(IF(Advies!$I$18=A4,TRUE,FALSE),(IF(Advies!$I$19,TRUE,FALSE)))),(AND(IF(Advies!$J$18=A4,TRUE,FALSE),(IF(Advies!$J$19,TRUE,FALSE)))),(AND(IF(Advies!$K$18=A4,TRUE,FALSE),(IF(Advies!$K$19,TRUE,FALSE)))),(AND(IF(Advies!$L$18=A4,TRUE,FALSE),(IF(Advies!$L$19,TRUE,FALSE)))),(AND(IF(Advies!$M$18=A4,TRUE,FALSE),(IF(Advies!$M$19,TRUE,FALSE)))))</f>
        <v>0</v>
      </c>
      <c r="I4" s="202" t="b">
        <f>OR((AND(IF(Advies!$D$22=A4,TRUE,FALSE),(IF(Advies!$D$23,TRUE,FALSE)))),(AND(IF(Advies!$E$22=A4,TRUE,FALSE),(IF(Advies!$E$23,TRUE,FALSE)))),(AND(IF(Advies!$F$22=A4,TRUE,FALSE),(IF(Advies!$F$23,TRUE,FALSE)))),(AND(IF(Advies!$G$22=A4,TRUE,FALSE),(IF(Advies!$G$23,TRUE,FALSE)))),(AND(IF(Advies!$H$22=A4,TRUE,FALSE),(IF(Advies!$H$23,TRUE,FALSE)))),(AND(IF(Advies!$I$22=A4,TRUE,FALSE),(IF(Advies!$I$23,TRUE,FALSE)))),(AND(IF(Advies!$J$22=A4,TRUE,FALSE),(IF(Advies!$J$23,TRUE,FALSE)))),(AND(IF(Advies!$K$22=A4,TRUE,FALSE),(IF(Advies!$K$23,TRUE,FALSE)))),(AND(IF(Advies!$L$22=A4,TRUE,FALSE),(IF(Advies!$L$23,TRUE,FALSE)))),(AND(IF(Advies!$M$22=A4,TRUE,FALSE),(IF(Advies!$M$23,TRUE,FALSE)))))</f>
        <v>0</v>
      </c>
      <c r="J4" s="202" t="b">
        <f>OR((AND(IF(Advies!$D$26=A4,TRUE,FALSE),(IF(Advies!$D$27,TRUE,FALSE)))),(AND(IF(Advies!$E$26=A4,TRUE,FALSE),(IF(Advies!$E$27,TRUE,FALSE)))),(AND(IF(Advies!$F$26=A4,TRUE,FALSE),(IF(Advies!$F$27,TRUE,FALSE)))),(AND(IF(Advies!$G$26=A4,TRUE,FALSE),(IF(Advies!$G$27,TRUE,FALSE)))),(AND(IF(Advies!$H$26=A4,TRUE,FALSE),(IF(Advies!$H$27,TRUE,FALSE)))),(AND(IF(Advies!$I$26=A4,TRUE,FALSE),(IF(Advies!$I$27,TRUE,FALSE)))),(AND(IF(Advies!$J$26=A4,TRUE,FALSE),(IF(Advies!$J$27,TRUE,FALSE)))),(AND(IF(Advies!$K$26=A4,TRUE,FALSE),(IF(Advies!$K$27,TRUE,FALSE)))),(AND(IF(Advies!$L$26=A4,TRUE,FALSE),(IF(Advies!$L$27,TRUE,FALSE)))),(AND(IF(Advies!$M$26=A4,TRUE,FALSE),(IF(Advies!$M$27,TRUE,FALSE)))))</f>
        <v>0</v>
      </c>
      <c r="K4" s="202" t="b">
        <f>OR((AND(IF(Advies!$D$31=A4,TRUE,FALSE),(IF(Advies!$D$32,TRUE,FALSE)))),(AND(IF(Advies!$E$31=A4,TRUE,FALSE),(IF(Advies!$E$32,TRUE,FALSE)))),(AND(IF(Advies!$F$31=A4,TRUE,FALSE),(IF(Advies!$F$32,TRUE,FALSE)))),(AND(IF(Advies!$G$31=A4,TRUE,FALSE),(IF(Advies!$G$32,TRUE,FALSE)))),(AND(IF(Advies!$H$31=A4,TRUE,FALSE),(IF(Advies!$H$32,TRUE,FALSE)))),(AND(IF(Advies!$I$31=A4,TRUE,FALSE),(IF(Advies!$I$32,TRUE,FALSE)))),(AND(IF(Advies!$J$31=A4,TRUE,FALSE),(IF(Advies!$J$32,TRUE,FALSE)))),(AND(IF(Advies!$K$31=A4,TRUE,FALSE),(IF(Advies!$K$32,TRUE,FALSE)))),(AND(IF(Advies!$L$31=A4,TRUE,FALSE),(IF(Advies!$L$32,TRUE,FALSE)))),(AND(IF(Advies!$M$31=A4,TRUE,FALSE),(IF(Advies!$M$32,TRUE,FALSE)))))</f>
        <v>0</v>
      </c>
      <c r="L4" s="202" t="b">
        <f>OR((AND(IF(Advies!$D$35=A4,TRUE,FALSE),(IF(Advies!$D$36,TRUE,FALSE)))),(AND(IF(Advies!$E$35=A4,TRUE,FALSE),(IF(Advies!$E$36,TRUE,FALSE)))),(AND(IF(Advies!$F$35=A4,TRUE,FALSE),(IF(Advies!$F$36,TRUE,FALSE)))),(AND(IF(Advies!$G$35=A4,TRUE,FALSE),(IF(Advies!$G$36,TRUE,FALSE)))),(AND(IF(Advies!$H$35=A4,TRUE,FALSE),(IF(Advies!$H$36,TRUE,FALSE)))),(AND(IF(Advies!$I$35=A4,TRUE,FALSE),(IF(Advies!$I$36,TRUE,FALSE)))),(AND(IF(Advies!$J$35=A4,TRUE,FALSE),(IF(Advies!$J$36,TRUE,FALSE)))),(AND(IF(Advies!$K$35=A4,TRUE,FALSE),(IF(Advies!$K$36,TRUE,FALSE)))),(AND(IF(Advies!$L$35=A4,TRUE,FALSE),(IF(Advies!$L$36,TRUE,FALSE)))),(AND(IF(Advies!$M$35=A4,TRUE,FALSE),(IF(Advies!$M$36,TRUE,FALSE)))))</f>
        <v>0</v>
      </c>
      <c r="M4" s="202" t="b">
        <f>OR((AND(IF(Advies!$D$40=A4,TRUE,FALSE),(IF(Advies!$D$41,TRUE,FALSE)))),(AND(IF(Advies!$E$40=A4,TRUE,FALSE),(IF(Advies!$E$41,TRUE,FALSE)))),(AND(IF(Advies!$F$40=A4,TRUE,FALSE),(IF(Advies!$F$41,TRUE,FALSE)))),(AND(IF(Advies!$G$40=A4,TRUE,FALSE),(IF(Advies!$G$41,TRUE,FALSE)))),(AND(IF(Advies!$H$40=A4,TRUE,FALSE),(IF(Advies!$H$41,TRUE,FALSE)))),(AND(IF(Advies!$I$40=A4,TRUE,FALSE),(IF(Advies!$I$41,TRUE,FALSE)))),(AND(IF(Advies!$J$40=A4,TRUE,FALSE),(IF(Advies!$J$41,TRUE,FALSE)))),(AND(IF(Advies!$K$40=A4,TRUE,FALSE),(IF(Advies!$K$41,TRUE,FALSE)))),(AND(IF(Advies!$L$40=A4,TRUE,FALSE),(IF(Advies!$L$41,TRUE,FALSE)))),(AND(IF(Advies!$M$40=A4,TRUE,FALSE),(IF(Advies!$M$41,TRUE,FALSE)))))</f>
        <v>0</v>
      </c>
      <c r="N4" s="202" t="b">
        <f>OR((AND(IF(Advies!$D$44=A4,TRUE,FALSE),(IF(Advies!$D$45,TRUE,FALSE)))),(AND(IF(Advies!$E$44=A4,TRUE,FALSE),(IF(Advies!$E$45,TRUE,FALSE)))),(AND(IF(Advies!$F$44=A4,TRUE,FALSE),(IF(Advies!$F$45,TRUE,FALSE)))),(AND(IF(Advies!$G$44=A4,TRUE,FALSE),(IF(Advies!$G$45,TRUE,FALSE)))),(AND(IF(Advies!$H$44=A4,TRUE,FALSE),(IF(Advies!$H$45,TRUE,FALSE)))),(AND(IF(Advies!$I$44=A4,TRUE,FALSE),(IF(Advies!$I$45,TRUE,FALSE)))),(AND(IF(Advies!$J$44=A4,TRUE,FALSE),(IF(Advies!$J$45,TRUE,FALSE)))),(AND(IF(Advies!$K$44=A4,TRUE,FALSE),(IF(Advies!$K$45,TRUE,FALSE)))),(AND(IF(Advies!$L$44=A4,TRUE,FALSE),(IF(Advies!$L$45,TRUE,FALSE)))),(AND(IF(Advies!$M$44=A4,TRUE,FALSE),(IF(Advies!$M$45,TRUE,FALSE)))))</f>
        <v>0</v>
      </c>
      <c r="O4" s="202" t="b">
        <f>OR((AND(IF(Advies!$D$49=A4,TRUE,FALSE),(IF(Advies!$D$50,TRUE,FALSE)))),(AND(IF(Advies!$E$49=A4,TRUE,FALSE),(IF(Advies!$E$50,TRUE,FALSE)))),(AND(IF(Advies!$F$49=A4,TRUE,FALSE),(IF(Advies!$F$50,TRUE,FALSE)))),(AND(IF(Advies!$G$49=A4,TRUE,FALSE),(IF(Advies!$G$50,TRUE,FALSE)))),(AND(IF(Advies!$H$49=A4,TRUE,FALSE),(IF(Advies!$H$50,TRUE,FALSE)))),(AND(IF(Advies!$I$49=A4,TRUE,FALSE),(IF(Advies!$I$50,TRUE,FALSE)))),(AND(IF(Advies!$J$49=A4,TRUE,FALSE),(IF(Advies!$J$50,TRUE,FALSE)))),(AND(IF(Advies!$K$49=A4,TRUE,FALSE),(IF(Advies!$K$50,TRUE,FALSE)))),(AND(IF(Advies!$L$49=A4,TRUE,FALSE),(IF(Advies!$L$50,TRUE,FALSE)))),(AND(IF(Advies!$M$49=A4,TRUE,FALSE),(IF(Advies!$M$50,TRUE,FALSE)))))</f>
        <v>0</v>
      </c>
      <c r="P4" s="202" t="b">
        <f>OR((AND(IF(Advies!$D$53=A4,TRUE,FALSE),(IF(Advies!$D$54,TRUE,FALSE)))),(AND(IF(Advies!$E$53=A4,TRUE,FALSE),(IF(Advies!$E$54,TRUE,FALSE)))),(AND(IF(Advies!$F$53=A4,TRUE,FALSE),(IF(Advies!$F$54,TRUE,FALSE)))),(AND(IF(Advies!$G$53=A4,TRUE,FALSE),(IF(Advies!$G$54,TRUE,FALSE)))),(AND(IF(Advies!$H$53=A4,TRUE,FALSE),(IF(Advies!$H$54,TRUE,FALSE)))),(AND(IF(Advies!$I$53=A4,TRUE,FALSE),(IF(Advies!$I$54,TRUE,FALSE)))),(AND(IF(Advies!$J$53=A4,TRUE,FALSE),(IF(Advies!$J$54,TRUE,FALSE)))),(AND(IF(Advies!$K$53=A4,TRUE,FALSE),(IF(Advies!$K$54,TRUE,FALSE)))),(AND(IF(Advies!$L$53=A4,TRUE,FALSE),(IF(Advies!$L$54,TRUE,FALSE)))),(AND(IF(Advies!$M$53=A4,TRUE,FALSE),(IF(Advies!$M$54,TRUE,FALSE)))))</f>
        <v>0</v>
      </c>
      <c r="Q4" s="202" t="b">
        <f>OR((AND(IF(Advies!$D$57=A4,TRUE,FALSE),(IF(Advies!$D$58,TRUE,FALSE)))),(AND(IF(Advies!$E$57=A4,TRUE,FALSE),(IF(Advies!$E$58,TRUE,FALSE)))),(AND(IF(Advies!$F$57=A4,TRUE,FALSE),(IF(Advies!$F$58,TRUE,FALSE)))),(AND(IF(Advies!$G$57=A4,TRUE,FALSE),(IF(Advies!$G$58,TRUE,FALSE)))),(AND(IF(Advies!$H$57=A4,TRUE,FALSE),(IF(Advies!$H$58,TRUE,FALSE)))),(AND(IF(Advies!$I$57=A4,TRUE,FALSE),(IF(Advies!$I$58,TRUE,FALSE)))),(AND(IF(Advies!$J$57=A4,TRUE,FALSE),(IF(Advies!$J$58,TRUE,FALSE)))),(AND(IF(Advies!$K$57=A4,TRUE,FALSE),(IF(Advies!$K$58,TRUE,FALSE)))),(AND(IF(Advies!$L$57=A4,TRUE,FALSE),(IF(Advies!$L$58,TRUE,FALSE)))),(AND(IF(Advies!$M$57=A4,TRUE,FALSE),(IF(Advies!$M$58,TRUE,FALSE)))))</f>
        <v>0</v>
      </c>
      <c r="R4" s="202" t="b">
        <f>OR((AND(IF(Advies!$D$61=A4,TRUE,FALSE),(IF(Advies!$D$62,TRUE,FALSE)))),(AND(IF(Advies!$E$61=A4,TRUE,FALSE),(IF(Advies!$E$62,TRUE,FALSE)))),(AND(IF(Advies!$F$61=A4,TRUE,FALSE),(IF(Advies!$F$62,TRUE,FALSE)))),(AND(IF(Advies!$G$61=A4,TRUE,FALSE),(IF(Advies!$G$62,TRUE,FALSE)))),(AND(IF(Advies!$H$61=A4,TRUE,FALSE),(IF(Advies!$H$62,TRUE,FALSE)))),(AND(IF(Advies!$I$61=A4,TRUE,FALSE),(IF(Advies!$I$62,TRUE,FALSE)))),(AND(IF(Advies!$J$61=A4,TRUE,FALSE),(IF(Advies!$J$62,TRUE,FALSE)))),(AND(IF(Advies!$K$61=A4,TRUE,FALSE),(IF(Advies!$K$62,TRUE,FALSE)))),(AND(IF(Advies!$L$61=A4,TRUE,FALSE),(IF(Advies!$L$62,TRUE,FALSE)))),(AND(IF(Advies!$M$61=A4,TRUE,FALSE),(IF(Advies!$M$62,TRUE,FALSE)))))</f>
        <v>0</v>
      </c>
      <c r="S4" s="202" t="b">
        <f>OR((AND(IF(Advies!$D$66=A4,TRUE,FALSE),(IF(Advies!$D$67,TRUE,FALSE)))),(AND(IF(Advies!$E$66=A4,TRUE,FALSE),(IF(Advies!$E$67,TRUE,FALSE)))),(AND(IF(Advies!$F$66=A4,TRUE,FALSE),(IF(Advies!$F$67,TRUE,FALSE)))),(AND(IF(Advies!$G$66=A4,TRUE,FALSE),(IF(Advies!$G$67,TRUE,FALSE)))),(AND(IF(Advies!$H$66=A4,TRUE,FALSE),(IF(Advies!$H$67,TRUE,FALSE)))),(AND(IF(Advies!$I$66=A4,TRUE,FALSE),(IF(Advies!$I$67,TRUE,FALSE)))),(AND(IF(Advies!$J$66=A4,TRUE,FALSE),(IF(Advies!$J$67,TRUE,FALSE)))),(AND(IF(Advies!$K$66=A4,TRUE,FALSE),(IF(Advies!$K$67,TRUE,FALSE)))),(AND(IF(Advies!$L$66=A4,TRUE,FALSE),(IF(Advies!$L$67,TRUE,FALSE)))),(AND(IF(Advies!$M$66=A4,TRUE,FALSE),(IF(Advies!$M$67,TRUE,FALSE)))))</f>
        <v>0</v>
      </c>
      <c r="T4" s="202" t="b">
        <f>OR((AND(IF(Advies!$D$70=A4,TRUE,FALSE),(IF(Advies!$D$71,TRUE,FALSE)))),(AND(IF(Advies!$E$70=A4,TRUE,FALSE),(IF(Advies!$E$71,TRUE,FALSE)))),(AND(IF(Advies!$F$70=A4,TRUE,FALSE),(IF(Advies!$F$71,TRUE,FALSE)))),(AND(IF(Advies!$G$70=A4,TRUE,FALSE),(IF(Advies!$G$71,TRUE,FALSE)))),(AND(IF(Advies!$H$70=A4,TRUE,FALSE),(IF(Advies!$H$71,TRUE,FALSE)))),(AND(IF(Advies!$I$70=A4,TRUE,FALSE),(IF(Advies!$I$71,TRUE,FALSE)))),(AND(IF(Advies!$J$70=A4,TRUE,FALSE),(IF(Advies!$J$71,TRUE,FALSE)))),(AND(IF(Advies!$K$70=A4,TRUE,FALSE),(IF(Advies!$K$71,TRUE,FALSE)))),(AND(IF(Advies!$L$70=A4,TRUE,FALSE),(IF(Advies!$L$71,TRUE,FALSE)))),(AND(IF(Advies!$M$70=A4,TRUE,FALSE),(IF(Advies!$M$71,TRUE,FALSE)))))</f>
        <v>0</v>
      </c>
      <c r="U4" s="202" t="b">
        <f>OR((AND(IF(Advies!$D$74=A4,TRUE,FALSE),(IF(Advies!$D$75,TRUE,FALSE)))),(AND(IF(Advies!$E$74=A4,TRUE,FALSE),(IF(Advies!$E$75,TRUE,FALSE)))),(AND(IF(Advies!$F$74=A4,TRUE,FALSE),(IF(Advies!$F$75,TRUE,FALSE)))),(AND(IF(Advies!$G$74=A4,TRUE,FALSE),(IF(Advies!$G$75,TRUE,FALSE)))),(AND(IF(Advies!$H$74=A4,TRUE,FALSE),(IF(Advies!$H$75,TRUE,FALSE)))),(AND(IF(Advies!$I$74=A4,TRUE,FALSE),(IF(Advies!$I$75,TRUE,FALSE)))),(AND(IF(Advies!$J$74=A4,TRUE,FALSE),(IF(Advies!$J$75,TRUE,FALSE)))),(AND(IF(Advies!$K$74=A4,TRUE,FALSE),(IF(Advies!$K$75,TRUE,FALSE)))),(AND(IF(Advies!$L$74=A4,TRUE,FALSE),(IF(Advies!$L$75,TRUE,FALSE)))),(AND(IF(Advies!$M$74=A4,TRUE,FALSE),(IF(Advies!$M$75,TRUE,FALSE)))))</f>
        <v>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1:65" x14ac:dyDescent="0.25">
      <c r="A5" s="17" t="s">
        <v>96</v>
      </c>
      <c r="B5" s="194" t="b">
        <f t="shared" si="0"/>
        <v>0</v>
      </c>
      <c r="C5" s="169"/>
      <c r="D5" s="202" t="b">
        <f>OR((AND(IF(Advies!$D$2=A5,TRUE,FALSE),(IF(Advies!$D$3,TRUE,FALSE)))),(AND(IF(Advies!$E$2=A5,TRUE,FALSE),(IF(Advies!$E$3,TRUE,FALSE)))),(AND(IF(Advies!$F$2=A5,TRUE,FALSE),(IF(Advies!$F$3,TRUE,FALSE)))),(AND(IF(Advies!$G$2=A5,TRUE,FALSE),(IF(Advies!$G$3,TRUE,FALSE)))),(AND(IF(Advies!$H$2=A5,TRUE,FALSE),(IF(Advies!$H$3,TRUE,FALSE)))),(AND(IF(Advies!$I$2=A5,TRUE,FALSE),(IF(Advies!$I$3,TRUE,FALSE)))),(AND(IF(Advies!$J$2=A5,TRUE,FALSE),(IF(Advies!$J$3,TRUE,FALSE)))),(AND(IF(Advies!$K$2=A5,TRUE,FALSE),(IF(Advies!$K$3,TRUE,FALSE)))),(AND(IF(Advies!$L$2=A5,TRUE,FALSE),(IF(Advies!$L$3,TRUE,FALSE)))),(AND(IF(Advies!$M$2=A5,TRUE,FALSE),(IF(Advies!$M$3,TRUE,FALSE)))))</f>
        <v>0</v>
      </c>
      <c r="E5" s="202" t="b">
        <f>OR((AND(IF(Advies!$D$6=A5,TRUE,FALSE),(IF(Advies!$D$7,TRUE,FALSE)))),(AND(IF(Advies!$E$6=A5,TRUE,FALSE),(IF(Advies!$E$7,TRUE,FALSE)))),(AND(IF(Advies!$F$6=A5,TRUE,FALSE),(IF(Advies!$F$7,TRUE,FALSE)))),(AND(IF(Advies!$G$6=A5,TRUE,FALSE),(IF(Advies!$G$7,TRUE,FALSE)))),(AND(IF(Advies!$H$6=A5,TRUE,FALSE),(IF(Advies!$H$7,TRUE,FALSE)))),(AND(IF(Advies!$I$6=A5,TRUE,FALSE),(IF(Advies!$I$7,TRUE,FALSE)))),(AND(IF(Advies!$J$6=A5,TRUE,FALSE),(IF(Advies!$J$7,TRUE,FALSE)))),(AND(IF(Advies!$K$6=A5,TRUE,FALSE),(IF(Advies!$K$7,TRUE,FALSE)))),(AND(IF(Advies!$L$6=A5,TRUE,FALSE),(IF(Advies!$L$7,TRUE,FALSE)))),(AND(IF(Advies!$M$6=A5,TRUE,FALSE),(IF(Advies!$M$7,TRUE,FALSE)))))</f>
        <v>0</v>
      </c>
      <c r="F5" s="202" t="b">
        <f>OR((AND(IF(Advies!$D$10=A5,TRUE,FALSE),(IF(Advies!$D$11,TRUE,FALSE)))),(AND(IF(Advies!$E$10=A5,TRUE,FALSE),(IF(Advies!$E$11,TRUE,FALSE)))),(AND(IF(Advies!$F$10=A5,TRUE,FALSE),(IF(Advies!$F$11,TRUE,FALSE)))),(AND(IF(Advies!$G$10=A5,TRUE,FALSE),(IF(Advies!$G$11,TRUE,FALSE)))),(AND(IF(Advies!$H$10=A5,TRUE,FALSE),(IF(Advies!$H$11,TRUE,FALSE)))),(AND(IF(Advies!$I$10=A5,TRUE,FALSE),(IF(Advies!$I$11,TRUE,FALSE)))),(AND(IF(Advies!$J$10=A5,TRUE,FALSE),(IF(Advies!$J$11,TRUE,FALSE)))),(AND(IF(Advies!$K$10=A5,TRUE,FALSE),(IF(Advies!$K$11,TRUE,FALSE)))),(AND(IF(Advies!$L$10=A5,TRUE,FALSE),(IF(Advies!$L$11,TRUE,FALSE)))),(AND(IF(Advies!$M$10=A5,TRUE,FALSE),(IF(Advies!$M$11,TRUE,FALSE)))))</f>
        <v>0</v>
      </c>
      <c r="G5" s="202" t="b">
        <f>OR((AND(IF(Advies!$D$14=A5,TRUE,FALSE),(IF(Advies!$D$15,TRUE,FALSE)))),(AND(IF(Advies!$E$14=A5,TRUE,FALSE),(IF(Advies!$E$15,TRUE,FALSE)))),(AND(IF(Advies!$F$14=A5,TRUE,FALSE),(IF(Advies!$F$15,TRUE,FALSE)))),(AND(IF(Advies!$G$14=A5,TRUE,FALSE),(IF(Advies!$G$15,TRUE,FALSE)))),(AND(IF(Advies!$H$14=A5,TRUE,FALSE),(IF(Advies!$H$15,TRUE,FALSE)))),(AND(IF(Advies!$I$14=A5,TRUE,FALSE),(IF(Advies!$I$15,TRUE,FALSE)))),(AND(IF(Advies!$J$14=A5,TRUE,FALSE),(IF(Advies!$J$15,TRUE,FALSE)))),(AND(IF(Advies!$K$14=A5,TRUE,FALSE),(IF(Advies!$K$15,TRUE,FALSE)))),(AND(IF(Advies!$L$14=A5,TRUE,FALSE),(IF(Advies!$L$15,TRUE,FALSE)))),(AND(IF(Advies!$M$14=A5,TRUE,FALSE),(IF(Advies!$M$15,TRUE,FALSE)))))</f>
        <v>0</v>
      </c>
      <c r="H5" s="202" t="b">
        <f>OR((AND(IF(Advies!$D$18=A5,TRUE,FALSE),(IF(Advies!$D$19,TRUE,FALSE)))),(AND(IF(Advies!$E$18=A5,TRUE,FALSE),(IF(Advies!$E$19,TRUE,FALSE)))),(AND(IF(Advies!$F$18=A5,TRUE,FALSE),(IF(Advies!$F$19,TRUE,FALSE)))),(AND(IF(Advies!$G$18=A5,TRUE,FALSE),(IF(Advies!$G$19,TRUE,FALSE)))),(AND(IF(Advies!$H$18=A5,TRUE,FALSE),(IF(Advies!$H$19,TRUE,FALSE)))),(AND(IF(Advies!$I$18=A5,TRUE,FALSE),(IF(Advies!$I$19,TRUE,FALSE)))),(AND(IF(Advies!$J$18=A5,TRUE,FALSE),(IF(Advies!$J$19,TRUE,FALSE)))),(AND(IF(Advies!$K$18=A5,TRUE,FALSE),(IF(Advies!$K$19,TRUE,FALSE)))),(AND(IF(Advies!$L$18=A5,TRUE,FALSE),(IF(Advies!$L$19,TRUE,FALSE)))),(AND(IF(Advies!$M$18=A5,TRUE,FALSE),(IF(Advies!$M$19,TRUE,FALSE)))))</f>
        <v>0</v>
      </c>
      <c r="I5" s="202" t="b">
        <f>OR((AND(IF(Advies!$D$22=A5,TRUE,FALSE),(IF(Advies!$D$23,TRUE,FALSE)))),(AND(IF(Advies!$E$22=A5,TRUE,FALSE),(IF(Advies!$E$23,TRUE,FALSE)))),(AND(IF(Advies!$F$22=A5,TRUE,FALSE),(IF(Advies!$F$23,TRUE,FALSE)))),(AND(IF(Advies!$G$22=A5,TRUE,FALSE),(IF(Advies!$G$23,TRUE,FALSE)))),(AND(IF(Advies!$H$22=A5,TRUE,FALSE),(IF(Advies!$H$23,TRUE,FALSE)))),(AND(IF(Advies!$I$22=A5,TRUE,FALSE),(IF(Advies!$I$23,TRUE,FALSE)))),(AND(IF(Advies!$J$22=A5,TRUE,FALSE),(IF(Advies!$J$23,TRUE,FALSE)))),(AND(IF(Advies!$K$22=A5,TRUE,FALSE),(IF(Advies!$K$23,TRUE,FALSE)))),(AND(IF(Advies!$L$22=A5,TRUE,FALSE),(IF(Advies!$L$23,TRUE,FALSE)))),(AND(IF(Advies!$M$22=A5,TRUE,FALSE),(IF(Advies!$M$23,TRUE,FALSE)))))</f>
        <v>0</v>
      </c>
      <c r="J5" s="202" t="b">
        <f>OR((AND(IF(Advies!$D$26=A5,TRUE,FALSE),(IF(Advies!$D$27,TRUE,FALSE)))),(AND(IF(Advies!$E$26=A5,TRUE,FALSE),(IF(Advies!$E$27,TRUE,FALSE)))),(AND(IF(Advies!$F$26=A5,TRUE,FALSE),(IF(Advies!$F$27,TRUE,FALSE)))),(AND(IF(Advies!$G$26=A5,TRUE,FALSE),(IF(Advies!$G$27,TRUE,FALSE)))),(AND(IF(Advies!$H$26=A5,TRUE,FALSE),(IF(Advies!$H$27,TRUE,FALSE)))),(AND(IF(Advies!$I$26=A5,TRUE,FALSE),(IF(Advies!$I$27,TRUE,FALSE)))),(AND(IF(Advies!$J$26=A5,TRUE,FALSE),(IF(Advies!$J$27,TRUE,FALSE)))),(AND(IF(Advies!$K$26=A5,TRUE,FALSE),(IF(Advies!$K$27,TRUE,FALSE)))),(AND(IF(Advies!$L$26=A5,TRUE,FALSE),(IF(Advies!$L$27,TRUE,FALSE)))),(AND(IF(Advies!$M$26=A5,TRUE,FALSE),(IF(Advies!$M$27,TRUE,FALSE)))))</f>
        <v>0</v>
      </c>
      <c r="K5" s="202" t="b">
        <f>OR((AND(IF(Advies!$D$31=A5,TRUE,FALSE),(IF(Advies!$D$32,TRUE,FALSE)))),(AND(IF(Advies!$E$31=A5,TRUE,FALSE),(IF(Advies!$E$32,TRUE,FALSE)))),(AND(IF(Advies!$F$31=A5,TRUE,FALSE),(IF(Advies!$F$32,TRUE,FALSE)))),(AND(IF(Advies!$G$31=A5,TRUE,FALSE),(IF(Advies!$G$32,TRUE,FALSE)))),(AND(IF(Advies!$H$31=A5,TRUE,FALSE),(IF(Advies!$H$32,TRUE,FALSE)))),(AND(IF(Advies!$I$31=A5,TRUE,FALSE),(IF(Advies!$I$32,TRUE,FALSE)))),(AND(IF(Advies!$J$31=A5,TRUE,FALSE),(IF(Advies!$J$32,TRUE,FALSE)))),(AND(IF(Advies!$K$31=A5,TRUE,FALSE),(IF(Advies!$K$32,TRUE,FALSE)))),(AND(IF(Advies!$L$31=A5,TRUE,FALSE),(IF(Advies!$L$32,TRUE,FALSE)))),(AND(IF(Advies!$M$31=A5,TRUE,FALSE),(IF(Advies!$M$32,TRUE,FALSE)))))</f>
        <v>0</v>
      </c>
      <c r="L5" s="202" t="b">
        <f>OR((AND(IF(Advies!$D$35=A5,TRUE,FALSE),(IF(Advies!$D$36,TRUE,FALSE)))),(AND(IF(Advies!$E$35=A5,TRUE,FALSE),(IF(Advies!$E$36,TRUE,FALSE)))),(AND(IF(Advies!$F$35=A5,TRUE,FALSE),(IF(Advies!$F$36,TRUE,FALSE)))),(AND(IF(Advies!$G$35=A5,TRUE,FALSE),(IF(Advies!$G$36,TRUE,FALSE)))),(AND(IF(Advies!$H$35=A5,TRUE,FALSE),(IF(Advies!$H$36,TRUE,FALSE)))),(AND(IF(Advies!$I$35=A5,TRUE,FALSE),(IF(Advies!$I$36,TRUE,FALSE)))),(AND(IF(Advies!$J$35=A5,TRUE,FALSE),(IF(Advies!$J$36,TRUE,FALSE)))),(AND(IF(Advies!$K$35=A5,TRUE,FALSE),(IF(Advies!$K$36,TRUE,FALSE)))),(AND(IF(Advies!$L$35=A5,TRUE,FALSE),(IF(Advies!$L$36,TRUE,FALSE)))),(AND(IF(Advies!$M$35=A5,TRUE,FALSE),(IF(Advies!$M$36,TRUE,FALSE)))))</f>
        <v>0</v>
      </c>
      <c r="M5" s="202" t="b">
        <f>OR((AND(IF(Advies!$D$40=A5,TRUE,FALSE),(IF(Advies!$D$41,TRUE,FALSE)))),(AND(IF(Advies!$E$40=A5,TRUE,FALSE),(IF(Advies!$E$41,TRUE,FALSE)))),(AND(IF(Advies!$F$40=A5,TRUE,FALSE),(IF(Advies!$F$41,TRUE,FALSE)))),(AND(IF(Advies!$G$40=A5,TRUE,FALSE),(IF(Advies!$G$41,TRUE,FALSE)))),(AND(IF(Advies!$H$40=A5,TRUE,FALSE),(IF(Advies!$H$41,TRUE,FALSE)))),(AND(IF(Advies!$I$40=A5,TRUE,FALSE),(IF(Advies!$I$41,TRUE,FALSE)))),(AND(IF(Advies!$J$40=A5,TRUE,FALSE),(IF(Advies!$J$41,TRUE,FALSE)))),(AND(IF(Advies!$K$40=A5,TRUE,FALSE),(IF(Advies!$K$41,TRUE,FALSE)))),(AND(IF(Advies!$L$40=A5,TRUE,FALSE),(IF(Advies!$L$41,TRUE,FALSE)))),(AND(IF(Advies!$M$40=A5,TRUE,FALSE),(IF(Advies!$M$41,TRUE,FALSE)))))</f>
        <v>0</v>
      </c>
      <c r="N5" s="202" t="b">
        <f>OR((AND(IF(Advies!$D$44=A5,TRUE,FALSE),(IF(Advies!$D$45,TRUE,FALSE)))),(AND(IF(Advies!$E$44=A5,TRUE,FALSE),(IF(Advies!$E$45,TRUE,FALSE)))),(AND(IF(Advies!$F$44=A5,TRUE,FALSE),(IF(Advies!$F$45,TRUE,FALSE)))),(AND(IF(Advies!$G$44=A5,TRUE,FALSE),(IF(Advies!$G$45,TRUE,FALSE)))),(AND(IF(Advies!$H$44=A5,TRUE,FALSE),(IF(Advies!$H$45,TRUE,FALSE)))),(AND(IF(Advies!$I$44=A5,TRUE,FALSE),(IF(Advies!$I$45,TRUE,FALSE)))),(AND(IF(Advies!$J$44=A5,TRUE,FALSE),(IF(Advies!$J$45,TRUE,FALSE)))),(AND(IF(Advies!$K$44=A5,TRUE,FALSE),(IF(Advies!$K$45,TRUE,FALSE)))),(AND(IF(Advies!$L$44=A5,TRUE,FALSE),(IF(Advies!$L$45,TRUE,FALSE)))),(AND(IF(Advies!$M$44=A5,TRUE,FALSE),(IF(Advies!$M$45,TRUE,FALSE)))))</f>
        <v>0</v>
      </c>
      <c r="O5" s="202" t="b">
        <f>OR((AND(IF(Advies!$D$49=A5,TRUE,FALSE),(IF(Advies!$D$50,TRUE,FALSE)))),(AND(IF(Advies!$E$49=A5,TRUE,FALSE),(IF(Advies!$E$50,TRUE,FALSE)))),(AND(IF(Advies!$F$49=A5,TRUE,FALSE),(IF(Advies!$F$50,TRUE,FALSE)))),(AND(IF(Advies!$G$49=A5,TRUE,FALSE),(IF(Advies!$G$50,TRUE,FALSE)))),(AND(IF(Advies!$H$49=A5,TRUE,FALSE),(IF(Advies!$H$50,TRUE,FALSE)))),(AND(IF(Advies!$I$49=A5,TRUE,FALSE),(IF(Advies!$I$50,TRUE,FALSE)))),(AND(IF(Advies!$J$49=A5,TRUE,FALSE),(IF(Advies!$J$50,TRUE,FALSE)))),(AND(IF(Advies!$K$49=A5,TRUE,FALSE),(IF(Advies!$K$50,TRUE,FALSE)))),(AND(IF(Advies!$L$49=A5,TRUE,FALSE),(IF(Advies!$L$50,TRUE,FALSE)))),(AND(IF(Advies!$M$49=A5,TRUE,FALSE),(IF(Advies!$M$50,TRUE,FALSE)))))</f>
        <v>0</v>
      </c>
      <c r="P5" s="202" t="b">
        <f>OR((AND(IF(Advies!$D$53=A5,TRUE,FALSE),(IF(Advies!$D$54,TRUE,FALSE)))),(AND(IF(Advies!$E$53=A5,TRUE,FALSE),(IF(Advies!$E$54,TRUE,FALSE)))),(AND(IF(Advies!$F$53=A5,TRUE,FALSE),(IF(Advies!$F$54,TRUE,FALSE)))),(AND(IF(Advies!$G$53=A5,TRUE,FALSE),(IF(Advies!$G$54,TRUE,FALSE)))),(AND(IF(Advies!$H$53=A5,TRUE,FALSE),(IF(Advies!$H$54,TRUE,FALSE)))),(AND(IF(Advies!$I$53=A5,TRUE,FALSE),(IF(Advies!$I$54,TRUE,FALSE)))),(AND(IF(Advies!$J$53=A5,TRUE,FALSE),(IF(Advies!$J$54,TRUE,FALSE)))),(AND(IF(Advies!$K$53=A5,TRUE,FALSE),(IF(Advies!$K$54,TRUE,FALSE)))),(AND(IF(Advies!$L$53=A5,TRUE,FALSE),(IF(Advies!$L$54,TRUE,FALSE)))),(AND(IF(Advies!$M$53=A5,TRUE,FALSE),(IF(Advies!$M$54,TRUE,FALSE)))))</f>
        <v>0</v>
      </c>
      <c r="Q5" s="202" t="b">
        <f>OR((AND(IF(Advies!$D$57=A5,TRUE,FALSE),(IF(Advies!$D$58,TRUE,FALSE)))),(AND(IF(Advies!$E$57=A5,TRUE,FALSE),(IF(Advies!$E$58,TRUE,FALSE)))),(AND(IF(Advies!$F$57=A5,TRUE,FALSE),(IF(Advies!$F$58,TRUE,FALSE)))),(AND(IF(Advies!$G$57=A5,TRUE,FALSE),(IF(Advies!$G$58,TRUE,FALSE)))),(AND(IF(Advies!$H$57=A5,TRUE,FALSE),(IF(Advies!$H$58,TRUE,FALSE)))),(AND(IF(Advies!$I$57=A5,TRUE,FALSE),(IF(Advies!$I$58,TRUE,FALSE)))),(AND(IF(Advies!$J$57=A5,TRUE,FALSE),(IF(Advies!$J$58,TRUE,FALSE)))),(AND(IF(Advies!$K$57=A5,TRUE,FALSE),(IF(Advies!$K$58,TRUE,FALSE)))),(AND(IF(Advies!$L$57=A5,TRUE,FALSE),(IF(Advies!$L$58,TRUE,FALSE)))),(AND(IF(Advies!$M$57=A5,TRUE,FALSE),(IF(Advies!$M$58,TRUE,FALSE)))))</f>
        <v>0</v>
      </c>
      <c r="R5" s="202" t="b">
        <f>OR((AND(IF(Advies!$D$61=A5,TRUE,FALSE),(IF(Advies!$D$62,TRUE,FALSE)))),(AND(IF(Advies!$E$61=A5,TRUE,FALSE),(IF(Advies!$E$62,TRUE,FALSE)))),(AND(IF(Advies!$F$61=A5,TRUE,FALSE),(IF(Advies!$F$62,TRUE,FALSE)))),(AND(IF(Advies!$G$61=A5,TRUE,FALSE),(IF(Advies!$G$62,TRUE,FALSE)))),(AND(IF(Advies!$H$61=A5,TRUE,FALSE),(IF(Advies!$H$62,TRUE,FALSE)))),(AND(IF(Advies!$I$61=A5,TRUE,FALSE),(IF(Advies!$I$62,TRUE,FALSE)))),(AND(IF(Advies!$J$61=A5,TRUE,FALSE),(IF(Advies!$J$62,TRUE,FALSE)))),(AND(IF(Advies!$K$61=A5,TRUE,FALSE),(IF(Advies!$K$62,TRUE,FALSE)))),(AND(IF(Advies!$L$61=A5,TRUE,FALSE),(IF(Advies!$L$62,TRUE,FALSE)))),(AND(IF(Advies!$M$61=A5,TRUE,FALSE),(IF(Advies!$M$62,TRUE,FALSE)))))</f>
        <v>0</v>
      </c>
      <c r="S5" s="202" t="b">
        <f>OR((AND(IF(Advies!$D$66=A5,TRUE,FALSE),(IF(Advies!$D$67,TRUE,FALSE)))),(AND(IF(Advies!$E$66=A5,TRUE,FALSE),(IF(Advies!$E$67,TRUE,FALSE)))),(AND(IF(Advies!$F$66=A5,TRUE,FALSE),(IF(Advies!$F$67,TRUE,FALSE)))),(AND(IF(Advies!$G$66=A5,TRUE,FALSE),(IF(Advies!$G$67,TRUE,FALSE)))),(AND(IF(Advies!$H$66=A5,TRUE,FALSE),(IF(Advies!$H$67,TRUE,FALSE)))),(AND(IF(Advies!$I$66=A5,TRUE,FALSE),(IF(Advies!$I$67,TRUE,FALSE)))),(AND(IF(Advies!$J$66=A5,TRUE,FALSE),(IF(Advies!$J$67,TRUE,FALSE)))),(AND(IF(Advies!$K$66=A5,TRUE,FALSE),(IF(Advies!$K$67,TRUE,FALSE)))),(AND(IF(Advies!$L$66=A5,TRUE,FALSE),(IF(Advies!$L$67,TRUE,FALSE)))),(AND(IF(Advies!$M$66=A5,TRUE,FALSE),(IF(Advies!$M$67,TRUE,FALSE)))))</f>
        <v>0</v>
      </c>
      <c r="T5" s="202" t="b">
        <f>OR((AND(IF(Advies!$D$70=A5,TRUE,FALSE),(IF(Advies!$D$71,TRUE,FALSE)))),(AND(IF(Advies!$E$70=A5,TRUE,FALSE),(IF(Advies!$E$71,TRUE,FALSE)))),(AND(IF(Advies!$F$70=A5,TRUE,FALSE),(IF(Advies!$F$71,TRUE,FALSE)))),(AND(IF(Advies!$G$70=A5,TRUE,FALSE),(IF(Advies!$G$71,TRUE,FALSE)))),(AND(IF(Advies!$H$70=A5,TRUE,FALSE),(IF(Advies!$H$71,TRUE,FALSE)))),(AND(IF(Advies!$I$70=A5,TRUE,FALSE),(IF(Advies!$I$71,TRUE,FALSE)))),(AND(IF(Advies!$J$70=A5,TRUE,FALSE),(IF(Advies!$J$71,TRUE,FALSE)))),(AND(IF(Advies!$K$70=A5,TRUE,FALSE),(IF(Advies!$K$71,TRUE,FALSE)))),(AND(IF(Advies!$L$70=A5,TRUE,FALSE),(IF(Advies!$L$71,TRUE,FALSE)))),(AND(IF(Advies!$M$70=A5,TRUE,FALSE),(IF(Advies!$M$71,TRUE,FALSE)))))</f>
        <v>0</v>
      </c>
      <c r="U5" s="202" t="b">
        <f>OR((AND(IF(Advies!$D$74=A5,TRUE,FALSE),(IF(Advies!$D$75,TRUE,FALSE)))),(AND(IF(Advies!$E$74=A5,TRUE,FALSE),(IF(Advies!$E$75,TRUE,FALSE)))),(AND(IF(Advies!$F$74=A5,TRUE,FALSE),(IF(Advies!$F$75,TRUE,FALSE)))),(AND(IF(Advies!$G$74=A5,TRUE,FALSE),(IF(Advies!$G$75,TRUE,FALSE)))),(AND(IF(Advies!$H$74=A5,TRUE,FALSE),(IF(Advies!$H$75,TRUE,FALSE)))),(AND(IF(Advies!$I$74=A5,TRUE,FALSE),(IF(Advies!$I$75,TRUE,FALSE)))),(AND(IF(Advies!$J$74=A5,TRUE,FALSE),(IF(Advies!$J$75,TRUE,FALSE)))),(AND(IF(Advies!$K$74=A5,TRUE,FALSE),(IF(Advies!$K$75,TRUE,FALSE)))),(AND(IF(Advies!$L$74=A5,TRUE,FALSE),(IF(Advies!$L$75,TRUE,FALSE)))),(AND(IF(Advies!$M$74=A5,TRUE,FALSE),(IF(Advies!$M$75,TRUE,FALSE)))))</f>
        <v>0</v>
      </c>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row>
    <row r="6" spans="1:65" x14ac:dyDescent="0.25">
      <c r="A6" s="17" t="s">
        <v>140</v>
      </c>
      <c r="B6" s="194" t="b">
        <f t="shared" si="0"/>
        <v>0</v>
      </c>
      <c r="C6" s="169"/>
      <c r="D6" s="202" t="b">
        <f>OR((AND(IF(Advies!$D$2=A6,TRUE,FALSE),(IF(Advies!$D$3,TRUE,FALSE)))),(AND(IF(Advies!$E$2=A6,TRUE,FALSE),(IF(Advies!$E$3,TRUE,FALSE)))),(AND(IF(Advies!$F$2=A6,TRUE,FALSE),(IF(Advies!$F$3,TRUE,FALSE)))),(AND(IF(Advies!$G$2=A6,TRUE,FALSE),(IF(Advies!$G$3,TRUE,FALSE)))),(AND(IF(Advies!$H$2=A6,TRUE,FALSE),(IF(Advies!$H$3,TRUE,FALSE)))),(AND(IF(Advies!$I$2=A6,TRUE,FALSE),(IF(Advies!$I$3,TRUE,FALSE)))),(AND(IF(Advies!$J$2=A6,TRUE,FALSE),(IF(Advies!$J$3,TRUE,FALSE)))),(AND(IF(Advies!$K$2=A6,TRUE,FALSE),(IF(Advies!$K$3,TRUE,FALSE)))),(AND(IF(Advies!$L$2=A6,TRUE,FALSE),(IF(Advies!$L$3,TRUE,FALSE)))),(AND(IF(Advies!$M$2=A6,TRUE,FALSE),(IF(Advies!$M$3,TRUE,FALSE)))))</f>
        <v>0</v>
      </c>
      <c r="E6" s="202" t="b">
        <f>OR((AND(IF(Advies!$D$6=A6,TRUE,FALSE),(IF(Advies!$D$7,TRUE,FALSE)))),(AND(IF(Advies!$E$6=A6,TRUE,FALSE),(IF(Advies!$E$7,TRUE,FALSE)))),(AND(IF(Advies!$F$6=A6,TRUE,FALSE),(IF(Advies!$F$7,TRUE,FALSE)))),(AND(IF(Advies!$G$6=A6,TRUE,FALSE),(IF(Advies!$G$7,TRUE,FALSE)))),(AND(IF(Advies!$H$6=A6,TRUE,FALSE),(IF(Advies!$H$7,TRUE,FALSE)))),(AND(IF(Advies!$I$6=A6,TRUE,FALSE),(IF(Advies!$I$7,TRUE,FALSE)))),(AND(IF(Advies!$J$6=A6,TRUE,FALSE),(IF(Advies!$J$7,TRUE,FALSE)))),(AND(IF(Advies!$K$6=A6,TRUE,FALSE),(IF(Advies!$K$7,TRUE,FALSE)))),(AND(IF(Advies!$L$6=A6,TRUE,FALSE),(IF(Advies!$L$7,TRUE,FALSE)))),(AND(IF(Advies!$M$6=A6,TRUE,FALSE),(IF(Advies!$M$7,TRUE,FALSE)))))</f>
        <v>0</v>
      </c>
      <c r="F6" s="202" t="b">
        <f>OR((AND(IF(Advies!$D$10=A6,TRUE,FALSE),(IF(Advies!$D$11,TRUE,FALSE)))),(AND(IF(Advies!$E$10=A6,TRUE,FALSE),(IF(Advies!$E$11,TRUE,FALSE)))),(AND(IF(Advies!$F$10=A6,TRUE,FALSE),(IF(Advies!$F$11,TRUE,FALSE)))),(AND(IF(Advies!$G$10=A6,TRUE,FALSE),(IF(Advies!$G$11,TRUE,FALSE)))),(AND(IF(Advies!$H$10=A6,TRUE,FALSE),(IF(Advies!$H$11,TRUE,FALSE)))),(AND(IF(Advies!$I$10=A6,TRUE,FALSE),(IF(Advies!$I$11,TRUE,FALSE)))),(AND(IF(Advies!$J$10=A6,TRUE,FALSE),(IF(Advies!$J$11,TRUE,FALSE)))),(AND(IF(Advies!$K$10=A6,TRUE,FALSE),(IF(Advies!$K$11,TRUE,FALSE)))),(AND(IF(Advies!$L$10=A6,TRUE,FALSE),(IF(Advies!$L$11,TRUE,FALSE)))),(AND(IF(Advies!$M$10=A6,TRUE,FALSE),(IF(Advies!$M$11,TRUE,FALSE)))))</f>
        <v>0</v>
      </c>
      <c r="G6" s="202" t="b">
        <f>OR((AND(IF(Advies!$D$14=A6,TRUE,FALSE),(IF(Advies!$D$15,TRUE,FALSE)))),(AND(IF(Advies!$E$14=A6,TRUE,FALSE),(IF(Advies!$E$15,TRUE,FALSE)))),(AND(IF(Advies!$F$14=A6,TRUE,FALSE),(IF(Advies!$F$15,TRUE,FALSE)))),(AND(IF(Advies!$G$14=A6,TRUE,FALSE),(IF(Advies!$G$15,TRUE,FALSE)))),(AND(IF(Advies!$H$14=A6,TRUE,FALSE),(IF(Advies!$H$15,TRUE,FALSE)))),(AND(IF(Advies!$I$14=A6,TRUE,FALSE),(IF(Advies!$I$15,TRUE,FALSE)))),(AND(IF(Advies!$J$14=A6,TRUE,FALSE),(IF(Advies!$J$15,TRUE,FALSE)))),(AND(IF(Advies!$K$14=A6,TRUE,FALSE),(IF(Advies!$K$15,TRUE,FALSE)))),(AND(IF(Advies!$L$14=A6,TRUE,FALSE),(IF(Advies!$L$15,TRUE,FALSE)))),(AND(IF(Advies!$M$14=A6,TRUE,FALSE),(IF(Advies!$M$15,TRUE,FALSE)))))</f>
        <v>0</v>
      </c>
      <c r="H6" s="202" t="b">
        <f>OR((AND(IF(Advies!$D$18=A6,TRUE,FALSE),(IF(Advies!$D$19,TRUE,FALSE)))),(AND(IF(Advies!$E$18=A6,TRUE,FALSE),(IF(Advies!$E$19,TRUE,FALSE)))),(AND(IF(Advies!$F$18=A6,TRUE,FALSE),(IF(Advies!$F$19,TRUE,FALSE)))),(AND(IF(Advies!$G$18=A6,TRUE,FALSE),(IF(Advies!$G$19,TRUE,FALSE)))),(AND(IF(Advies!$H$18=A6,TRUE,FALSE),(IF(Advies!$H$19,TRUE,FALSE)))),(AND(IF(Advies!$I$18=A6,TRUE,FALSE),(IF(Advies!$I$19,TRUE,FALSE)))),(AND(IF(Advies!$J$18=A6,TRUE,FALSE),(IF(Advies!$J$19,TRUE,FALSE)))),(AND(IF(Advies!$K$18=A6,TRUE,FALSE),(IF(Advies!$K$19,TRUE,FALSE)))),(AND(IF(Advies!$L$18=A6,TRUE,FALSE),(IF(Advies!$L$19,TRUE,FALSE)))),(AND(IF(Advies!$M$18=A6,TRUE,FALSE),(IF(Advies!$M$19,TRUE,FALSE)))))</f>
        <v>0</v>
      </c>
      <c r="I6" s="202" t="b">
        <f>OR((AND(IF(Advies!$D$22=A6,TRUE,FALSE),(IF(Advies!$D$23,TRUE,FALSE)))),(AND(IF(Advies!$E$22=A6,TRUE,FALSE),(IF(Advies!$E$23,TRUE,FALSE)))),(AND(IF(Advies!$F$22=A6,TRUE,FALSE),(IF(Advies!$F$23,TRUE,FALSE)))),(AND(IF(Advies!$G$22=A6,TRUE,FALSE),(IF(Advies!$G$23,TRUE,FALSE)))),(AND(IF(Advies!$H$22=A6,TRUE,FALSE),(IF(Advies!$H$23,TRUE,FALSE)))),(AND(IF(Advies!$I$22=A6,TRUE,FALSE),(IF(Advies!$I$23,TRUE,FALSE)))),(AND(IF(Advies!$J$22=A6,TRUE,FALSE),(IF(Advies!$J$23,TRUE,FALSE)))),(AND(IF(Advies!$K$22=A6,TRUE,FALSE),(IF(Advies!$K$23,TRUE,FALSE)))),(AND(IF(Advies!$L$22=A6,TRUE,FALSE),(IF(Advies!$L$23,TRUE,FALSE)))),(AND(IF(Advies!$M$22=A6,TRUE,FALSE),(IF(Advies!$M$23,TRUE,FALSE)))))</f>
        <v>0</v>
      </c>
      <c r="J6" s="202" t="b">
        <f>OR((AND(IF(Advies!$D$26=A6,TRUE,FALSE),(IF(Advies!$D$27,TRUE,FALSE)))),(AND(IF(Advies!$E$26=A6,TRUE,FALSE),(IF(Advies!$E$27,TRUE,FALSE)))),(AND(IF(Advies!$F$26=A6,TRUE,FALSE),(IF(Advies!$F$27,TRUE,FALSE)))),(AND(IF(Advies!$G$26=A6,TRUE,FALSE),(IF(Advies!$G$27,TRUE,FALSE)))),(AND(IF(Advies!$H$26=A6,TRUE,FALSE),(IF(Advies!$H$27,TRUE,FALSE)))),(AND(IF(Advies!$I$26=A6,TRUE,FALSE),(IF(Advies!$I$27,TRUE,FALSE)))),(AND(IF(Advies!$J$26=A6,TRUE,FALSE),(IF(Advies!$J$27,TRUE,FALSE)))),(AND(IF(Advies!$K$26=A6,TRUE,FALSE),(IF(Advies!$K$27,TRUE,FALSE)))),(AND(IF(Advies!$L$26=A6,TRUE,FALSE),(IF(Advies!$L$27,TRUE,FALSE)))),(AND(IF(Advies!$M$26=A6,TRUE,FALSE),(IF(Advies!$M$27,TRUE,FALSE)))))</f>
        <v>0</v>
      </c>
      <c r="K6" s="202" t="b">
        <f>OR((AND(IF(Advies!$D$31=A6,TRUE,FALSE),(IF(Advies!$D$32,TRUE,FALSE)))),(AND(IF(Advies!$E$31=A6,TRUE,FALSE),(IF(Advies!$E$32,TRUE,FALSE)))),(AND(IF(Advies!$F$31=A6,TRUE,FALSE),(IF(Advies!$F$32,TRUE,FALSE)))),(AND(IF(Advies!$G$31=A6,TRUE,FALSE),(IF(Advies!$G$32,TRUE,FALSE)))),(AND(IF(Advies!$H$31=A6,TRUE,FALSE),(IF(Advies!$H$32,TRUE,FALSE)))),(AND(IF(Advies!$I$31=A6,TRUE,FALSE),(IF(Advies!$I$32,TRUE,FALSE)))),(AND(IF(Advies!$J$31=A6,TRUE,FALSE),(IF(Advies!$J$32,TRUE,FALSE)))),(AND(IF(Advies!$K$31=A6,TRUE,FALSE),(IF(Advies!$K$32,TRUE,FALSE)))),(AND(IF(Advies!$L$31=A6,TRUE,FALSE),(IF(Advies!$L$32,TRUE,FALSE)))),(AND(IF(Advies!$M$31=A6,TRUE,FALSE),(IF(Advies!$M$32,TRUE,FALSE)))))</f>
        <v>0</v>
      </c>
      <c r="L6" s="202" t="b">
        <f>OR((AND(IF(Advies!$D$35=A6,TRUE,FALSE),(IF(Advies!$D$36,TRUE,FALSE)))),(AND(IF(Advies!$E$35=A6,TRUE,FALSE),(IF(Advies!$E$36,TRUE,FALSE)))),(AND(IF(Advies!$F$35=A6,TRUE,FALSE),(IF(Advies!$F$36,TRUE,FALSE)))),(AND(IF(Advies!$G$35=A6,TRUE,FALSE),(IF(Advies!$G$36,TRUE,FALSE)))),(AND(IF(Advies!$H$35=A6,TRUE,FALSE),(IF(Advies!$H$36,TRUE,FALSE)))),(AND(IF(Advies!$I$35=A6,TRUE,FALSE),(IF(Advies!$I$36,TRUE,FALSE)))),(AND(IF(Advies!$J$35=A6,TRUE,FALSE),(IF(Advies!$J$36,TRUE,FALSE)))),(AND(IF(Advies!$K$35=A6,TRUE,FALSE),(IF(Advies!$K$36,TRUE,FALSE)))),(AND(IF(Advies!$L$35=A6,TRUE,FALSE),(IF(Advies!$L$36,TRUE,FALSE)))),(AND(IF(Advies!$M$35=A6,TRUE,FALSE),(IF(Advies!$M$36,TRUE,FALSE)))))</f>
        <v>0</v>
      </c>
      <c r="M6" s="202" t="b">
        <f>OR((AND(IF(Advies!$D$40=A6,TRUE,FALSE),(IF(Advies!$D$41,TRUE,FALSE)))),(AND(IF(Advies!$E$40=A6,TRUE,FALSE),(IF(Advies!$E$41,TRUE,FALSE)))),(AND(IF(Advies!$F$40=A6,TRUE,FALSE),(IF(Advies!$F$41,TRUE,FALSE)))),(AND(IF(Advies!$G$40=A6,TRUE,FALSE),(IF(Advies!$G$41,TRUE,FALSE)))),(AND(IF(Advies!$H$40=A6,TRUE,FALSE),(IF(Advies!$H$41,TRUE,FALSE)))),(AND(IF(Advies!$I$40=A6,TRUE,FALSE),(IF(Advies!$I$41,TRUE,FALSE)))),(AND(IF(Advies!$J$40=A6,TRUE,FALSE),(IF(Advies!$J$41,TRUE,FALSE)))),(AND(IF(Advies!$K$40=A6,TRUE,FALSE),(IF(Advies!$K$41,TRUE,FALSE)))),(AND(IF(Advies!$L$40=A6,TRUE,FALSE),(IF(Advies!$L$41,TRUE,FALSE)))),(AND(IF(Advies!$M$40=A6,TRUE,FALSE),(IF(Advies!$M$41,TRUE,FALSE)))))</f>
        <v>0</v>
      </c>
      <c r="N6" s="202" t="b">
        <f>OR((AND(IF(Advies!$D$44=A6,TRUE,FALSE),(IF(Advies!$D$45,TRUE,FALSE)))),(AND(IF(Advies!$E$44=A6,TRUE,FALSE),(IF(Advies!$E$45,TRUE,FALSE)))),(AND(IF(Advies!$F$44=A6,TRUE,FALSE),(IF(Advies!$F$45,TRUE,FALSE)))),(AND(IF(Advies!$G$44=A6,TRUE,FALSE),(IF(Advies!$G$45,TRUE,FALSE)))),(AND(IF(Advies!$H$44=A6,TRUE,FALSE),(IF(Advies!$H$45,TRUE,FALSE)))),(AND(IF(Advies!$I$44=A6,TRUE,FALSE),(IF(Advies!$I$45,TRUE,FALSE)))),(AND(IF(Advies!$J$44=A6,TRUE,FALSE),(IF(Advies!$J$45,TRUE,FALSE)))),(AND(IF(Advies!$K$44=A6,TRUE,FALSE),(IF(Advies!$K$45,TRUE,FALSE)))),(AND(IF(Advies!$L$44=A6,TRUE,FALSE),(IF(Advies!$L$45,TRUE,FALSE)))),(AND(IF(Advies!$M$44=A6,TRUE,FALSE),(IF(Advies!$M$45,TRUE,FALSE)))))</f>
        <v>0</v>
      </c>
      <c r="O6" s="202" t="b">
        <f>OR((AND(IF(Advies!$D$49=A6,TRUE,FALSE),(IF(Advies!$D$50,TRUE,FALSE)))),(AND(IF(Advies!$E$49=A6,TRUE,FALSE),(IF(Advies!$E$50,TRUE,FALSE)))),(AND(IF(Advies!$F$49=A6,TRUE,FALSE),(IF(Advies!$F$50,TRUE,FALSE)))),(AND(IF(Advies!$G$49=A6,TRUE,FALSE),(IF(Advies!$G$50,TRUE,FALSE)))),(AND(IF(Advies!$H$49=A6,TRUE,FALSE),(IF(Advies!$H$50,TRUE,FALSE)))),(AND(IF(Advies!$I$49=A6,TRUE,FALSE),(IF(Advies!$I$50,TRUE,FALSE)))),(AND(IF(Advies!$J$49=A6,TRUE,FALSE),(IF(Advies!$J$50,TRUE,FALSE)))),(AND(IF(Advies!$K$49=A6,TRUE,FALSE),(IF(Advies!$K$50,TRUE,FALSE)))),(AND(IF(Advies!$L$49=A6,TRUE,FALSE),(IF(Advies!$L$50,TRUE,FALSE)))),(AND(IF(Advies!$M$49=A6,TRUE,FALSE),(IF(Advies!$M$50,TRUE,FALSE)))))</f>
        <v>0</v>
      </c>
      <c r="P6" s="202" t="b">
        <f>OR((AND(IF(Advies!$D$53=A6,TRUE,FALSE),(IF(Advies!$D$54,TRUE,FALSE)))),(AND(IF(Advies!$E$53=A6,TRUE,FALSE),(IF(Advies!$E$54,TRUE,FALSE)))),(AND(IF(Advies!$F$53=A6,TRUE,FALSE),(IF(Advies!$F$54,TRUE,FALSE)))),(AND(IF(Advies!$G$53=A6,TRUE,FALSE),(IF(Advies!$G$54,TRUE,FALSE)))),(AND(IF(Advies!$H$53=A6,TRUE,FALSE),(IF(Advies!$H$54,TRUE,FALSE)))),(AND(IF(Advies!$I$53=A6,TRUE,FALSE),(IF(Advies!$I$54,TRUE,FALSE)))),(AND(IF(Advies!$J$53=A6,TRUE,FALSE),(IF(Advies!$J$54,TRUE,FALSE)))),(AND(IF(Advies!$K$53=A6,TRUE,FALSE),(IF(Advies!$K$54,TRUE,FALSE)))),(AND(IF(Advies!$L$53=A6,TRUE,FALSE),(IF(Advies!$L$54,TRUE,FALSE)))),(AND(IF(Advies!$M$53=A6,TRUE,FALSE),(IF(Advies!$M$54,TRUE,FALSE)))))</f>
        <v>0</v>
      </c>
      <c r="Q6" s="202" t="b">
        <f>OR((AND(IF(Advies!$D$57=A6,TRUE,FALSE),(IF(Advies!$D$58,TRUE,FALSE)))),(AND(IF(Advies!$E$57=A6,TRUE,FALSE),(IF(Advies!$E$58,TRUE,FALSE)))),(AND(IF(Advies!$F$57=A6,TRUE,FALSE),(IF(Advies!$F$58,TRUE,FALSE)))),(AND(IF(Advies!$G$57=A6,TRUE,FALSE),(IF(Advies!$G$58,TRUE,FALSE)))),(AND(IF(Advies!$H$57=A6,TRUE,FALSE),(IF(Advies!$H$58,TRUE,FALSE)))),(AND(IF(Advies!$I$57=A6,TRUE,FALSE),(IF(Advies!$I$58,TRUE,FALSE)))),(AND(IF(Advies!$J$57=A6,TRUE,FALSE),(IF(Advies!$J$58,TRUE,FALSE)))),(AND(IF(Advies!$K$57=A6,TRUE,FALSE),(IF(Advies!$K$58,TRUE,FALSE)))),(AND(IF(Advies!$L$57=A6,TRUE,FALSE),(IF(Advies!$L$58,TRUE,FALSE)))),(AND(IF(Advies!$M$57=A6,TRUE,FALSE),(IF(Advies!$M$58,TRUE,FALSE)))))</f>
        <v>0</v>
      </c>
      <c r="R6" s="202" t="b">
        <f>OR((AND(IF(Advies!$D$61=A6,TRUE,FALSE),(IF(Advies!$D$62,TRUE,FALSE)))),(AND(IF(Advies!$E$61=A6,TRUE,FALSE),(IF(Advies!$E$62,TRUE,FALSE)))),(AND(IF(Advies!$F$61=A6,TRUE,FALSE),(IF(Advies!$F$62,TRUE,FALSE)))),(AND(IF(Advies!$G$61=A6,TRUE,FALSE),(IF(Advies!$G$62,TRUE,FALSE)))),(AND(IF(Advies!$H$61=A6,TRUE,FALSE),(IF(Advies!$H$62,TRUE,FALSE)))),(AND(IF(Advies!$I$61=A6,TRUE,FALSE),(IF(Advies!$I$62,TRUE,FALSE)))),(AND(IF(Advies!$J$61=A6,TRUE,FALSE),(IF(Advies!$J$62,TRUE,FALSE)))),(AND(IF(Advies!$K$61=A6,TRUE,FALSE),(IF(Advies!$K$62,TRUE,FALSE)))),(AND(IF(Advies!$L$61=A6,TRUE,FALSE),(IF(Advies!$L$62,TRUE,FALSE)))),(AND(IF(Advies!$M$61=A6,TRUE,FALSE),(IF(Advies!$M$62,TRUE,FALSE)))))</f>
        <v>0</v>
      </c>
      <c r="S6" s="202" t="b">
        <f>OR((AND(IF(Advies!$D$66=A6,TRUE,FALSE),(IF(Advies!$D$67,TRUE,FALSE)))),(AND(IF(Advies!$E$66=A6,TRUE,FALSE),(IF(Advies!$E$67,TRUE,FALSE)))),(AND(IF(Advies!$F$66=A6,TRUE,FALSE),(IF(Advies!$F$67,TRUE,FALSE)))),(AND(IF(Advies!$G$66=A6,TRUE,FALSE),(IF(Advies!$G$67,TRUE,FALSE)))),(AND(IF(Advies!$H$66=A6,TRUE,FALSE),(IF(Advies!$H$67,TRUE,FALSE)))),(AND(IF(Advies!$I$66=A6,TRUE,FALSE),(IF(Advies!$I$67,TRUE,FALSE)))),(AND(IF(Advies!$J$66=A6,TRUE,FALSE),(IF(Advies!$J$67,TRUE,FALSE)))),(AND(IF(Advies!$K$66=A6,TRUE,FALSE),(IF(Advies!$K$67,TRUE,FALSE)))),(AND(IF(Advies!$L$66=A6,TRUE,FALSE),(IF(Advies!$L$67,TRUE,FALSE)))),(AND(IF(Advies!$M$66=A6,TRUE,FALSE),(IF(Advies!$M$67,TRUE,FALSE)))))</f>
        <v>0</v>
      </c>
      <c r="T6" s="202" t="b">
        <f>OR((AND(IF(Advies!$D$70=A6,TRUE,FALSE),(IF(Advies!$D$71,TRUE,FALSE)))),(AND(IF(Advies!$E$70=A6,TRUE,FALSE),(IF(Advies!$E$71,TRUE,FALSE)))),(AND(IF(Advies!$F$70=A6,TRUE,FALSE),(IF(Advies!$F$71,TRUE,FALSE)))),(AND(IF(Advies!$G$70=A6,TRUE,FALSE),(IF(Advies!$G$71,TRUE,FALSE)))),(AND(IF(Advies!$H$70=A6,TRUE,FALSE),(IF(Advies!$H$71,TRUE,FALSE)))),(AND(IF(Advies!$I$70=A6,TRUE,FALSE),(IF(Advies!$I$71,TRUE,FALSE)))),(AND(IF(Advies!$J$70=A6,TRUE,FALSE),(IF(Advies!$J$71,TRUE,FALSE)))),(AND(IF(Advies!$K$70=A6,TRUE,FALSE),(IF(Advies!$K$71,TRUE,FALSE)))),(AND(IF(Advies!$L$70=A6,TRUE,FALSE),(IF(Advies!$L$71,TRUE,FALSE)))),(AND(IF(Advies!$M$70=A6,TRUE,FALSE),(IF(Advies!$M$71,TRUE,FALSE)))))</f>
        <v>0</v>
      </c>
      <c r="U6" s="202" t="b">
        <f>OR((AND(IF(Advies!$D$74=A6,TRUE,FALSE),(IF(Advies!$D$75,TRUE,FALSE)))),(AND(IF(Advies!$E$74=A6,TRUE,FALSE),(IF(Advies!$E$75,TRUE,FALSE)))),(AND(IF(Advies!$F$74=A6,TRUE,FALSE),(IF(Advies!$F$75,TRUE,FALSE)))),(AND(IF(Advies!$G$74=A6,TRUE,FALSE),(IF(Advies!$G$75,TRUE,FALSE)))),(AND(IF(Advies!$H$74=A6,TRUE,FALSE),(IF(Advies!$H$75,TRUE,FALSE)))),(AND(IF(Advies!$I$74=A6,TRUE,FALSE),(IF(Advies!$I$75,TRUE,FALSE)))),(AND(IF(Advies!$J$74=A6,TRUE,FALSE),(IF(Advies!$J$75,TRUE,FALSE)))),(AND(IF(Advies!$K$74=A6,TRUE,FALSE),(IF(Advies!$K$75,TRUE,FALSE)))),(AND(IF(Advies!$L$74=A6,TRUE,FALSE),(IF(Advies!$L$75,TRUE,FALSE)))),(AND(IF(Advies!$M$74=A6,TRUE,FALSE),(IF(Advies!$M$75,TRUE,FALSE)))))</f>
        <v>0</v>
      </c>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row>
    <row r="7" spans="1:65" x14ac:dyDescent="0.25">
      <c r="A7" s="17" t="s">
        <v>141</v>
      </c>
      <c r="B7" s="194" t="b">
        <f t="shared" si="0"/>
        <v>0</v>
      </c>
      <c r="C7" s="169"/>
      <c r="D7" s="202" t="b">
        <f>OR((AND(IF(Advies!$D$2=A7,TRUE,FALSE),(IF(Advies!$D$3,TRUE,FALSE)))),(AND(IF(Advies!$E$2=A7,TRUE,FALSE),(IF(Advies!$E$3,TRUE,FALSE)))),(AND(IF(Advies!$F$2=A7,TRUE,FALSE),(IF(Advies!$F$3,TRUE,FALSE)))),(AND(IF(Advies!$G$2=A7,TRUE,FALSE),(IF(Advies!$G$3,TRUE,FALSE)))),(AND(IF(Advies!$H$2=A7,TRUE,FALSE),(IF(Advies!$H$3,TRUE,FALSE)))),(AND(IF(Advies!$I$2=A7,TRUE,FALSE),(IF(Advies!$I$3,TRUE,FALSE)))),(AND(IF(Advies!$J$2=A7,TRUE,FALSE),(IF(Advies!$J$3,TRUE,FALSE)))),(AND(IF(Advies!$K$2=A7,TRUE,FALSE),(IF(Advies!$K$3,TRUE,FALSE)))),(AND(IF(Advies!$L$2=A7,TRUE,FALSE),(IF(Advies!$L$3,TRUE,FALSE)))),(AND(IF(Advies!$M$2=A7,TRUE,FALSE),(IF(Advies!$M$3,TRUE,FALSE)))))</f>
        <v>0</v>
      </c>
      <c r="E7" s="202" t="b">
        <f>OR((AND(IF(Advies!$D$6=A7,TRUE,FALSE),(IF(Advies!$D$7,TRUE,FALSE)))),(AND(IF(Advies!$E$6=A7,TRUE,FALSE),(IF(Advies!$E$7,TRUE,FALSE)))),(AND(IF(Advies!$F$6=A7,TRUE,FALSE),(IF(Advies!$F$7,TRUE,FALSE)))),(AND(IF(Advies!$G$6=A7,TRUE,FALSE),(IF(Advies!$G$7,TRUE,FALSE)))),(AND(IF(Advies!$H$6=A7,TRUE,FALSE),(IF(Advies!$H$7,TRUE,FALSE)))),(AND(IF(Advies!$I$6=A7,TRUE,FALSE),(IF(Advies!$I$7,TRUE,FALSE)))),(AND(IF(Advies!$J$6=A7,TRUE,FALSE),(IF(Advies!$J$7,TRUE,FALSE)))),(AND(IF(Advies!$K$6=A7,TRUE,FALSE),(IF(Advies!$K$7,TRUE,FALSE)))),(AND(IF(Advies!$L$6=A7,TRUE,FALSE),(IF(Advies!$L$7,TRUE,FALSE)))),(AND(IF(Advies!$M$6=A7,TRUE,FALSE),(IF(Advies!$M$7,TRUE,FALSE)))))</f>
        <v>0</v>
      </c>
      <c r="F7" s="202" t="b">
        <f>OR((AND(IF(Advies!$D$10=A7,TRUE,FALSE),(IF(Advies!$D$11,TRUE,FALSE)))),(AND(IF(Advies!$E$10=A7,TRUE,FALSE),(IF(Advies!$E$11,TRUE,FALSE)))),(AND(IF(Advies!$F$10=A7,TRUE,FALSE),(IF(Advies!$F$11,TRUE,FALSE)))),(AND(IF(Advies!$G$10=A7,TRUE,FALSE),(IF(Advies!$G$11,TRUE,FALSE)))),(AND(IF(Advies!$H$10=A7,TRUE,FALSE),(IF(Advies!$H$11,TRUE,FALSE)))),(AND(IF(Advies!$I$10=A7,TRUE,FALSE),(IF(Advies!$I$11,TRUE,FALSE)))),(AND(IF(Advies!$J$10=A7,TRUE,FALSE),(IF(Advies!$J$11,TRUE,FALSE)))),(AND(IF(Advies!$K$10=A7,TRUE,FALSE),(IF(Advies!$K$11,TRUE,FALSE)))),(AND(IF(Advies!$L$10=A7,TRUE,FALSE),(IF(Advies!$L$11,TRUE,FALSE)))),(AND(IF(Advies!$M$10=A7,TRUE,FALSE),(IF(Advies!$M$11,TRUE,FALSE)))))</f>
        <v>0</v>
      </c>
      <c r="G7" s="202" t="b">
        <f>OR((AND(IF(Advies!$D$14=A7,TRUE,FALSE),(IF(Advies!$D$15,TRUE,FALSE)))),(AND(IF(Advies!$E$14=A7,TRUE,FALSE),(IF(Advies!$E$15,TRUE,FALSE)))),(AND(IF(Advies!$F$14=A7,TRUE,FALSE),(IF(Advies!$F$15,TRUE,FALSE)))),(AND(IF(Advies!$G$14=A7,TRUE,FALSE),(IF(Advies!$G$15,TRUE,FALSE)))),(AND(IF(Advies!$H$14=A7,TRUE,FALSE),(IF(Advies!$H$15,TRUE,FALSE)))),(AND(IF(Advies!$I$14=A7,TRUE,FALSE),(IF(Advies!$I$15,TRUE,FALSE)))),(AND(IF(Advies!$J$14=A7,TRUE,FALSE),(IF(Advies!$J$15,TRUE,FALSE)))),(AND(IF(Advies!$K$14=A7,TRUE,FALSE),(IF(Advies!$K$15,TRUE,FALSE)))),(AND(IF(Advies!$L$14=A7,TRUE,FALSE),(IF(Advies!$L$15,TRUE,FALSE)))),(AND(IF(Advies!$M$14=A7,TRUE,FALSE),(IF(Advies!$M$15,TRUE,FALSE)))))</f>
        <v>0</v>
      </c>
      <c r="H7" s="202" t="b">
        <f>OR((AND(IF(Advies!$D$18=A7,TRUE,FALSE),(IF(Advies!$D$19,TRUE,FALSE)))),(AND(IF(Advies!$E$18=A7,TRUE,FALSE),(IF(Advies!$E$19,TRUE,FALSE)))),(AND(IF(Advies!$F$18=A7,TRUE,FALSE),(IF(Advies!$F$19,TRUE,FALSE)))),(AND(IF(Advies!$G$18=A7,TRUE,FALSE),(IF(Advies!$G$19,TRUE,FALSE)))),(AND(IF(Advies!$H$18=A7,TRUE,FALSE),(IF(Advies!$H$19,TRUE,FALSE)))),(AND(IF(Advies!$I$18=A7,TRUE,FALSE),(IF(Advies!$I$19,TRUE,FALSE)))),(AND(IF(Advies!$J$18=A7,TRUE,FALSE),(IF(Advies!$J$19,TRUE,FALSE)))),(AND(IF(Advies!$K$18=A7,TRUE,FALSE),(IF(Advies!$K$19,TRUE,FALSE)))),(AND(IF(Advies!$L$18=A7,TRUE,FALSE),(IF(Advies!$L$19,TRUE,FALSE)))),(AND(IF(Advies!$M$18=A7,TRUE,FALSE),(IF(Advies!$M$19,TRUE,FALSE)))))</f>
        <v>0</v>
      </c>
      <c r="I7" s="202" t="b">
        <f>OR((AND(IF(Advies!$D$22=A7,TRUE,FALSE),(IF(Advies!$D$23,TRUE,FALSE)))),(AND(IF(Advies!$E$22=A7,TRUE,FALSE),(IF(Advies!$E$23,TRUE,FALSE)))),(AND(IF(Advies!$F$22=A7,TRUE,FALSE),(IF(Advies!$F$23,TRUE,FALSE)))),(AND(IF(Advies!$G$22=A7,TRUE,FALSE),(IF(Advies!$G$23,TRUE,FALSE)))),(AND(IF(Advies!$H$22=A7,TRUE,FALSE),(IF(Advies!$H$23,TRUE,FALSE)))),(AND(IF(Advies!$I$22=A7,TRUE,FALSE),(IF(Advies!$I$23,TRUE,FALSE)))),(AND(IF(Advies!$J$22=A7,TRUE,FALSE),(IF(Advies!$J$23,TRUE,FALSE)))),(AND(IF(Advies!$K$22=A7,TRUE,FALSE),(IF(Advies!$K$23,TRUE,FALSE)))),(AND(IF(Advies!$L$22=A7,TRUE,FALSE),(IF(Advies!$L$23,TRUE,FALSE)))),(AND(IF(Advies!$M$22=A7,TRUE,FALSE),(IF(Advies!$M$23,TRUE,FALSE)))))</f>
        <v>0</v>
      </c>
      <c r="J7" s="202" t="b">
        <f>OR((AND(IF(Advies!$D$26=A7,TRUE,FALSE),(IF(Advies!$D$27,TRUE,FALSE)))),(AND(IF(Advies!$E$26=A7,TRUE,FALSE),(IF(Advies!$E$27,TRUE,FALSE)))),(AND(IF(Advies!$F$26=A7,TRUE,FALSE),(IF(Advies!$F$27,TRUE,FALSE)))),(AND(IF(Advies!$G$26=A7,TRUE,FALSE),(IF(Advies!$G$27,TRUE,FALSE)))),(AND(IF(Advies!$H$26=A7,TRUE,FALSE),(IF(Advies!$H$27,TRUE,FALSE)))),(AND(IF(Advies!$I$26=A7,TRUE,FALSE),(IF(Advies!$I$27,TRUE,FALSE)))),(AND(IF(Advies!$J$26=A7,TRUE,FALSE),(IF(Advies!$J$27,TRUE,FALSE)))),(AND(IF(Advies!$K$26=A7,TRUE,FALSE),(IF(Advies!$K$27,TRUE,FALSE)))),(AND(IF(Advies!$L$26=A7,TRUE,FALSE),(IF(Advies!$L$27,TRUE,FALSE)))),(AND(IF(Advies!$M$26=A7,TRUE,FALSE),(IF(Advies!$M$27,TRUE,FALSE)))))</f>
        <v>0</v>
      </c>
      <c r="K7" s="202" t="b">
        <f>OR((AND(IF(Advies!$D$31=A7,TRUE,FALSE),(IF(Advies!$D$32,TRUE,FALSE)))),(AND(IF(Advies!$E$31=A7,TRUE,FALSE),(IF(Advies!$E$32,TRUE,FALSE)))),(AND(IF(Advies!$F$31=A7,TRUE,FALSE),(IF(Advies!$F$32,TRUE,FALSE)))),(AND(IF(Advies!$G$31=A7,TRUE,FALSE),(IF(Advies!$G$32,TRUE,FALSE)))),(AND(IF(Advies!$H$31=A7,TRUE,FALSE),(IF(Advies!$H$32,TRUE,FALSE)))),(AND(IF(Advies!$I$31=A7,TRUE,FALSE),(IF(Advies!$I$32,TRUE,FALSE)))),(AND(IF(Advies!$J$31=A7,TRUE,FALSE),(IF(Advies!$J$32,TRUE,FALSE)))),(AND(IF(Advies!$K$31=A7,TRUE,FALSE),(IF(Advies!$K$32,TRUE,FALSE)))),(AND(IF(Advies!$L$31=A7,TRUE,FALSE),(IF(Advies!$L$32,TRUE,FALSE)))),(AND(IF(Advies!$M$31=A7,TRUE,FALSE),(IF(Advies!$M$32,TRUE,FALSE)))))</f>
        <v>0</v>
      </c>
      <c r="L7" s="202" t="b">
        <f>OR((AND(IF(Advies!$D$35=A7,TRUE,FALSE),(IF(Advies!$D$36,TRUE,FALSE)))),(AND(IF(Advies!$E$35=A7,TRUE,FALSE),(IF(Advies!$E$36,TRUE,FALSE)))),(AND(IF(Advies!$F$35=A7,TRUE,FALSE),(IF(Advies!$F$36,TRUE,FALSE)))),(AND(IF(Advies!$G$35=A7,TRUE,FALSE),(IF(Advies!$G$36,TRUE,FALSE)))),(AND(IF(Advies!$H$35=A7,TRUE,FALSE),(IF(Advies!$H$36,TRUE,FALSE)))),(AND(IF(Advies!$I$35=A7,TRUE,FALSE),(IF(Advies!$I$36,TRUE,FALSE)))),(AND(IF(Advies!$J$35=A7,TRUE,FALSE),(IF(Advies!$J$36,TRUE,FALSE)))),(AND(IF(Advies!$K$35=A7,TRUE,FALSE),(IF(Advies!$K$36,TRUE,FALSE)))),(AND(IF(Advies!$L$35=A7,TRUE,FALSE),(IF(Advies!$L$36,TRUE,FALSE)))),(AND(IF(Advies!$M$35=A7,TRUE,FALSE),(IF(Advies!$M$36,TRUE,FALSE)))))</f>
        <v>0</v>
      </c>
      <c r="M7" s="202" t="b">
        <f>OR((AND(IF(Advies!$D$40=A7,TRUE,FALSE),(IF(Advies!$D$41,TRUE,FALSE)))),(AND(IF(Advies!$E$40=A7,TRUE,FALSE),(IF(Advies!$E$41,TRUE,FALSE)))),(AND(IF(Advies!$F$40=A7,TRUE,FALSE),(IF(Advies!$F$41,TRUE,FALSE)))),(AND(IF(Advies!$G$40=A7,TRUE,FALSE),(IF(Advies!$G$41,TRUE,FALSE)))),(AND(IF(Advies!$H$40=A7,TRUE,FALSE),(IF(Advies!$H$41,TRUE,FALSE)))),(AND(IF(Advies!$I$40=A7,TRUE,FALSE),(IF(Advies!$I$41,TRUE,FALSE)))),(AND(IF(Advies!$J$40=A7,TRUE,FALSE),(IF(Advies!$J$41,TRUE,FALSE)))),(AND(IF(Advies!$K$40=A7,TRUE,FALSE),(IF(Advies!$K$41,TRUE,FALSE)))),(AND(IF(Advies!$L$40=A7,TRUE,FALSE),(IF(Advies!$L$41,TRUE,FALSE)))),(AND(IF(Advies!$M$40=A7,TRUE,FALSE),(IF(Advies!$M$41,TRUE,FALSE)))))</f>
        <v>0</v>
      </c>
      <c r="N7" s="202" t="b">
        <f>OR((AND(IF(Advies!$D$44=A7,TRUE,FALSE),(IF(Advies!$D$45,TRUE,FALSE)))),(AND(IF(Advies!$E$44=A7,TRUE,FALSE),(IF(Advies!$E$45,TRUE,FALSE)))),(AND(IF(Advies!$F$44=A7,TRUE,FALSE),(IF(Advies!$F$45,TRUE,FALSE)))),(AND(IF(Advies!$G$44=A7,TRUE,FALSE),(IF(Advies!$G$45,TRUE,FALSE)))),(AND(IF(Advies!$H$44=A7,TRUE,FALSE),(IF(Advies!$H$45,TRUE,FALSE)))),(AND(IF(Advies!$I$44=A7,TRUE,FALSE),(IF(Advies!$I$45,TRUE,FALSE)))),(AND(IF(Advies!$J$44=A7,TRUE,FALSE),(IF(Advies!$J$45,TRUE,FALSE)))),(AND(IF(Advies!$K$44=A7,TRUE,FALSE),(IF(Advies!$K$45,TRUE,FALSE)))),(AND(IF(Advies!$L$44=A7,TRUE,FALSE),(IF(Advies!$L$45,TRUE,FALSE)))),(AND(IF(Advies!$M$44=A7,TRUE,FALSE),(IF(Advies!$M$45,TRUE,FALSE)))))</f>
        <v>0</v>
      </c>
      <c r="O7" s="202" t="b">
        <f>OR((AND(IF(Advies!$D$49=A7,TRUE,FALSE),(IF(Advies!$D$50,TRUE,FALSE)))),(AND(IF(Advies!$E$49=A7,TRUE,FALSE),(IF(Advies!$E$50,TRUE,FALSE)))),(AND(IF(Advies!$F$49=A7,TRUE,FALSE),(IF(Advies!$F$50,TRUE,FALSE)))),(AND(IF(Advies!$G$49=A7,TRUE,FALSE),(IF(Advies!$G$50,TRUE,FALSE)))),(AND(IF(Advies!$H$49=A7,TRUE,FALSE),(IF(Advies!$H$50,TRUE,FALSE)))),(AND(IF(Advies!$I$49=A7,TRUE,FALSE),(IF(Advies!$I$50,TRUE,FALSE)))),(AND(IF(Advies!$J$49=A7,TRUE,FALSE),(IF(Advies!$J$50,TRUE,FALSE)))),(AND(IF(Advies!$K$49=A7,TRUE,FALSE),(IF(Advies!$K$50,TRUE,FALSE)))),(AND(IF(Advies!$L$49=A7,TRUE,FALSE),(IF(Advies!$L$50,TRUE,FALSE)))),(AND(IF(Advies!$M$49=A7,TRUE,FALSE),(IF(Advies!$M$50,TRUE,FALSE)))))</f>
        <v>0</v>
      </c>
      <c r="P7" s="202" t="b">
        <f>OR((AND(IF(Advies!$D$53=A7,TRUE,FALSE),(IF(Advies!$D$54,TRUE,FALSE)))),(AND(IF(Advies!$E$53=A7,TRUE,FALSE),(IF(Advies!$E$54,TRUE,FALSE)))),(AND(IF(Advies!$F$53=A7,TRUE,FALSE),(IF(Advies!$F$54,TRUE,FALSE)))),(AND(IF(Advies!$G$53=A7,TRUE,FALSE),(IF(Advies!$G$54,TRUE,FALSE)))),(AND(IF(Advies!$H$53=A7,TRUE,FALSE),(IF(Advies!$H$54,TRUE,FALSE)))),(AND(IF(Advies!$I$53=A7,TRUE,FALSE),(IF(Advies!$I$54,TRUE,FALSE)))),(AND(IF(Advies!$J$53=A7,TRUE,FALSE),(IF(Advies!$J$54,TRUE,FALSE)))),(AND(IF(Advies!$K$53=A7,TRUE,FALSE),(IF(Advies!$K$54,TRUE,FALSE)))),(AND(IF(Advies!$L$53=A7,TRUE,FALSE),(IF(Advies!$L$54,TRUE,FALSE)))),(AND(IF(Advies!$M$53=A7,TRUE,FALSE),(IF(Advies!$M$54,TRUE,FALSE)))))</f>
        <v>0</v>
      </c>
      <c r="Q7" s="202" t="b">
        <f>OR((AND(IF(Advies!$D$57=A7,TRUE,FALSE),(IF(Advies!$D$58,TRUE,FALSE)))),(AND(IF(Advies!$E$57=A7,TRUE,FALSE),(IF(Advies!$E$58,TRUE,FALSE)))),(AND(IF(Advies!$F$57=A7,TRUE,FALSE),(IF(Advies!$F$58,TRUE,FALSE)))),(AND(IF(Advies!$G$57=A7,TRUE,FALSE),(IF(Advies!$G$58,TRUE,FALSE)))),(AND(IF(Advies!$H$57=A7,TRUE,FALSE),(IF(Advies!$H$58,TRUE,FALSE)))),(AND(IF(Advies!$I$57=A7,TRUE,FALSE),(IF(Advies!$I$58,TRUE,FALSE)))),(AND(IF(Advies!$J$57=A7,TRUE,FALSE),(IF(Advies!$J$58,TRUE,FALSE)))),(AND(IF(Advies!$K$57=A7,TRUE,FALSE),(IF(Advies!$K$58,TRUE,FALSE)))),(AND(IF(Advies!$L$57=A7,TRUE,FALSE),(IF(Advies!$L$58,TRUE,FALSE)))),(AND(IF(Advies!$M$57=A7,TRUE,FALSE),(IF(Advies!$M$58,TRUE,FALSE)))))</f>
        <v>0</v>
      </c>
      <c r="R7" s="202" t="b">
        <f>OR((AND(IF(Advies!$D$61=A7,TRUE,FALSE),(IF(Advies!$D$62,TRUE,FALSE)))),(AND(IF(Advies!$E$61=A7,TRUE,FALSE),(IF(Advies!$E$62,TRUE,FALSE)))),(AND(IF(Advies!$F$61=A7,TRUE,FALSE),(IF(Advies!$F$62,TRUE,FALSE)))),(AND(IF(Advies!$G$61=A7,TRUE,FALSE),(IF(Advies!$G$62,TRUE,FALSE)))),(AND(IF(Advies!$H$61=A7,TRUE,FALSE),(IF(Advies!$H$62,TRUE,FALSE)))),(AND(IF(Advies!$I$61=A7,TRUE,FALSE),(IF(Advies!$I$62,TRUE,FALSE)))),(AND(IF(Advies!$J$61=A7,TRUE,FALSE),(IF(Advies!$J$62,TRUE,FALSE)))),(AND(IF(Advies!$K$61=A7,TRUE,FALSE),(IF(Advies!$K$62,TRUE,FALSE)))),(AND(IF(Advies!$L$61=A7,TRUE,FALSE),(IF(Advies!$L$62,TRUE,FALSE)))),(AND(IF(Advies!$M$61=A7,TRUE,FALSE),(IF(Advies!$M$62,TRUE,FALSE)))))</f>
        <v>0</v>
      </c>
      <c r="S7" s="202" t="b">
        <f>OR((AND(IF(Advies!$D$66=A7,TRUE,FALSE),(IF(Advies!$D$67,TRUE,FALSE)))),(AND(IF(Advies!$E$66=A7,TRUE,FALSE),(IF(Advies!$E$67,TRUE,FALSE)))),(AND(IF(Advies!$F$66=A7,TRUE,FALSE),(IF(Advies!$F$67,TRUE,FALSE)))),(AND(IF(Advies!$G$66=A7,TRUE,FALSE),(IF(Advies!$G$67,TRUE,FALSE)))),(AND(IF(Advies!$H$66=A7,TRUE,FALSE),(IF(Advies!$H$67,TRUE,FALSE)))),(AND(IF(Advies!$I$66=A7,TRUE,FALSE),(IF(Advies!$I$67,TRUE,FALSE)))),(AND(IF(Advies!$J$66=A7,TRUE,FALSE),(IF(Advies!$J$67,TRUE,FALSE)))),(AND(IF(Advies!$K$66=A7,TRUE,FALSE),(IF(Advies!$K$67,TRUE,FALSE)))),(AND(IF(Advies!$L$66=A7,TRUE,FALSE),(IF(Advies!$L$67,TRUE,FALSE)))),(AND(IF(Advies!$M$66=A7,TRUE,FALSE),(IF(Advies!$M$67,TRUE,FALSE)))))</f>
        <v>0</v>
      </c>
      <c r="T7" s="202" t="b">
        <f>OR((AND(IF(Advies!$D$70=A7,TRUE,FALSE),(IF(Advies!$D$71,TRUE,FALSE)))),(AND(IF(Advies!$E$70=A7,TRUE,FALSE),(IF(Advies!$E$71,TRUE,FALSE)))),(AND(IF(Advies!$F$70=A7,TRUE,FALSE),(IF(Advies!$F$71,TRUE,FALSE)))),(AND(IF(Advies!$G$70=A7,TRUE,FALSE),(IF(Advies!$G$71,TRUE,FALSE)))),(AND(IF(Advies!$H$70=A7,TRUE,FALSE),(IF(Advies!$H$71,TRUE,FALSE)))),(AND(IF(Advies!$I$70=A7,TRUE,FALSE),(IF(Advies!$I$71,TRUE,FALSE)))),(AND(IF(Advies!$J$70=A7,TRUE,FALSE),(IF(Advies!$J$71,TRUE,FALSE)))),(AND(IF(Advies!$K$70=A7,TRUE,FALSE),(IF(Advies!$K$71,TRUE,FALSE)))),(AND(IF(Advies!$L$70=A7,TRUE,FALSE),(IF(Advies!$L$71,TRUE,FALSE)))),(AND(IF(Advies!$M$70=A7,TRUE,FALSE),(IF(Advies!$M$71,TRUE,FALSE)))))</f>
        <v>0</v>
      </c>
      <c r="U7" s="202" t="b">
        <f>OR((AND(IF(Advies!$D$74=A7,TRUE,FALSE),(IF(Advies!$D$75,TRUE,FALSE)))),(AND(IF(Advies!$E$74=A7,TRUE,FALSE),(IF(Advies!$E$75,TRUE,FALSE)))),(AND(IF(Advies!$F$74=A7,TRUE,FALSE),(IF(Advies!$F$75,TRUE,FALSE)))),(AND(IF(Advies!$G$74=A7,TRUE,FALSE),(IF(Advies!$G$75,TRUE,FALSE)))),(AND(IF(Advies!$H$74=A7,TRUE,FALSE),(IF(Advies!$H$75,TRUE,FALSE)))),(AND(IF(Advies!$I$74=A7,TRUE,FALSE),(IF(Advies!$I$75,TRUE,FALSE)))),(AND(IF(Advies!$J$74=A7,TRUE,FALSE),(IF(Advies!$J$75,TRUE,FALSE)))),(AND(IF(Advies!$K$74=A7,TRUE,FALSE),(IF(Advies!$K$75,TRUE,FALSE)))),(AND(IF(Advies!$L$74=A7,TRUE,FALSE),(IF(Advies!$L$75,TRUE,FALSE)))),(AND(IF(Advies!$M$74=A7,TRUE,FALSE),(IF(Advies!$M$75,TRUE,FALSE)))))</f>
        <v>0</v>
      </c>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x14ac:dyDescent="0.25">
      <c r="A8" s="17" t="s">
        <v>98</v>
      </c>
      <c r="B8" s="194" t="b">
        <f t="shared" si="0"/>
        <v>0</v>
      </c>
      <c r="C8" s="169"/>
      <c r="D8" s="202" t="b">
        <f>OR((AND(IF(Advies!$D$2=A8,TRUE,FALSE),(IF(Advies!$D$3,TRUE,FALSE)))),(AND(IF(Advies!$E$2=A8,TRUE,FALSE),(IF(Advies!$E$3,TRUE,FALSE)))),(AND(IF(Advies!$F$2=A8,TRUE,FALSE),(IF(Advies!$F$3,TRUE,FALSE)))),(AND(IF(Advies!$G$2=A8,TRUE,FALSE),(IF(Advies!$G$3,TRUE,FALSE)))),(AND(IF(Advies!$H$2=A8,TRUE,FALSE),(IF(Advies!$H$3,TRUE,FALSE)))),(AND(IF(Advies!$I$2=A8,TRUE,FALSE),(IF(Advies!$I$3,TRUE,FALSE)))),(AND(IF(Advies!$J$2=A8,TRUE,FALSE),(IF(Advies!$J$3,TRUE,FALSE)))),(AND(IF(Advies!$K$2=A8,TRUE,FALSE),(IF(Advies!$K$3,TRUE,FALSE)))),(AND(IF(Advies!$L$2=A8,TRUE,FALSE),(IF(Advies!$L$3,TRUE,FALSE)))),(AND(IF(Advies!$M$2=A8,TRUE,FALSE),(IF(Advies!$M$3,TRUE,FALSE)))))</f>
        <v>0</v>
      </c>
      <c r="E8" s="202" t="b">
        <f>OR((AND(IF(Advies!$D$6=A8,TRUE,FALSE),(IF(Advies!$D$7,TRUE,FALSE)))),(AND(IF(Advies!$E$6=A8,TRUE,FALSE),(IF(Advies!$E$7,TRUE,FALSE)))),(AND(IF(Advies!$F$6=A8,TRUE,FALSE),(IF(Advies!$F$7,TRUE,FALSE)))),(AND(IF(Advies!$G$6=A8,TRUE,FALSE),(IF(Advies!$G$7,TRUE,FALSE)))),(AND(IF(Advies!$H$6=A8,TRUE,FALSE),(IF(Advies!$H$7,TRUE,FALSE)))),(AND(IF(Advies!$I$6=A8,TRUE,FALSE),(IF(Advies!$I$7,TRUE,FALSE)))),(AND(IF(Advies!$J$6=A8,TRUE,FALSE),(IF(Advies!$J$7,TRUE,FALSE)))),(AND(IF(Advies!$K$6=A8,TRUE,FALSE),(IF(Advies!$K$7,TRUE,FALSE)))),(AND(IF(Advies!$L$6=A8,TRUE,FALSE),(IF(Advies!$L$7,TRUE,FALSE)))),(AND(IF(Advies!$M$6=A8,TRUE,FALSE),(IF(Advies!$M$7,TRUE,FALSE)))))</f>
        <v>0</v>
      </c>
      <c r="F8" s="202" t="b">
        <f>OR((AND(IF(Advies!$D$10=A8,TRUE,FALSE),(IF(Advies!$D$11,TRUE,FALSE)))),(AND(IF(Advies!$E$10=A8,TRUE,FALSE),(IF(Advies!$E$11,TRUE,FALSE)))),(AND(IF(Advies!$F$10=A8,TRUE,FALSE),(IF(Advies!$F$11,TRUE,FALSE)))),(AND(IF(Advies!$G$10=A8,TRUE,FALSE),(IF(Advies!$G$11,TRUE,FALSE)))),(AND(IF(Advies!$H$10=A8,TRUE,FALSE),(IF(Advies!$H$11,TRUE,FALSE)))),(AND(IF(Advies!$I$10=A8,TRUE,FALSE),(IF(Advies!$I$11,TRUE,FALSE)))),(AND(IF(Advies!$J$10=A8,TRUE,FALSE),(IF(Advies!$J$11,TRUE,FALSE)))),(AND(IF(Advies!$K$10=A8,TRUE,FALSE),(IF(Advies!$K$11,TRUE,FALSE)))),(AND(IF(Advies!$L$10=A8,TRUE,FALSE),(IF(Advies!$L$11,TRUE,FALSE)))),(AND(IF(Advies!$M$10=A8,TRUE,FALSE),(IF(Advies!$M$11,TRUE,FALSE)))))</f>
        <v>0</v>
      </c>
      <c r="G8" s="202" t="b">
        <f>OR((AND(IF(Advies!$D$14=A8,TRUE,FALSE),(IF(Advies!$D$15,TRUE,FALSE)))),(AND(IF(Advies!$E$14=A8,TRUE,FALSE),(IF(Advies!$E$15,TRUE,FALSE)))),(AND(IF(Advies!$F$14=A8,TRUE,FALSE),(IF(Advies!$F$15,TRUE,FALSE)))),(AND(IF(Advies!$G$14=A8,TRUE,FALSE),(IF(Advies!$G$15,TRUE,FALSE)))),(AND(IF(Advies!$H$14=A8,TRUE,FALSE),(IF(Advies!$H$15,TRUE,FALSE)))),(AND(IF(Advies!$I$14=A8,TRUE,FALSE),(IF(Advies!$I$15,TRUE,FALSE)))),(AND(IF(Advies!$J$14=A8,TRUE,FALSE),(IF(Advies!$J$15,TRUE,FALSE)))),(AND(IF(Advies!$K$14=A8,TRUE,FALSE),(IF(Advies!$K$15,TRUE,FALSE)))),(AND(IF(Advies!$L$14=A8,TRUE,FALSE),(IF(Advies!$L$15,TRUE,FALSE)))),(AND(IF(Advies!$M$14=A8,TRUE,FALSE),(IF(Advies!$M$15,TRUE,FALSE)))))</f>
        <v>0</v>
      </c>
      <c r="H8" s="202" t="b">
        <f>OR((AND(IF(Advies!$D$18=A8,TRUE,FALSE),(IF(Advies!$D$19,TRUE,FALSE)))),(AND(IF(Advies!$E$18=A8,TRUE,FALSE),(IF(Advies!$E$19,TRUE,FALSE)))),(AND(IF(Advies!$F$18=A8,TRUE,FALSE),(IF(Advies!$F$19,TRUE,FALSE)))),(AND(IF(Advies!$G$18=A8,TRUE,FALSE),(IF(Advies!$G$19,TRUE,FALSE)))),(AND(IF(Advies!$H$18=A8,TRUE,FALSE),(IF(Advies!$H$19,TRUE,FALSE)))),(AND(IF(Advies!$I$18=A8,TRUE,FALSE),(IF(Advies!$I$19,TRUE,FALSE)))),(AND(IF(Advies!$J$18=A8,TRUE,FALSE),(IF(Advies!$J$19,TRUE,FALSE)))),(AND(IF(Advies!$K$18=A8,TRUE,FALSE),(IF(Advies!$K$19,TRUE,FALSE)))),(AND(IF(Advies!$L$18=A8,TRUE,FALSE),(IF(Advies!$L$19,TRUE,FALSE)))),(AND(IF(Advies!$M$18=A8,TRUE,FALSE),(IF(Advies!$M$19,TRUE,FALSE)))))</f>
        <v>0</v>
      </c>
      <c r="I8" s="202" t="b">
        <f>OR((AND(IF(Advies!$D$22=A8,TRUE,FALSE),(IF(Advies!$D$23,TRUE,FALSE)))),(AND(IF(Advies!$E$22=A8,TRUE,FALSE),(IF(Advies!$E$23,TRUE,FALSE)))),(AND(IF(Advies!$F$22=A8,TRUE,FALSE),(IF(Advies!$F$23,TRUE,FALSE)))),(AND(IF(Advies!$G$22=A8,TRUE,FALSE),(IF(Advies!$G$23,TRUE,FALSE)))),(AND(IF(Advies!$H$22=A8,TRUE,FALSE),(IF(Advies!$H$23,TRUE,FALSE)))),(AND(IF(Advies!$I$22=A8,TRUE,FALSE),(IF(Advies!$I$23,TRUE,FALSE)))),(AND(IF(Advies!$J$22=A8,TRUE,FALSE),(IF(Advies!$J$23,TRUE,FALSE)))),(AND(IF(Advies!$K$22=A8,TRUE,FALSE),(IF(Advies!$K$23,TRUE,FALSE)))),(AND(IF(Advies!$L$22=A8,TRUE,FALSE),(IF(Advies!$L$23,TRUE,FALSE)))),(AND(IF(Advies!$M$22=A8,TRUE,FALSE),(IF(Advies!$M$23,TRUE,FALSE)))))</f>
        <v>0</v>
      </c>
      <c r="J8" s="202" t="b">
        <f>OR((AND(IF(Advies!$D$26=A8,TRUE,FALSE),(IF(Advies!$D$27,TRUE,FALSE)))),(AND(IF(Advies!$E$26=A8,TRUE,FALSE),(IF(Advies!$E$27,TRUE,FALSE)))),(AND(IF(Advies!$F$26=A8,TRUE,FALSE),(IF(Advies!$F$27,TRUE,FALSE)))),(AND(IF(Advies!$G$26=A8,TRUE,FALSE),(IF(Advies!$G$27,TRUE,FALSE)))),(AND(IF(Advies!$H$26=A8,TRUE,FALSE),(IF(Advies!$H$27,TRUE,FALSE)))),(AND(IF(Advies!$I$26=A8,TRUE,FALSE),(IF(Advies!$I$27,TRUE,FALSE)))),(AND(IF(Advies!$J$26=A8,TRUE,FALSE),(IF(Advies!$J$27,TRUE,FALSE)))),(AND(IF(Advies!$K$26=A8,TRUE,FALSE),(IF(Advies!$K$27,TRUE,FALSE)))),(AND(IF(Advies!$L$26=A8,TRUE,FALSE),(IF(Advies!$L$27,TRUE,FALSE)))),(AND(IF(Advies!$M$26=A8,TRUE,FALSE),(IF(Advies!$M$27,TRUE,FALSE)))))</f>
        <v>0</v>
      </c>
      <c r="K8" s="202" t="b">
        <f>OR((AND(IF(Advies!$D$31=A8,TRUE,FALSE),(IF(Advies!$D$32,TRUE,FALSE)))),(AND(IF(Advies!$E$31=A8,TRUE,FALSE),(IF(Advies!$E$32,TRUE,FALSE)))),(AND(IF(Advies!$F$31=A8,TRUE,FALSE),(IF(Advies!$F$32,TRUE,FALSE)))),(AND(IF(Advies!$G$31=A8,TRUE,FALSE),(IF(Advies!$G$32,TRUE,FALSE)))),(AND(IF(Advies!$H$31=A8,TRUE,FALSE),(IF(Advies!$H$32,TRUE,FALSE)))),(AND(IF(Advies!$I$31=A8,TRUE,FALSE),(IF(Advies!$I$32,TRUE,FALSE)))),(AND(IF(Advies!$J$31=A8,TRUE,FALSE),(IF(Advies!$J$32,TRUE,FALSE)))),(AND(IF(Advies!$K$31=A8,TRUE,FALSE),(IF(Advies!$K$32,TRUE,FALSE)))),(AND(IF(Advies!$L$31=A8,TRUE,FALSE),(IF(Advies!$L$32,TRUE,FALSE)))),(AND(IF(Advies!$M$31=A8,TRUE,FALSE),(IF(Advies!$M$32,TRUE,FALSE)))))</f>
        <v>0</v>
      </c>
      <c r="L8" s="202" t="b">
        <f>OR((AND(IF(Advies!$D$35=A8,TRUE,FALSE),(IF(Advies!$D$36,TRUE,FALSE)))),(AND(IF(Advies!$E$35=A8,TRUE,FALSE),(IF(Advies!$E$36,TRUE,FALSE)))),(AND(IF(Advies!$F$35=A8,TRUE,FALSE),(IF(Advies!$F$36,TRUE,FALSE)))),(AND(IF(Advies!$G$35=A8,TRUE,FALSE),(IF(Advies!$G$36,TRUE,FALSE)))),(AND(IF(Advies!$H$35=A8,TRUE,FALSE),(IF(Advies!$H$36,TRUE,FALSE)))),(AND(IF(Advies!$I$35=A8,TRUE,FALSE),(IF(Advies!$I$36,TRUE,FALSE)))),(AND(IF(Advies!$J$35=A8,TRUE,FALSE),(IF(Advies!$J$36,TRUE,FALSE)))),(AND(IF(Advies!$K$35=A8,TRUE,FALSE),(IF(Advies!$K$36,TRUE,FALSE)))),(AND(IF(Advies!$L$35=A8,TRUE,FALSE),(IF(Advies!$L$36,TRUE,FALSE)))),(AND(IF(Advies!$M$35=A8,TRUE,FALSE),(IF(Advies!$M$36,TRUE,FALSE)))))</f>
        <v>0</v>
      </c>
      <c r="M8" s="202" t="b">
        <f>OR((AND(IF(Advies!$D$40=A8,TRUE,FALSE),(IF(Advies!$D$41,TRUE,FALSE)))),(AND(IF(Advies!$E$40=A8,TRUE,FALSE),(IF(Advies!$E$41,TRUE,FALSE)))),(AND(IF(Advies!$F$40=A8,TRUE,FALSE),(IF(Advies!$F$41,TRUE,FALSE)))),(AND(IF(Advies!$G$40=A8,TRUE,FALSE),(IF(Advies!$G$41,TRUE,FALSE)))),(AND(IF(Advies!$H$40=A8,TRUE,FALSE),(IF(Advies!$H$41,TRUE,FALSE)))),(AND(IF(Advies!$I$40=A8,TRUE,FALSE),(IF(Advies!$I$41,TRUE,FALSE)))),(AND(IF(Advies!$J$40=A8,TRUE,FALSE),(IF(Advies!$J$41,TRUE,FALSE)))),(AND(IF(Advies!$K$40=A8,TRUE,FALSE),(IF(Advies!$K$41,TRUE,FALSE)))),(AND(IF(Advies!$L$40=A8,TRUE,FALSE),(IF(Advies!$L$41,TRUE,FALSE)))),(AND(IF(Advies!$M$40=A8,TRUE,FALSE),(IF(Advies!$M$41,TRUE,FALSE)))))</f>
        <v>0</v>
      </c>
      <c r="N8" s="202" t="b">
        <f>OR((AND(IF(Advies!$D$44=A8,TRUE,FALSE),(IF(Advies!$D$45,TRUE,FALSE)))),(AND(IF(Advies!$E$44=A8,TRUE,FALSE),(IF(Advies!$E$45,TRUE,FALSE)))),(AND(IF(Advies!$F$44=A8,TRUE,FALSE),(IF(Advies!$F$45,TRUE,FALSE)))),(AND(IF(Advies!$G$44=A8,TRUE,FALSE),(IF(Advies!$G$45,TRUE,FALSE)))),(AND(IF(Advies!$H$44=A8,TRUE,FALSE),(IF(Advies!$H$45,TRUE,FALSE)))),(AND(IF(Advies!$I$44=A8,TRUE,FALSE),(IF(Advies!$I$45,TRUE,FALSE)))),(AND(IF(Advies!$J$44=A8,TRUE,FALSE),(IF(Advies!$J$45,TRUE,FALSE)))),(AND(IF(Advies!$K$44=A8,TRUE,FALSE),(IF(Advies!$K$45,TRUE,FALSE)))),(AND(IF(Advies!$L$44=A8,TRUE,FALSE),(IF(Advies!$L$45,TRUE,FALSE)))),(AND(IF(Advies!$M$44=A8,TRUE,FALSE),(IF(Advies!$M$45,TRUE,FALSE)))))</f>
        <v>0</v>
      </c>
      <c r="O8" s="202" t="b">
        <f>OR((AND(IF(Advies!$D$49=A8,TRUE,FALSE),(IF(Advies!$D$50,TRUE,FALSE)))),(AND(IF(Advies!$E$49=A8,TRUE,FALSE),(IF(Advies!$E$50,TRUE,FALSE)))),(AND(IF(Advies!$F$49=A8,TRUE,FALSE),(IF(Advies!$F$50,TRUE,FALSE)))),(AND(IF(Advies!$G$49=A8,TRUE,FALSE),(IF(Advies!$G$50,TRUE,FALSE)))),(AND(IF(Advies!$H$49=A8,TRUE,FALSE),(IF(Advies!$H$50,TRUE,FALSE)))),(AND(IF(Advies!$I$49=A8,TRUE,FALSE),(IF(Advies!$I$50,TRUE,FALSE)))),(AND(IF(Advies!$J$49=A8,TRUE,FALSE),(IF(Advies!$J$50,TRUE,FALSE)))),(AND(IF(Advies!$K$49=A8,TRUE,FALSE),(IF(Advies!$K$50,TRUE,FALSE)))),(AND(IF(Advies!$L$49=A8,TRUE,FALSE),(IF(Advies!$L$50,TRUE,FALSE)))),(AND(IF(Advies!$M$49=A8,TRUE,FALSE),(IF(Advies!$M$50,TRUE,FALSE)))))</f>
        <v>0</v>
      </c>
      <c r="P8" s="202" t="b">
        <f>OR((AND(IF(Advies!$D$53=A8,TRUE,FALSE),(IF(Advies!$D$54,TRUE,FALSE)))),(AND(IF(Advies!$E$53=A8,TRUE,FALSE),(IF(Advies!$E$54,TRUE,FALSE)))),(AND(IF(Advies!$F$53=A8,TRUE,FALSE),(IF(Advies!$F$54,TRUE,FALSE)))),(AND(IF(Advies!$G$53=A8,TRUE,FALSE),(IF(Advies!$G$54,TRUE,FALSE)))),(AND(IF(Advies!$H$53=A8,TRUE,FALSE),(IF(Advies!$H$54,TRUE,FALSE)))),(AND(IF(Advies!$I$53=A8,TRUE,FALSE),(IF(Advies!$I$54,TRUE,FALSE)))),(AND(IF(Advies!$J$53=A8,TRUE,FALSE),(IF(Advies!$J$54,TRUE,FALSE)))),(AND(IF(Advies!$K$53=A8,TRUE,FALSE),(IF(Advies!$K$54,TRUE,FALSE)))),(AND(IF(Advies!$L$53=A8,TRUE,FALSE),(IF(Advies!$L$54,TRUE,FALSE)))),(AND(IF(Advies!$M$53=A8,TRUE,FALSE),(IF(Advies!$M$54,TRUE,FALSE)))))</f>
        <v>0</v>
      </c>
      <c r="Q8" s="202" t="b">
        <f>OR((AND(IF(Advies!$D$57=A8,TRUE,FALSE),(IF(Advies!$D$58,TRUE,FALSE)))),(AND(IF(Advies!$E$57=A8,TRUE,FALSE),(IF(Advies!$E$58,TRUE,FALSE)))),(AND(IF(Advies!$F$57=A8,TRUE,FALSE),(IF(Advies!$F$58,TRUE,FALSE)))),(AND(IF(Advies!$G$57=A8,TRUE,FALSE),(IF(Advies!$G$58,TRUE,FALSE)))),(AND(IF(Advies!$H$57=A8,TRUE,FALSE),(IF(Advies!$H$58,TRUE,FALSE)))),(AND(IF(Advies!$I$57=A8,TRUE,FALSE),(IF(Advies!$I$58,TRUE,FALSE)))),(AND(IF(Advies!$J$57=A8,TRUE,FALSE),(IF(Advies!$J$58,TRUE,FALSE)))),(AND(IF(Advies!$K$57=A8,TRUE,FALSE),(IF(Advies!$K$58,TRUE,FALSE)))),(AND(IF(Advies!$L$57=A8,TRUE,FALSE),(IF(Advies!$L$58,TRUE,FALSE)))),(AND(IF(Advies!$M$57=A8,TRUE,FALSE),(IF(Advies!$M$58,TRUE,FALSE)))))</f>
        <v>0</v>
      </c>
      <c r="R8" s="202" t="b">
        <f>OR((AND(IF(Advies!$D$61=A8,TRUE,FALSE),(IF(Advies!$D$62,TRUE,FALSE)))),(AND(IF(Advies!$E$61=A8,TRUE,FALSE),(IF(Advies!$E$62,TRUE,FALSE)))),(AND(IF(Advies!$F$61=A8,TRUE,FALSE),(IF(Advies!$F$62,TRUE,FALSE)))),(AND(IF(Advies!$G$61=A8,TRUE,FALSE),(IF(Advies!$G$62,TRUE,FALSE)))),(AND(IF(Advies!$H$61=A8,TRUE,FALSE),(IF(Advies!$H$62,TRUE,FALSE)))),(AND(IF(Advies!$I$61=A8,TRUE,FALSE),(IF(Advies!$I$62,TRUE,FALSE)))),(AND(IF(Advies!$J$61=A8,TRUE,FALSE),(IF(Advies!$J$62,TRUE,FALSE)))),(AND(IF(Advies!$K$61=A8,TRUE,FALSE),(IF(Advies!$K$62,TRUE,FALSE)))),(AND(IF(Advies!$L$61=A8,TRUE,FALSE),(IF(Advies!$L$62,TRUE,FALSE)))),(AND(IF(Advies!$M$61=A8,TRUE,FALSE),(IF(Advies!$M$62,TRUE,FALSE)))))</f>
        <v>0</v>
      </c>
      <c r="S8" s="202" t="b">
        <f>OR((AND(IF(Advies!$D$66=A8,TRUE,FALSE),(IF(Advies!$D$67,TRUE,FALSE)))),(AND(IF(Advies!$E$66=A8,TRUE,FALSE),(IF(Advies!$E$67,TRUE,FALSE)))),(AND(IF(Advies!$F$66=A8,TRUE,FALSE),(IF(Advies!$F$67,TRUE,FALSE)))),(AND(IF(Advies!$G$66=A8,TRUE,FALSE),(IF(Advies!$G$67,TRUE,FALSE)))),(AND(IF(Advies!$H$66=A8,TRUE,FALSE),(IF(Advies!$H$67,TRUE,FALSE)))),(AND(IF(Advies!$I$66=A8,TRUE,FALSE),(IF(Advies!$I$67,TRUE,FALSE)))),(AND(IF(Advies!$J$66=A8,TRUE,FALSE),(IF(Advies!$J$67,TRUE,FALSE)))),(AND(IF(Advies!$K$66=A8,TRUE,FALSE),(IF(Advies!$K$67,TRUE,FALSE)))),(AND(IF(Advies!$L$66=A8,TRUE,FALSE),(IF(Advies!$L$67,TRUE,FALSE)))),(AND(IF(Advies!$M$66=A8,TRUE,FALSE),(IF(Advies!$M$67,TRUE,FALSE)))))</f>
        <v>0</v>
      </c>
      <c r="T8" s="202" t="b">
        <f>OR((AND(IF(Advies!$D$70=A8,TRUE,FALSE),(IF(Advies!$D$71,TRUE,FALSE)))),(AND(IF(Advies!$E$70=A8,TRUE,FALSE),(IF(Advies!$E$71,TRUE,FALSE)))),(AND(IF(Advies!$F$70=A8,TRUE,FALSE),(IF(Advies!$F$71,TRUE,FALSE)))),(AND(IF(Advies!$G$70=A8,TRUE,FALSE),(IF(Advies!$G$71,TRUE,FALSE)))),(AND(IF(Advies!$H$70=A8,TRUE,FALSE),(IF(Advies!$H$71,TRUE,FALSE)))),(AND(IF(Advies!$I$70=A8,TRUE,FALSE),(IF(Advies!$I$71,TRUE,FALSE)))),(AND(IF(Advies!$J$70=A8,TRUE,FALSE),(IF(Advies!$J$71,TRUE,FALSE)))),(AND(IF(Advies!$K$70=A8,TRUE,FALSE),(IF(Advies!$K$71,TRUE,FALSE)))),(AND(IF(Advies!$L$70=A8,TRUE,FALSE),(IF(Advies!$L$71,TRUE,FALSE)))),(AND(IF(Advies!$M$70=A8,TRUE,FALSE),(IF(Advies!$M$71,TRUE,FALSE)))))</f>
        <v>0</v>
      </c>
      <c r="U8" s="202" t="b">
        <f>OR((AND(IF(Advies!$D$74=A8,TRUE,FALSE),(IF(Advies!$D$75,TRUE,FALSE)))),(AND(IF(Advies!$E$74=A8,TRUE,FALSE),(IF(Advies!$E$75,TRUE,FALSE)))),(AND(IF(Advies!$F$74=A8,TRUE,FALSE),(IF(Advies!$F$75,TRUE,FALSE)))),(AND(IF(Advies!$G$74=A8,TRUE,FALSE),(IF(Advies!$G$75,TRUE,FALSE)))),(AND(IF(Advies!$H$74=A8,TRUE,FALSE),(IF(Advies!$H$75,TRUE,FALSE)))),(AND(IF(Advies!$I$74=A8,TRUE,FALSE),(IF(Advies!$I$75,TRUE,FALSE)))),(AND(IF(Advies!$J$74=A8,TRUE,FALSE),(IF(Advies!$J$75,TRUE,FALSE)))),(AND(IF(Advies!$K$74=A8,TRUE,FALSE),(IF(Advies!$K$75,TRUE,FALSE)))),(AND(IF(Advies!$L$74=A8,TRUE,FALSE),(IF(Advies!$L$75,TRUE,FALSE)))),(AND(IF(Advies!$M$74=A8,TRUE,FALSE),(IF(Advies!$M$75,TRUE,FALSE)))))</f>
        <v>0</v>
      </c>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x14ac:dyDescent="0.25">
      <c r="A9" s="17" t="s">
        <v>143</v>
      </c>
      <c r="B9" s="194" t="b">
        <f t="shared" si="0"/>
        <v>0</v>
      </c>
      <c r="C9" s="169"/>
      <c r="D9" s="202" t="b">
        <f>OR((AND(IF(Advies!$D$2=A9,TRUE,FALSE),(IF(Advies!$D$3,TRUE,FALSE)))),(AND(IF(Advies!$E$2=A9,TRUE,FALSE),(IF(Advies!$E$3,TRUE,FALSE)))),(AND(IF(Advies!$F$2=A9,TRUE,FALSE),(IF(Advies!$F$3,TRUE,FALSE)))),(AND(IF(Advies!$G$2=A9,TRUE,FALSE),(IF(Advies!$G$3,TRUE,FALSE)))),(AND(IF(Advies!$H$2=A9,TRUE,FALSE),(IF(Advies!$H$3,TRUE,FALSE)))),(AND(IF(Advies!$I$2=A9,TRUE,FALSE),(IF(Advies!$I$3,TRUE,FALSE)))),(AND(IF(Advies!$J$2=A9,TRUE,FALSE),(IF(Advies!$J$3,TRUE,FALSE)))),(AND(IF(Advies!$K$2=A9,TRUE,FALSE),(IF(Advies!$K$3,TRUE,FALSE)))),(AND(IF(Advies!$L$2=A9,TRUE,FALSE),(IF(Advies!$L$3,TRUE,FALSE)))),(AND(IF(Advies!$M$2=A9,TRUE,FALSE),(IF(Advies!$M$3,TRUE,FALSE)))))</f>
        <v>0</v>
      </c>
      <c r="E9" s="202" t="b">
        <f>OR((AND(IF(Advies!$D$6=A9,TRUE,FALSE),(IF(Advies!$D$7,TRUE,FALSE)))),(AND(IF(Advies!$E$6=A9,TRUE,FALSE),(IF(Advies!$E$7,TRUE,FALSE)))),(AND(IF(Advies!$F$6=A9,TRUE,FALSE),(IF(Advies!$F$7,TRUE,FALSE)))),(AND(IF(Advies!$G$6=A9,TRUE,FALSE),(IF(Advies!$G$7,TRUE,FALSE)))),(AND(IF(Advies!$H$6=A9,TRUE,FALSE),(IF(Advies!$H$7,TRUE,FALSE)))),(AND(IF(Advies!$I$6=A9,TRUE,FALSE),(IF(Advies!$I$7,TRUE,FALSE)))),(AND(IF(Advies!$J$6=A9,TRUE,FALSE),(IF(Advies!$J$7,TRUE,FALSE)))),(AND(IF(Advies!$K$6=A9,TRUE,FALSE),(IF(Advies!$K$7,TRUE,FALSE)))),(AND(IF(Advies!$L$6=A9,TRUE,FALSE),(IF(Advies!$L$7,TRUE,FALSE)))),(AND(IF(Advies!$M$6=A9,TRUE,FALSE),(IF(Advies!$M$7,TRUE,FALSE)))))</f>
        <v>0</v>
      </c>
      <c r="F9" s="202" t="b">
        <f>OR((AND(IF(Advies!$D$10=A9,TRUE,FALSE),(IF(Advies!$D$11,TRUE,FALSE)))),(AND(IF(Advies!$E$10=A9,TRUE,FALSE),(IF(Advies!$E$11,TRUE,FALSE)))),(AND(IF(Advies!$F$10=A9,TRUE,FALSE),(IF(Advies!$F$11,TRUE,FALSE)))),(AND(IF(Advies!$G$10=A9,TRUE,FALSE),(IF(Advies!$G$11,TRUE,FALSE)))),(AND(IF(Advies!$H$10=A9,TRUE,FALSE),(IF(Advies!$H$11,TRUE,FALSE)))),(AND(IF(Advies!$I$10=A9,TRUE,FALSE),(IF(Advies!$I$11,TRUE,FALSE)))),(AND(IF(Advies!$J$10=A9,TRUE,FALSE),(IF(Advies!$J$11,TRUE,FALSE)))),(AND(IF(Advies!$K$10=A9,TRUE,FALSE),(IF(Advies!$K$11,TRUE,FALSE)))),(AND(IF(Advies!$L$10=A9,TRUE,FALSE),(IF(Advies!$L$11,TRUE,FALSE)))),(AND(IF(Advies!$M$10=A9,TRUE,FALSE),(IF(Advies!$M$11,TRUE,FALSE)))))</f>
        <v>0</v>
      </c>
      <c r="G9" s="202" t="b">
        <f>OR((AND(IF(Advies!$D$14=A9,TRUE,FALSE),(IF(Advies!$D$15,TRUE,FALSE)))),(AND(IF(Advies!$E$14=A9,TRUE,FALSE),(IF(Advies!$E$15,TRUE,FALSE)))),(AND(IF(Advies!$F$14=A9,TRUE,FALSE),(IF(Advies!$F$15,TRUE,FALSE)))),(AND(IF(Advies!$G$14=A9,TRUE,FALSE),(IF(Advies!$G$15,TRUE,FALSE)))),(AND(IF(Advies!$H$14=A9,TRUE,FALSE),(IF(Advies!$H$15,TRUE,FALSE)))),(AND(IF(Advies!$I$14=A9,TRUE,FALSE),(IF(Advies!$I$15,TRUE,FALSE)))),(AND(IF(Advies!$J$14=A9,TRUE,FALSE),(IF(Advies!$J$15,TRUE,FALSE)))),(AND(IF(Advies!$K$14=A9,TRUE,FALSE),(IF(Advies!$K$15,TRUE,FALSE)))),(AND(IF(Advies!$L$14=A9,TRUE,FALSE),(IF(Advies!$L$15,TRUE,FALSE)))),(AND(IF(Advies!$M$14=A9,TRUE,FALSE),(IF(Advies!$M$15,TRUE,FALSE)))))</f>
        <v>0</v>
      </c>
      <c r="H9" s="202" t="b">
        <f>OR((AND(IF(Advies!$D$18=A9,TRUE,FALSE),(IF(Advies!$D$19,TRUE,FALSE)))),(AND(IF(Advies!$E$18=A9,TRUE,FALSE),(IF(Advies!$E$19,TRUE,FALSE)))),(AND(IF(Advies!$F$18=A9,TRUE,FALSE),(IF(Advies!$F$19,TRUE,FALSE)))),(AND(IF(Advies!$G$18=A9,TRUE,FALSE),(IF(Advies!$G$19,TRUE,FALSE)))),(AND(IF(Advies!$H$18=A9,TRUE,FALSE),(IF(Advies!$H$19,TRUE,FALSE)))),(AND(IF(Advies!$I$18=A9,TRUE,FALSE),(IF(Advies!$I$19,TRUE,FALSE)))),(AND(IF(Advies!$J$18=A9,TRUE,FALSE),(IF(Advies!$J$19,TRUE,FALSE)))),(AND(IF(Advies!$K$18=A9,TRUE,FALSE),(IF(Advies!$K$19,TRUE,FALSE)))),(AND(IF(Advies!$L$18=A9,TRUE,FALSE),(IF(Advies!$L$19,TRUE,FALSE)))),(AND(IF(Advies!$M$18=A9,TRUE,FALSE),(IF(Advies!$M$19,TRUE,FALSE)))))</f>
        <v>0</v>
      </c>
      <c r="I9" s="202" t="b">
        <f>OR((AND(IF(Advies!$D$22=A9,TRUE,FALSE),(IF(Advies!$D$23,TRUE,FALSE)))),(AND(IF(Advies!$E$22=A9,TRUE,FALSE),(IF(Advies!$E$23,TRUE,FALSE)))),(AND(IF(Advies!$F$22=A9,TRUE,FALSE),(IF(Advies!$F$23,TRUE,FALSE)))),(AND(IF(Advies!$G$22=A9,TRUE,FALSE),(IF(Advies!$G$23,TRUE,FALSE)))),(AND(IF(Advies!$H$22=A9,TRUE,FALSE),(IF(Advies!$H$23,TRUE,FALSE)))),(AND(IF(Advies!$I$22=A9,TRUE,FALSE),(IF(Advies!$I$23,TRUE,FALSE)))),(AND(IF(Advies!$J$22=A9,TRUE,FALSE),(IF(Advies!$J$23,TRUE,FALSE)))),(AND(IF(Advies!$K$22=A9,TRUE,FALSE),(IF(Advies!$K$23,TRUE,FALSE)))),(AND(IF(Advies!$L$22=A9,TRUE,FALSE),(IF(Advies!$L$23,TRUE,FALSE)))),(AND(IF(Advies!$M$22=A9,TRUE,FALSE),(IF(Advies!$M$23,TRUE,FALSE)))))</f>
        <v>0</v>
      </c>
      <c r="J9" s="202" t="b">
        <f>OR((AND(IF(Advies!$D$26=A9,TRUE,FALSE),(IF(Advies!$D$27,TRUE,FALSE)))),(AND(IF(Advies!$E$26=A9,TRUE,FALSE),(IF(Advies!$E$27,TRUE,FALSE)))),(AND(IF(Advies!$F$26=A9,TRUE,FALSE),(IF(Advies!$F$27,TRUE,FALSE)))),(AND(IF(Advies!$G$26=A9,TRUE,FALSE),(IF(Advies!$G$27,TRUE,FALSE)))),(AND(IF(Advies!$H$26=A9,TRUE,FALSE),(IF(Advies!$H$27,TRUE,FALSE)))),(AND(IF(Advies!$I$26=A9,TRUE,FALSE),(IF(Advies!$I$27,TRUE,FALSE)))),(AND(IF(Advies!$J$26=A9,TRUE,FALSE),(IF(Advies!$J$27,TRUE,FALSE)))),(AND(IF(Advies!$K$26=A9,TRUE,FALSE),(IF(Advies!$K$27,TRUE,FALSE)))),(AND(IF(Advies!$L$26=A9,TRUE,FALSE),(IF(Advies!$L$27,TRUE,FALSE)))),(AND(IF(Advies!$M$26=A9,TRUE,FALSE),(IF(Advies!$M$27,TRUE,FALSE)))))</f>
        <v>0</v>
      </c>
      <c r="K9" s="202" t="b">
        <f>OR((AND(IF(Advies!$D$31=A9,TRUE,FALSE),(IF(Advies!$D$32,TRUE,FALSE)))),(AND(IF(Advies!$E$31=A9,TRUE,FALSE),(IF(Advies!$E$32,TRUE,FALSE)))),(AND(IF(Advies!$F$31=A9,TRUE,FALSE),(IF(Advies!$F$32,TRUE,FALSE)))),(AND(IF(Advies!$G$31=A9,TRUE,FALSE),(IF(Advies!$G$32,TRUE,FALSE)))),(AND(IF(Advies!$H$31=A9,TRUE,FALSE),(IF(Advies!$H$32,TRUE,FALSE)))),(AND(IF(Advies!$I$31=A9,TRUE,FALSE),(IF(Advies!$I$32,TRUE,FALSE)))),(AND(IF(Advies!$J$31=A9,TRUE,FALSE),(IF(Advies!$J$32,TRUE,FALSE)))),(AND(IF(Advies!$K$31=A9,TRUE,FALSE),(IF(Advies!$K$32,TRUE,FALSE)))),(AND(IF(Advies!$L$31=A9,TRUE,FALSE),(IF(Advies!$L$32,TRUE,FALSE)))),(AND(IF(Advies!$M$31=A9,TRUE,FALSE),(IF(Advies!$M$32,TRUE,FALSE)))))</f>
        <v>0</v>
      </c>
      <c r="L9" s="202" t="b">
        <f>OR((AND(IF(Advies!$D$35=A9,TRUE,FALSE),(IF(Advies!$D$36,TRUE,FALSE)))),(AND(IF(Advies!$E$35=A9,TRUE,FALSE),(IF(Advies!$E$36,TRUE,FALSE)))),(AND(IF(Advies!$F$35=A9,TRUE,FALSE),(IF(Advies!$F$36,TRUE,FALSE)))),(AND(IF(Advies!$G$35=A9,TRUE,FALSE),(IF(Advies!$G$36,TRUE,FALSE)))),(AND(IF(Advies!$H$35=A9,TRUE,FALSE),(IF(Advies!$H$36,TRUE,FALSE)))),(AND(IF(Advies!$I$35=A9,TRUE,FALSE),(IF(Advies!$I$36,TRUE,FALSE)))),(AND(IF(Advies!$J$35=A9,TRUE,FALSE),(IF(Advies!$J$36,TRUE,FALSE)))),(AND(IF(Advies!$K$35=A9,TRUE,FALSE),(IF(Advies!$K$36,TRUE,FALSE)))),(AND(IF(Advies!$L$35=A9,TRUE,FALSE),(IF(Advies!$L$36,TRUE,FALSE)))),(AND(IF(Advies!$M$35=A9,TRUE,FALSE),(IF(Advies!$M$36,TRUE,FALSE)))))</f>
        <v>0</v>
      </c>
      <c r="M9" s="202" t="b">
        <f>OR((AND(IF(Advies!$D$40=A9,TRUE,FALSE),(IF(Advies!$D$41,TRUE,FALSE)))),(AND(IF(Advies!$E$40=A9,TRUE,FALSE),(IF(Advies!$E$41,TRUE,FALSE)))),(AND(IF(Advies!$F$40=A9,TRUE,FALSE),(IF(Advies!$F$41,TRUE,FALSE)))),(AND(IF(Advies!$G$40=A9,TRUE,FALSE),(IF(Advies!$G$41,TRUE,FALSE)))),(AND(IF(Advies!$H$40=A9,TRUE,FALSE),(IF(Advies!$H$41,TRUE,FALSE)))),(AND(IF(Advies!$I$40=A9,TRUE,FALSE),(IF(Advies!$I$41,TRUE,FALSE)))),(AND(IF(Advies!$J$40=A9,TRUE,FALSE),(IF(Advies!$J$41,TRUE,FALSE)))),(AND(IF(Advies!$K$40=A9,TRUE,FALSE),(IF(Advies!$K$41,TRUE,FALSE)))),(AND(IF(Advies!$L$40=A9,TRUE,FALSE),(IF(Advies!$L$41,TRUE,FALSE)))),(AND(IF(Advies!$M$40=A9,TRUE,FALSE),(IF(Advies!$M$41,TRUE,FALSE)))))</f>
        <v>0</v>
      </c>
      <c r="N9" s="202" t="b">
        <f>OR((AND(IF(Advies!$D$44=A9,TRUE,FALSE),(IF(Advies!$D$45,TRUE,FALSE)))),(AND(IF(Advies!$E$44=A9,TRUE,FALSE),(IF(Advies!$E$45,TRUE,FALSE)))),(AND(IF(Advies!$F$44=A9,TRUE,FALSE),(IF(Advies!$F$45,TRUE,FALSE)))),(AND(IF(Advies!$G$44=A9,TRUE,FALSE),(IF(Advies!$G$45,TRUE,FALSE)))),(AND(IF(Advies!$H$44=A9,TRUE,FALSE),(IF(Advies!$H$45,TRUE,FALSE)))),(AND(IF(Advies!$I$44=A9,TRUE,FALSE),(IF(Advies!$I$45,TRUE,FALSE)))),(AND(IF(Advies!$J$44=A9,TRUE,FALSE),(IF(Advies!$J$45,TRUE,FALSE)))),(AND(IF(Advies!$K$44=A9,TRUE,FALSE),(IF(Advies!$K$45,TRUE,FALSE)))),(AND(IF(Advies!$L$44=A9,TRUE,FALSE),(IF(Advies!$L$45,TRUE,FALSE)))),(AND(IF(Advies!$M$44=A9,TRUE,FALSE),(IF(Advies!$M$45,TRUE,FALSE)))))</f>
        <v>0</v>
      </c>
      <c r="O9" s="202" t="b">
        <f>OR((AND(IF(Advies!$D$49=A9,TRUE,FALSE),(IF(Advies!$D$50,TRUE,FALSE)))),(AND(IF(Advies!$E$49=A9,TRUE,FALSE),(IF(Advies!$E$50,TRUE,FALSE)))),(AND(IF(Advies!$F$49=A9,TRUE,FALSE),(IF(Advies!$F$50,TRUE,FALSE)))),(AND(IF(Advies!$G$49=A9,TRUE,FALSE),(IF(Advies!$G$50,TRUE,FALSE)))),(AND(IF(Advies!$H$49=A9,TRUE,FALSE),(IF(Advies!$H$50,TRUE,FALSE)))),(AND(IF(Advies!$I$49=A9,TRUE,FALSE),(IF(Advies!$I$50,TRUE,FALSE)))),(AND(IF(Advies!$J$49=A9,TRUE,FALSE),(IF(Advies!$J$50,TRUE,FALSE)))),(AND(IF(Advies!$K$49=A9,TRUE,FALSE),(IF(Advies!$K$50,TRUE,FALSE)))),(AND(IF(Advies!$L$49=A9,TRUE,FALSE),(IF(Advies!$L$50,TRUE,FALSE)))),(AND(IF(Advies!$M$49=A9,TRUE,FALSE),(IF(Advies!$M$50,TRUE,FALSE)))))</f>
        <v>0</v>
      </c>
      <c r="P9" s="202" t="b">
        <f>OR((AND(IF(Advies!$D$53=A9,TRUE,FALSE),(IF(Advies!$D$54,TRUE,FALSE)))),(AND(IF(Advies!$E$53=A9,TRUE,FALSE),(IF(Advies!$E$54,TRUE,FALSE)))),(AND(IF(Advies!$F$53=A9,TRUE,FALSE),(IF(Advies!$F$54,TRUE,FALSE)))),(AND(IF(Advies!$G$53=A9,TRUE,FALSE),(IF(Advies!$G$54,TRUE,FALSE)))),(AND(IF(Advies!$H$53=A9,TRUE,FALSE),(IF(Advies!$H$54,TRUE,FALSE)))),(AND(IF(Advies!$I$53=A9,TRUE,FALSE),(IF(Advies!$I$54,TRUE,FALSE)))),(AND(IF(Advies!$J$53=A9,TRUE,FALSE),(IF(Advies!$J$54,TRUE,FALSE)))),(AND(IF(Advies!$K$53=A9,TRUE,FALSE),(IF(Advies!$K$54,TRUE,FALSE)))),(AND(IF(Advies!$L$53=A9,TRUE,FALSE),(IF(Advies!$L$54,TRUE,FALSE)))),(AND(IF(Advies!$M$53=A9,TRUE,FALSE),(IF(Advies!$M$54,TRUE,FALSE)))))</f>
        <v>0</v>
      </c>
      <c r="Q9" s="202" t="b">
        <f>OR((AND(IF(Advies!$D$57=A9,TRUE,FALSE),(IF(Advies!$D$58,TRUE,FALSE)))),(AND(IF(Advies!$E$57=A9,TRUE,FALSE),(IF(Advies!$E$58,TRUE,FALSE)))),(AND(IF(Advies!$F$57=A9,TRUE,FALSE),(IF(Advies!$F$58,TRUE,FALSE)))),(AND(IF(Advies!$G$57=A9,TRUE,FALSE),(IF(Advies!$G$58,TRUE,FALSE)))),(AND(IF(Advies!$H$57=A9,TRUE,FALSE),(IF(Advies!$H$58,TRUE,FALSE)))),(AND(IF(Advies!$I$57=A9,TRUE,FALSE),(IF(Advies!$I$58,TRUE,FALSE)))),(AND(IF(Advies!$J$57=A9,TRUE,FALSE),(IF(Advies!$J$58,TRUE,FALSE)))),(AND(IF(Advies!$K$57=A9,TRUE,FALSE),(IF(Advies!$K$58,TRUE,FALSE)))),(AND(IF(Advies!$L$57=A9,TRUE,FALSE),(IF(Advies!$L$58,TRUE,FALSE)))),(AND(IF(Advies!$M$57=A9,TRUE,FALSE),(IF(Advies!$M$58,TRUE,FALSE)))))</f>
        <v>0</v>
      </c>
      <c r="R9" s="202" t="b">
        <f>OR((AND(IF(Advies!$D$61=A9,TRUE,FALSE),(IF(Advies!$D$62,TRUE,FALSE)))),(AND(IF(Advies!$E$61=A9,TRUE,FALSE),(IF(Advies!$E$62,TRUE,FALSE)))),(AND(IF(Advies!$F$61=A9,TRUE,FALSE),(IF(Advies!$F$62,TRUE,FALSE)))),(AND(IF(Advies!$G$61=A9,TRUE,FALSE),(IF(Advies!$G$62,TRUE,FALSE)))),(AND(IF(Advies!$H$61=A9,TRUE,FALSE),(IF(Advies!$H$62,TRUE,FALSE)))),(AND(IF(Advies!$I$61=A9,TRUE,FALSE),(IF(Advies!$I$62,TRUE,FALSE)))),(AND(IF(Advies!$J$61=A9,TRUE,FALSE),(IF(Advies!$J$62,TRUE,FALSE)))),(AND(IF(Advies!$K$61=A9,TRUE,FALSE),(IF(Advies!$K$62,TRUE,FALSE)))),(AND(IF(Advies!$L$61=A9,TRUE,FALSE),(IF(Advies!$L$62,TRUE,FALSE)))),(AND(IF(Advies!$M$61=A9,TRUE,FALSE),(IF(Advies!$M$62,TRUE,FALSE)))))</f>
        <v>0</v>
      </c>
      <c r="S9" s="202" t="b">
        <f>OR((AND(IF(Advies!$D$66=A9,TRUE,FALSE),(IF(Advies!$D$67,TRUE,FALSE)))),(AND(IF(Advies!$E$66=A9,TRUE,FALSE),(IF(Advies!$E$67,TRUE,FALSE)))),(AND(IF(Advies!$F$66=A9,TRUE,FALSE),(IF(Advies!$F$67,TRUE,FALSE)))),(AND(IF(Advies!$G$66=A9,TRUE,FALSE),(IF(Advies!$G$67,TRUE,FALSE)))),(AND(IF(Advies!$H$66=A9,TRUE,FALSE),(IF(Advies!$H$67,TRUE,FALSE)))),(AND(IF(Advies!$I$66=A9,TRUE,FALSE),(IF(Advies!$I$67,TRUE,FALSE)))),(AND(IF(Advies!$J$66=A9,TRUE,FALSE),(IF(Advies!$J$67,TRUE,FALSE)))),(AND(IF(Advies!$K$66=A9,TRUE,FALSE),(IF(Advies!$K$67,TRUE,FALSE)))),(AND(IF(Advies!$L$66=A9,TRUE,FALSE),(IF(Advies!$L$67,TRUE,FALSE)))),(AND(IF(Advies!$M$66=A9,TRUE,FALSE),(IF(Advies!$M$67,TRUE,FALSE)))))</f>
        <v>0</v>
      </c>
      <c r="T9" s="202" t="b">
        <f>OR((AND(IF(Advies!$D$70=A9,TRUE,FALSE),(IF(Advies!$D$71,TRUE,FALSE)))),(AND(IF(Advies!$E$70=A9,TRUE,FALSE),(IF(Advies!$E$71,TRUE,FALSE)))),(AND(IF(Advies!$F$70=A9,TRUE,FALSE),(IF(Advies!$F$71,TRUE,FALSE)))),(AND(IF(Advies!$G$70=A9,TRUE,FALSE),(IF(Advies!$G$71,TRUE,FALSE)))),(AND(IF(Advies!$H$70=A9,TRUE,FALSE),(IF(Advies!$H$71,TRUE,FALSE)))),(AND(IF(Advies!$I$70=A9,TRUE,FALSE),(IF(Advies!$I$71,TRUE,FALSE)))),(AND(IF(Advies!$J$70=A9,TRUE,FALSE),(IF(Advies!$J$71,TRUE,FALSE)))),(AND(IF(Advies!$K$70=A9,TRUE,FALSE),(IF(Advies!$K$71,TRUE,FALSE)))),(AND(IF(Advies!$L$70=A9,TRUE,FALSE),(IF(Advies!$L$71,TRUE,FALSE)))),(AND(IF(Advies!$M$70=A9,TRUE,FALSE),(IF(Advies!$M$71,TRUE,FALSE)))))</f>
        <v>0</v>
      </c>
      <c r="U9" s="202" t="b">
        <f>OR((AND(IF(Advies!$D$74=A9,TRUE,FALSE),(IF(Advies!$D$75,TRUE,FALSE)))),(AND(IF(Advies!$E$74=A9,TRUE,FALSE),(IF(Advies!$E$75,TRUE,FALSE)))),(AND(IF(Advies!$F$74=A9,TRUE,FALSE),(IF(Advies!$F$75,TRUE,FALSE)))),(AND(IF(Advies!$G$74=A9,TRUE,FALSE),(IF(Advies!$G$75,TRUE,FALSE)))),(AND(IF(Advies!$H$74=A9,TRUE,FALSE),(IF(Advies!$H$75,TRUE,FALSE)))),(AND(IF(Advies!$I$74=A9,TRUE,FALSE),(IF(Advies!$I$75,TRUE,FALSE)))),(AND(IF(Advies!$J$74=A9,TRUE,FALSE),(IF(Advies!$J$75,TRUE,FALSE)))),(AND(IF(Advies!$K$74=A9,TRUE,FALSE),(IF(Advies!$K$75,TRUE,FALSE)))),(AND(IF(Advies!$L$74=A9,TRUE,FALSE),(IF(Advies!$L$75,TRUE,FALSE)))),(AND(IF(Advies!$M$74=A9,TRUE,FALSE),(IF(Advies!$M$75,TRUE,FALSE)))))</f>
        <v>0</v>
      </c>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row>
    <row r="10" spans="1:65" x14ac:dyDescent="0.25">
      <c r="A10" s="17" t="s">
        <v>142</v>
      </c>
      <c r="B10" s="194" t="b">
        <f t="shared" si="0"/>
        <v>0</v>
      </c>
      <c r="C10" s="169"/>
      <c r="D10" s="202" t="b">
        <f>OR((AND(IF(Advies!$D$2=A10,TRUE,FALSE),(IF(Advies!$D$3,TRUE,FALSE)))),(AND(IF(Advies!$E$2=A10,TRUE,FALSE),(IF(Advies!$E$3,TRUE,FALSE)))),(AND(IF(Advies!$F$2=A10,TRUE,FALSE),(IF(Advies!$F$3,TRUE,FALSE)))),(AND(IF(Advies!$G$2=A10,TRUE,FALSE),(IF(Advies!$G$3,TRUE,FALSE)))),(AND(IF(Advies!$H$2=A10,TRUE,FALSE),(IF(Advies!$H$3,TRUE,FALSE)))),(AND(IF(Advies!$I$2=A10,TRUE,FALSE),(IF(Advies!$I$3,TRUE,FALSE)))),(AND(IF(Advies!$J$2=A10,TRUE,FALSE),(IF(Advies!$J$3,TRUE,FALSE)))),(AND(IF(Advies!$K$2=A10,TRUE,FALSE),(IF(Advies!$K$3,TRUE,FALSE)))),(AND(IF(Advies!$L$2=A10,TRUE,FALSE),(IF(Advies!$L$3,TRUE,FALSE)))),(AND(IF(Advies!$M$2=A10,TRUE,FALSE),(IF(Advies!$M$3,TRUE,FALSE)))))</f>
        <v>0</v>
      </c>
      <c r="E10" s="202" t="b">
        <f>OR((AND(IF(Advies!$D$6=A10,TRUE,FALSE),(IF(Advies!$D$7,TRUE,FALSE)))),(AND(IF(Advies!$E$6=A10,TRUE,FALSE),(IF(Advies!$E$7,TRUE,FALSE)))),(AND(IF(Advies!$F$6=A10,TRUE,FALSE),(IF(Advies!$F$7,TRUE,FALSE)))),(AND(IF(Advies!$G$6=A10,TRUE,FALSE),(IF(Advies!$G$7,TRUE,FALSE)))),(AND(IF(Advies!$H$6=A10,TRUE,FALSE),(IF(Advies!$H$7,TRUE,FALSE)))),(AND(IF(Advies!$I$6=A10,TRUE,FALSE),(IF(Advies!$I$7,TRUE,FALSE)))),(AND(IF(Advies!$J$6=A10,TRUE,FALSE),(IF(Advies!$J$7,TRUE,FALSE)))),(AND(IF(Advies!$K$6=A10,TRUE,FALSE),(IF(Advies!$K$7,TRUE,FALSE)))),(AND(IF(Advies!$L$6=A10,TRUE,FALSE),(IF(Advies!$L$7,TRUE,FALSE)))),(AND(IF(Advies!$M$6=A10,TRUE,FALSE),(IF(Advies!$M$7,TRUE,FALSE)))))</f>
        <v>0</v>
      </c>
      <c r="F10" s="202" t="b">
        <f>OR((AND(IF(Advies!$D$10=A10,TRUE,FALSE),(IF(Advies!$D$11,TRUE,FALSE)))),(AND(IF(Advies!$E$10=A10,TRUE,FALSE),(IF(Advies!$E$11,TRUE,FALSE)))),(AND(IF(Advies!$F$10=A10,TRUE,FALSE),(IF(Advies!$F$11,TRUE,FALSE)))),(AND(IF(Advies!$G$10=A10,TRUE,FALSE),(IF(Advies!$G$11,TRUE,FALSE)))),(AND(IF(Advies!$H$10=A10,TRUE,FALSE),(IF(Advies!$H$11,TRUE,FALSE)))),(AND(IF(Advies!$I$10=A10,TRUE,FALSE),(IF(Advies!$I$11,TRUE,FALSE)))),(AND(IF(Advies!$J$10=A10,TRUE,FALSE),(IF(Advies!$J$11,TRUE,FALSE)))),(AND(IF(Advies!$K$10=A10,TRUE,FALSE),(IF(Advies!$K$11,TRUE,FALSE)))),(AND(IF(Advies!$L$10=A10,TRUE,FALSE),(IF(Advies!$L$11,TRUE,FALSE)))),(AND(IF(Advies!$M$10=A10,TRUE,FALSE),(IF(Advies!$M$11,TRUE,FALSE)))))</f>
        <v>0</v>
      </c>
      <c r="G10" s="202" t="b">
        <f>OR((AND(IF(Advies!$D$14=A10,TRUE,FALSE),(IF(Advies!$D$15,TRUE,FALSE)))),(AND(IF(Advies!$E$14=A10,TRUE,FALSE),(IF(Advies!$E$15,TRUE,FALSE)))),(AND(IF(Advies!$F$14=A10,TRUE,FALSE),(IF(Advies!$F$15,TRUE,FALSE)))),(AND(IF(Advies!$G$14=A10,TRUE,FALSE),(IF(Advies!$G$15,TRUE,FALSE)))),(AND(IF(Advies!$H$14=A10,TRUE,FALSE),(IF(Advies!$H$15,TRUE,FALSE)))),(AND(IF(Advies!$I$14=A10,TRUE,FALSE),(IF(Advies!$I$15,TRUE,FALSE)))),(AND(IF(Advies!$J$14=A10,TRUE,FALSE),(IF(Advies!$J$15,TRUE,FALSE)))),(AND(IF(Advies!$K$14=A10,TRUE,FALSE),(IF(Advies!$K$15,TRUE,FALSE)))),(AND(IF(Advies!$L$14=A10,TRUE,FALSE),(IF(Advies!$L$15,TRUE,FALSE)))),(AND(IF(Advies!$M$14=A10,TRUE,FALSE),(IF(Advies!$M$15,TRUE,FALSE)))))</f>
        <v>0</v>
      </c>
      <c r="H10" s="202" t="b">
        <f>OR((AND(IF(Advies!$D$18=A10,TRUE,FALSE),(IF(Advies!$D$19,TRUE,FALSE)))),(AND(IF(Advies!$E$18=A10,TRUE,FALSE),(IF(Advies!$E$19,TRUE,FALSE)))),(AND(IF(Advies!$F$18=A10,TRUE,FALSE),(IF(Advies!$F$19,TRUE,FALSE)))),(AND(IF(Advies!$G$18=A10,TRUE,FALSE),(IF(Advies!$G$19,TRUE,FALSE)))),(AND(IF(Advies!$H$18=A10,TRUE,FALSE),(IF(Advies!$H$19,TRUE,FALSE)))),(AND(IF(Advies!$I$18=A10,TRUE,FALSE),(IF(Advies!$I$19,TRUE,FALSE)))),(AND(IF(Advies!$J$18=A10,TRUE,FALSE),(IF(Advies!$J$19,TRUE,FALSE)))),(AND(IF(Advies!$K$18=A10,TRUE,FALSE),(IF(Advies!$K$19,TRUE,FALSE)))),(AND(IF(Advies!$L$18=A10,TRUE,FALSE),(IF(Advies!$L$19,TRUE,FALSE)))),(AND(IF(Advies!$M$18=A10,TRUE,FALSE),(IF(Advies!$M$19,TRUE,FALSE)))))</f>
        <v>0</v>
      </c>
      <c r="I10" s="202" t="b">
        <f>OR((AND(IF(Advies!$D$22=A10,TRUE,FALSE),(IF(Advies!$D$23,TRUE,FALSE)))),(AND(IF(Advies!$E$22=A10,TRUE,FALSE),(IF(Advies!$E$23,TRUE,FALSE)))),(AND(IF(Advies!$F$22=A10,TRUE,FALSE),(IF(Advies!$F$23,TRUE,FALSE)))),(AND(IF(Advies!$G$22=A10,TRUE,FALSE),(IF(Advies!$G$23,TRUE,FALSE)))),(AND(IF(Advies!$H$22=A10,TRUE,FALSE),(IF(Advies!$H$23,TRUE,FALSE)))),(AND(IF(Advies!$I$22=A10,TRUE,FALSE),(IF(Advies!$I$23,TRUE,FALSE)))),(AND(IF(Advies!$J$22=A10,TRUE,FALSE),(IF(Advies!$J$23,TRUE,FALSE)))),(AND(IF(Advies!$K$22=A10,TRUE,FALSE),(IF(Advies!$K$23,TRUE,FALSE)))),(AND(IF(Advies!$L$22=A10,TRUE,FALSE),(IF(Advies!$L$23,TRUE,FALSE)))),(AND(IF(Advies!$M$22=A10,TRUE,FALSE),(IF(Advies!$M$23,TRUE,FALSE)))))</f>
        <v>0</v>
      </c>
      <c r="J10" s="202" t="b">
        <f>OR((AND(IF(Advies!$D$26=A10,TRUE,FALSE),(IF(Advies!$D$27,TRUE,FALSE)))),(AND(IF(Advies!$E$26=A10,TRUE,FALSE),(IF(Advies!$E$27,TRUE,FALSE)))),(AND(IF(Advies!$F$26=A10,TRUE,FALSE),(IF(Advies!$F$27,TRUE,FALSE)))),(AND(IF(Advies!$G$26=A10,TRUE,FALSE),(IF(Advies!$G$27,TRUE,FALSE)))),(AND(IF(Advies!$H$26=A10,TRUE,FALSE),(IF(Advies!$H$27,TRUE,FALSE)))),(AND(IF(Advies!$I$26=A10,TRUE,FALSE),(IF(Advies!$I$27,TRUE,FALSE)))),(AND(IF(Advies!$J$26=A10,TRUE,FALSE),(IF(Advies!$J$27,TRUE,FALSE)))),(AND(IF(Advies!$K$26=A10,TRUE,FALSE),(IF(Advies!$K$27,TRUE,FALSE)))),(AND(IF(Advies!$L$26=A10,TRUE,FALSE),(IF(Advies!$L$27,TRUE,FALSE)))),(AND(IF(Advies!$M$26=A10,TRUE,FALSE),(IF(Advies!$M$27,TRUE,FALSE)))))</f>
        <v>0</v>
      </c>
      <c r="K10" s="202" t="b">
        <f>OR((AND(IF(Advies!$D$31=A10,TRUE,FALSE),(IF(Advies!$D$32,TRUE,FALSE)))),(AND(IF(Advies!$E$31=A10,TRUE,FALSE),(IF(Advies!$E$32,TRUE,FALSE)))),(AND(IF(Advies!$F$31=A10,TRUE,FALSE),(IF(Advies!$F$32,TRUE,FALSE)))),(AND(IF(Advies!$G$31=A10,TRUE,FALSE),(IF(Advies!$G$32,TRUE,FALSE)))),(AND(IF(Advies!$H$31=A10,TRUE,FALSE),(IF(Advies!$H$32,TRUE,FALSE)))),(AND(IF(Advies!$I$31=A10,TRUE,FALSE),(IF(Advies!$I$32,TRUE,FALSE)))),(AND(IF(Advies!$J$31=A10,TRUE,FALSE),(IF(Advies!$J$32,TRUE,FALSE)))),(AND(IF(Advies!$K$31=A10,TRUE,FALSE),(IF(Advies!$K$32,TRUE,FALSE)))),(AND(IF(Advies!$L$31=A10,TRUE,FALSE),(IF(Advies!$L$32,TRUE,FALSE)))),(AND(IF(Advies!$M$31=A10,TRUE,FALSE),(IF(Advies!$M$32,TRUE,FALSE)))))</f>
        <v>0</v>
      </c>
      <c r="L10" s="202" t="b">
        <f>OR((AND(IF(Advies!$D$35=A10,TRUE,FALSE),(IF(Advies!$D$36,TRUE,FALSE)))),(AND(IF(Advies!$E$35=A10,TRUE,FALSE),(IF(Advies!$E$36,TRUE,FALSE)))),(AND(IF(Advies!$F$35=A10,TRUE,FALSE),(IF(Advies!$F$36,TRUE,FALSE)))),(AND(IF(Advies!$G$35=A10,TRUE,FALSE),(IF(Advies!$G$36,TRUE,FALSE)))),(AND(IF(Advies!$H$35=A10,TRUE,FALSE),(IF(Advies!$H$36,TRUE,FALSE)))),(AND(IF(Advies!$I$35=A10,TRUE,FALSE),(IF(Advies!$I$36,TRUE,FALSE)))),(AND(IF(Advies!$J$35=A10,TRUE,FALSE),(IF(Advies!$J$36,TRUE,FALSE)))),(AND(IF(Advies!$K$35=A10,TRUE,FALSE),(IF(Advies!$K$36,TRUE,FALSE)))),(AND(IF(Advies!$L$35=A10,TRUE,FALSE),(IF(Advies!$L$36,TRUE,FALSE)))),(AND(IF(Advies!$M$35=A10,TRUE,FALSE),(IF(Advies!$M$36,TRUE,FALSE)))))</f>
        <v>0</v>
      </c>
      <c r="M10" s="202" t="b">
        <f>OR((AND(IF(Advies!$D$40=A10,TRUE,FALSE),(IF(Advies!$D$41,TRUE,FALSE)))),(AND(IF(Advies!$E$40=A10,TRUE,FALSE),(IF(Advies!$E$41,TRUE,FALSE)))),(AND(IF(Advies!$F$40=A10,TRUE,FALSE),(IF(Advies!$F$41,TRUE,FALSE)))),(AND(IF(Advies!$G$40=A10,TRUE,FALSE),(IF(Advies!$G$41,TRUE,FALSE)))),(AND(IF(Advies!$H$40=A10,TRUE,FALSE),(IF(Advies!$H$41,TRUE,FALSE)))),(AND(IF(Advies!$I$40=A10,TRUE,FALSE),(IF(Advies!$I$41,TRUE,FALSE)))),(AND(IF(Advies!$J$40=A10,TRUE,FALSE),(IF(Advies!$J$41,TRUE,FALSE)))),(AND(IF(Advies!$K$40=A10,TRUE,FALSE),(IF(Advies!$K$41,TRUE,FALSE)))),(AND(IF(Advies!$L$40=A10,TRUE,FALSE),(IF(Advies!$L$41,TRUE,FALSE)))),(AND(IF(Advies!$M$40=A10,TRUE,FALSE),(IF(Advies!$M$41,TRUE,FALSE)))))</f>
        <v>0</v>
      </c>
      <c r="N10" s="202" t="b">
        <f>OR((AND(IF(Advies!$D$44=A10,TRUE,FALSE),(IF(Advies!$D$45,TRUE,FALSE)))),(AND(IF(Advies!$E$44=A10,TRUE,FALSE),(IF(Advies!$E$45,TRUE,FALSE)))),(AND(IF(Advies!$F$44=A10,TRUE,FALSE),(IF(Advies!$F$45,TRUE,FALSE)))),(AND(IF(Advies!$G$44=A10,TRUE,FALSE),(IF(Advies!$G$45,TRUE,FALSE)))),(AND(IF(Advies!$H$44=A10,TRUE,FALSE),(IF(Advies!$H$45,TRUE,FALSE)))),(AND(IF(Advies!$I$44=A10,TRUE,FALSE),(IF(Advies!$I$45,TRUE,FALSE)))),(AND(IF(Advies!$J$44=A10,TRUE,FALSE),(IF(Advies!$J$45,TRUE,FALSE)))),(AND(IF(Advies!$K$44=A10,TRUE,FALSE),(IF(Advies!$K$45,TRUE,FALSE)))),(AND(IF(Advies!$L$44=A10,TRUE,FALSE),(IF(Advies!$L$45,TRUE,FALSE)))),(AND(IF(Advies!$M$44=A10,TRUE,FALSE),(IF(Advies!$M$45,TRUE,FALSE)))))</f>
        <v>0</v>
      </c>
      <c r="O10" s="202" t="b">
        <f>OR((AND(IF(Advies!$D$49=A10,TRUE,FALSE),(IF(Advies!$D$50,TRUE,FALSE)))),(AND(IF(Advies!$E$49=A10,TRUE,FALSE),(IF(Advies!$E$50,TRUE,FALSE)))),(AND(IF(Advies!$F$49=A10,TRUE,FALSE),(IF(Advies!$F$50,TRUE,FALSE)))),(AND(IF(Advies!$G$49=A10,TRUE,FALSE),(IF(Advies!$G$50,TRUE,FALSE)))),(AND(IF(Advies!$H$49=A10,TRUE,FALSE),(IF(Advies!$H$50,TRUE,FALSE)))),(AND(IF(Advies!$I$49=A10,TRUE,FALSE),(IF(Advies!$I$50,TRUE,FALSE)))),(AND(IF(Advies!$J$49=A10,TRUE,FALSE),(IF(Advies!$J$50,TRUE,FALSE)))),(AND(IF(Advies!$K$49=A10,TRUE,FALSE),(IF(Advies!$K$50,TRUE,FALSE)))),(AND(IF(Advies!$L$49=A10,TRUE,FALSE),(IF(Advies!$L$50,TRUE,FALSE)))),(AND(IF(Advies!$M$49=A10,TRUE,FALSE),(IF(Advies!$M$50,TRUE,FALSE)))))</f>
        <v>0</v>
      </c>
      <c r="P10" s="202" t="b">
        <f>OR((AND(IF(Advies!$D$53=A10,TRUE,FALSE),(IF(Advies!$D$54,TRUE,FALSE)))),(AND(IF(Advies!$E$53=A10,TRUE,FALSE),(IF(Advies!$E$54,TRUE,FALSE)))),(AND(IF(Advies!$F$53=A10,TRUE,FALSE),(IF(Advies!$F$54,TRUE,FALSE)))),(AND(IF(Advies!$G$53=A10,TRUE,FALSE),(IF(Advies!$G$54,TRUE,FALSE)))),(AND(IF(Advies!$H$53=A10,TRUE,FALSE),(IF(Advies!$H$54,TRUE,FALSE)))),(AND(IF(Advies!$I$53=A10,TRUE,FALSE),(IF(Advies!$I$54,TRUE,FALSE)))),(AND(IF(Advies!$J$53=A10,TRUE,FALSE),(IF(Advies!$J$54,TRUE,FALSE)))),(AND(IF(Advies!$K$53=A10,TRUE,FALSE),(IF(Advies!$K$54,TRUE,FALSE)))),(AND(IF(Advies!$L$53=A10,TRUE,FALSE),(IF(Advies!$L$54,TRUE,FALSE)))),(AND(IF(Advies!$M$53=A10,TRUE,FALSE),(IF(Advies!$M$54,TRUE,FALSE)))))</f>
        <v>0</v>
      </c>
      <c r="Q10" s="202" t="b">
        <f>OR((AND(IF(Advies!$D$57=A10,TRUE,FALSE),(IF(Advies!$D$58,TRUE,FALSE)))),(AND(IF(Advies!$E$57=A10,TRUE,FALSE),(IF(Advies!$E$58,TRUE,FALSE)))),(AND(IF(Advies!$F$57=A10,TRUE,FALSE),(IF(Advies!$F$58,TRUE,FALSE)))),(AND(IF(Advies!$G$57=A10,TRUE,FALSE),(IF(Advies!$G$58,TRUE,FALSE)))),(AND(IF(Advies!$H$57=A10,TRUE,FALSE),(IF(Advies!$H$58,TRUE,FALSE)))),(AND(IF(Advies!$I$57=A10,TRUE,FALSE),(IF(Advies!$I$58,TRUE,FALSE)))),(AND(IF(Advies!$J$57=A10,TRUE,FALSE),(IF(Advies!$J$58,TRUE,FALSE)))),(AND(IF(Advies!$K$57=A10,TRUE,FALSE),(IF(Advies!$K$58,TRUE,FALSE)))),(AND(IF(Advies!$L$57=A10,TRUE,FALSE),(IF(Advies!$L$58,TRUE,FALSE)))),(AND(IF(Advies!$M$57=A10,TRUE,FALSE),(IF(Advies!$M$58,TRUE,FALSE)))))</f>
        <v>0</v>
      </c>
      <c r="R10" s="202" t="b">
        <f>OR((AND(IF(Advies!$D$61=A10,TRUE,FALSE),(IF(Advies!$D$62,TRUE,FALSE)))),(AND(IF(Advies!$E$61=A10,TRUE,FALSE),(IF(Advies!$E$62,TRUE,FALSE)))),(AND(IF(Advies!$F$61=A10,TRUE,FALSE),(IF(Advies!$F$62,TRUE,FALSE)))),(AND(IF(Advies!$G$61=A10,TRUE,FALSE),(IF(Advies!$G$62,TRUE,FALSE)))),(AND(IF(Advies!$H$61=A10,TRUE,FALSE),(IF(Advies!$H$62,TRUE,FALSE)))),(AND(IF(Advies!$I$61=A10,TRUE,FALSE),(IF(Advies!$I$62,TRUE,FALSE)))),(AND(IF(Advies!$J$61=A10,TRUE,FALSE),(IF(Advies!$J$62,TRUE,FALSE)))),(AND(IF(Advies!$K$61=A10,TRUE,FALSE),(IF(Advies!$K$62,TRUE,FALSE)))),(AND(IF(Advies!$L$61=A10,TRUE,FALSE),(IF(Advies!$L$62,TRUE,FALSE)))),(AND(IF(Advies!$M$61=A10,TRUE,FALSE),(IF(Advies!$M$62,TRUE,FALSE)))))</f>
        <v>0</v>
      </c>
      <c r="S10" s="202" t="b">
        <f>OR((AND(IF(Advies!$D$66=A10,TRUE,FALSE),(IF(Advies!$D$67,TRUE,FALSE)))),(AND(IF(Advies!$E$66=A10,TRUE,FALSE),(IF(Advies!$E$67,TRUE,FALSE)))),(AND(IF(Advies!$F$66=A10,TRUE,FALSE),(IF(Advies!$F$67,TRUE,FALSE)))),(AND(IF(Advies!$G$66=A10,TRUE,FALSE),(IF(Advies!$G$67,TRUE,FALSE)))),(AND(IF(Advies!$H$66=A10,TRUE,FALSE),(IF(Advies!$H$67,TRUE,FALSE)))),(AND(IF(Advies!$I$66=A10,TRUE,FALSE),(IF(Advies!$I$67,TRUE,FALSE)))),(AND(IF(Advies!$J$66=A10,TRUE,FALSE),(IF(Advies!$J$67,TRUE,FALSE)))),(AND(IF(Advies!$K$66=A10,TRUE,FALSE),(IF(Advies!$K$67,TRUE,FALSE)))),(AND(IF(Advies!$L$66=A10,TRUE,FALSE),(IF(Advies!$L$67,TRUE,FALSE)))),(AND(IF(Advies!$M$66=A10,TRUE,FALSE),(IF(Advies!$M$67,TRUE,FALSE)))))</f>
        <v>0</v>
      </c>
      <c r="T10" s="202" t="b">
        <f>OR((AND(IF(Advies!$D$70=A10,TRUE,FALSE),(IF(Advies!$D$71,TRUE,FALSE)))),(AND(IF(Advies!$E$70=A10,TRUE,FALSE),(IF(Advies!$E$71,TRUE,FALSE)))),(AND(IF(Advies!$F$70=A10,TRUE,FALSE),(IF(Advies!$F$71,TRUE,FALSE)))),(AND(IF(Advies!$G$70=A10,TRUE,FALSE),(IF(Advies!$G$71,TRUE,FALSE)))),(AND(IF(Advies!$H$70=A10,TRUE,FALSE),(IF(Advies!$H$71,TRUE,FALSE)))),(AND(IF(Advies!$I$70=A10,TRUE,FALSE),(IF(Advies!$I$71,TRUE,FALSE)))),(AND(IF(Advies!$J$70=A10,TRUE,FALSE),(IF(Advies!$J$71,TRUE,FALSE)))),(AND(IF(Advies!$K$70=A10,TRUE,FALSE),(IF(Advies!$K$71,TRUE,FALSE)))),(AND(IF(Advies!$L$70=A10,TRUE,FALSE),(IF(Advies!$L$71,TRUE,FALSE)))),(AND(IF(Advies!$M$70=A10,TRUE,FALSE),(IF(Advies!$M$71,TRUE,FALSE)))))</f>
        <v>0</v>
      </c>
      <c r="U10" s="202" t="b">
        <f>OR((AND(IF(Advies!$D$74=A10,TRUE,FALSE),(IF(Advies!$D$75,TRUE,FALSE)))),(AND(IF(Advies!$E$74=A10,TRUE,FALSE),(IF(Advies!$E$75,TRUE,FALSE)))),(AND(IF(Advies!$F$74=A10,TRUE,FALSE),(IF(Advies!$F$75,TRUE,FALSE)))),(AND(IF(Advies!$G$74=A10,TRUE,FALSE),(IF(Advies!$G$75,TRUE,FALSE)))),(AND(IF(Advies!$H$74=A10,TRUE,FALSE),(IF(Advies!$H$75,TRUE,FALSE)))),(AND(IF(Advies!$I$74=A10,TRUE,FALSE),(IF(Advies!$I$75,TRUE,FALSE)))),(AND(IF(Advies!$J$74=A10,TRUE,FALSE),(IF(Advies!$J$75,TRUE,FALSE)))),(AND(IF(Advies!$K$74=A10,TRUE,FALSE),(IF(Advies!$K$75,TRUE,FALSE)))),(AND(IF(Advies!$L$74=A10,TRUE,FALSE),(IF(Advies!$L$75,TRUE,FALSE)))),(AND(IF(Advies!$M$74=A10,TRUE,FALSE),(IF(Advies!$M$75,TRUE,FALSE)))))</f>
        <v>0</v>
      </c>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row>
    <row r="11" spans="1:65" s="185" customFormat="1" x14ac:dyDescent="0.25">
      <c r="A11" s="17" t="s">
        <v>173</v>
      </c>
      <c r="B11" s="194" t="b">
        <f t="shared" si="0"/>
        <v>0</v>
      </c>
      <c r="C11" s="169"/>
      <c r="D11" s="202" t="b">
        <f>OR((AND(IF(Advies!$D$2=A11,TRUE,FALSE),(IF(Advies!$D$3,TRUE,FALSE)))),(AND(IF(Advies!$E$2=A11,TRUE,FALSE),(IF(Advies!$E$3,TRUE,FALSE)))),(AND(IF(Advies!$F$2=A11,TRUE,FALSE),(IF(Advies!$F$3,TRUE,FALSE)))),(AND(IF(Advies!$G$2=A11,TRUE,FALSE),(IF(Advies!$G$3,TRUE,FALSE)))),(AND(IF(Advies!$H$2=A11,TRUE,FALSE),(IF(Advies!$H$3,TRUE,FALSE)))),(AND(IF(Advies!$I$2=A11,TRUE,FALSE),(IF(Advies!$I$3,TRUE,FALSE)))),(AND(IF(Advies!$J$2=A11,TRUE,FALSE),(IF(Advies!$J$3,TRUE,FALSE)))),(AND(IF(Advies!$K$2=A11,TRUE,FALSE),(IF(Advies!$K$3,TRUE,FALSE)))),(AND(IF(Advies!$L$2=A11,TRUE,FALSE),(IF(Advies!$L$3,TRUE,FALSE)))),(AND(IF(Advies!$M$2=A11,TRUE,FALSE),(IF(Advies!$M$3,TRUE,FALSE)))))</f>
        <v>0</v>
      </c>
      <c r="E11" s="202" t="b">
        <f>OR((AND(IF(Advies!$D$6=A11,TRUE,FALSE),(IF(Advies!$D$7,TRUE,FALSE)))),(AND(IF(Advies!$E$6=A11,TRUE,FALSE),(IF(Advies!$E$7,TRUE,FALSE)))),(AND(IF(Advies!$F$6=A11,TRUE,FALSE),(IF(Advies!$F$7,TRUE,FALSE)))),(AND(IF(Advies!$G$6=A11,TRUE,FALSE),(IF(Advies!$G$7,TRUE,FALSE)))),(AND(IF(Advies!$H$6=A11,TRUE,FALSE),(IF(Advies!$H$7,TRUE,FALSE)))),(AND(IF(Advies!$I$6=A11,TRUE,FALSE),(IF(Advies!$I$7,TRUE,FALSE)))),(AND(IF(Advies!$J$6=A11,TRUE,FALSE),(IF(Advies!$J$7,TRUE,FALSE)))),(AND(IF(Advies!$K$6=A11,TRUE,FALSE),(IF(Advies!$K$7,TRUE,FALSE)))),(AND(IF(Advies!$L$6=A11,TRUE,FALSE),(IF(Advies!$L$7,TRUE,FALSE)))),(AND(IF(Advies!$M$6=A11,TRUE,FALSE),(IF(Advies!$M$7,TRUE,FALSE)))))</f>
        <v>0</v>
      </c>
      <c r="F11" s="202" t="b">
        <f>OR((AND(IF(Advies!$D$10=A11,TRUE,FALSE),(IF(Advies!$D$11,TRUE,FALSE)))),(AND(IF(Advies!$E$10=A11,TRUE,FALSE),(IF(Advies!$E$11,TRUE,FALSE)))),(AND(IF(Advies!$F$10=A11,TRUE,FALSE),(IF(Advies!$F$11,TRUE,FALSE)))),(AND(IF(Advies!$G$10=A11,TRUE,FALSE),(IF(Advies!$G$11,TRUE,FALSE)))),(AND(IF(Advies!$H$10=A11,TRUE,FALSE),(IF(Advies!$H$11,TRUE,FALSE)))),(AND(IF(Advies!$I$10=A11,TRUE,FALSE),(IF(Advies!$I$11,TRUE,FALSE)))),(AND(IF(Advies!$J$10=A11,TRUE,FALSE),(IF(Advies!$J$11,TRUE,FALSE)))),(AND(IF(Advies!$K$10=A11,TRUE,FALSE),(IF(Advies!$K$11,TRUE,FALSE)))),(AND(IF(Advies!$L$10=A11,TRUE,FALSE),(IF(Advies!$L$11,TRUE,FALSE)))),(AND(IF(Advies!$M$10=A11,TRUE,FALSE),(IF(Advies!$M$11,TRUE,FALSE)))))</f>
        <v>0</v>
      </c>
      <c r="G11" s="202" t="b">
        <f>OR((AND(IF(Advies!$D$14=A11,TRUE,FALSE),(IF(Advies!$D$15,TRUE,FALSE)))),(AND(IF(Advies!$E$14=A11,TRUE,FALSE),(IF(Advies!$E$15,TRUE,FALSE)))),(AND(IF(Advies!$F$14=A11,TRUE,FALSE),(IF(Advies!$F$15,TRUE,FALSE)))),(AND(IF(Advies!$G$14=A11,TRUE,FALSE),(IF(Advies!$G$15,TRUE,FALSE)))),(AND(IF(Advies!$H$14=A11,TRUE,FALSE),(IF(Advies!$H$15,TRUE,FALSE)))),(AND(IF(Advies!$I$14=A11,TRUE,FALSE),(IF(Advies!$I$15,TRUE,FALSE)))),(AND(IF(Advies!$J$14=A11,TRUE,FALSE),(IF(Advies!$J$15,TRUE,FALSE)))),(AND(IF(Advies!$K$14=A11,TRUE,FALSE),(IF(Advies!$K$15,TRUE,FALSE)))),(AND(IF(Advies!$L$14=A11,TRUE,FALSE),(IF(Advies!$L$15,TRUE,FALSE)))),(AND(IF(Advies!$M$14=A11,TRUE,FALSE),(IF(Advies!$M$15,TRUE,FALSE)))))</f>
        <v>0</v>
      </c>
      <c r="H11" s="202" t="b">
        <f>OR((AND(IF(Advies!$D$18=A11,TRUE,FALSE),(IF(Advies!$D$19,TRUE,FALSE)))),(AND(IF(Advies!$E$18=A11,TRUE,FALSE),(IF(Advies!$E$19,TRUE,FALSE)))),(AND(IF(Advies!$F$18=A11,TRUE,FALSE),(IF(Advies!$F$19,TRUE,FALSE)))),(AND(IF(Advies!$G$18=A11,TRUE,FALSE),(IF(Advies!$G$19,TRUE,FALSE)))),(AND(IF(Advies!$H$18=A11,TRUE,FALSE),(IF(Advies!$H$19,TRUE,FALSE)))),(AND(IF(Advies!$I$18=A11,TRUE,FALSE),(IF(Advies!$I$19,TRUE,FALSE)))),(AND(IF(Advies!$J$18=A11,TRUE,FALSE),(IF(Advies!$J$19,TRUE,FALSE)))),(AND(IF(Advies!$K$18=A11,TRUE,FALSE),(IF(Advies!$K$19,TRUE,FALSE)))),(AND(IF(Advies!$L$18=A11,TRUE,FALSE),(IF(Advies!$L$19,TRUE,FALSE)))),(AND(IF(Advies!$M$18=A11,TRUE,FALSE),(IF(Advies!$M$19,TRUE,FALSE)))))</f>
        <v>0</v>
      </c>
      <c r="I11" s="202" t="b">
        <f>OR((AND(IF(Advies!$D$22=A11,TRUE,FALSE),(IF(Advies!$D$23,TRUE,FALSE)))),(AND(IF(Advies!$E$22=A11,TRUE,FALSE),(IF(Advies!$E$23,TRUE,FALSE)))),(AND(IF(Advies!$F$22=A11,TRUE,FALSE),(IF(Advies!$F$23,TRUE,FALSE)))),(AND(IF(Advies!$G$22=A11,TRUE,FALSE),(IF(Advies!$G$23,TRUE,FALSE)))),(AND(IF(Advies!$H$22=A11,TRUE,FALSE),(IF(Advies!$H$23,TRUE,FALSE)))),(AND(IF(Advies!$I$22=A11,TRUE,FALSE),(IF(Advies!$I$23,TRUE,FALSE)))),(AND(IF(Advies!$J$22=A11,TRUE,FALSE),(IF(Advies!$J$23,TRUE,FALSE)))),(AND(IF(Advies!$K$22=A11,TRUE,FALSE),(IF(Advies!$K$23,TRUE,FALSE)))),(AND(IF(Advies!$L$22=A11,TRUE,FALSE),(IF(Advies!$L$23,TRUE,FALSE)))),(AND(IF(Advies!$M$22=A11,TRUE,FALSE),(IF(Advies!$M$23,TRUE,FALSE)))))</f>
        <v>0</v>
      </c>
      <c r="J11" s="202" t="b">
        <f>OR((AND(IF(Advies!$D$26=A11,TRUE,FALSE),(IF(Advies!$D$27,TRUE,FALSE)))),(AND(IF(Advies!$E$26=A11,TRUE,FALSE),(IF(Advies!$E$27,TRUE,FALSE)))),(AND(IF(Advies!$F$26=A11,TRUE,FALSE),(IF(Advies!$F$27,TRUE,FALSE)))),(AND(IF(Advies!$G$26=A11,TRUE,FALSE),(IF(Advies!$G$27,TRUE,FALSE)))),(AND(IF(Advies!$H$26=A11,TRUE,FALSE),(IF(Advies!$H$27,TRUE,FALSE)))),(AND(IF(Advies!$I$26=A11,TRUE,FALSE),(IF(Advies!$I$27,TRUE,FALSE)))),(AND(IF(Advies!$J$26=A11,TRUE,FALSE),(IF(Advies!$J$27,TRUE,FALSE)))),(AND(IF(Advies!$K$26=A11,TRUE,FALSE),(IF(Advies!$K$27,TRUE,FALSE)))),(AND(IF(Advies!$L$26=A11,TRUE,FALSE),(IF(Advies!$L$27,TRUE,FALSE)))),(AND(IF(Advies!$M$26=A11,TRUE,FALSE),(IF(Advies!$M$27,TRUE,FALSE)))))</f>
        <v>0</v>
      </c>
      <c r="K11" s="202" t="b">
        <f>OR((AND(IF(Advies!$D$31=A11,TRUE,FALSE),(IF(Advies!$D$32,TRUE,FALSE)))),(AND(IF(Advies!$E$31=A11,TRUE,FALSE),(IF(Advies!$E$32,TRUE,FALSE)))),(AND(IF(Advies!$F$31=A11,TRUE,FALSE),(IF(Advies!$F$32,TRUE,FALSE)))),(AND(IF(Advies!$G$31=A11,TRUE,FALSE),(IF(Advies!$G$32,TRUE,FALSE)))),(AND(IF(Advies!$H$31=A11,TRUE,FALSE),(IF(Advies!$H$32,TRUE,FALSE)))),(AND(IF(Advies!$I$31=A11,TRUE,FALSE),(IF(Advies!$I$32,TRUE,FALSE)))),(AND(IF(Advies!$J$31=A11,TRUE,FALSE),(IF(Advies!$J$32,TRUE,FALSE)))),(AND(IF(Advies!$K$31=A11,TRUE,FALSE),(IF(Advies!$K$32,TRUE,FALSE)))),(AND(IF(Advies!$L$31=A11,TRUE,FALSE),(IF(Advies!$L$32,TRUE,FALSE)))),(AND(IF(Advies!$M$31=A11,TRUE,FALSE),(IF(Advies!$M$32,TRUE,FALSE)))))</f>
        <v>0</v>
      </c>
      <c r="L11" s="202" t="b">
        <f>OR((AND(IF(Advies!$D$35=A11,TRUE,FALSE),(IF(Advies!$D$36,TRUE,FALSE)))),(AND(IF(Advies!$E$35=A11,TRUE,FALSE),(IF(Advies!$E$36,TRUE,FALSE)))),(AND(IF(Advies!$F$35=A11,TRUE,FALSE),(IF(Advies!$F$36,TRUE,FALSE)))),(AND(IF(Advies!$G$35=A11,TRUE,FALSE),(IF(Advies!$G$36,TRUE,FALSE)))),(AND(IF(Advies!$H$35=A11,TRUE,FALSE),(IF(Advies!$H$36,TRUE,FALSE)))),(AND(IF(Advies!$I$35=A11,TRUE,FALSE),(IF(Advies!$I$36,TRUE,FALSE)))),(AND(IF(Advies!$J$35=A11,TRUE,FALSE),(IF(Advies!$J$36,TRUE,FALSE)))),(AND(IF(Advies!$K$35=A11,TRUE,FALSE),(IF(Advies!$K$36,TRUE,FALSE)))),(AND(IF(Advies!$L$35=A11,TRUE,FALSE),(IF(Advies!$L$36,TRUE,FALSE)))),(AND(IF(Advies!$M$35=A11,TRUE,FALSE),(IF(Advies!$M$36,TRUE,FALSE)))))</f>
        <v>0</v>
      </c>
      <c r="M11" s="202" t="b">
        <f>OR((AND(IF(Advies!$D$40=A11,TRUE,FALSE),(IF(Advies!$D$41,TRUE,FALSE)))),(AND(IF(Advies!$E$40=A11,TRUE,FALSE),(IF(Advies!$E$41,TRUE,FALSE)))),(AND(IF(Advies!$F$40=A11,TRUE,FALSE),(IF(Advies!$F$41,TRUE,FALSE)))),(AND(IF(Advies!$G$40=A11,TRUE,FALSE),(IF(Advies!$G$41,TRUE,FALSE)))),(AND(IF(Advies!$H$40=A11,TRUE,FALSE),(IF(Advies!$H$41,TRUE,FALSE)))),(AND(IF(Advies!$I$40=A11,TRUE,FALSE),(IF(Advies!$I$41,TRUE,FALSE)))),(AND(IF(Advies!$J$40=A11,TRUE,FALSE),(IF(Advies!$J$41,TRUE,FALSE)))),(AND(IF(Advies!$K$40=A11,TRUE,FALSE),(IF(Advies!$K$41,TRUE,FALSE)))),(AND(IF(Advies!$L$40=A11,TRUE,FALSE),(IF(Advies!$L$41,TRUE,FALSE)))),(AND(IF(Advies!$M$40=A11,TRUE,FALSE),(IF(Advies!$M$41,TRUE,FALSE)))))</f>
        <v>0</v>
      </c>
      <c r="N11" s="202" t="b">
        <f>OR((AND(IF(Advies!$D$44=A11,TRUE,FALSE),(IF(Advies!$D$45,TRUE,FALSE)))),(AND(IF(Advies!$E$44=A11,TRUE,FALSE),(IF(Advies!$E$45,TRUE,FALSE)))),(AND(IF(Advies!$F$44=A11,TRUE,FALSE),(IF(Advies!$F$45,TRUE,FALSE)))),(AND(IF(Advies!$G$44=A11,TRUE,FALSE),(IF(Advies!$G$45,TRUE,FALSE)))),(AND(IF(Advies!$H$44=A11,TRUE,FALSE),(IF(Advies!$H$45,TRUE,FALSE)))),(AND(IF(Advies!$I$44=A11,TRUE,FALSE),(IF(Advies!$I$45,TRUE,FALSE)))),(AND(IF(Advies!$J$44=A11,TRUE,FALSE),(IF(Advies!$J$45,TRUE,FALSE)))),(AND(IF(Advies!$K$44=A11,TRUE,FALSE),(IF(Advies!$K$45,TRUE,FALSE)))),(AND(IF(Advies!$L$44=A11,TRUE,FALSE),(IF(Advies!$L$45,TRUE,FALSE)))),(AND(IF(Advies!$M$44=A11,TRUE,FALSE),(IF(Advies!$M$45,TRUE,FALSE)))))</f>
        <v>0</v>
      </c>
      <c r="O11" s="202" t="b">
        <f>OR((AND(IF(Advies!$D$49=A11,TRUE,FALSE),(IF(Advies!$D$50,TRUE,FALSE)))),(AND(IF(Advies!$E$49=A11,TRUE,FALSE),(IF(Advies!$E$50,TRUE,FALSE)))),(AND(IF(Advies!$F$49=A11,TRUE,FALSE),(IF(Advies!$F$50,TRUE,FALSE)))),(AND(IF(Advies!$G$49=A11,TRUE,FALSE),(IF(Advies!$G$50,TRUE,FALSE)))),(AND(IF(Advies!$H$49=A11,TRUE,FALSE),(IF(Advies!$H$50,TRUE,FALSE)))),(AND(IF(Advies!$I$49=A11,TRUE,FALSE),(IF(Advies!$I$50,TRUE,FALSE)))),(AND(IF(Advies!$J$49=A11,TRUE,FALSE),(IF(Advies!$J$50,TRUE,FALSE)))),(AND(IF(Advies!$K$49=A11,TRUE,FALSE),(IF(Advies!$K$50,TRUE,FALSE)))),(AND(IF(Advies!$L$49=A11,TRUE,FALSE),(IF(Advies!$L$50,TRUE,FALSE)))),(AND(IF(Advies!$M$49=A11,TRUE,FALSE),(IF(Advies!$M$50,TRUE,FALSE)))))</f>
        <v>0</v>
      </c>
      <c r="P11" s="202" t="b">
        <f>OR((AND(IF(Advies!$D$53=A11,TRUE,FALSE),(IF(Advies!$D$54,TRUE,FALSE)))),(AND(IF(Advies!$E$53=A11,TRUE,FALSE),(IF(Advies!$E$54,TRUE,FALSE)))),(AND(IF(Advies!$F$53=A11,TRUE,FALSE),(IF(Advies!$F$54,TRUE,FALSE)))),(AND(IF(Advies!$G$53=A11,TRUE,FALSE),(IF(Advies!$G$54,TRUE,FALSE)))),(AND(IF(Advies!$H$53=A11,TRUE,FALSE),(IF(Advies!$H$54,TRUE,FALSE)))),(AND(IF(Advies!$I$53=A11,TRUE,FALSE),(IF(Advies!$I$54,TRUE,FALSE)))),(AND(IF(Advies!$J$53=A11,TRUE,FALSE),(IF(Advies!$J$54,TRUE,FALSE)))),(AND(IF(Advies!$K$53=A11,TRUE,FALSE),(IF(Advies!$K$54,TRUE,FALSE)))),(AND(IF(Advies!$L$53=A11,TRUE,FALSE),(IF(Advies!$L$54,TRUE,FALSE)))),(AND(IF(Advies!$M$53=A11,TRUE,FALSE),(IF(Advies!$M$54,TRUE,FALSE)))))</f>
        <v>0</v>
      </c>
      <c r="Q11" s="202" t="b">
        <f>OR((AND(IF(Advies!$D$57=A11,TRUE,FALSE),(IF(Advies!$D$58,TRUE,FALSE)))),(AND(IF(Advies!$E$57=A11,TRUE,FALSE),(IF(Advies!$E$58,TRUE,FALSE)))),(AND(IF(Advies!$F$57=A11,TRUE,FALSE),(IF(Advies!$F$58,TRUE,FALSE)))),(AND(IF(Advies!$G$57=A11,TRUE,FALSE),(IF(Advies!$G$58,TRUE,FALSE)))),(AND(IF(Advies!$H$57=A11,TRUE,FALSE),(IF(Advies!$H$58,TRUE,FALSE)))),(AND(IF(Advies!$I$57=A11,TRUE,FALSE),(IF(Advies!$I$58,TRUE,FALSE)))),(AND(IF(Advies!$J$57=A11,TRUE,FALSE),(IF(Advies!$J$58,TRUE,FALSE)))),(AND(IF(Advies!$K$57=A11,TRUE,FALSE),(IF(Advies!$K$58,TRUE,FALSE)))),(AND(IF(Advies!$L$57=A11,TRUE,FALSE),(IF(Advies!$L$58,TRUE,FALSE)))),(AND(IF(Advies!$M$57=A11,TRUE,FALSE),(IF(Advies!$M$58,TRUE,FALSE)))))</f>
        <v>0</v>
      </c>
      <c r="R11" s="202" t="b">
        <f>OR((AND(IF(Advies!$D$61=A11,TRUE,FALSE),(IF(Advies!$D$62,TRUE,FALSE)))),(AND(IF(Advies!$E$61=A11,TRUE,FALSE),(IF(Advies!$E$62,TRUE,FALSE)))),(AND(IF(Advies!$F$61=A11,TRUE,FALSE),(IF(Advies!$F$62,TRUE,FALSE)))),(AND(IF(Advies!$G$61=A11,TRUE,FALSE),(IF(Advies!$G$62,TRUE,FALSE)))),(AND(IF(Advies!$H$61=A11,TRUE,FALSE),(IF(Advies!$H$62,TRUE,FALSE)))),(AND(IF(Advies!$I$61=A11,TRUE,FALSE),(IF(Advies!$I$62,TRUE,FALSE)))),(AND(IF(Advies!$J$61=A11,TRUE,FALSE),(IF(Advies!$J$62,TRUE,FALSE)))),(AND(IF(Advies!$K$61=A11,TRUE,FALSE),(IF(Advies!$K$62,TRUE,FALSE)))),(AND(IF(Advies!$L$61=A11,TRUE,FALSE),(IF(Advies!$L$62,TRUE,FALSE)))),(AND(IF(Advies!$M$61=A11,TRUE,FALSE),(IF(Advies!$M$62,TRUE,FALSE)))))</f>
        <v>0</v>
      </c>
      <c r="S11" s="202" t="b">
        <f>OR((AND(IF(Advies!$D$66=A11,TRUE,FALSE),(IF(Advies!$D$67,TRUE,FALSE)))),(AND(IF(Advies!$E$66=A11,TRUE,FALSE),(IF(Advies!$E$67,TRUE,FALSE)))),(AND(IF(Advies!$F$66=A11,TRUE,FALSE),(IF(Advies!$F$67,TRUE,FALSE)))),(AND(IF(Advies!$G$66=A11,TRUE,FALSE),(IF(Advies!$G$67,TRUE,FALSE)))),(AND(IF(Advies!$H$66=A11,TRUE,FALSE),(IF(Advies!$H$67,TRUE,FALSE)))),(AND(IF(Advies!$I$66=A11,TRUE,FALSE),(IF(Advies!$I$67,TRUE,FALSE)))),(AND(IF(Advies!$J$66=A11,TRUE,FALSE),(IF(Advies!$J$67,TRUE,FALSE)))),(AND(IF(Advies!$K$66=A11,TRUE,FALSE),(IF(Advies!$K$67,TRUE,FALSE)))),(AND(IF(Advies!$L$66=A11,TRUE,FALSE),(IF(Advies!$L$67,TRUE,FALSE)))),(AND(IF(Advies!$M$66=A11,TRUE,FALSE),(IF(Advies!$M$67,TRUE,FALSE)))))</f>
        <v>0</v>
      </c>
      <c r="T11" s="202" t="b">
        <f>OR((AND(IF(Advies!$D$70=A11,TRUE,FALSE),(IF(Advies!$D$71,TRUE,FALSE)))),(AND(IF(Advies!$E$70=A11,TRUE,FALSE),(IF(Advies!$E$71,TRUE,FALSE)))),(AND(IF(Advies!$F$70=A11,TRUE,FALSE),(IF(Advies!$F$71,TRUE,FALSE)))),(AND(IF(Advies!$G$70=A11,TRUE,FALSE),(IF(Advies!$G$71,TRUE,FALSE)))),(AND(IF(Advies!$H$70=A11,TRUE,FALSE),(IF(Advies!$H$71,TRUE,FALSE)))),(AND(IF(Advies!$I$70=A11,TRUE,FALSE),(IF(Advies!$I$71,TRUE,FALSE)))),(AND(IF(Advies!$J$70=A11,TRUE,FALSE),(IF(Advies!$J$71,TRUE,FALSE)))),(AND(IF(Advies!$K$70=A11,TRUE,FALSE),(IF(Advies!$K$71,TRUE,FALSE)))),(AND(IF(Advies!$L$70=A11,TRUE,FALSE),(IF(Advies!$L$71,TRUE,FALSE)))),(AND(IF(Advies!$M$70=A11,TRUE,FALSE),(IF(Advies!$M$71,TRUE,FALSE)))))</f>
        <v>0</v>
      </c>
      <c r="U11" s="202" t="b">
        <f>OR((AND(IF(Advies!$D$74=A11,TRUE,FALSE),(IF(Advies!$D$75,TRUE,FALSE)))),(AND(IF(Advies!$E$74=A11,TRUE,FALSE),(IF(Advies!$E$75,TRUE,FALSE)))),(AND(IF(Advies!$F$74=A11,TRUE,FALSE),(IF(Advies!$F$75,TRUE,FALSE)))),(AND(IF(Advies!$G$74=A11,TRUE,FALSE),(IF(Advies!$G$75,TRUE,FALSE)))),(AND(IF(Advies!$H$74=A11,TRUE,FALSE),(IF(Advies!$H$75,TRUE,FALSE)))),(AND(IF(Advies!$I$74=A11,TRUE,FALSE),(IF(Advies!$I$75,TRUE,FALSE)))),(AND(IF(Advies!$J$74=A11,TRUE,FALSE),(IF(Advies!$J$75,TRUE,FALSE)))),(AND(IF(Advies!$K$74=A11,TRUE,FALSE),(IF(Advies!$K$75,TRUE,FALSE)))),(AND(IF(Advies!$L$74=A11,TRUE,FALSE),(IF(Advies!$L$75,TRUE,FALSE)))),(AND(IF(Advies!$M$74=A11,TRUE,FALSE),(IF(Advies!$M$75,TRUE,FALSE)))))</f>
        <v>0</v>
      </c>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s="185" customFormat="1" x14ac:dyDescent="0.25">
      <c r="A12" s="17" t="s">
        <v>174</v>
      </c>
      <c r="B12" s="194" t="b">
        <f t="shared" si="0"/>
        <v>0</v>
      </c>
      <c r="C12" s="169"/>
      <c r="D12" s="202" t="b">
        <f>OR((AND(IF(Advies!$D$2=A12,TRUE,FALSE),(IF(Advies!$D$3,TRUE,FALSE)))),(AND(IF(Advies!$E$2=A12,TRUE,FALSE),(IF(Advies!$E$3,TRUE,FALSE)))),(AND(IF(Advies!$F$2=A12,TRUE,FALSE),(IF(Advies!$F$3,TRUE,FALSE)))),(AND(IF(Advies!$G$2=A12,TRUE,FALSE),(IF(Advies!$G$3,TRUE,FALSE)))),(AND(IF(Advies!$H$2=A12,TRUE,FALSE),(IF(Advies!$H$3,TRUE,FALSE)))),(AND(IF(Advies!$I$2=A12,TRUE,FALSE),(IF(Advies!$I$3,TRUE,FALSE)))),(AND(IF(Advies!$J$2=A12,TRUE,FALSE),(IF(Advies!$J$3,TRUE,FALSE)))),(AND(IF(Advies!$K$2=A12,TRUE,FALSE),(IF(Advies!$K$3,TRUE,FALSE)))),(AND(IF(Advies!$L$2=A12,TRUE,FALSE),(IF(Advies!$L$3,TRUE,FALSE)))),(AND(IF(Advies!$M$2=A12,TRUE,FALSE),(IF(Advies!$M$3,TRUE,FALSE)))))</f>
        <v>0</v>
      </c>
      <c r="E12" s="202" t="b">
        <f>OR((AND(IF(Advies!$D$6=A12,TRUE,FALSE),(IF(Advies!$D$7,TRUE,FALSE)))),(AND(IF(Advies!$E$6=A12,TRUE,FALSE),(IF(Advies!$E$7,TRUE,FALSE)))),(AND(IF(Advies!$F$6=A12,TRUE,FALSE),(IF(Advies!$F$7,TRUE,FALSE)))),(AND(IF(Advies!$G$6=A12,TRUE,FALSE),(IF(Advies!$G$7,TRUE,FALSE)))),(AND(IF(Advies!$H$6=A12,TRUE,FALSE),(IF(Advies!$H$7,TRUE,FALSE)))),(AND(IF(Advies!$I$6=A12,TRUE,FALSE),(IF(Advies!$I$7,TRUE,FALSE)))),(AND(IF(Advies!$J$6=A12,TRUE,FALSE),(IF(Advies!$J$7,TRUE,FALSE)))),(AND(IF(Advies!$K$6=A12,TRUE,FALSE),(IF(Advies!$K$7,TRUE,FALSE)))),(AND(IF(Advies!$L$6=A12,TRUE,FALSE),(IF(Advies!$L$7,TRUE,FALSE)))),(AND(IF(Advies!$M$6=A12,TRUE,FALSE),(IF(Advies!$M$7,TRUE,FALSE)))))</f>
        <v>0</v>
      </c>
      <c r="F12" s="202" t="b">
        <f>OR((AND(IF(Advies!$D$10=A12,TRUE,FALSE),(IF(Advies!$D$11,TRUE,FALSE)))),(AND(IF(Advies!$E$10=A12,TRUE,FALSE),(IF(Advies!$E$11,TRUE,FALSE)))),(AND(IF(Advies!$F$10=A12,TRUE,FALSE),(IF(Advies!$F$11,TRUE,FALSE)))),(AND(IF(Advies!$G$10=A12,TRUE,FALSE),(IF(Advies!$G$11,TRUE,FALSE)))),(AND(IF(Advies!$H$10=A12,TRUE,FALSE),(IF(Advies!$H$11,TRUE,FALSE)))),(AND(IF(Advies!$I$10=A12,TRUE,FALSE),(IF(Advies!$I$11,TRUE,FALSE)))),(AND(IF(Advies!$J$10=A12,TRUE,FALSE),(IF(Advies!$J$11,TRUE,FALSE)))),(AND(IF(Advies!$K$10=A12,TRUE,FALSE),(IF(Advies!$K$11,TRUE,FALSE)))),(AND(IF(Advies!$L$10=A12,TRUE,FALSE),(IF(Advies!$L$11,TRUE,FALSE)))),(AND(IF(Advies!$M$10=A12,TRUE,FALSE),(IF(Advies!$M$11,TRUE,FALSE)))))</f>
        <v>0</v>
      </c>
      <c r="G12" s="202" t="b">
        <f>OR((AND(IF(Advies!$D$14=A12,TRUE,FALSE),(IF(Advies!$D$15,TRUE,FALSE)))),(AND(IF(Advies!$E$14=A12,TRUE,FALSE),(IF(Advies!$E$15,TRUE,FALSE)))),(AND(IF(Advies!$F$14=A12,TRUE,FALSE),(IF(Advies!$F$15,TRUE,FALSE)))),(AND(IF(Advies!$G$14=A12,TRUE,FALSE),(IF(Advies!$G$15,TRUE,FALSE)))),(AND(IF(Advies!$H$14=A12,TRUE,FALSE),(IF(Advies!$H$15,TRUE,FALSE)))),(AND(IF(Advies!$I$14=A12,TRUE,FALSE),(IF(Advies!$I$15,TRUE,FALSE)))),(AND(IF(Advies!$J$14=A12,TRUE,FALSE),(IF(Advies!$J$15,TRUE,FALSE)))),(AND(IF(Advies!$K$14=A12,TRUE,FALSE),(IF(Advies!$K$15,TRUE,FALSE)))),(AND(IF(Advies!$L$14=A12,TRUE,FALSE),(IF(Advies!$L$15,TRUE,FALSE)))),(AND(IF(Advies!$M$14=A12,TRUE,FALSE),(IF(Advies!$M$15,TRUE,FALSE)))))</f>
        <v>0</v>
      </c>
      <c r="H12" s="202" t="b">
        <f>OR((AND(IF(Advies!$D$18=A12,TRUE,FALSE),(IF(Advies!$D$19,TRUE,FALSE)))),(AND(IF(Advies!$E$18=A12,TRUE,FALSE),(IF(Advies!$E$19,TRUE,FALSE)))),(AND(IF(Advies!$F$18=A12,TRUE,FALSE),(IF(Advies!$F$19,TRUE,FALSE)))),(AND(IF(Advies!$G$18=A12,TRUE,FALSE),(IF(Advies!$G$19,TRUE,FALSE)))),(AND(IF(Advies!$H$18=A12,TRUE,FALSE),(IF(Advies!$H$19,TRUE,FALSE)))),(AND(IF(Advies!$I$18=A12,TRUE,FALSE),(IF(Advies!$I$19,TRUE,FALSE)))),(AND(IF(Advies!$J$18=A12,TRUE,FALSE),(IF(Advies!$J$19,TRUE,FALSE)))),(AND(IF(Advies!$K$18=A12,TRUE,FALSE),(IF(Advies!$K$19,TRUE,FALSE)))),(AND(IF(Advies!$L$18=A12,TRUE,FALSE),(IF(Advies!$L$19,TRUE,FALSE)))),(AND(IF(Advies!$M$18=A12,TRUE,FALSE),(IF(Advies!$M$19,TRUE,FALSE)))))</f>
        <v>0</v>
      </c>
      <c r="I12" s="202" t="b">
        <f>OR((AND(IF(Advies!$D$22=A12,TRUE,FALSE),(IF(Advies!$D$23,TRUE,FALSE)))),(AND(IF(Advies!$E$22=A12,TRUE,FALSE),(IF(Advies!$E$23,TRUE,FALSE)))),(AND(IF(Advies!$F$22=A12,TRUE,FALSE),(IF(Advies!$F$23,TRUE,FALSE)))),(AND(IF(Advies!$G$22=A12,TRUE,FALSE),(IF(Advies!$G$23,TRUE,FALSE)))),(AND(IF(Advies!$H$22=A12,TRUE,FALSE),(IF(Advies!$H$23,TRUE,FALSE)))),(AND(IF(Advies!$I$22=A12,TRUE,FALSE),(IF(Advies!$I$23,TRUE,FALSE)))),(AND(IF(Advies!$J$22=A12,TRUE,FALSE),(IF(Advies!$J$23,TRUE,FALSE)))),(AND(IF(Advies!$K$22=A12,TRUE,FALSE),(IF(Advies!$K$23,TRUE,FALSE)))),(AND(IF(Advies!$L$22=A12,TRUE,FALSE),(IF(Advies!$L$23,TRUE,FALSE)))),(AND(IF(Advies!$M$22=A12,TRUE,FALSE),(IF(Advies!$M$23,TRUE,FALSE)))))</f>
        <v>0</v>
      </c>
      <c r="J12" s="202" t="b">
        <f>OR((AND(IF(Advies!$D$26=A12,TRUE,FALSE),(IF(Advies!$D$27,TRUE,FALSE)))),(AND(IF(Advies!$E$26=A12,TRUE,FALSE),(IF(Advies!$E$27,TRUE,FALSE)))),(AND(IF(Advies!$F$26=A12,TRUE,FALSE),(IF(Advies!$F$27,TRUE,FALSE)))),(AND(IF(Advies!$G$26=A12,TRUE,FALSE),(IF(Advies!$G$27,TRUE,FALSE)))),(AND(IF(Advies!$H$26=A12,TRUE,FALSE),(IF(Advies!$H$27,TRUE,FALSE)))),(AND(IF(Advies!$I$26=A12,TRUE,FALSE),(IF(Advies!$I$27,TRUE,FALSE)))),(AND(IF(Advies!$J$26=A12,TRUE,FALSE),(IF(Advies!$J$27,TRUE,FALSE)))),(AND(IF(Advies!$K$26=A12,TRUE,FALSE),(IF(Advies!$K$27,TRUE,FALSE)))),(AND(IF(Advies!$L$26=A12,TRUE,FALSE),(IF(Advies!$L$27,TRUE,FALSE)))),(AND(IF(Advies!$M$26=A12,TRUE,FALSE),(IF(Advies!$M$27,TRUE,FALSE)))))</f>
        <v>0</v>
      </c>
      <c r="K12" s="202" t="b">
        <f>OR((AND(IF(Advies!$D$31=A12,TRUE,FALSE),(IF(Advies!$D$32,TRUE,FALSE)))),(AND(IF(Advies!$E$31=A12,TRUE,FALSE),(IF(Advies!$E$32,TRUE,FALSE)))),(AND(IF(Advies!$F$31=A12,TRUE,FALSE),(IF(Advies!$F$32,TRUE,FALSE)))),(AND(IF(Advies!$G$31=A12,TRUE,FALSE),(IF(Advies!$G$32,TRUE,FALSE)))),(AND(IF(Advies!$H$31=A12,TRUE,FALSE),(IF(Advies!$H$32,TRUE,FALSE)))),(AND(IF(Advies!$I$31=A12,TRUE,FALSE),(IF(Advies!$I$32,TRUE,FALSE)))),(AND(IF(Advies!$J$31=A12,TRUE,FALSE),(IF(Advies!$J$32,TRUE,FALSE)))),(AND(IF(Advies!$K$31=A12,TRUE,FALSE),(IF(Advies!$K$32,TRUE,FALSE)))),(AND(IF(Advies!$L$31=A12,TRUE,FALSE),(IF(Advies!$L$32,TRUE,FALSE)))),(AND(IF(Advies!$M$31=A12,TRUE,FALSE),(IF(Advies!$M$32,TRUE,FALSE)))))</f>
        <v>0</v>
      </c>
      <c r="L12" s="202" t="b">
        <f>OR((AND(IF(Advies!$D$35=A12,TRUE,FALSE),(IF(Advies!$D$36,TRUE,FALSE)))),(AND(IF(Advies!$E$35=A12,TRUE,FALSE),(IF(Advies!$E$36,TRUE,FALSE)))),(AND(IF(Advies!$F$35=A12,TRUE,FALSE),(IF(Advies!$F$36,TRUE,FALSE)))),(AND(IF(Advies!$G$35=A12,TRUE,FALSE),(IF(Advies!$G$36,TRUE,FALSE)))),(AND(IF(Advies!$H$35=A12,TRUE,FALSE),(IF(Advies!$H$36,TRUE,FALSE)))),(AND(IF(Advies!$I$35=A12,TRUE,FALSE),(IF(Advies!$I$36,TRUE,FALSE)))),(AND(IF(Advies!$J$35=A12,TRUE,FALSE),(IF(Advies!$J$36,TRUE,FALSE)))),(AND(IF(Advies!$K$35=A12,TRUE,FALSE),(IF(Advies!$K$36,TRUE,FALSE)))),(AND(IF(Advies!$L$35=A12,TRUE,FALSE),(IF(Advies!$L$36,TRUE,FALSE)))),(AND(IF(Advies!$M$35=A12,TRUE,FALSE),(IF(Advies!$M$36,TRUE,FALSE)))))</f>
        <v>0</v>
      </c>
      <c r="M12" s="202" t="b">
        <f>OR((AND(IF(Advies!$D$40=A12,TRUE,FALSE),(IF(Advies!$D$41,TRUE,FALSE)))),(AND(IF(Advies!$E$40=A12,TRUE,FALSE),(IF(Advies!$E$41,TRUE,FALSE)))),(AND(IF(Advies!$F$40=A12,TRUE,FALSE),(IF(Advies!$F$41,TRUE,FALSE)))),(AND(IF(Advies!$G$40=A12,TRUE,FALSE),(IF(Advies!$G$41,TRUE,FALSE)))),(AND(IF(Advies!$H$40=A12,TRUE,FALSE),(IF(Advies!$H$41,TRUE,FALSE)))),(AND(IF(Advies!$I$40=A12,TRUE,FALSE),(IF(Advies!$I$41,TRUE,FALSE)))),(AND(IF(Advies!$J$40=A12,TRUE,FALSE),(IF(Advies!$J$41,TRUE,FALSE)))),(AND(IF(Advies!$K$40=A12,TRUE,FALSE),(IF(Advies!$K$41,TRUE,FALSE)))),(AND(IF(Advies!$L$40=A12,TRUE,FALSE),(IF(Advies!$L$41,TRUE,FALSE)))),(AND(IF(Advies!$M$40=A12,TRUE,FALSE),(IF(Advies!$M$41,TRUE,FALSE)))))</f>
        <v>0</v>
      </c>
      <c r="N12" s="202" t="b">
        <f>OR((AND(IF(Advies!$D$44=A12,TRUE,FALSE),(IF(Advies!$D$45,TRUE,FALSE)))),(AND(IF(Advies!$E$44=A12,TRUE,FALSE),(IF(Advies!$E$45,TRUE,FALSE)))),(AND(IF(Advies!$F$44=A12,TRUE,FALSE),(IF(Advies!$F$45,TRUE,FALSE)))),(AND(IF(Advies!$G$44=A12,TRUE,FALSE),(IF(Advies!$G$45,TRUE,FALSE)))),(AND(IF(Advies!$H$44=A12,TRUE,FALSE),(IF(Advies!$H$45,TRUE,FALSE)))),(AND(IF(Advies!$I$44=A12,TRUE,FALSE),(IF(Advies!$I$45,TRUE,FALSE)))),(AND(IF(Advies!$J$44=A12,TRUE,FALSE),(IF(Advies!$J$45,TRUE,FALSE)))),(AND(IF(Advies!$K$44=A12,TRUE,FALSE),(IF(Advies!$K$45,TRUE,FALSE)))),(AND(IF(Advies!$L$44=A12,TRUE,FALSE),(IF(Advies!$L$45,TRUE,FALSE)))),(AND(IF(Advies!$M$44=A12,TRUE,FALSE),(IF(Advies!$M$45,TRUE,FALSE)))))</f>
        <v>0</v>
      </c>
      <c r="O12" s="202" t="b">
        <f>OR((AND(IF(Advies!$D$49=A12,TRUE,FALSE),(IF(Advies!$D$50,TRUE,FALSE)))),(AND(IF(Advies!$E$49=A12,TRUE,FALSE),(IF(Advies!$E$50,TRUE,FALSE)))),(AND(IF(Advies!$F$49=A12,TRUE,FALSE),(IF(Advies!$F$50,TRUE,FALSE)))),(AND(IF(Advies!$G$49=A12,TRUE,FALSE),(IF(Advies!$G$50,TRUE,FALSE)))),(AND(IF(Advies!$H$49=A12,TRUE,FALSE),(IF(Advies!$H$50,TRUE,FALSE)))),(AND(IF(Advies!$I$49=A12,TRUE,FALSE),(IF(Advies!$I$50,TRUE,FALSE)))),(AND(IF(Advies!$J$49=A12,TRUE,FALSE),(IF(Advies!$J$50,TRUE,FALSE)))),(AND(IF(Advies!$K$49=A12,TRUE,FALSE),(IF(Advies!$K$50,TRUE,FALSE)))),(AND(IF(Advies!$L$49=A12,TRUE,FALSE),(IF(Advies!$L$50,TRUE,FALSE)))),(AND(IF(Advies!$M$49=A12,TRUE,FALSE),(IF(Advies!$M$50,TRUE,FALSE)))))</f>
        <v>0</v>
      </c>
      <c r="P12" s="202" t="b">
        <f>OR((AND(IF(Advies!$D$53=A12,TRUE,FALSE),(IF(Advies!$D$54,TRUE,FALSE)))),(AND(IF(Advies!$E$53=A12,TRUE,FALSE),(IF(Advies!$E$54,TRUE,FALSE)))),(AND(IF(Advies!$F$53=A12,TRUE,FALSE),(IF(Advies!$F$54,TRUE,FALSE)))),(AND(IF(Advies!$G$53=A12,TRUE,FALSE),(IF(Advies!$G$54,TRUE,FALSE)))),(AND(IF(Advies!$H$53=A12,TRUE,FALSE),(IF(Advies!$H$54,TRUE,FALSE)))),(AND(IF(Advies!$I$53=A12,TRUE,FALSE),(IF(Advies!$I$54,TRUE,FALSE)))),(AND(IF(Advies!$J$53=A12,TRUE,FALSE),(IF(Advies!$J$54,TRUE,FALSE)))),(AND(IF(Advies!$K$53=A12,TRUE,FALSE),(IF(Advies!$K$54,TRUE,FALSE)))),(AND(IF(Advies!$L$53=A12,TRUE,FALSE),(IF(Advies!$L$54,TRUE,FALSE)))),(AND(IF(Advies!$M$53=A12,TRUE,FALSE),(IF(Advies!$M$54,TRUE,FALSE)))))</f>
        <v>0</v>
      </c>
      <c r="Q12" s="202" t="b">
        <f>OR((AND(IF(Advies!$D$57=A12,TRUE,FALSE),(IF(Advies!$D$58,TRUE,FALSE)))),(AND(IF(Advies!$E$57=A12,TRUE,FALSE),(IF(Advies!$E$58,TRUE,FALSE)))),(AND(IF(Advies!$F$57=A12,TRUE,FALSE),(IF(Advies!$F$58,TRUE,FALSE)))),(AND(IF(Advies!$G$57=A12,TRUE,FALSE),(IF(Advies!$G$58,TRUE,FALSE)))),(AND(IF(Advies!$H$57=A12,TRUE,FALSE),(IF(Advies!$H$58,TRUE,FALSE)))),(AND(IF(Advies!$I$57=A12,TRUE,FALSE),(IF(Advies!$I$58,TRUE,FALSE)))),(AND(IF(Advies!$J$57=A12,TRUE,FALSE),(IF(Advies!$J$58,TRUE,FALSE)))),(AND(IF(Advies!$K$57=A12,TRUE,FALSE),(IF(Advies!$K$58,TRUE,FALSE)))),(AND(IF(Advies!$L$57=A12,TRUE,FALSE),(IF(Advies!$L$58,TRUE,FALSE)))),(AND(IF(Advies!$M$57=A12,TRUE,FALSE),(IF(Advies!$M$58,TRUE,FALSE)))))</f>
        <v>0</v>
      </c>
      <c r="R12" s="202" t="b">
        <f>OR((AND(IF(Advies!$D$61=A12,TRUE,FALSE),(IF(Advies!$D$62,TRUE,FALSE)))),(AND(IF(Advies!$E$61=A12,TRUE,FALSE),(IF(Advies!$E$62,TRUE,FALSE)))),(AND(IF(Advies!$F$61=A12,TRUE,FALSE),(IF(Advies!$F$62,TRUE,FALSE)))),(AND(IF(Advies!$G$61=A12,TRUE,FALSE),(IF(Advies!$G$62,TRUE,FALSE)))),(AND(IF(Advies!$H$61=A12,TRUE,FALSE),(IF(Advies!$H$62,TRUE,FALSE)))),(AND(IF(Advies!$I$61=A12,TRUE,FALSE),(IF(Advies!$I$62,TRUE,FALSE)))),(AND(IF(Advies!$J$61=A12,TRUE,FALSE),(IF(Advies!$J$62,TRUE,FALSE)))),(AND(IF(Advies!$K$61=A12,TRUE,FALSE),(IF(Advies!$K$62,TRUE,FALSE)))),(AND(IF(Advies!$L$61=A12,TRUE,FALSE),(IF(Advies!$L$62,TRUE,FALSE)))),(AND(IF(Advies!$M$61=A12,TRUE,FALSE),(IF(Advies!$M$62,TRUE,FALSE)))))</f>
        <v>0</v>
      </c>
      <c r="S12" s="202" t="b">
        <f>OR((AND(IF(Advies!$D$66=A12,TRUE,FALSE),(IF(Advies!$D$67,TRUE,FALSE)))),(AND(IF(Advies!$E$66=A12,TRUE,FALSE),(IF(Advies!$E$67,TRUE,FALSE)))),(AND(IF(Advies!$F$66=A12,TRUE,FALSE),(IF(Advies!$F$67,TRUE,FALSE)))),(AND(IF(Advies!$G$66=A12,TRUE,FALSE),(IF(Advies!$G$67,TRUE,FALSE)))),(AND(IF(Advies!$H$66=A12,TRUE,FALSE),(IF(Advies!$H$67,TRUE,FALSE)))),(AND(IF(Advies!$I$66=A12,TRUE,FALSE),(IF(Advies!$I$67,TRUE,FALSE)))),(AND(IF(Advies!$J$66=A12,TRUE,FALSE),(IF(Advies!$J$67,TRUE,FALSE)))),(AND(IF(Advies!$K$66=A12,TRUE,FALSE),(IF(Advies!$K$67,TRUE,FALSE)))),(AND(IF(Advies!$L$66=A12,TRUE,FALSE),(IF(Advies!$L$67,TRUE,FALSE)))),(AND(IF(Advies!$M$66=A12,TRUE,FALSE),(IF(Advies!$M$67,TRUE,FALSE)))))</f>
        <v>0</v>
      </c>
      <c r="T12" s="202" t="b">
        <f>OR((AND(IF(Advies!$D$70=A12,TRUE,FALSE),(IF(Advies!$D$71,TRUE,FALSE)))),(AND(IF(Advies!$E$70=A12,TRUE,FALSE),(IF(Advies!$E$71,TRUE,FALSE)))),(AND(IF(Advies!$F$70=A12,TRUE,FALSE),(IF(Advies!$F$71,TRUE,FALSE)))),(AND(IF(Advies!$G$70=A12,TRUE,FALSE),(IF(Advies!$G$71,TRUE,FALSE)))),(AND(IF(Advies!$H$70=A12,TRUE,FALSE),(IF(Advies!$H$71,TRUE,FALSE)))),(AND(IF(Advies!$I$70=A12,TRUE,FALSE),(IF(Advies!$I$71,TRUE,FALSE)))),(AND(IF(Advies!$J$70=A12,TRUE,FALSE),(IF(Advies!$J$71,TRUE,FALSE)))),(AND(IF(Advies!$K$70=A12,TRUE,FALSE),(IF(Advies!$K$71,TRUE,FALSE)))),(AND(IF(Advies!$L$70=A12,TRUE,FALSE),(IF(Advies!$L$71,TRUE,FALSE)))),(AND(IF(Advies!$M$70=A12,TRUE,FALSE),(IF(Advies!$M$71,TRUE,FALSE)))))</f>
        <v>0</v>
      </c>
      <c r="U12" s="202" t="b">
        <f>OR((AND(IF(Advies!$D$74=A12,TRUE,FALSE),(IF(Advies!$D$75,TRUE,FALSE)))),(AND(IF(Advies!$E$74=A12,TRUE,FALSE),(IF(Advies!$E$75,TRUE,FALSE)))),(AND(IF(Advies!$F$74=A12,TRUE,FALSE),(IF(Advies!$F$75,TRUE,FALSE)))),(AND(IF(Advies!$G$74=A12,TRUE,FALSE),(IF(Advies!$G$75,TRUE,FALSE)))),(AND(IF(Advies!$H$74=A12,TRUE,FALSE),(IF(Advies!$H$75,TRUE,FALSE)))),(AND(IF(Advies!$I$74=A12,TRUE,FALSE),(IF(Advies!$I$75,TRUE,FALSE)))),(AND(IF(Advies!$J$74=A12,TRUE,FALSE),(IF(Advies!$J$75,TRUE,FALSE)))),(AND(IF(Advies!$K$74=A12,TRUE,FALSE),(IF(Advies!$K$75,TRUE,FALSE)))),(AND(IF(Advies!$L$74=A12,TRUE,FALSE),(IF(Advies!$L$75,TRUE,FALSE)))),(AND(IF(Advies!$M$74=A12,TRUE,FALSE),(IF(Advies!$M$75,TRUE,FALSE)))))</f>
        <v>0</v>
      </c>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row>
    <row r="13" spans="1:65" s="185" customFormat="1" x14ac:dyDescent="0.25">
      <c r="A13" s="17" t="s">
        <v>175</v>
      </c>
      <c r="B13" s="194" t="b">
        <f t="shared" si="0"/>
        <v>0</v>
      </c>
      <c r="C13" s="169"/>
      <c r="D13" s="202" t="b">
        <f>OR((AND(IF(Advies!$D$2=A13,TRUE,FALSE),(IF(Advies!$D$3,TRUE,FALSE)))),(AND(IF(Advies!$E$2=A13,TRUE,FALSE),(IF(Advies!$E$3,TRUE,FALSE)))),(AND(IF(Advies!$F$2=A13,TRUE,FALSE),(IF(Advies!$F$3,TRUE,FALSE)))),(AND(IF(Advies!$G$2=A13,TRUE,FALSE),(IF(Advies!$G$3,TRUE,FALSE)))),(AND(IF(Advies!$H$2=A13,TRUE,FALSE),(IF(Advies!$H$3,TRUE,FALSE)))),(AND(IF(Advies!$I$2=A13,TRUE,FALSE),(IF(Advies!$I$3,TRUE,FALSE)))),(AND(IF(Advies!$J$2=A13,TRUE,FALSE),(IF(Advies!$J$3,TRUE,FALSE)))),(AND(IF(Advies!$K$2=A13,TRUE,FALSE),(IF(Advies!$K$3,TRUE,FALSE)))),(AND(IF(Advies!$L$2=A13,TRUE,FALSE),(IF(Advies!$L$3,TRUE,FALSE)))),(AND(IF(Advies!$M$2=A13,TRUE,FALSE),(IF(Advies!$M$3,TRUE,FALSE)))))</f>
        <v>0</v>
      </c>
      <c r="E13" s="202" t="b">
        <f>OR((AND(IF(Advies!$D$6=A13,TRUE,FALSE),(IF(Advies!$D$7,TRUE,FALSE)))),(AND(IF(Advies!$E$6=A13,TRUE,FALSE),(IF(Advies!$E$7,TRUE,FALSE)))),(AND(IF(Advies!$F$6=A13,TRUE,FALSE),(IF(Advies!$F$7,TRUE,FALSE)))),(AND(IF(Advies!$G$6=A13,TRUE,FALSE),(IF(Advies!$G$7,TRUE,FALSE)))),(AND(IF(Advies!$H$6=A13,TRUE,FALSE),(IF(Advies!$H$7,TRUE,FALSE)))),(AND(IF(Advies!$I$6=A13,TRUE,FALSE),(IF(Advies!$I$7,TRUE,FALSE)))),(AND(IF(Advies!$J$6=A13,TRUE,FALSE),(IF(Advies!$J$7,TRUE,FALSE)))),(AND(IF(Advies!$K$6=A13,TRUE,FALSE),(IF(Advies!$K$7,TRUE,FALSE)))),(AND(IF(Advies!$L$6=A13,TRUE,FALSE),(IF(Advies!$L$7,TRUE,FALSE)))),(AND(IF(Advies!$M$6=A13,TRUE,FALSE),(IF(Advies!$M$7,TRUE,FALSE)))))</f>
        <v>0</v>
      </c>
      <c r="F13" s="202" t="b">
        <f>OR((AND(IF(Advies!$D$10=A13,TRUE,FALSE),(IF(Advies!$D$11,TRUE,FALSE)))),(AND(IF(Advies!$E$10=A13,TRUE,FALSE),(IF(Advies!$E$11,TRUE,FALSE)))),(AND(IF(Advies!$F$10=A13,TRUE,FALSE),(IF(Advies!$F$11,TRUE,FALSE)))),(AND(IF(Advies!$G$10=A13,TRUE,FALSE),(IF(Advies!$G$11,TRUE,FALSE)))),(AND(IF(Advies!$H$10=A13,TRUE,FALSE),(IF(Advies!$H$11,TRUE,FALSE)))),(AND(IF(Advies!$I$10=A13,TRUE,FALSE),(IF(Advies!$I$11,TRUE,FALSE)))),(AND(IF(Advies!$J$10=A13,TRUE,FALSE),(IF(Advies!$J$11,TRUE,FALSE)))),(AND(IF(Advies!$K$10=A13,TRUE,FALSE),(IF(Advies!$K$11,TRUE,FALSE)))),(AND(IF(Advies!$L$10=A13,TRUE,FALSE),(IF(Advies!$L$11,TRUE,FALSE)))),(AND(IF(Advies!$M$10=A13,TRUE,FALSE),(IF(Advies!$M$11,TRUE,FALSE)))))</f>
        <v>0</v>
      </c>
      <c r="G13" s="202" t="b">
        <f>OR((AND(IF(Advies!$D$14=A13,TRUE,FALSE),(IF(Advies!$D$15,TRUE,FALSE)))),(AND(IF(Advies!$E$14=A13,TRUE,FALSE),(IF(Advies!$E$15,TRUE,FALSE)))),(AND(IF(Advies!$F$14=A13,TRUE,FALSE),(IF(Advies!$F$15,TRUE,FALSE)))),(AND(IF(Advies!$G$14=A13,TRUE,FALSE),(IF(Advies!$G$15,TRUE,FALSE)))),(AND(IF(Advies!$H$14=A13,TRUE,FALSE),(IF(Advies!$H$15,TRUE,FALSE)))),(AND(IF(Advies!$I$14=A13,TRUE,FALSE),(IF(Advies!$I$15,TRUE,FALSE)))),(AND(IF(Advies!$J$14=A13,TRUE,FALSE),(IF(Advies!$J$15,TRUE,FALSE)))),(AND(IF(Advies!$K$14=A13,TRUE,FALSE),(IF(Advies!$K$15,TRUE,FALSE)))),(AND(IF(Advies!$L$14=A13,TRUE,FALSE),(IF(Advies!$L$15,TRUE,FALSE)))),(AND(IF(Advies!$M$14=A13,TRUE,FALSE),(IF(Advies!$M$15,TRUE,FALSE)))))</f>
        <v>0</v>
      </c>
      <c r="H13" s="202" t="b">
        <f>OR((AND(IF(Advies!$D$18=A13,TRUE,FALSE),(IF(Advies!$D$19,TRUE,FALSE)))),(AND(IF(Advies!$E$18=A13,TRUE,FALSE),(IF(Advies!$E$19,TRUE,FALSE)))),(AND(IF(Advies!$F$18=A13,TRUE,FALSE),(IF(Advies!$F$19,TRUE,FALSE)))),(AND(IF(Advies!$G$18=A13,TRUE,FALSE),(IF(Advies!$G$19,TRUE,FALSE)))),(AND(IF(Advies!$H$18=A13,TRUE,FALSE),(IF(Advies!$H$19,TRUE,FALSE)))),(AND(IF(Advies!$I$18=A13,TRUE,FALSE),(IF(Advies!$I$19,TRUE,FALSE)))),(AND(IF(Advies!$J$18=A13,TRUE,FALSE),(IF(Advies!$J$19,TRUE,FALSE)))),(AND(IF(Advies!$K$18=A13,TRUE,FALSE),(IF(Advies!$K$19,TRUE,FALSE)))),(AND(IF(Advies!$L$18=A13,TRUE,FALSE),(IF(Advies!$L$19,TRUE,FALSE)))),(AND(IF(Advies!$M$18=A13,TRUE,FALSE),(IF(Advies!$M$19,TRUE,FALSE)))))</f>
        <v>0</v>
      </c>
      <c r="I13" s="202" t="b">
        <f>OR((AND(IF(Advies!$D$22=A13,TRUE,FALSE),(IF(Advies!$D$23,TRUE,FALSE)))),(AND(IF(Advies!$E$22=A13,TRUE,FALSE),(IF(Advies!$E$23,TRUE,FALSE)))),(AND(IF(Advies!$F$22=A13,TRUE,FALSE),(IF(Advies!$F$23,TRUE,FALSE)))),(AND(IF(Advies!$G$22=A13,TRUE,FALSE),(IF(Advies!$G$23,TRUE,FALSE)))),(AND(IF(Advies!$H$22=A13,TRUE,FALSE),(IF(Advies!$H$23,TRUE,FALSE)))),(AND(IF(Advies!$I$22=A13,TRUE,FALSE),(IF(Advies!$I$23,TRUE,FALSE)))),(AND(IF(Advies!$J$22=A13,TRUE,FALSE),(IF(Advies!$J$23,TRUE,FALSE)))),(AND(IF(Advies!$K$22=A13,TRUE,FALSE),(IF(Advies!$K$23,TRUE,FALSE)))),(AND(IF(Advies!$L$22=A13,TRUE,FALSE),(IF(Advies!$L$23,TRUE,FALSE)))),(AND(IF(Advies!$M$22=A13,TRUE,FALSE),(IF(Advies!$M$23,TRUE,FALSE)))))</f>
        <v>0</v>
      </c>
      <c r="J13" s="202" t="b">
        <f>OR((AND(IF(Advies!$D$26=A13,TRUE,FALSE),(IF(Advies!$D$27,TRUE,FALSE)))),(AND(IF(Advies!$E$26=A13,TRUE,FALSE),(IF(Advies!$E$27,TRUE,FALSE)))),(AND(IF(Advies!$F$26=A13,TRUE,FALSE),(IF(Advies!$F$27,TRUE,FALSE)))),(AND(IF(Advies!$G$26=A13,TRUE,FALSE),(IF(Advies!$G$27,TRUE,FALSE)))),(AND(IF(Advies!$H$26=A13,TRUE,FALSE),(IF(Advies!$H$27,TRUE,FALSE)))),(AND(IF(Advies!$I$26=A13,TRUE,FALSE),(IF(Advies!$I$27,TRUE,FALSE)))),(AND(IF(Advies!$J$26=A13,TRUE,FALSE),(IF(Advies!$J$27,TRUE,FALSE)))),(AND(IF(Advies!$K$26=A13,TRUE,FALSE),(IF(Advies!$K$27,TRUE,FALSE)))),(AND(IF(Advies!$L$26=A13,TRUE,FALSE),(IF(Advies!$L$27,TRUE,FALSE)))),(AND(IF(Advies!$M$26=A13,TRUE,FALSE),(IF(Advies!$M$27,TRUE,FALSE)))))</f>
        <v>0</v>
      </c>
      <c r="K13" s="202" t="b">
        <f>OR((AND(IF(Advies!$D$31=A13,TRUE,FALSE),(IF(Advies!$D$32,TRUE,FALSE)))),(AND(IF(Advies!$E$31=A13,TRUE,FALSE),(IF(Advies!$E$32,TRUE,FALSE)))),(AND(IF(Advies!$F$31=A13,TRUE,FALSE),(IF(Advies!$F$32,TRUE,FALSE)))),(AND(IF(Advies!$G$31=A13,TRUE,FALSE),(IF(Advies!$G$32,TRUE,FALSE)))),(AND(IF(Advies!$H$31=A13,TRUE,FALSE),(IF(Advies!$H$32,TRUE,FALSE)))),(AND(IF(Advies!$I$31=A13,TRUE,FALSE),(IF(Advies!$I$32,TRUE,FALSE)))),(AND(IF(Advies!$J$31=A13,TRUE,FALSE),(IF(Advies!$J$32,TRUE,FALSE)))),(AND(IF(Advies!$K$31=A13,TRUE,FALSE),(IF(Advies!$K$32,TRUE,FALSE)))),(AND(IF(Advies!$L$31=A13,TRUE,FALSE),(IF(Advies!$L$32,TRUE,FALSE)))),(AND(IF(Advies!$M$31=A13,TRUE,FALSE),(IF(Advies!$M$32,TRUE,FALSE)))))</f>
        <v>0</v>
      </c>
      <c r="L13" s="202" t="b">
        <f>OR((AND(IF(Advies!$D$35=A13,TRUE,FALSE),(IF(Advies!$D$36,TRUE,FALSE)))),(AND(IF(Advies!$E$35=A13,TRUE,FALSE),(IF(Advies!$E$36,TRUE,FALSE)))),(AND(IF(Advies!$F$35=A13,TRUE,FALSE),(IF(Advies!$F$36,TRUE,FALSE)))),(AND(IF(Advies!$G$35=A13,TRUE,FALSE),(IF(Advies!$G$36,TRUE,FALSE)))),(AND(IF(Advies!$H$35=A13,TRUE,FALSE),(IF(Advies!$H$36,TRUE,FALSE)))),(AND(IF(Advies!$I$35=A13,TRUE,FALSE),(IF(Advies!$I$36,TRUE,FALSE)))),(AND(IF(Advies!$J$35=A13,TRUE,FALSE),(IF(Advies!$J$36,TRUE,FALSE)))),(AND(IF(Advies!$K$35=A13,TRUE,FALSE),(IF(Advies!$K$36,TRUE,FALSE)))),(AND(IF(Advies!$L$35=A13,TRUE,FALSE),(IF(Advies!$L$36,TRUE,FALSE)))),(AND(IF(Advies!$M$35=A13,TRUE,FALSE),(IF(Advies!$M$36,TRUE,FALSE)))))</f>
        <v>0</v>
      </c>
      <c r="M13" s="202" t="b">
        <f>OR((AND(IF(Advies!$D$40=A13,TRUE,FALSE),(IF(Advies!$D$41,TRUE,FALSE)))),(AND(IF(Advies!$E$40=A13,TRUE,FALSE),(IF(Advies!$E$41,TRUE,FALSE)))),(AND(IF(Advies!$F$40=A13,TRUE,FALSE),(IF(Advies!$F$41,TRUE,FALSE)))),(AND(IF(Advies!$G$40=A13,TRUE,FALSE),(IF(Advies!$G$41,TRUE,FALSE)))),(AND(IF(Advies!$H$40=A13,TRUE,FALSE),(IF(Advies!$H$41,TRUE,FALSE)))),(AND(IF(Advies!$I$40=A13,TRUE,FALSE),(IF(Advies!$I$41,TRUE,FALSE)))),(AND(IF(Advies!$J$40=A13,TRUE,FALSE),(IF(Advies!$J$41,TRUE,FALSE)))),(AND(IF(Advies!$K$40=A13,TRUE,FALSE),(IF(Advies!$K$41,TRUE,FALSE)))),(AND(IF(Advies!$L$40=A13,TRUE,FALSE),(IF(Advies!$L$41,TRUE,FALSE)))),(AND(IF(Advies!$M$40=A13,TRUE,FALSE),(IF(Advies!$M$41,TRUE,FALSE)))))</f>
        <v>0</v>
      </c>
      <c r="N13" s="202" t="b">
        <f>OR((AND(IF(Advies!$D$44=A13,TRUE,FALSE),(IF(Advies!$D$45,TRUE,FALSE)))),(AND(IF(Advies!$E$44=A13,TRUE,FALSE),(IF(Advies!$E$45,TRUE,FALSE)))),(AND(IF(Advies!$F$44=A13,TRUE,FALSE),(IF(Advies!$F$45,TRUE,FALSE)))),(AND(IF(Advies!$G$44=A13,TRUE,FALSE),(IF(Advies!$G$45,TRUE,FALSE)))),(AND(IF(Advies!$H$44=A13,TRUE,FALSE),(IF(Advies!$H$45,TRUE,FALSE)))),(AND(IF(Advies!$I$44=A13,TRUE,FALSE),(IF(Advies!$I$45,TRUE,FALSE)))),(AND(IF(Advies!$J$44=A13,TRUE,FALSE),(IF(Advies!$J$45,TRUE,FALSE)))),(AND(IF(Advies!$K$44=A13,TRUE,FALSE),(IF(Advies!$K$45,TRUE,FALSE)))),(AND(IF(Advies!$L$44=A13,TRUE,FALSE),(IF(Advies!$L$45,TRUE,FALSE)))),(AND(IF(Advies!$M$44=A13,TRUE,FALSE),(IF(Advies!$M$45,TRUE,FALSE)))))</f>
        <v>0</v>
      </c>
      <c r="O13" s="202" t="b">
        <f>OR((AND(IF(Advies!$D$49=A13,TRUE,FALSE),(IF(Advies!$D$50,TRUE,FALSE)))),(AND(IF(Advies!$E$49=A13,TRUE,FALSE),(IF(Advies!$E$50,TRUE,FALSE)))),(AND(IF(Advies!$F$49=A13,TRUE,FALSE),(IF(Advies!$F$50,TRUE,FALSE)))),(AND(IF(Advies!$G$49=A13,TRUE,FALSE),(IF(Advies!$G$50,TRUE,FALSE)))),(AND(IF(Advies!$H$49=A13,TRUE,FALSE),(IF(Advies!$H$50,TRUE,FALSE)))),(AND(IF(Advies!$I$49=A13,TRUE,FALSE),(IF(Advies!$I$50,TRUE,FALSE)))),(AND(IF(Advies!$J$49=A13,TRUE,FALSE),(IF(Advies!$J$50,TRUE,FALSE)))),(AND(IF(Advies!$K$49=A13,TRUE,FALSE),(IF(Advies!$K$50,TRUE,FALSE)))),(AND(IF(Advies!$L$49=A13,TRUE,FALSE),(IF(Advies!$L$50,TRUE,FALSE)))),(AND(IF(Advies!$M$49=A13,TRUE,FALSE),(IF(Advies!$M$50,TRUE,FALSE)))))</f>
        <v>0</v>
      </c>
      <c r="P13" s="202" t="b">
        <f>OR((AND(IF(Advies!$D$53=A13,TRUE,FALSE),(IF(Advies!$D$54,TRUE,FALSE)))),(AND(IF(Advies!$E$53=A13,TRUE,FALSE),(IF(Advies!$E$54,TRUE,FALSE)))),(AND(IF(Advies!$F$53=A13,TRUE,FALSE),(IF(Advies!$F$54,TRUE,FALSE)))),(AND(IF(Advies!$G$53=A13,TRUE,FALSE),(IF(Advies!$G$54,TRUE,FALSE)))),(AND(IF(Advies!$H$53=A13,TRUE,FALSE),(IF(Advies!$H$54,TRUE,FALSE)))),(AND(IF(Advies!$I$53=A13,TRUE,FALSE),(IF(Advies!$I$54,TRUE,FALSE)))),(AND(IF(Advies!$J$53=A13,TRUE,FALSE),(IF(Advies!$J$54,TRUE,FALSE)))),(AND(IF(Advies!$K$53=A13,TRUE,FALSE),(IF(Advies!$K$54,TRUE,FALSE)))),(AND(IF(Advies!$L$53=A13,TRUE,FALSE),(IF(Advies!$L$54,TRUE,FALSE)))),(AND(IF(Advies!$M$53=A13,TRUE,FALSE),(IF(Advies!$M$54,TRUE,FALSE)))))</f>
        <v>0</v>
      </c>
      <c r="Q13" s="202" t="b">
        <f>OR((AND(IF(Advies!$D$57=A13,TRUE,FALSE),(IF(Advies!$D$58,TRUE,FALSE)))),(AND(IF(Advies!$E$57=A13,TRUE,FALSE),(IF(Advies!$E$58,TRUE,FALSE)))),(AND(IF(Advies!$F$57=A13,TRUE,FALSE),(IF(Advies!$F$58,TRUE,FALSE)))),(AND(IF(Advies!$G$57=A13,TRUE,FALSE),(IF(Advies!$G$58,TRUE,FALSE)))),(AND(IF(Advies!$H$57=A13,TRUE,FALSE),(IF(Advies!$H$58,TRUE,FALSE)))),(AND(IF(Advies!$I$57=A13,TRUE,FALSE),(IF(Advies!$I$58,TRUE,FALSE)))),(AND(IF(Advies!$J$57=A13,TRUE,FALSE),(IF(Advies!$J$58,TRUE,FALSE)))),(AND(IF(Advies!$K$57=A13,TRUE,FALSE),(IF(Advies!$K$58,TRUE,FALSE)))),(AND(IF(Advies!$L$57=A13,TRUE,FALSE),(IF(Advies!$L$58,TRUE,FALSE)))),(AND(IF(Advies!$M$57=A13,TRUE,FALSE),(IF(Advies!$M$58,TRUE,FALSE)))))</f>
        <v>0</v>
      </c>
      <c r="R13" s="202" t="b">
        <f>OR((AND(IF(Advies!$D$61=A13,TRUE,FALSE),(IF(Advies!$D$62,TRUE,FALSE)))),(AND(IF(Advies!$E$61=A13,TRUE,FALSE),(IF(Advies!$E$62,TRUE,FALSE)))),(AND(IF(Advies!$F$61=A13,TRUE,FALSE),(IF(Advies!$F$62,TRUE,FALSE)))),(AND(IF(Advies!$G$61=A13,TRUE,FALSE),(IF(Advies!$G$62,TRUE,FALSE)))),(AND(IF(Advies!$H$61=A13,TRUE,FALSE),(IF(Advies!$H$62,TRUE,FALSE)))),(AND(IF(Advies!$I$61=A13,TRUE,FALSE),(IF(Advies!$I$62,TRUE,FALSE)))),(AND(IF(Advies!$J$61=A13,TRUE,FALSE),(IF(Advies!$J$62,TRUE,FALSE)))),(AND(IF(Advies!$K$61=A13,TRUE,FALSE),(IF(Advies!$K$62,TRUE,FALSE)))),(AND(IF(Advies!$L$61=A13,TRUE,FALSE),(IF(Advies!$L$62,TRUE,FALSE)))),(AND(IF(Advies!$M$61=A13,TRUE,FALSE),(IF(Advies!$M$62,TRUE,FALSE)))))</f>
        <v>0</v>
      </c>
      <c r="S13" s="202" t="b">
        <f>OR((AND(IF(Advies!$D$66=A13,TRUE,FALSE),(IF(Advies!$D$67,TRUE,FALSE)))),(AND(IF(Advies!$E$66=A13,TRUE,FALSE),(IF(Advies!$E$67,TRUE,FALSE)))),(AND(IF(Advies!$F$66=A13,TRUE,FALSE),(IF(Advies!$F$67,TRUE,FALSE)))),(AND(IF(Advies!$G$66=A13,TRUE,FALSE),(IF(Advies!$G$67,TRUE,FALSE)))),(AND(IF(Advies!$H$66=A13,TRUE,FALSE),(IF(Advies!$H$67,TRUE,FALSE)))),(AND(IF(Advies!$I$66=A13,TRUE,FALSE),(IF(Advies!$I$67,TRUE,FALSE)))),(AND(IF(Advies!$J$66=A13,TRUE,FALSE),(IF(Advies!$J$67,TRUE,FALSE)))),(AND(IF(Advies!$K$66=A13,TRUE,FALSE),(IF(Advies!$K$67,TRUE,FALSE)))),(AND(IF(Advies!$L$66=A13,TRUE,FALSE),(IF(Advies!$L$67,TRUE,FALSE)))),(AND(IF(Advies!$M$66=A13,TRUE,FALSE),(IF(Advies!$M$67,TRUE,FALSE)))))</f>
        <v>0</v>
      </c>
      <c r="T13" s="202" t="b">
        <f>OR((AND(IF(Advies!$D$70=A13,TRUE,FALSE),(IF(Advies!$D$71,TRUE,FALSE)))),(AND(IF(Advies!$E$70=A13,TRUE,FALSE),(IF(Advies!$E$71,TRUE,FALSE)))),(AND(IF(Advies!$F$70=A13,TRUE,FALSE),(IF(Advies!$F$71,TRUE,FALSE)))),(AND(IF(Advies!$G$70=A13,TRUE,FALSE),(IF(Advies!$G$71,TRUE,FALSE)))),(AND(IF(Advies!$H$70=A13,TRUE,FALSE),(IF(Advies!$H$71,TRUE,FALSE)))),(AND(IF(Advies!$I$70=A13,TRUE,FALSE),(IF(Advies!$I$71,TRUE,FALSE)))),(AND(IF(Advies!$J$70=A13,TRUE,FALSE),(IF(Advies!$J$71,TRUE,FALSE)))),(AND(IF(Advies!$K$70=A13,TRUE,FALSE),(IF(Advies!$K$71,TRUE,FALSE)))),(AND(IF(Advies!$L$70=A13,TRUE,FALSE),(IF(Advies!$L$71,TRUE,FALSE)))),(AND(IF(Advies!$M$70=A13,TRUE,FALSE),(IF(Advies!$M$71,TRUE,FALSE)))))</f>
        <v>0</v>
      </c>
      <c r="U13" s="202" t="b">
        <f>OR((AND(IF(Advies!$D$74=A13,TRUE,FALSE),(IF(Advies!$D$75,TRUE,FALSE)))),(AND(IF(Advies!$E$74=A13,TRUE,FALSE),(IF(Advies!$E$75,TRUE,FALSE)))),(AND(IF(Advies!$F$74=A13,TRUE,FALSE),(IF(Advies!$F$75,TRUE,FALSE)))),(AND(IF(Advies!$G$74=A13,TRUE,FALSE),(IF(Advies!$G$75,TRUE,FALSE)))),(AND(IF(Advies!$H$74=A13,TRUE,FALSE),(IF(Advies!$H$75,TRUE,FALSE)))),(AND(IF(Advies!$I$74=A13,TRUE,FALSE),(IF(Advies!$I$75,TRUE,FALSE)))),(AND(IF(Advies!$J$74=A13,TRUE,FALSE),(IF(Advies!$J$75,TRUE,FALSE)))),(AND(IF(Advies!$K$74=A13,TRUE,FALSE),(IF(Advies!$K$75,TRUE,FALSE)))),(AND(IF(Advies!$L$74=A13,TRUE,FALSE),(IF(Advies!$L$75,TRUE,FALSE)))),(AND(IF(Advies!$M$74=A13,TRUE,FALSE),(IF(Advies!$M$75,TRUE,FALSE)))))</f>
        <v>0</v>
      </c>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row>
    <row r="14" spans="1:65" s="185" customFormat="1" x14ac:dyDescent="0.25">
      <c r="A14" s="17"/>
      <c r="B14" s="194" t="b">
        <f t="shared" si="0"/>
        <v>0</v>
      </c>
      <c r="C14" s="169"/>
      <c r="D14" s="202" t="b">
        <f>OR((AND(IF(Advies!$D$2=A14,TRUE,FALSE),(IF(Advies!$D$3,TRUE,FALSE)))),(AND(IF(Advies!$E$2=A14,TRUE,FALSE),(IF(Advies!$E$3,TRUE,FALSE)))),(AND(IF(Advies!$F$2=A14,TRUE,FALSE),(IF(Advies!$F$3,TRUE,FALSE)))),(AND(IF(Advies!$G$2=A14,TRUE,FALSE),(IF(Advies!$G$3,TRUE,FALSE)))),(AND(IF(Advies!$H$2=A14,TRUE,FALSE),(IF(Advies!$H$3,TRUE,FALSE)))),(AND(IF(Advies!$I$2=A14,TRUE,FALSE),(IF(Advies!$I$3,TRUE,FALSE)))),(AND(IF(Advies!$J$2=A14,TRUE,FALSE),(IF(Advies!$J$3,TRUE,FALSE)))),(AND(IF(Advies!$K$2=A14,TRUE,FALSE),(IF(Advies!$K$3,TRUE,FALSE)))),(AND(IF(Advies!$L$2=A14,TRUE,FALSE),(IF(Advies!$L$3,TRUE,FALSE)))),(AND(IF(Advies!$M$2=A14,TRUE,FALSE),(IF(Advies!$M$3,TRUE,FALSE)))))</f>
        <v>0</v>
      </c>
      <c r="E14" s="202" t="b">
        <f>OR((AND(IF(Advies!$D$6=A14,TRUE,FALSE),(IF(Advies!$D$7,TRUE,FALSE)))),(AND(IF(Advies!$E$6=A14,TRUE,FALSE),(IF(Advies!$E$7,TRUE,FALSE)))),(AND(IF(Advies!$F$6=A14,TRUE,FALSE),(IF(Advies!$F$7,TRUE,FALSE)))),(AND(IF(Advies!$G$6=A14,TRUE,FALSE),(IF(Advies!$G$7,TRUE,FALSE)))),(AND(IF(Advies!$H$6=A14,TRUE,FALSE),(IF(Advies!$H$7,TRUE,FALSE)))),(AND(IF(Advies!$I$6=A14,TRUE,FALSE),(IF(Advies!$I$7,TRUE,FALSE)))),(AND(IF(Advies!$J$6=A14,TRUE,FALSE),(IF(Advies!$J$7,TRUE,FALSE)))),(AND(IF(Advies!$K$6=A14,TRUE,FALSE),(IF(Advies!$K$7,TRUE,FALSE)))),(AND(IF(Advies!$L$6=A14,TRUE,FALSE),(IF(Advies!$L$7,TRUE,FALSE)))),(AND(IF(Advies!$M$6=A14,TRUE,FALSE),(IF(Advies!$M$7,TRUE,FALSE)))))</f>
        <v>0</v>
      </c>
      <c r="F14" s="202" t="b">
        <f>OR((AND(IF(Advies!$D$10=A14,TRUE,FALSE),(IF(Advies!$D$11,TRUE,FALSE)))),(AND(IF(Advies!$E$10=A14,TRUE,FALSE),(IF(Advies!$E$11,TRUE,FALSE)))),(AND(IF(Advies!$F$10=A14,TRUE,FALSE),(IF(Advies!$F$11,TRUE,FALSE)))),(AND(IF(Advies!$G$10=A14,TRUE,FALSE),(IF(Advies!$G$11,TRUE,FALSE)))),(AND(IF(Advies!$H$10=A14,TRUE,FALSE),(IF(Advies!$H$11,TRUE,FALSE)))),(AND(IF(Advies!$I$10=A14,TRUE,FALSE),(IF(Advies!$I$11,TRUE,FALSE)))),(AND(IF(Advies!$J$10=A14,TRUE,FALSE),(IF(Advies!$J$11,TRUE,FALSE)))),(AND(IF(Advies!$K$10=A14,TRUE,FALSE),(IF(Advies!$K$11,TRUE,FALSE)))),(AND(IF(Advies!$L$10=A14,TRUE,FALSE),(IF(Advies!$L$11,TRUE,FALSE)))),(AND(IF(Advies!$M$10=A14,TRUE,FALSE),(IF(Advies!$M$11,TRUE,FALSE)))))</f>
        <v>0</v>
      </c>
      <c r="G14" s="202" t="b">
        <f>OR((AND(IF(Advies!$D$14=A14,TRUE,FALSE),(IF(Advies!$D$15,TRUE,FALSE)))),(AND(IF(Advies!$E$14=A14,TRUE,FALSE),(IF(Advies!$E$15,TRUE,FALSE)))),(AND(IF(Advies!$F$14=A14,TRUE,FALSE),(IF(Advies!$F$15,TRUE,FALSE)))),(AND(IF(Advies!$G$14=A14,TRUE,FALSE),(IF(Advies!$G$15,TRUE,FALSE)))),(AND(IF(Advies!$H$14=A14,TRUE,FALSE),(IF(Advies!$H$15,TRUE,FALSE)))),(AND(IF(Advies!$I$14=A14,TRUE,FALSE),(IF(Advies!$I$15,TRUE,FALSE)))),(AND(IF(Advies!$J$14=A14,TRUE,FALSE),(IF(Advies!$J$15,TRUE,FALSE)))),(AND(IF(Advies!$K$14=A14,TRUE,FALSE),(IF(Advies!$K$15,TRUE,FALSE)))),(AND(IF(Advies!$L$14=A14,TRUE,FALSE),(IF(Advies!$L$15,TRUE,FALSE)))),(AND(IF(Advies!$M$14=A14,TRUE,FALSE),(IF(Advies!$M$15,TRUE,FALSE)))))</f>
        <v>0</v>
      </c>
      <c r="H14" s="202" t="b">
        <f>OR((AND(IF(Advies!$D$18=A14,TRUE,FALSE),(IF(Advies!$D$19,TRUE,FALSE)))),(AND(IF(Advies!$E$18=A14,TRUE,FALSE),(IF(Advies!$E$19,TRUE,FALSE)))),(AND(IF(Advies!$F$18=A14,TRUE,FALSE),(IF(Advies!$F$19,TRUE,FALSE)))),(AND(IF(Advies!$G$18=A14,TRUE,FALSE),(IF(Advies!$G$19,TRUE,FALSE)))),(AND(IF(Advies!$H$18=A14,TRUE,FALSE),(IF(Advies!$H$19,TRUE,FALSE)))),(AND(IF(Advies!$I$18=A14,TRUE,FALSE),(IF(Advies!$I$19,TRUE,FALSE)))),(AND(IF(Advies!$J$18=A14,TRUE,FALSE),(IF(Advies!$J$19,TRUE,FALSE)))),(AND(IF(Advies!$K$18=A14,TRUE,FALSE),(IF(Advies!$K$19,TRUE,FALSE)))),(AND(IF(Advies!$L$18=A14,TRUE,FALSE),(IF(Advies!$L$19,TRUE,FALSE)))),(AND(IF(Advies!$M$18=A14,TRUE,FALSE),(IF(Advies!$M$19,TRUE,FALSE)))))</f>
        <v>0</v>
      </c>
      <c r="I14" s="202" t="b">
        <f>OR((AND(IF(Advies!$D$22=A14,TRUE,FALSE),(IF(Advies!$D$23,TRUE,FALSE)))),(AND(IF(Advies!$E$22=A14,TRUE,FALSE),(IF(Advies!$E$23,TRUE,FALSE)))),(AND(IF(Advies!$F$22=A14,TRUE,FALSE),(IF(Advies!$F$23,TRUE,FALSE)))),(AND(IF(Advies!$G$22=A14,TRUE,FALSE),(IF(Advies!$G$23,TRUE,FALSE)))),(AND(IF(Advies!$H$22=A14,TRUE,FALSE),(IF(Advies!$H$23,TRUE,FALSE)))),(AND(IF(Advies!$I$22=A14,TRUE,FALSE),(IF(Advies!$I$23,TRUE,FALSE)))),(AND(IF(Advies!$J$22=A14,TRUE,FALSE),(IF(Advies!$J$23,TRUE,FALSE)))),(AND(IF(Advies!$K$22=A14,TRUE,FALSE),(IF(Advies!$K$23,TRUE,FALSE)))),(AND(IF(Advies!$L$22=A14,TRUE,FALSE),(IF(Advies!$L$23,TRUE,FALSE)))),(AND(IF(Advies!$M$22=A14,TRUE,FALSE),(IF(Advies!$M$23,TRUE,FALSE)))))</f>
        <v>0</v>
      </c>
      <c r="J14" s="202" t="b">
        <f>OR((AND(IF(Advies!$D$26=A14,TRUE,FALSE),(IF(Advies!$D$27,TRUE,FALSE)))),(AND(IF(Advies!$E$26=A14,TRUE,FALSE),(IF(Advies!$E$27,TRUE,FALSE)))),(AND(IF(Advies!$F$26=A14,TRUE,FALSE),(IF(Advies!$F$27,TRUE,FALSE)))),(AND(IF(Advies!$G$26=A14,TRUE,FALSE),(IF(Advies!$G$27,TRUE,FALSE)))),(AND(IF(Advies!$H$26=A14,TRUE,FALSE),(IF(Advies!$H$27,TRUE,FALSE)))),(AND(IF(Advies!$I$26=A14,TRUE,FALSE),(IF(Advies!$I$27,TRUE,FALSE)))),(AND(IF(Advies!$J$26=A14,TRUE,FALSE),(IF(Advies!$J$27,TRUE,FALSE)))),(AND(IF(Advies!$K$26=A14,TRUE,FALSE),(IF(Advies!$K$27,TRUE,FALSE)))),(AND(IF(Advies!$L$26=A14,TRUE,FALSE),(IF(Advies!$L$27,TRUE,FALSE)))),(AND(IF(Advies!$M$26=A14,TRUE,FALSE),(IF(Advies!$M$27,TRUE,FALSE)))))</f>
        <v>0</v>
      </c>
      <c r="K14" s="202" t="b">
        <f>OR((AND(IF(Advies!$D$31=A14,TRUE,FALSE),(IF(Advies!$D$32,TRUE,FALSE)))),(AND(IF(Advies!$E$31=A14,TRUE,FALSE),(IF(Advies!$E$32,TRUE,FALSE)))),(AND(IF(Advies!$F$31=A14,TRUE,FALSE),(IF(Advies!$F$32,TRUE,FALSE)))),(AND(IF(Advies!$G$31=A14,TRUE,FALSE),(IF(Advies!$G$32,TRUE,FALSE)))),(AND(IF(Advies!$H$31=A14,TRUE,FALSE),(IF(Advies!$H$32,TRUE,FALSE)))),(AND(IF(Advies!$I$31=A14,TRUE,FALSE),(IF(Advies!$I$32,TRUE,FALSE)))),(AND(IF(Advies!$J$31=A14,TRUE,FALSE),(IF(Advies!$J$32,TRUE,FALSE)))),(AND(IF(Advies!$K$31=A14,TRUE,FALSE),(IF(Advies!$K$32,TRUE,FALSE)))),(AND(IF(Advies!$L$31=A14,TRUE,FALSE),(IF(Advies!$L$32,TRUE,FALSE)))),(AND(IF(Advies!$M$31=A14,TRUE,FALSE),(IF(Advies!$M$32,TRUE,FALSE)))))</f>
        <v>0</v>
      </c>
      <c r="L14" s="202" t="b">
        <f>OR((AND(IF(Advies!$D$35=A14,TRUE,FALSE),(IF(Advies!$D$36,TRUE,FALSE)))),(AND(IF(Advies!$E$35=A14,TRUE,FALSE),(IF(Advies!$E$36,TRUE,FALSE)))),(AND(IF(Advies!$F$35=A14,TRUE,FALSE),(IF(Advies!$F$36,TRUE,FALSE)))),(AND(IF(Advies!$G$35=A14,TRUE,FALSE),(IF(Advies!$G$36,TRUE,FALSE)))),(AND(IF(Advies!$H$35=A14,TRUE,FALSE),(IF(Advies!$H$36,TRUE,FALSE)))),(AND(IF(Advies!$I$35=A14,TRUE,FALSE),(IF(Advies!$I$36,TRUE,FALSE)))),(AND(IF(Advies!$J$35=A14,TRUE,FALSE),(IF(Advies!$J$36,TRUE,FALSE)))),(AND(IF(Advies!$K$35=A14,TRUE,FALSE),(IF(Advies!$K$36,TRUE,FALSE)))),(AND(IF(Advies!$L$35=A14,TRUE,FALSE),(IF(Advies!$L$36,TRUE,FALSE)))),(AND(IF(Advies!$M$35=A14,TRUE,FALSE),(IF(Advies!$M$36,TRUE,FALSE)))))</f>
        <v>0</v>
      </c>
      <c r="M14" s="202" t="b">
        <f>OR((AND(IF(Advies!$D$40=A14,TRUE,FALSE),(IF(Advies!$D$41,TRUE,FALSE)))),(AND(IF(Advies!$E$40=A14,TRUE,FALSE),(IF(Advies!$E$41,TRUE,FALSE)))),(AND(IF(Advies!$F$40=A14,TRUE,FALSE),(IF(Advies!$F$41,TRUE,FALSE)))),(AND(IF(Advies!$G$40=A14,TRUE,FALSE),(IF(Advies!$G$41,TRUE,FALSE)))),(AND(IF(Advies!$H$40=A14,TRUE,FALSE),(IF(Advies!$H$41,TRUE,FALSE)))),(AND(IF(Advies!$I$40=A14,TRUE,FALSE),(IF(Advies!$I$41,TRUE,FALSE)))),(AND(IF(Advies!$J$40=A14,TRUE,FALSE),(IF(Advies!$J$41,TRUE,FALSE)))),(AND(IF(Advies!$K$40=A14,TRUE,FALSE),(IF(Advies!$K$41,TRUE,FALSE)))),(AND(IF(Advies!$L$40=A14,TRUE,FALSE),(IF(Advies!$L$41,TRUE,FALSE)))),(AND(IF(Advies!$M$40=A14,TRUE,FALSE),(IF(Advies!$M$41,TRUE,FALSE)))))</f>
        <v>0</v>
      </c>
      <c r="N14" s="202" t="b">
        <f>OR((AND(IF(Advies!$D$44=A14,TRUE,FALSE),(IF(Advies!$D$45,TRUE,FALSE)))),(AND(IF(Advies!$E$44=A14,TRUE,FALSE),(IF(Advies!$E$45,TRUE,FALSE)))),(AND(IF(Advies!$F$44=A14,TRUE,FALSE),(IF(Advies!$F$45,TRUE,FALSE)))),(AND(IF(Advies!$G$44=A14,TRUE,FALSE),(IF(Advies!$G$45,TRUE,FALSE)))),(AND(IF(Advies!$H$44=A14,TRUE,FALSE),(IF(Advies!$H$45,TRUE,FALSE)))),(AND(IF(Advies!$I$44=A14,TRUE,FALSE),(IF(Advies!$I$45,TRUE,FALSE)))),(AND(IF(Advies!$J$44=A14,TRUE,FALSE),(IF(Advies!$J$45,TRUE,FALSE)))),(AND(IF(Advies!$K$44=A14,TRUE,FALSE),(IF(Advies!$K$45,TRUE,FALSE)))),(AND(IF(Advies!$L$44=A14,TRUE,FALSE),(IF(Advies!$L$45,TRUE,FALSE)))),(AND(IF(Advies!$M$44=A14,TRUE,FALSE),(IF(Advies!$M$45,TRUE,FALSE)))))</f>
        <v>0</v>
      </c>
      <c r="O14" s="202" t="b">
        <f>OR((AND(IF(Advies!$D$49=A14,TRUE,FALSE),(IF(Advies!$D$50,TRUE,FALSE)))),(AND(IF(Advies!$E$49=A14,TRUE,FALSE),(IF(Advies!$E$50,TRUE,FALSE)))),(AND(IF(Advies!$F$49=A14,TRUE,FALSE),(IF(Advies!$F$50,TRUE,FALSE)))),(AND(IF(Advies!$G$49=A14,TRUE,FALSE),(IF(Advies!$G$50,TRUE,FALSE)))),(AND(IF(Advies!$H$49=A14,TRUE,FALSE),(IF(Advies!$H$50,TRUE,FALSE)))),(AND(IF(Advies!$I$49=A14,TRUE,FALSE),(IF(Advies!$I$50,TRUE,FALSE)))),(AND(IF(Advies!$J$49=A14,TRUE,FALSE),(IF(Advies!$J$50,TRUE,FALSE)))),(AND(IF(Advies!$K$49=A14,TRUE,FALSE),(IF(Advies!$K$50,TRUE,FALSE)))),(AND(IF(Advies!$L$49=A14,TRUE,FALSE),(IF(Advies!$L$50,TRUE,FALSE)))),(AND(IF(Advies!$M$49=A14,TRUE,FALSE),(IF(Advies!$M$50,TRUE,FALSE)))))</f>
        <v>0</v>
      </c>
      <c r="P14" s="202" t="b">
        <f>OR((AND(IF(Advies!$D$53=A14,TRUE,FALSE),(IF(Advies!$D$54,TRUE,FALSE)))),(AND(IF(Advies!$E$53=A14,TRUE,FALSE),(IF(Advies!$E$54,TRUE,FALSE)))),(AND(IF(Advies!$F$53=A14,TRUE,FALSE),(IF(Advies!$F$54,TRUE,FALSE)))),(AND(IF(Advies!$G$53=A14,TRUE,FALSE),(IF(Advies!$G$54,TRUE,FALSE)))),(AND(IF(Advies!$H$53=A14,TRUE,FALSE),(IF(Advies!$H$54,TRUE,FALSE)))),(AND(IF(Advies!$I$53=A14,TRUE,FALSE),(IF(Advies!$I$54,TRUE,FALSE)))),(AND(IF(Advies!$J$53=A14,TRUE,FALSE),(IF(Advies!$J$54,TRUE,FALSE)))),(AND(IF(Advies!$K$53=A14,TRUE,FALSE),(IF(Advies!$K$54,TRUE,FALSE)))),(AND(IF(Advies!$L$53=A14,TRUE,FALSE),(IF(Advies!$L$54,TRUE,FALSE)))),(AND(IF(Advies!$M$53=A14,TRUE,FALSE),(IF(Advies!$M$54,TRUE,FALSE)))))</f>
        <v>0</v>
      </c>
      <c r="Q14" s="202" t="b">
        <f>OR((AND(IF(Advies!$D$57=A14,TRUE,FALSE),(IF(Advies!$D$58,TRUE,FALSE)))),(AND(IF(Advies!$E$57=A14,TRUE,FALSE),(IF(Advies!$E$58,TRUE,FALSE)))),(AND(IF(Advies!$F$57=A14,TRUE,FALSE),(IF(Advies!$F$58,TRUE,FALSE)))),(AND(IF(Advies!$G$57=A14,TRUE,FALSE),(IF(Advies!$G$58,TRUE,FALSE)))),(AND(IF(Advies!$H$57=A14,TRUE,FALSE),(IF(Advies!$H$58,TRUE,FALSE)))),(AND(IF(Advies!$I$57=A14,TRUE,FALSE),(IF(Advies!$I$58,TRUE,FALSE)))),(AND(IF(Advies!$J$57=A14,TRUE,FALSE),(IF(Advies!$J$58,TRUE,FALSE)))),(AND(IF(Advies!$K$57=A14,TRUE,FALSE),(IF(Advies!$K$58,TRUE,FALSE)))),(AND(IF(Advies!$L$57=A14,TRUE,FALSE),(IF(Advies!$L$58,TRUE,FALSE)))),(AND(IF(Advies!$M$57=A14,TRUE,FALSE),(IF(Advies!$M$58,TRUE,FALSE)))))</f>
        <v>0</v>
      </c>
      <c r="R14" s="202" t="b">
        <f>OR((AND(IF(Advies!$D$61=A14,TRUE,FALSE),(IF(Advies!$D$62,TRUE,FALSE)))),(AND(IF(Advies!$E$61=A14,TRUE,FALSE),(IF(Advies!$E$62,TRUE,FALSE)))),(AND(IF(Advies!$F$61=A14,TRUE,FALSE),(IF(Advies!$F$62,TRUE,FALSE)))),(AND(IF(Advies!$G$61=A14,TRUE,FALSE),(IF(Advies!$G$62,TRUE,FALSE)))),(AND(IF(Advies!$H$61=A14,TRUE,FALSE),(IF(Advies!$H$62,TRUE,FALSE)))),(AND(IF(Advies!$I$61=A14,TRUE,FALSE),(IF(Advies!$I$62,TRUE,FALSE)))),(AND(IF(Advies!$J$61=A14,TRUE,FALSE),(IF(Advies!$J$62,TRUE,FALSE)))),(AND(IF(Advies!$K$61=A14,TRUE,FALSE),(IF(Advies!$K$62,TRUE,FALSE)))),(AND(IF(Advies!$L$61=A14,TRUE,FALSE),(IF(Advies!$L$62,TRUE,FALSE)))),(AND(IF(Advies!$M$61=A14,TRUE,FALSE),(IF(Advies!$M$62,TRUE,FALSE)))))</f>
        <v>0</v>
      </c>
      <c r="S14" s="202" t="b">
        <f>OR((AND(IF(Advies!$D$66=A14,TRUE,FALSE),(IF(Advies!$D$67,TRUE,FALSE)))),(AND(IF(Advies!$E$66=A14,TRUE,FALSE),(IF(Advies!$E$67,TRUE,FALSE)))),(AND(IF(Advies!$F$66=A14,TRUE,FALSE),(IF(Advies!$F$67,TRUE,FALSE)))),(AND(IF(Advies!$G$66=A14,TRUE,FALSE),(IF(Advies!$G$67,TRUE,FALSE)))),(AND(IF(Advies!$H$66=A14,TRUE,FALSE),(IF(Advies!$H$67,TRUE,FALSE)))),(AND(IF(Advies!$I$66=A14,TRUE,FALSE),(IF(Advies!$I$67,TRUE,FALSE)))),(AND(IF(Advies!$J$66=A14,TRUE,FALSE),(IF(Advies!$J$67,TRUE,FALSE)))),(AND(IF(Advies!$K$66=A14,TRUE,FALSE),(IF(Advies!$K$67,TRUE,FALSE)))),(AND(IF(Advies!$L$66=A14,TRUE,FALSE),(IF(Advies!$L$67,TRUE,FALSE)))),(AND(IF(Advies!$M$66=A14,TRUE,FALSE),(IF(Advies!$M$67,TRUE,FALSE)))))</f>
        <v>0</v>
      </c>
      <c r="T14" s="202" t="b">
        <f>OR((AND(IF(Advies!$D$70=A14,TRUE,FALSE),(IF(Advies!$D$71,TRUE,FALSE)))),(AND(IF(Advies!$E$70=A14,TRUE,FALSE),(IF(Advies!$E$71,TRUE,FALSE)))),(AND(IF(Advies!$F$70=A14,TRUE,FALSE),(IF(Advies!$F$71,TRUE,FALSE)))),(AND(IF(Advies!$G$70=A14,TRUE,FALSE),(IF(Advies!$G$71,TRUE,FALSE)))),(AND(IF(Advies!$H$70=A14,TRUE,FALSE),(IF(Advies!$H$71,TRUE,FALSE)))),(AND(IF(Advies!$I$70=A14,TRUE,FALSE),(IF(Advies!$I$71,TRUE,FALSE)))),(AND(IF(Advies!$J$70=A14,TRUE,FALSE),(IF(Advies!$J$71,TRUE,FALSE)))),(AND(IF(Advies!$K$70=A14,TRUE,FALSE),(IF(Advies!$K$71,TRUE,FALSE)))),(AND(IF(Advies!$L$70=A14,TRUE,FALSE),(IF(Advies!$L$71,TRUE,FALSE)))),(AND(IF(Advies!$M$70=A14,TRUE,FALSE),(IF(Advies!$M$71,TRUE,FALSE)))))</f>
        <v>0</v>
      </c>
      <c r="U14" s="202" t="b">
        <f>OR((AND(IF(Advies!$D$74=A14,TRUE,FALSE),(IF(Advies!$D$75,TRUE,FALSE)))),(AND(IF(Advies!$E$74=A14,TRUE,FALSE),(IF(Advies!$E$75,TRUE,FALSE)))),(AND(IF(Advies!$F$74=A14,TRUE,FALSE),(IF(Advies!$F$75,TRUE,FALSE)))),(AND(IF(Advies!$G$74=A14,TRUE,FALSE),(IF(Advies!$G$75,TRUE,FALSE)))),(AND(IF(Advies!$H$74=A14,TRUE,FALSE),(IF(Advies!$H$75,TRUE,FALSE)))),(AND(IF(Advies!$I$74=A14,TRUE,FALSE),(IF(Advies!$I$75,TRUE,FALSE)))),(AND(IF(Advies!$J$74=A14,TRUE,FALSE),(IF(Advies!$J$75,TRUE,FALSE)))),(AND(IF(Advies!$K$74=A14,TRUE,FALSE),(IF(Advies!$K$75,TRUE,FALSE)))),(AND(IF(Advies!$L$74=A14,TRUE,FALSE),(IF(Advies!$L$75,TRUE,FALSE)))),(AND(IF(Advies!$M$74=A14,TRUE,FALSE),(IF(Advies!$M$75,TRUE,FALSE)))))</f>
        <v>0</v>
      </c>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row>
    <row r="15" spans="1:65" s="185" customFormat="1" x14ac:dyDescent="0.25">
      <c r="A15" s="17"/>
      <c r="B15" s="194" t="b">
        <f t="shared" si="0"/>
        <v>0</v>
      </c>
      <c r="C15" s="169"/>
      <c r="D15" s="202" t="b">
        <f>OR((AND(IF(Advies!$D$2=A15,TRUE,FALSE),(IF(Advies!$D$3,TRUE,FALSE)))),(AND(IF(Advies!$E$2=A15,TRUE,FALSE),(IF(Advies!$E$3,TRUE,FALSE)))),(AND(IF(Advies!$F$2=A15,TRUE,FALSE),(IF(Advies!$F$3,TRUE,FALSE)))),(AND(IF(Advies!$G$2=A15,TRUE,FALSE),(IF(Advies!$G$3,TRUE,FALSE)))),(AND(IF(Advies!$H$2=A15,TRUE,FALSE),(IF(Advies!$H$3,TRUE,FALSE)))),(AND(IF(Advies!$I$2=A15,TRUE,FALSE),(IF(Advies!$I$3,TRUE,FALSE)))),(AND(IF(Advies!$J$2=A15,TRUE,FALSE),(IF(Advies!$J$3,TRUE,FALSE)))),(AND(IF(Advies!$K$2=A15,TRUE,FALSE),(IF(Advies!$K$3,TRUE,FALSE)))),(AND(IF(Advies!$L$2=A15,TRUE,FALSE),(IF(Advies!$L$3,TRUE,FALSE)))),(AND(IF(Advies!$M$2=A15,TRUE,FALSE),(IF(Advies!$M$3,TRUE,FALSE)))))</f>
        <v>0</v>
      </c>
      <c r="E15" s="202" t="b">
        <f>OR((AND(IF(Advies!$D$6=A15,TRUE,FALSE),(IF(Advies!$D$7,TRUE,FALSE)))),(AND(IF(Advies!$E$6=A15,TRUE,FALSE),(IF(Advies!$E$7,TRUE,FALSE)))),(AND(IF(Advies!$F$6=A15,TRUE,FALSE),(IF(Advies!$F$7,TRUE,FALSE)))),(AND(IF(Advies!$G$6=A15,TRUE,FALSE),(IF(Advies!$G$7,TRUE,FALSE)))),(AND(IF(Advies!$H$6=A15,TRUE,FALSE),(IF(Advies!$H$7,TRUE,FALSE)))),(AND(IF(Advies!$I$6=A15,TRUE,FALSE),(IF(Advies!$I$7,TRUE,FALSE)))),(AND(IF(Advies!$J$6=A15,TRUE,FALSE),(IF(Advies!$J$7,TRUE,FALSE)))),(AND(IF(Advies!$K$6=A15,TRUE,FALSE),(IF(Advies!$K$7,TRUE,FALSE)))),(AND(IF(Advies!$L$6=A15,TRUE,FALSE),(IF(Advies!$L$7,TRUE,FALSE)))),(AND(IF(Advies!$M$6=A15,TRUE,FALSE),(IF(Advies!$M$7,TRUE,FALSE)))))</f>
        <v>0</v>
      </c>
      <c r="F15" s="202" t="b">
        <f>OR((AND(IF(Advies!$D$10=A15,TRUE,FALSE),(IF(Advies!$D$11,TRUE,FALSE)))),(AND(IF(Advies!$E$10=A15,TRUE,FALSE),(IF(Advies!$E$11,TRUE,FALSE)))),(AND(IF(Advies!$F$10=A15,TRUE,FALSE),(IF(Advies!$F$11,TRUE,FALSE)))),(AND(IF(Advies!$G$10=A15,TRUE,FALSE),(IF(Advies!$G$11,TRUE,FALSE)))),(AND(IF(Advies!$H$10=A15,TRUE,FALSE),(IF(Advies!$H$11,TRUE,FALSE)))),(AND(IF(Advies!$I$10=A15,TRUE,FALSE),(IF(Advies!$I$11,TRUE,FALSE)))),(AND(IF(Advies!$J$10=A15,TRUE,FALSE),(IF(Advies!$J$11,TRUE,FALSE)))),(AND(IF(Advies!$K$10=A15,TRUE,FALSE),(IF(Advies!$K$11,TRUE,FALSE)))),(AND(IF(Advies!$L$10=A15,TRUE,FALSE),(IF(Advies!$L$11,TRUE,FALSE)))),(AND(IF(Advies!$M$10=A15,TRUE,FALSE),(IF(Advies!$M$11,TRUE,FALSE)))))</f>
        <v>0</v>
      </c>
      <c r="G15" s="202" t="b">
        <f>OR((AND(IF(Advies!$D$14=A15,TRUE,FALSE),(IF(Advies!$D$15,TRUE,FALSE)))),(AND(IF(Advies!$E$14=A15,TRUE,FALSE),(IF(Advies!$E$15,TRUE,FALSE)))),(AND(IF(Advies!$F$14=A15,TRUE,FALSE),(IF(Advies!$F$15,TRUE,FALSE)))),(AND(IF(Advies!$G$14=A15,TRUE,FALSE),(IF(Advies!$G$15,TRUE,FALSE)))),(AND(IF(Advies!$H$14=A15,TRUE,FALSE),(IF(Advies!$H$15,TRUE,FALSE)))),(AND(IF(Advies!$I$14=A15,TRUE,FALSE),(IF(Advies!$I$15,TRUE,FALSE)))),(AND(IF(Advies!$J$14=A15,TRUE,FALSE),(IF(Advies!$J$15,TRUE,FALSE)))),(AND(IF(Advies!$K$14=A15,TRUE,FALSE),(IF(Advies!$K$15,TRUE,FALSE)))),(AND(IF(Advies!$L$14=A15,TRUE,FALSE),(IF(Advies!$L$15,TRUE,FALSE)))),(AND(IF(Advies!$M$14=A15,TRUE,FALSE),(IF(Advies!$M$15,TRUE,FALSE)))))</f>
        <v>0</v>
      </c>
      <c r="H15" s="202" t="b">
        <f>OR((AND(IF(Advies!$D$18=A15,TRUE,FALSE),(IF(Advies!$D$19,TRUE,FALSE)))),(AND(IF(Advies!$E$18=A15,TRUE,FALSE),(IF(Advies!$E$19,TRUE,FALSE)))),(AND(IF(Advies!$F$18=A15,TRUE,FALSE),(IF(Advies!$F$19,TRUE,FALSE)))),(AND(IF(Advies!$G$18=A15,TRUE,FALSE),(IF(Advies!$G$19,TRUE,FALSE)))),(AND(IF(Advies!$H$18=A15,TRUE,FALSE),(IF(Advies!$H$19,TRUE,FALSE)))),(AND(IF(Advies!$I$18=A15,TRUE,FALSE),(IF(Advies!$I$19,TRUE,FALSE)))),(AND(IF(Advies!$J$18=A15,TRUE,FALSE),(IF(Advies!$J$19,TRUE,FALSE)))),(AND(IF(Advies!$K$18=A15,TRUE,FALSE),(IF(Advies!$K$19,TRUE,FALSE)))),(AND(IF(Advies!$L$18=A15,TRUE,FALSE),(IF(Advies!$L$19,TRUE,FALSE)))),(AND(IF(Advies!$M$18=A15,TRUE,FALSE),(IF(Advies!$M$19,TRUE,FALSE)))))</f>
        <v>0</v>
      </c>
      <c r="I15" s="202" t="b">
        <f>OR((AND(IF(Advies!$D$22=A15,TRUE,FALSE),(IF(Advies!$D$23,TRUE,FALSE)))),(AND(IF(Advies!$E$22=A15,TRUE,FALSE),(IF(Advies!$E$23,TRUE,FALSE)))),(AND(IF(Advies!$F$22=A15,TRUE,FALSE),(IF(Advies!$F$23,TRUE,FALSE)))),(AND(IF(Advies!$G$22=A15,TRUE,FALSE),(IF(Advies!$G$23,TRUE,FALSE)))),(AND(IF(Advies!$H$22=A15,TRUE,FALSE),(IF(Advies!$H$23,TRUE,FALSE)))),(AND(IF(Advies!$I$22=A15,TRUE,FALSE),(IF(Advies!$I$23,TRUE,FALSE)))),(AND(IF(Advies!$J$22=A15,TRUE,FALSE),(IF(Advies!$J$23,TRUE,FALSE)))),(AND(IF(Advies!$K$22=A15,TRUE,FALSE),(IF(Advies!$K$23,TRUE,FALSE)))),(AND(IF(Advies!$L$22=A15,TRUE,FALSE),(IF(Advies!$L$23,TRUE,FALSE)))),(AND(IF(Advies!$M$22=A15,TRUE,FALSE),(IF(Advies!$M$23,TRUE,FALSE)))))</f>
        <v>0</v>
      </c>
      <c r="J15" s="202" t="b">
        <f>OR((AND(IF(Advies!$D$26=A15,TRUE,FALSE),(IF(Advies!$D$27,TRUE,FALSE)))),(AND(IF(Advies!$E$26=A15,TRUE,FALSE),(IF(Advies!$E$27,TRUE,FALSE)))),(AND(IF(Advies!$F$26=A15,TRUE,FALSE),(IF(Advies!$F$27,TRUE,FALSE)))),(AND(IF(Advies!$G$26=A15,TRUE,FALSE),(IF(Advies!$G$27,TRUE,FALSE)))),(AND(IF(Advies!$H$26=A15,TRUE,FALSE),(IF(Advies!$H$27,TRUE,FALSE)))),(AND(IF(Advies!$I$26=A15,TRUE,FALSE),(IF(Advies!$I$27,TRUE,FALSE)))),(AND(IF(Advies!$J$26=A15,TRUE,FALSE),(IF(Advies!$J$27,TRUE,FALSE)))),(AND(IF(Advies!$K$26=A15,TRUE,FALSE),(IF(Advies!$K$27,TRUE,FALSE)))),(AND(IF(Advies!$L$26=A15,TRUE,FALSE),(IF(Advies!$L$27,TRUE,FALSE)))),(AND(IF(Advies!$M$26=A15,TRUE,FALSE),(IF(Advies!$M$27,TRUE,FALSE)))))</f>
        <v>0</v>
      </c>
      <c r="K15" s="202" t="b">
        <f>OR((AND(IF(Advies!$D$31=A15,TRUE,FALSE),(IF(Advies!$D$32,TRUE,FALSE)))),(AND(IF(Advies!$E$31=A15,TRUE,FALSE),(IF(Advies!$E$32,TRUE,FALSE)))),(AND(IF(Advies!$F$31=A15,TRUE,FALSE),(IF(Advies!$F$32,TRUE,FALSE)))),(AND(IF(Advies!$G$31=A15,TRUE,FALSE),(IF(Advies!$G$32,TRUE,FALSE)))),(AND(IF(Advies!$H$31=A15,TRUE,FALSE),(IF(Advies!$H$32,TRUE,FALSE)))),(AND(IF(Advies!$I$31=A15,TRUE,FALSE),(IF(Advies!$I$32,TRUE,FALSE)))),(AND(IF(Advies!$J$31=A15,TRUE,FALSE),(IF(Advies!$J$32,TRUE,FALSE)))),(AND(IF(Advies!$K$31=A15,TRUE,FALSE),(IF(Advies!$K$32,TRUE,FALSE)))),(AND(IF(Advies!$L$31=A15,TRUE,FALSE),(IF(Advies!$L$32,TRUE,FALSE)))),(AND(IF(Advies!$M$31=A15,TRUE,FALSE),(IF(Advies!$M$32,TRUE,FALSE)))))</f>
        <v>0</v>
      </c>
      <c r="L15" s="202" t="b">
        <f>OR((AND(IF(Advies!$D$35=A15,TRUE,FALSE),(IF(Advies!$D$36,TRUE,FALSE)))),(AND(IF(Advies!$E$35=A15,TRUE,FALSE),(IF(Advies!$E$36,TRUE,FALSE)))),(AND(IF(Advies!$F$35=A15,TRUE,FALSE),(IF(Advies!$F$36,TRUE,FALSE)))),(AND(IF(Advies!$G$35=A15,TRUE,FALSE),(IF(Advies!$G$36,TRUE,FALSE)))),(AND(IF(Advies!$H$35=A15,TRUE,FALSE),(IF(Advies!$H$36,TRUE,FALSE)))),(AND(IF(Advies!$I$35=A15,TRUE,FALSE),(IF(Advies!$I$36,TRUE,FALSE)))),(AND(IF(Advies!$J$35=A15,TRUE,FALSE),(IF(Advies!$J$36,TRUE,FALSE)))),(AND(IF(Advies!$K$35=A15,TRUE,FALSE),(IF(Advies!$K$36,TRUE,FALSE)))),(AND(IF(Advies!$L$35=A15,TRUE,FALSE),(IF(Advies!$L$36,TRUE,FALSE)))),(AND(IF(Advies!$M$35=A15,TRUE,FALSE),(IF(Advies!$M$36,TRUE,FALSE)))))</f>
        <v>0</v>
      </c>
      <c r="M15" s="202" t="b">
        <f>OR((AND(IF(Advies!$D$40=A15,TRUE,FALSE),(IF(Advies!$D$41,TRUE,FALSE)))),(AND(IF(Advies!$E$40=A15,TRUE,FALSE),(IF(Advies!$E$41,TRUE,FALSE)))),(AND(IF(Advies!$F$40=A15,TRUE,FALSE),(IF(Advies!$F$41,TRUE,FALSE)))),(AND(IF(Advies!$G$40=A15,TRUE,FALSE),(IF(Advies!$G$41,TRUE,FALSE)))),(AND(IF(Advies!$H$40=A15,TRUE,FALSE),(IF(Advies!$H$41,TRUE,FALSE)))),(AND(IF(Advies!$I$40=A15,TRUE,FALSE),(IF(Advies!$I$41,TRUE,FALSE)))),(AND(IF(Advies!$J$40=A15,TRUE,FALSE),(IF(Advies!$J$41,TRUE,FALSE)))),(AND(IF(Advies!$K$40=A15,TRUE,FALSE),(IF(Advies!$K$41,TRUE,FALSE)))),(AND(IF(Advies!$L$40=A15,TRUE,FALSE),(IF(Advies!$L$41,TRUE,FALSE)))),(AND(IF(Advies!$M$40=A15,TRUE,FALSE),(IF(Advies!$M$41,TRUE,FALSE)))))</f>
        <v>0</v>
      </c>
      <c r="N15" s="202" t="b">
        <f>OR((AND(IF(Advies!$D$44=A15,TRUE,FALSE),(IF(Advies!$D$45,TRUE,FALSE)))),(AND(IF(Advies!$E$44=A15,TRUE,FALSE),(IF(Advies!$E$45,TRUE,FALSE)))),(AND(IF(Advies!$F$44=A15,TRUE,FALSE),(IF(Advies!$F$45,TRUE,FALSE)))),(AND(IF(Advies!$G$44=A15,TRUE,FALSE),(IF(Advies!$G$45,TRUE,FALSE)))),(AND(IF(Advies!$H$44=A15,TRUE,FALSE),(IF(Advies!$H$45,TRUE,FALSE)))),(AND(IF(Advies!$I$44=A15,TRUE,FALSE),(IF(Advies!$I$45,TRUE,FALSE)))),(AND(IF(Advies!$J$44=A15,TRUE,FALSE),(IF(Advies!$J$45,TRUE,FALSE)))),(AND(IF(Advies!$K$44=A15,TRUE,FALSE),(IF(Advies!$K$45,TRUE,FALSE)))),(AND(IF(Advies!$L$44=A15,TRUE,FALSE),(IF(Advies!$L$45,TRUE,FALSE)))),(AND(IF(Advies!$M$44=A15,TRUE,FALSE),(IF(Advies!$M$45,TRUE,FALSE)))))</f>
        <v>0</v>
      </c>
      <c r="O15" s="202" t="b">
        <f>OR((AND(IF(Advies!$D$49=A15,TRUE,FALSE),(IF(Advies!$D$50,TRUE,FALSE)))),(AND(IF(Advies!$E$49=A15,TRUE,FALSE),(IF(Advies!$E$50,TRUE,FALSE)))),(AND(IF(Advies!$F$49=A15,TRUE,FALSE),(IF(Advies!$F$50,TRUE,FALSE)))),(AND(IF(Advies!$G$49=A15,TRUE,FALSE),(IF(Advies!$G$50,TRUE,FALSE)))),(AND(IF(Advies!$H$49=A15,TRUE,FALSE),(IF(Advies!$H$50,TRUE,FALSE)))),(AND(IF(Advies!$I$49=A15,TRUE,FALSE),(IF(Advies!$I$50,TRUE,FALSE)))),(AND(IF(Advies!$J$49=A15,TRUE,FALSE),(IF(Advies!$J$50,TRUE,FALSE)))),(AND(IF(Advies!$K$49=A15,TRUE,FALSE),(IF(Advies!$K$50,TRUE,FALSE)))),(AND(IF(Advies!$L$49=A15,TRUE,FALSE),(IF(Advies!$L$50,TRUE,FALSE)))),(AND(IF(Advies!$M$49=A15,TRUE,FALSE),(IF(Advies!$M$50,TRUE,FALSE)))))</f>
        <v>0</v>
      </c>
      <c r="P15" s="202" t="b">
        <f>OR((AND(IF(Advies!$D$53=A15,TRUE,FALSE),(IF(Advies!$D$54,TRUE,FALSE)))),(AND(IF(Advies!$E$53=A15,TRUE,FALSE),(IF(Advies!$E$54,TRUE,FALSE)))),(AND(IF(Advies!$F$53=A15,TRUE,FALSE),(IF(Advies!$F$54,TRUE,FALSE)))),(AND(IF(Advies!$G$53=A15,TRUE,FALSE),(IF(Advies!$G$54,TRUE,FALSE)))),(AND(IF(Advies!$H$53=A15,TRUE,FALSE),(IF(Advies!$H$54,TRUE,FALSE)))),(AND(IF(Advies!$I$53=A15,TRUE,FALSE),(IF(Advies!$I$54,TRUE,FALSE)))),(AND(IF(Advies!$J$53=A15,TRUE,FALSE),(IF(Advies!$J$54,TRUE,FALSE)))),(AND(IF(Advies!$K$53=A15,TRUE,FALSE),(IF(Advies!$K$54,TRUE,FALSE)))),(AND(IF(Advies!$L$53=A15,TRUE,FALSE),(IF(Advies!$L$54,TRUE,FALSE)))),(AND(IF(Advies!$M$53=A15,TRUE,FALSE),(IF(Advies!$M$54,TRUE,FALSE)))))</f>
        <v>0</v>
      </c>
      <c r="Q15" s="202" t="b">
        <f>OR((AND(IF(Advies!$D$57=A15,TRUE,FALSE),(IF(Advies!$D$58,TRUE,FALSE)))),(AND(IF(Advies!$E$57=A15,TRUE,FALSE),(IF(Advies!$E$58,TRUE,FALSE)))),(AND(IF(Advies!$F$57=A15,TRUE,FALSE),(IF(Advies!$F$58,TRUE,FALSE)))),(AND(IF(Advies!$G$57=A15,TRUE,FALSE),(IF(Advies!$G$58,TRUE,FALSE)))),(AND(IF(Advies!$H$57=A15,TRUE,FALSE),(IF(Advies!$H$58,TRUE,FALSE)))),(AND(IF(Advies!$I$57=A15,TRUE,FALSE),(IF(Advies!$I$58,TRUE,FALSE)))),(AND(IF(Advies!$J$57=A15,TRUE,FALSE),(IF(Advies!$J$58,TRUE,FALSE)))),(AND(IF(Advies!$K$57=A15,TRUE,FALSE),(IF(Advies!$K$58,TRUE,FALSE)))),(AND(IF(Advies!$L$57=A15,TRUE,FALSE),(IF(Advies!$L$58,TRUE,FALSE)))),(AND(IF(Advies!$M$57=A15,TRUE,FALSE),(IF(Advies!$M$58,TRUE,FALSE)))))</f>
        <v>0</v>
      </c>
      <c r="R15" s="202" t="b">
        <f>OR((AND(IF(Advies!$D$61=A15,TRUE,FALSE),(IF(Advies!$D$62,TRUE,FALSE)))),(AND(IF(Advies!$E$61=A15,TRUE,FALSE),(IF(Advies!$E$62,TRUE,FALSE)))),(AND(IF(Advies!$F$61=A15,TRUE,FALSE),(IF(Advies!$F$62,TRUE,FALSE)))),(AND(IF(Advies!$G$61=A15,TRUE,FALSE),(IF(Advies!$G$62,TRUE,FALSE)))),(AND(IF(Advies!$H$61=A15,TRUE,FALSE),(IF(Advies!$H$62,TRUE,FALSE)))),(AND(IF(Advies!$I$61=A15,TRUE,FALSE),(IF(Advies!$I$62,TRUE,FALSE)))),(AND(IF(Advies!$J$61=A15,TRUE,FALSE),(IF(Advies!$J$62,TRUE,FALSE)))),(AND(IF(Advies!$K$61=A15,TRUE,FALSE),(IF(Advies!$K$62,TRUE,FALSE)))),(AND(IF(Advies!$L$61=A15,TRUE,FALSE),(IF(Advies!$L$62,TRUE,FALSE)))),(AND(IF(Advies!$M$61=A15,TRUE,FALSE),(IF(Advies!$M$62,TRUE,FALSE)))))</f>
        <v>0</v>
      </c>
      <c r="S15" s="202" t="b">
        <f>OR((AND(IF(Advies!$D$66=A15,TRUE,FALSE),(IF(Advies!$D$67,TRUE,FALSE)))),(AND(IF(Advies!$E$66=A15,TRUE,FALSE),(IF(Advies!$E$67,TRUE,FALSE)))),(AND(IF(Advies!$F$66=A15,TRUE,FALSE),(IF(Advies!$F$67,TRUE,FALSE)))),(AND(IF(Advies!$G$66=A15,TRUE,FALSE),(IF(Advies!$G$67,TRUE,FALSE)))),(AND(IF(Advies!$H$66=A15,TRUE,FALSE),(IF(Advies!$H$67,TRUE,FALSE)))),(AND(IF(Advies!$I$66=A15,TRUE,FALSE),(IF(Advies!$I$67,TRUE,FALSE)))),(AND(IF(Advies!$J$66=A15,TRUE,FALSE),(IF(Advies!$J$67,TRUE,FALSE)))),(AND(IF(Advies!$K$66=A15,TRUE,FALSE),(IF(Advies!$K$67,TRUE,FALSE)))),(AND(IF(Advies!$L$66=A15,TRUE,FALSE),(IF(Advies!$L$67,TRUE,FALSE)))),(AND(IF(Advies!$M$66=A15,TRUE,FALSE),(IF(Advies!$M$67,TRUE,FALSE)))))</f>
        <v>0</v>
      </c>
      <c r="T15" s="202" t="b">
        <f>OR((AND(IF(Advies!$D$70=A15,TRUE,FALSE),(IF(Advies!$D$71,TRUE,FALSE)))),(AND(IF(Advies!$E$70=A15,TRUE,FALSE),(IF(Advies!$E$71,TRUE,FALSE)))),(AND(IF(Advies!$F$70=A15,TRUE,FALSE),(IF(Advies!$F$71,TRUE,FALSE)))),(AND(IF(Advies!$G$70=A15,TRUE,FALSE),(IF(Advies!$G$71,TRUE,FALSE)))),(AND(IF(Advies!$H$70=A15,TRUE,FALSE),(IF(Advies!$H$71,TRUE,FALSE)))),(AND(IF(Advies!$I$70=A15,TRUE,FALSE),(IF(Advies!$I$71,TRUE,FALSE)))),(AND(IF(Advies!$J$70=A15,TRUE,FALSE),(IF(Advies!$J$71,TRUE,FALSE)))),(AND(IF(Advies!$K$70=A15,TRUE,FALSE),(IF(Advies!$K$71,TRUE,FALSE)))),(AND(IF(Advies!$L$70=A15,TRUE,FALSE),(IF(Advies!$L$71,TRUE,FALSE)))),(AND(IF(Advies!$M$70=A15,TRUE,FALSE),(IF(Advies!$M$71,TRUE,FALSE)))))</f>
        <v>0</v>
      </c>
      <c r="U15" s="202" t="b">
        <f>OR((AND(IF(Advies!$D$74=A15,TRUE,FALSE),(IF(Advies!$D$75,TRUE,FALSE)))),(AND(IF(Advies!$E$74=A15,TRUE,FALSE),(IF(Advies!$E$75,TRUE,FALSE)))),(AND(IF(Advies!$F$74=A15,TRUE,FALSE),(IF(Advies!$F$75,TRUE,FALSE)))),(AND(IF(Advies!$G$74=A15,TRUE,FALSE),(IF(Advies!$G$75,TRUE,FALSE)))),(AND(IF(Advies!$H$74=A15,TRUE,FALSE),(IF(Advies!$H$75,TRUE,FALSE)))),(AND(IF(Advies!$I$74=A15,TRUE,FALSE),(IF(Advies!$I$75,TRUE,FALSE)))),(AND(IF(Advies!$J$74=A15,TRUE,FALSE),(IF(Advies!$J$75,TRUE,FALSE)))),(AND(IF(Advies!$K$74=A15,TRUE,FALSE),(IF(Advies!$K$75,TRUE,FALSE)))),(AND(IF(Advies!$L$74=A15,TRUE,FALSE),(IF(Advies!$L$75,TRUE,FALSE)))),(AND(IF(Advies!$M$74=A15,TRUE,FALSE),(IF(Advies!$M$75,TRUE,FALSE)))))</f>
        <v>0</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row>
    <row r="16" spans="1:65" s="193" customFormat="1" x14ac:dyDescent="0.25">
      <c r="A16" s="200" t="s">
        <v>148</v>
      </c>
      <c r="B16" s="200"/>
      <c r="C16" s="169"/>
      <c r="D16" s="201"/>
      <c r="E16" s="201"/>
      <c r="F16" s="201"/>
      <c r="G16" s="201"/>
      <c r="H16" s="201"/>
      <c r="I16" s="201"/>
      <c r="J16" s="201"/>
      <c r="K16" s="201"/>
      <c r="L16" s="201"/>
      <c r="M16" s="201"/>
      <c r="N16" s="201"/>
      <c r="O16" s="201"/>
      <c r="P16" s="201"/>
      <c r="Q16" s="201"/>
      <c r="R16" s="201"/>
      <c r="S16" s="201"/>
      <c r="T16" s="201"/>
      <c r="U16" s="201"/>
    </row>
    <row r="17" spans="1:65" x14ac:dyDescent="0.25">
      <c r="A17" s="17" t="s">
        <v>87</v>
      </c>
      <c r="B17" s="194" t="b">
        <f>OR((IF(D17,TRUE,FALSE)),(IF(E17,TRUE,FALSE)),(IF(F17,TRUE,FALSE)),(IF(G17,TRUE,FALSE)),(IF(H17,TRUE,FALSE)),(IF(I17,TRUE,FALSE)),(IF(J17,TRUE,FALSE)),(IF(K17,TRUE,FALSE)),(IF(L17,TRUE,FALSE)),(IF(M17,TRUE,FALSE)),(IF(N17,TRUE,FALSE)),(IF(O17,TRUE,FALSE)),(IF(P17,TRUE,FALSE)),(IF(Q17,TRUE,FALSE)),(IF(R17,TRUE,FALSE)),(IF(S17,TRUE,FALSE)),(IF(T17,TRUE,FALSE)),(IF(U17,TRUE,FALSE)))</f>
        <v>0</v>
      </c>
      <c r="C17" s="169"/>
      <c r="D17" s="202" t="b">
        <f>OR((AND(IF(Advies!$N$2=A17,TRUE,FALSE),(IF(Advies!$N$3,TRUE,FALSE)))),(AND(IF(Advies!$O$2=A17,TRUE,FALSE),(IF(Advies!$O$3,TRUE,FALSE)))),(AND(IF(Advies!$P$2=A17,TRUE,FALSE),(IF(Advies!$P$3,TRUE,FALSE)))),(AND(IF(Advies!$Q$2=A17,TRUE,FALSE),(IF(Advies!$Q$3,TRUE,FALSE)))),(AND(IF(Advies!$R$2=A17,TRUE,FALSE),(IF(Advies!$R$3,TRUE,FALSE)))),(AND(IF(Advies!$S$2=A17,TRUE,FALSE),(IF(Advies!$S$3,TRUE,FALSE)))),(AND(IF(Advies!$T$2=A17,TRUE,FALSE),(IF(Advies!$T$3,TRUE,FALSE)))),(AND(IF(Advies!$U$2=A17,TRUE,FALSE),(IF(Advies!$U$3,TRUE,FALSE)))),(AND(IF(Advies!$V$2=A17,TRUE,FALSE),(IF(Advies!$V$3,TRUE,FALSE)))),(AND(IF(Advies!$W$2=A17,TRUE,FALSE),(IF(Advies!$W$3,TRUE,FALSE)))))</f>
        <v>0</v>
      </c>
      <c r="E17" s="202" t="b">
        <f>OR((AND(IF(Advies!$N$6=A17,TRUE,FALSE),(IF(Advies!$N$7,TRUE,FALSE)))),(AND(IF(Advies!$O$6=A17,TRUE,FALSE),(IF(Advies!$O$7,TRUE,FALSE)))),(AND(IF(Advies!$P$6=A17,TRUE,FALSE),(IF(Advies!$P$7,TRUE,FALSE)))),(AND(IF(Advies!$Q$6=A17,TRUE,FALSE),(IF(Advies!$Q$7,TRUE,FALSE)))),(AND(IF(Advies!$R$6=A17,TRUE,FALSE),(IF(Advies!$R$7,TRUE,FALSE)))),(AND(IF(Advies!$S$6=A17,TRUE,FALSE),(IF(Advies!$S$7,TRUE,FALSE)))),(AND(IF(Advies!$T$6=A17,TRUE,FALSE),(IF(Advies!$T$7,TRUE,FALSE)))),(AND(IF(Advies!$U$6=A17,TRUE,FALSE),(IF(Advies!$U$7,TRUE,FALSE)))),(AND(IF(Advies!$V$6=A17,TRUE,FALSE),(IF(Advies!$V$7,TRUE,FALSE)))),(AND(IF(Advies!$W$6=A17,TRUE,FALSE),(IF(Advies!$W$7,TRUE,FALSE)))))</f>
        <v>0</v>
      </c>
      <c r="F17" s="202" t="b">
        <f>OR((AND(IF(Advies!$N$10=A17,TRUE,FALSE),(IF(Advies!$N$11,TRUE,FALSE)))),(AND(IF(Advies!$O$10=A17,TRUE,FALSE),(IF(Advies!$O$11,TRUE,FALSE)))),(AND(IF(Advies!$P$10=A17,TRUE,FALSE),(IF(Advies!$P$11,TRUE,FALSE)))),(AND(IF(Advies!$Q$10=A17,TRUE,FALSE),(IF(Advies!$Q$11,TRUE,FALSE)))),(AND(IF(Advies!$R$10=A17,TRUE,FALSE),(IF(Advies!$R$11,TRUE,FALSE)))),(AND(IF(Advies!$S$10=A17,TRUE,FALSE),(IF(Advies!$S$11,TRUE,FALSE)))),(AND(IF(Advies!$T$10=A17,TRUE,FALSE),(IF(Advies!$T$11,TRUE,FALSE)))),(AND(IF(Advies!$U$10=A17,TRUE,FALSE),(IF(Advies!$U$11,TRUE,FALSE)))),(AND(IF(Advies!$V$10=A17,TRUE,FALSE),(IF(Advies!$V$11,TRUE,FALSE)))),(AND(IF(Advies!$W$10=A17,TRUE,FALSE),(IF(Advies!$W$11,TRUE,FALSE)))))</f>
        <v>0</v>
      </c>
      <c r="G17" s="202" t="b">
        <f>OR((AND(IF(Advies!$N$14=A17,TRUE,FALSE),(IF(Advies!$N$15,TRUE,FALSE)))),(AND(IF(Advies!$O$14=A17,TRUE,FALSE),(IF(Advies!$O$15,TRUE,FALSE)))),(AND(IF(Advies!$P$14=A17,TRUE,FALSE),(IF(Advies!$P$15,TRUE,FALSE)))),(AND(IF(Advies!$Q$14=A17,TRUE,FALSE),(IF(Advies!$Q$15,TRUE,FALSE)))),(AND(IF(Advies!$R$14=A17,TRUE,FALSE),(IF(Advies!$R$15,TRUE,FALSE)))),(AND(IF(Advies!$S$14=A17,TRUE,FALSE),(IF(Advies!$S$15,TRUE,FALSE)))),(AND(IF(Advies!$T$14=A17,TRUE,FALSE),(IF(Advies!$T$15,TRUE,FALSE)))),(AND(IF(Advies!$U$14=A17,TRUE,FALSE),(IF(Advies!$U$15,TRUE,FALSE)))),(AND(IF(Advies!$V$14=A17,TRUE,FALSE),(IF(Advies!$V$15,TRUE,FALSE)))),(AND(IF(Advies!$W$14=A17,TRUE,FALSE),(IF(Advies!$W$15,TRUE,FALSE)))))</f>
        <v>0</v>
      </c>
      <c r="H17" s="202" t="b">
        <f>OR((AND(IF(Advies!$N$18=A17,TRUE,FALSE),(IF(Advies!$N$19,TRUE,FALSE)))),(AND(IF(Advies!$O$18=A17,TRUE,FALSE),(IF(Advies!$O$19,TRUE,FALSE)))),(AND(IF(Advies!$P$18=A17,TRUE,FALSE),(IF(Advies!$P$19,TRUE,FALSE)))),(AND(IF(Advies!$Q$18=A17,TRUE,FALSE),(IF(Advies!$Q$19,TRUE,FALSE)))),(AND(IF(Advies!$R$18=A17,TRUE,FALSE),(IF(Advies!$R$19,TRUE,FALSE)))),(AND(IF(Advies!$S$18=A17,TRUE,FALSE),(IF(Advies!$S$19,TRUE,FALSE)))),(AND(IF(Advies!$T$18=A17,TRUE,FALSE),(IF(Advies!$T$19,TRUE,FALSE)))),(AND(IF(Advies!$U$18=A17,TRUE,FALSE),(IF(Advies!$U$19,TRUE,FALSE)))),(AND(IF(Advies!$V$18=A17,TRUE,FALSE),(IF(Advies!$V$19,TRUE,FALSE)))),(AND(IF(Advies!$W$18=A17,TRUE,FALSE),(IF(Advies!$W$19,TRUE,FALSE)))))</f>
        <v>0</v>
      </c>
      <c r="I17" s="202" t="b">
        <f>OR((AND(IF(Advies!$N$22=A17,TRUE,FALSE),(IF(Advies!$N$23,TRUE,FALSE)))),(AND(IF(Advies!$O$22=A17,TRUE,FALSE),(IF(Advies!$O$23,TRUE,FALSE)))),(AND(IF(Advies!$P$22=A17,TRUE,FALSE),(IF(Advies!$P$23,TRUE,FALSE)))),(AND(IF(Advies!$Q$22=A17,TRUE,FALSE),(IF(Advies!$Q$23,TRUE,FALSE)))),(AND(IF(Advies!$R$22=A17,TRUE,FALSE),(IF(Advies!$R$23,TRUE,FALSE)))),(AND(IF(Advies!$S$22=A17,TRUE,FALSE),(IF(Advies!$S$23,TRUE,FALSE)))),(AND(IF(Advies!$T$22=A17,TRUE,FALSE),(IF(Advies!$T$23,TRUE,FALSE)))),(AND(IF(Advies!$U$22=A17,TRUE,FALSE),(IF(Advies!$U$23,TRUE,FALSE)))),(AND(IF(Advies!$V$22=A17,TRUE,FALSE),(IF(Advies!$V$23,TRUE,FALSE)))),(AND(IF(Advies!$W$22=A17,TRUE,FALSE),(IF(Advies!$W$23,TRUE,FALSE)))))</f>
        <v>0</v>
      </c>
      <c r="J17" s="202" t="b">
        <f>OR((AND(IF(Advies!$N$26=A17,TRUE,FALSE),(IF(Advies!$N$27,TRUE,FALSE)))),(AND(IF(Advies!$O$26=A17,TRUE,FALSE),(IF(Advies!$O$27,TRUE,FALSE)))),(AND(IF(Advies!$P$26=A17,TRUE,FALSE),(IF(Advies!$P$27,TRUE,FALSE)))),(AND(IF(Advies!$Q$26=A17,TRUE,FALSE),(IF(Advies!$Q$27,TRUE,FALSE)))),(AND(IF(Advies!$R$26=A17,TRUE,FALSE),(IF(Advies!$R$27,TRUE,FALSE)))),(AND(IF(Advies!$S$26=A17,TRUE,FALSE),(IF(Advies!$S$27,TRUE,FALSE)))),(AND(IF(Advies!$T$26=A17,TRUE,FALSE),(IF(Advies!$T$27,TRUE,FALSE)))),(AND(IF(Advies!$U$26=A17,TRUE,FALSE),(IF(Advies!$U$27,TRUE,FALSE)))),(AND(IF(Advies!$V$26=A17,TRUE,FALSE),(IF(Advies!$V$27,TRUE,FALSE)))),(AND(IF(Advies!$W$26=A17,TRUE,FALSE),(IF(Advies!$W$27,TRUE,FALSE)))))</f>
        <v>0</v>
      </c>
      <c r="K17" s="202" t="b">
        <f>OR((AND(IF(Advies!$N$31=A17,TRUE,FALSE),(IF(Advies!$N$32,TRUE,FALSE)))),(AND(IF(Advies!$O$31=A17,TRUE,FALSE),(IF(Advies!$O$32,TRUE,FALSE)))),(AND(IF(Advies!$P$31=A17,TRUE,FALSE),(IF(Advies!$P$32,TRUE,FALSE)))),(AND(IF(Advies!$Q$31=A17,TRUE,FALSE),(IF(Advies!$Q$32,TRUE,FALSE)))),(AND(IF(Advies!$R$31=A17,TRUE,FALSE),(IF(Advies!$R$32,TRUE,FALSE)))),(AND(IF(Advies!$S$31=A17,TRUE,FALSE),(IF(Advies!$S$32,TRUE,FALSE)))),(AND(IF(Advies!$T$31=A17,TRUE,FALSE),(IF(Advies!$T$32,TRUE,FALSE)))),(AND(IF(Advies!$U$31=A17,TRUE,FALSE),(IF(Advies!$U$32,TRUE,FALSE)))),(AND(IF(Advies!$V$31=A17,TRUE,FALSE),(IF(Advies!$V$32,TRUE,FALSE)))),(AND(IF(Advies!$W$31=A17,TRUE,FALSE),(IF(Advies!$W$32,TRUE,FALSE)))))</f>
        <v>0</v>
      </c>
      <c r="L17" s="202" t="b">
        <f>OR((AND(IF(Advies!$N$35=A17,TRUE,FALSE),(IF(Advies!$N$36,TRUE,FALSE)))),(AND(IF(Advies!$O$35=A17,TRUE,FALSE),(IF(Advies!$O$36,TRUE,FALSE)))),(AND(IF(Advies!$P$35=A17,TRUE,FALSE),(IF(Advies!$P$36,TRUE,FALSE)))),(AND(IF(Advies!$Q$35=A17,TRUE,FALSE),(IF(Advies!$Q$36,TRUE,FALSE)))),(AND(IF(Advies!$R$35=A17,TRUE,FALSE),(IF(Advies!$R$36,TRUE,FALSE)))),(AND(IF(Advies!$S$35=A17,TRUE,FALSE),(IF(Advies!$S$36,TRUE,FALSE)))),(AND(IF(Advies!$T$35=A17,TRUE,FALSE),(IF(Advies!$T$36,TRUE,FALSE)))),(AND(IF(Advies!$U$35=A17,TRUE,FALSE),(IF(Advies!$U$36,TRUE,FALSE)))),(AND(IF(Advies!$V$35=A17,TRUE,FALSE),(IF(Advies!$V$36,TRUE,FALSE)))),(AND(IF(Advies!$W$35=A17,TRUE,FALSE),(IF(Advies!$W$36,TRUE,FALSE)))))</f>
        <v>0</v>
      </c>
      <c r="M17" s="202" t="b">
        <f>OR((AND(IF(Advies!$N$40=A17,TRUE,FALSE),(IF(Advies!$N$41,TRUE,FALSE)))),(AND(IF(Advies!$O$40=A17,TRUE,FALSE),(IF(Advies!$O$41,TRUE,FALSE)))),(AND(IF(Advies!$P$40=A17,TRUE,FALSE),(IF(Advies!$P$41,TRUE,FALSE)))),(AND(IF(Advies!$Q$40=A17,TRUE,FALSE),(IF(Advies!$Q$41,TRUE,FALSE)))),(AND(IF(Advies!$R$40=A17,TRUE,FALSE),(IF(Advies!$R$41,TRUE,FALSE)))),(AND(IF(Advies!$S$40=A17,TRUE,FALSE),(IF(Advies!$S$41,TRUE,FALSE)))),(AND(IF(Advies!$T$40=A17,TRUE,FALSE),(IF(Advies!$T$41,TRUE,FALSE)))),(AND(IF(Advies!$U$40=A17,TRUE,FALSE),(IF(Advies!$U$41,TRUE,FALSE)))),(AND(IF(Advies!$V$40=A17,TRUE,FALSE),(IF(Advies!$V$41,TRUE,FALSE)))),(AND(IF(Advies!$W$40=A17,TRUE,FALSE),(IF(Advies!$W$41,TRUE,FALSE)))))</f>
        <v>0</v>
      </c>
      <c r="N17" s="202" t="b">
        <f>OR((AND(IF(Advies!$N$44=A17,TRUE,FALSE),(IF(Advies!$N$45,TRUE,FALSE)))),(AND(IF(Advies!$O$44=A17,TRUE,FALSE),(IF(Advies!$O$45,TRUE,FALSE)))),(AND(IF(Advies!$P$44=A17,TRUE,FALSE),(IF(Advies!$P$45,TRUE,FALSE)))),(AND(IF(Advies!$Q$44=A17,TRUE,FALSE),(IF(Advies!$Q$45,TRUE,FALSE)))),(AND(IF(Advies!$R$44=A17,TRUE,FALSE),(IF(Advies!$R$45,TRUE,FALSE)))),(AND(IF(Advies!$S$44=A17,TRUE,FALSE),(IF(Advies!$S$45,TRUE,FALSE)))),(AND(IF(Advies!$T$44=A17,TRUE,FALSE),(IF(Advies!$T$45,TRUE,FALSE)))),(AND(IF(Advies!$U$44=A17,TRUE,FALSE),(IF(Advies!$U$45,TRUE,FALSE)))),(AND(IF(Advies!$V$44=A17,TRUE,FALSE),(IF(Advies!$V$45,TRUE,FALSE)))),(AND(IF(Advies!$W$44=A17,TRUE,FALSE),(IF(Advies!$W$45,TRUE,FALSE)))))</f>
        <v>0</v>
      </c>
      <c r="O17" s="202" t="b">
        <f>OR((AND(IF(Advies!$N$49=A17,TRUE,FALSE),(IF(Advies!$N$50,TRUE,FALSE)))),(AND(IF(Advies!$O$49=A17,TRUE,FALSE),(IF(Advies!$O$50,TRUE,FALSE)))),(AND(IF(Advies!$P$49=A17,TRUE,FALSE),(IF(Advies!$P$50,TRUE,FALSE)))),(AND(IF(Advies!$Q$49=A17,TRUE,FALSE),(IF(Advies!$Q$50,TRUE,FALSE)))),(AND(IF(Advies!$R$49=A17,TRUE,FALSE),(IF(Advies!$R$50,TRUE,FALSE)))),(AND(IF(Advies!$S$49=A17,TRUE,FALSE),(IF(Advies!$S$50,TRUE,FALSE)))),(AND(IF(Advies!$T$49=A17,TRUE,FALSE),(IF(Advies!$T$50,TRUE,FALSE)))),(AND(IF(Advies!$U$49=A17,TRUE,FALSE),(IF(Advies!$U$50,TRUE,FALSE)))),(AND(IF(Advies!$V$49=A17,TRUE,FALSE),(IF(Advies!$V$50,TRUE,FALSE)))),(AND(IF(Advies!$W$49=A17,TRUE,FALSE),(IF(Advies!$W$50,TRUE,FALSE)))))</f>
        <v>0</v>
      </c>
      <c r="P17" s="202" t="b">
        <f>OR((AND(IF(Advies!$N$53=A17,TRUE,FALSE),(IF(Advies!$N$54,TRUE,FALSE)))),(AND(IF(Advies!$O$53=A17,TRUE,FALSE),(IF(Advies!$O$54,TRUE,FALSE)))),(AND(IF(Advies!$P$53=A17,TRUE,FALSE),(IF(Advies!$P$54,TRUE,FALSE)))),(AND(IF(Advies!$Q$53=A17,TRUE,FALSE),(IF(Advies!$Q$54,TRUE,FALSE)))),(AND(IF(Advies!$R$53=A17,TRUE,FALSE),(IF(Advies!$R$54,TRUE,FALSE)))),(AND(IF(Advies!$S$53=A17,TRUE,FALSE),(IF(Advies!$S$54,TRUE,FALSE)))),(AND(IF(Advies!$T$53=A17,TRUE,FALSE),(IF(Advies!$T$54,TRUE,FALSE)))),(AND(IF(Advies!$U$53=A17,TRUE,FALSE),(IF(Advies!$U$54,TRUE,FALSE)))),(AND(IF(Advies!$V$53=A17,TRUE,FALSE),(IF(Advies!$V$54,TRUE,FALSE)))),(AND(IF(Advies!$W$53=A17,TRUE,FALSE),(IF(Advies!$W$54,TRUE,FALSE)))))</f>
        <v>0</v>
      </c>
      <c r="Q17" s="202" t="b">
        <f>OR((AND(IF(Advies!$N$57=A17,TRUE,FALSE),(IF(Advies!$N$58,TRUE,FALSE)))),(AND(IF(Advies!$O$57=A17,TRUE,FALSE),(IF(Advies!$O$58,TRUE,FALSE)))),(AND(IF(Advies!$P$57=A17,TRUE,FALSE),(IF(Advies!$P$58,TRUE,FALSE)))),(AND(IF(Advies!$Q$57=A17,TRUE,FALSE),(IF(Advies!$Q$58,TRUE,FALSE)))),(AND(IF(Advies!$R$57=A17,TRUE,FALSE),(IF(Advies!$R$58,TRUE,FALSE)))),(AND(IF(Advies!$S$57=A17,TRUE,FALSE),(IF(Advies!$S$58,TRUE,FALSE)))),(AND(IF(Advies!$T$57=A17,TRUE,FALSE),(IF(Advies!$T$58,TRUE,FALSE)))),(AND(IF(Advies!$U$57=A17,TRUE,FALSE),(IF(Advies!$U$58,TRUE,FALSE)))),(AND(IF(Advies!$V$57=A17,TRUE,FALSE),(IF(Advies!$V$58,TRUE,FALSE)))),(AND(IF(Advies!$W$57=A17,TRUE,FALSE),(IF(Advies!$W$58,TRUE,FALSE)))))</f>
        <v>0</v>
      </c>
      <c r="R17" s="202" t="b">
        <f>OR((AND(IF(Advies!$N$61=A17,TRUE,FALSE),(IF(Advies!$N$62,TRUE,FALSE)))),(AND(IF(Advies!$O$61=A17,TRUE,FALSE),(IF(Advies!$O$62,TRUE,FALSE)))),(AND(IF(Advies!$P$61=A17,TRUE,FALSE),(IF(Advies!$P$62,TRUE,FALSE)))),(AND(IF(Advies!$Q$61=A17,TRUE,FALSE),(IF(Advies!$Q$62,TRUE,FALSE)))),(AND(IF(Advies!$R$61=A17,TRUE,FALSE),(IF(Advies!$R$62,TRUE,FALSE)))),(AND(IF(Advies!$S$61=A17,TRUE,FALSE),(IF(Advies!$S$62,TRUE,FALSE)))),(AND(IF(Advies!$T$61=A17,TRUE,FALSE),(IF(Advies!$T$62,TRUE,FALSE)))),(AND(IF(Advies!$U$61=A17,TRUE,FALSE),(IF(Advies!$U$62,TRUE,FALSE)))),(AND(IF(Advies!$V$61=A17,TRUE,FALSE),(IF(Advies!$V$62,TRUE,FALSE)))),(AND(IF(Advies!$W$61=A17,TRUE,FALSE),(IF(Advies!$W$62,TRUE,FALSE)))))</f>
        <v>0</v>
      </c>
      <c r="S17" s="202" t="b">
        <f>OR((AND(IF(Advies!$N$66=A17,TRUE,FALSE),(IF(Advies!$N$67,TRUE,FALSE)))),(AND(IF(Advies!$O$66=A17,TRUE,FALSE),(IF(Advies!$O$67,TRUE,FALSE)))),(AND(IF(Advies!$P$66=A17,TRUE,FALSE),(IF(Advies!$P$67,TRUE,FALSE)))),(AND(IF(Advies!$Q$66=A17,TRUE,FALSE),(IF(Advies!$Q$67,TRUE,FALSE)))),(AND(IF(Advies!$R$66=A17,TRUE,FALSE),(IF(Advies!$R$67,TRUE,FALSE)))),(AND(IF(Advies!$S$66=A17,TRUE,FALSE),(IF(Advies!$S$67,TRUE,FALSE)))),(AND(IF(Advies!$T$66=A17,TRUE,FALSE),(IF(Advies!$T$67,TRUE,FALSE)))),(AND(IF(Advies!$U$66=A17,TRUE,FALSE),(IF(Advies!$U$67,TRUE,FALSE)))),(AND(IF(Advies!$V$66=A17,TRUE,FALSE),(IF(Advies!$V$67,TRUE,FALSE)))),(AND(IF(Advies!$W$66=A17,TRUE,FALSE),(IF(Advies!$W$67,TRUE,FALSE)))))</f>
        <v>0</v>
      </c>
      <c r="T17" s="202" t="b">
        <f>OR((AND(IF(Advies!$N$70=A17,TRUE,FALSE),(IF(Advies!$N$71,TRUE,FALSE)))),(AND(IF(Advies!$O$70=A17,TRUE,FALSE),(IF(Advies!$O$71,TRUE,FALSE)))),(AND(IF(Advies!$P$70=A17,TRUE,FALSE),(IF(Advies!$P$71,TRUE,FALSE)))),(AND(IF(Advies!$Q$70=A17,TRUE,FALSE),(IF(Advies!$Q$71,TRUE,FALSE)))),(AND(IF(Advies!$R$70=A17,TRUE,FALSE),(IF(Advies!$R$71,TRUE,FALSE)))),(AND(IF(Advies!$S$70=A17,TRUE,FALSE),(IF(Advies!$S$71,TRUE,FALSE)))),(AND(IF(Advies!$T$70=A17,TRUE,FALSE),(IF(Advies!$T$71,TRUE,FALSE)))),(AND(IF(Advies!$U$70=A17,TRUE,FALSE),(IF(Advies!$U$71,TRUE,FALSE)))),(AND(IF(Advies!$V$70=A17,TRUE,FALSE),(IF(Advies!$V$71,TRUE,FALSE)))),(AND(IF(Advies!$W$70=A17,TRUE,FALSE),(IF(Advies!$W$71,TRUE,FALSE)))))</f>
        <v>0</v>
      </c>
      <c r="U17" s="202" t="b">
        <f>OR((AND(IF(Advies!$N$74=A17,TRUE,FALSE),(IF(Advies!$N$75,TRUE,FALSE)))),(AND(IF(Advies!$O$74=A17,TRUE,FALSE),(IF(Advies!$O$75,TRUE,FALSE)))),(AND(IF(Advies!$P$74=A17,TRUE,FALSE),(IF(Advies!$P$75,TRUE,FALSE)))),(AND(IF(Advies!$Q$74=A17,TRUE,FALSE),(IF(Advies!$Q$75,TRUE,FALSE)))),(AND(IF(Advies!$R$74=A17,TRUE,FALSE),(IF(Advies!$R$75,TRUE,FALSE)))),(AND(IF(Advies!$S$74=A17,TRUE,FALSE),(IF(Advies!$S$75,TRUE,FALSE)))),(AND(IF(Advies!$T$74=A17,TRUE,FALSE),(IF(Advies!$T$75,TRUE,FALSE)))),(AND(IF(Advies!$U$74=A17,TRUE,FALSE),(IF(Advies!$U$75,TRUE,FALSE)))),(AND(IF(Advies!$V$74=A17,TRUE,FALSE),(IF(Advies!$V$75,TRUE,FALSE)))),(AND(IF(Advies!$W$74=A17,TRUE,FALSE),(IF(Advies!$W$75,TRUE,FALSE)))))</f>
        <v>0</v>
      </c>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row>
    <row r="18" spans="1:65" x14ac:dyDescent="0.25">
      <c r="A18" s="17" t="s">
        <v>89</v>
      </c>
      <c r="B18" s="194" t="b">
        <f t="shared" ref="B18:B30" si="1">OR((IF(D18,TRUE,FALSE)),(IF(E18,TRUE,FALSE)),(IF(F18,TRUE,FALSE)),(IF(G18,TRUE,FALSE)),(IF(H18,TRUE,FALSE)),(IF(I18,TRUE,FALSE)),(IF(J18,TRUE,FALSE)),(IF(K18,TRUE,FALSE)),(IF(L18,TRUE,FALSE)),(IF(M18,TRUE,FALSE)),(IF(N18,TRUE,FALSE)),(IF(O18,TRUE,FALSE)),(IF(P18,TRUE,FALSE)),(IF(Q18,TRUE,FALSE)),(IF(R18,TRUE,FALSE)),(IF(S18,TRUE,FALSE)),(IF(T18,TRUE,FALSE)),(IF(U18,TRUE,FALSE)))</f>
        <v>0</v>
      </c>
      <c r="C18" s="169"/>
      <c r="D18" s="202" t="b">
        <f>OR((AND(IF(Advies!$N$2=A18,TRUE,FALSE),(IF(Advies!$N$3,TRUE,FALSE)))),(AND(IF(Advies!$O$2=A18,TRUE,FALSE),(IF(Advies!$O$3,TRUE,FALSE)))),(AND(IF(Advies!$P$2=A18,TRUE,FALSE),(IF(Advies!$P$3,TRUE,FALSE)))),(AND(IF(Advies!$Q$2=A18,TRUE,FALSE),(IF(Advies!$Q$3,TRUE,FALSE)))),(AND(IF(Advies!$R$2=A18,TRUE,FALSE),(IF(Advies!$R$3,TRUE,FALSE)))),(AND(IF(Advies!$S$2=A18,TRUE,FALSE),(IF(Advies!$S$3,TRUE,FALSE)))),(AND(IF(Advies!$T$2=A18,TRUE,FALSE),(IF(Advies!$T$3,TRUE,FALSE)))),(AND(IF(Advies!$U$2=A18,TRUE,FALSE),(IF(Advies!$U$3,TRUE,FALSE)))),(AND(IF(Advies!$V$2=A18,TRUE,FALSE),(IF(Advies!$V$3,TRUE,FALSE)))),(AND(IF(Advies!$W$2=A18,TRUE,FALSE),(IF(Advies!$W$3,TRUE,FALSE)))))</f>
        <v>0</v>
      </c>
      <c r="E18" s="202" t="b">
        <f>OR((AND(IF(Advies!$N$6=A18,TRUE,FALSE),(IF(Advies!$N$7,TRUE,FALSE)))),(AND(IF(Advies!$O$6=A18,TRUE,FALSE),(IF(Advies!$O$7,TRUE,FALSE)))),(AND(IF(Advies!$P$6=A18,TRUE,FALSE),(IF(Advies!$P$7,TRUE,FALSE)))),(AND(IF(Advies!$Q$6=A18,TRUE,FALSE),(IF(Advies!$Q$7,TRUE,FALSE)))),(AND(IF(Advies!$R$6=A18,TRUE,FALSE),(IF(Advies!$R$7,TRUE,FALSE)))),(AND(IF(Advies!$S$6=A18,TRUE,FALSE),(IF(Advies!$S$7,TRUE,FALSE)))),(AND(IF(Advies!$T$6=A18,TRUE,FALSE),(IF(Advies!$T$7,TRUE,FALSE)))),(AND(IF(Advies!$U$6=A18,TRUE,FALSE),(IF(Advies!$U$7,TRUE,FALSE)))),(AND(IF(Advies!$V$6=A18,TRUE,FALSE),(IF(Advies!$V$7,TRUE,FALSE)))),(AND(IF(Advies!$W$6=A18,TRUE,FALSE),(IF(Advies!$W$7,TRUE,FALSE)))))</f>
        <v>0</v>
      </c>
      <c r="F18" s="202" t="b">
        <f>OR((AND(IF(Advies!$N$10=A18,TRUE,FALSE),(IF(Advies!$N$11,TRUE,FALSE)))),(AND(IF(Advies!$O$10=A18,TRUE,FALSE),(IF(Advies!$O$11,TRUE,FALSE)))),(AND(IF(Advies!$P$10=A18,TRUE,FALSE),(IF(Advies!$P$11,TRUE,FALSE)))),(AND(IF(Advies!$Q$10=A18,TRUE,FALSE),(IF(Advies!$Q$11,TRUE,FALSE)))),(AND(IF(Advies!$R$10=A18,TRUE,FALSE),(IF(Advies!$R$11,TRUE,FALSE)))),(AND(IF(Advies!$S$10=A18,TRUE,FALSE),(IF(Advies!$S$11,TRUE,FALSE)))),(AND(IF(Advies!$T$10=A18,TRUE,FALSE),(IF(Advies!$T$11,TRUE,FALSE)))),(AND(IF(Advies!$U$10=A18,TRUE,FALSE),(IF(Advies!$U$11,TRUE,FALSE)))),(AND(IF(Advies!$V$10=A18,TRUE,FALSE),(IF(Advies!$V$11,TRUE,FALSE)))),(AND(IF(Advies!$W$10=A18,TRUE,FALSE),(IF(Advies!$W$11,TRUE,FALSE)))))</f>
        <v>0</v>
      </c>
      <c r="G18" s="202" t="b">
        <f>OR((AND(IF(Advies!$N$14=A18,TRUE,FALSE),(IF(Advies!$N$15,TRUE,FALSE)))),(AND(IF(Advies!$O$14=A18,TRUE,FALSE),(IF(Advies!$O$15,TRUE,FALSE)))),(AND(IF(Advies!$P$14=A18,TRUE,FALSE),(IF(Advies!$P$15,TRUE,FALSE)))),(AND(IF(Advies!$Q$14=A18,TRUE,FALSE),(IF(Advies!$Q$15,TRUE,FALSE)))),(AND(IF(Advies!$R$14=A18,TRUE,FALSE),(IF(Advies!$R$15,TRUE,FALSE)))),(AND(IF(Advies!$S$14=A18,TRUE,FALSE),(IF(Advies!$S$15,TRUE,FALSE)))),(AND(IF(Advies!$T$14=A18,TRUE,FALSE),(IF(Advies!$T$15,TRUE,FALSE)))),(AND(IF(Advies!$U$14=A18,TRUE,FALSE),(IF(Advies!$U$15,TRUE,FALSE)))),(AND(IF(Advies!$V$14=A18,TRUE,FALSE),(IF(Advies!$V$15,TRUE,FALSE)))),(AND(IF(Advies!$W$14=A18,TRUE,FALSE),(IF(Advies!$W$15,TRUE,FALSE)))))</f>
        <v>0</v>
      </c>
      <c r="H18" s="202" t="b">
        <f>OR((AND(IF(Advies!$N$18=A18,TRUE,FALSE),(IF(Advies!$N$19,TRUE,FALSE)))),(AND(IF(Advies!$O$18=A18,TRUE,FALSE),(IF(Advies!$O$19,TRUE,FALSE)))),(AND(IF(Advies!$P$18=A18,TRUE,FALSE),(IF(Advies!$P$19,TRUE,FALSE)))),(AND(IF(Advies!$Q$18=A18,TRUE,FALSE),(IF(Advies!$Q$19,TRUE,FALSE)))),(AND(IF(Advies!$R$18=A18,TRUE,FALSE),(IF(Advies!$R$19,TRUE,FALSE)))),(AND(IF(Advies!$S$18=A18,TRUE,FALSE),(IF(Advies!$S$19,TRUE,FALSE)))),(AND(IF(Advies!$T$18=A18,TRUE,FALSE),(IF(Advies!$T$19,TRUE,FALSE)))),(AND(IF(Advies!$U$18=A18,TRUE,FALSE),(IF(Advies!$U$19,TRUE,FALSE)))),(AND(IF(Advies!$V$18=A18,TRUE,FALSE),(IF(Advies!$V$19,TRUE,FALSE)))),(AND(IF(Advies!$W$18=A18,TRUE,FALSE),(IF(Advies!$W$19,TRUE,FALSE)))))</f>
        <v>0</v>
      </c>
      <c r="I18" s="202" t="b">
        <f>OR((AND(IF(Advies!$N$22=A18,TRUE,FALSE),(IF(Advies!$N$23,TRUE,FALSE)))),(AND(IF(Advies!$O$22=A18,TRUE,FALSE),(IF(Advies!$O$23,TRUE,FALSE)))),(AND(IF(Advies!$P$22=A18,TRUE,FALSE),(IF(Advies!$P$23,TRUE,FALSE)))),(AND(IF(Advies!$Q$22=A18,TRUE,FALSE),(IF(Advies!$Q$23,TRUE,FALSE)))),(AND(IF(Advies!$R$22=A18,TRUE,FALSE),(IF(Advies!$R$23,TRUE,FALSE)))),(AND(IF(Advies!$S$22=A18,TRUE,FALSE),(IF(Advies!$S$23,TRUE,FALSE)))),(AND(IF(Advies!$T$22=A18,TRUE,FALSE),(IF(Advies!$T$23,TRUE,FALSE)))),(AND(IF(Advies!$U$22=A18,TRUE,FALSE),(IF(Advies!$U$23,TRUE,FALSE)))),(AND(IF(Advies!$V$22=A18,TRUE,FALSE),(IF(Advies!$V$23,TRUE,FALSE)))),(AND(IF(Advies!$W$22=A18,TRUE,FALSE),(IF(Advies!$W$23,TRUE,FALSE)))))</f>
        <v>0</v>
      </c>
      <c r="J18" s="202" t="b">
        <f>OR((AND(IF(Advies!$N$26=A18,TRUE,FALSE),(IF(Advies!$N$27,TRUE,FALSE)))),(AND(IF(Advies!$O$26=A18,TRUE,FALSE),(IF(Advies!$O$27,TRUE,FALSE)))),(AND(IF(Advies!$P$26=A18,TRUE,FALSE),(IF(Advies!$P$27,TRUE,FALSE)))),(AND(IF(Advies!$Q$26=A18,TRUE,FALSE),(IF(Advies!$Q$27,TRUE,FALSE)))),(AND(IF(Advies!$R$26=A18,TRUE,FALSE),(IF(Advies!$R$27,TRUE,FALSE)))),(AND(IF(Advies!$S$26=A18,TRUE,FALSE),(IF(Advies!$S$27,TRUE,FALSE)))),(AND(IF(Advies!$T$26=A18,TRUE,FALSE),(IF(Advies!$T$27,TRUE,FALSE)))),(AND(IF(Advies!$U$26=A18,TRUE,FALSE),(IF(Advies!$U$27,TRUE,FALSE)))),(AND(IF(Advies!$V$26=A18,TRUE,FALSE),(IF(Advies!$V$27,TRUE,FALSE)))),(AND(IF(Advies!$W$26=A18,TRUE,FALSE),(IF(Advies!$W$27,TRUE,FALSE)))))</f>
        <v>0</v>
      </c>
      <c r="K18" s="202" t="b">
        <f>OR((AND(IF(Advies!$N$31=A18,TRUE,FALSE),(IF(Advies!$N$32,TRUE,FALSE)))),(AND(IF(Advies!$O$31=A18,TRUE,FALSE),(IF(Advies!$O$32,TRUE,FALSE)))),(AND(IF(Advies!$P$31=A18,TRUE,FALSE),(IF(Advies!$P$32,TRUE,FALSE)))),(AND(IF(Advies!$Q$31=A18,TRUE,FALSE),(IF(Advies!$Q$32,TRUE,FALSE)))),(AND(IF(Advies!$R$31=A18,TRUE,FALSE),(IF(Advies!$R$32,TRUE,FALSE)))),(AND(IF(Advies!$S$31=A18,TRUE,FALSE),(IF(Advies!$S$32,TRUE,FALSE)))),(AND(IF(Advies!$T$31=A18,TRUE,FALSE),(IF(Advies!$T$32,TRUE,FALSE)))),(AND(IF(Advies!$U$31=A18,TRUE,FALSE),(IF(Advies!$U$32,TRUE,FALSE)))),(AND(IF(Advies!$V$31=A18,TRUE,FALSE),(IF(Advies!$V$32,TRUE,FALSE)))),(AND(IF(Advies!$W$31=A18,TRUE,FALSE),(IF(Advies!$W$32,TRUE,FALSE)))))</f>
        <v>0</v>
      </c>
      <c r="L18" s="202" t="b">
        <f>OR((AND(IF(Advies!$N$35=A18,TRUE,FALSE),(IF(Advies!$N$36,TRUE,FALSE)))),(AND(IF(Advies!$O$35=A18,TRUE,FALSE),(IF(Advies!$O$36,TRUE,FALSE)))),(AND(IF(Advies!$P$35=A18,TRUE,FALSE),(IF(Advies!$P$36,TRUE,FALSE)))),(AND(IF(Advies!$Q$35=A18,TRUE,FALSE),(IF(Advies!$Q$36,TRUE,FALSE)))),(AND(IF(Advies!$R$35=A18,TRUE,FALSE),(IF(Advies!$R$36,TRUE,FALSE)))),(AND(IF(Advies!$S$35=A18,TRUE,FALSE),(IF(Advies!$S$36,TRUE,FALSE)))),(AND(IF(Advies!$T$35=A18,TRUE,FALSE),(IF(Advies!$T$36,TRUE,FALSE)))),(AND(IF(Advies!$U$35=A18,TRUE,FALSE),(IF(Advies!$U$36,TRUE,FALSE)))),(AND(IF(Advies!$V$35=A18,TRUE,FALSE),(IF(Advies!$V$36,TRUE,FALSE)))),(AND(IF(Advies!$W$35=A18,TRUE,FALSE),(IF(Advies!$W$36,TRUE,FALSE)))))</f>
        <v>0</v>
      </c>
      <c r="M18" s="202" t="b">
        <f>OR((AND(IF(Advies!$N$40=A18,TRUE,FALSE),(IF(Advies!$N$41,TRUE,FALSE)))),(AND(IF(Advies!$O$40=A18,TRUE,FALSE),(IF(Advies!$O$41,TRUE,FALSE)))),(AND(IF(Advies!$P$40=A18,TRUE,FALSE),(IF(Advies!$P$41,TRUE,FALSE)))),(AND(IF(Advies!$Q$40=A18,TRUE,FALSE),(IF(Advies!$Q$41,TRUE,FALSE)))),(AND(IF(Advies!$R$40=A18,TRUE,FALSE),(IF(Advies!$R$41,TRUE,FALSE)))),(AND(IF(Advies!$S$40=A18,TRUE,FALSE),(IF(Advies!$S$41,TRUE,FALSE)))),(AND(IF(Advies!$T$40=A18,TRUE,FALSE),(IF(Advies!$T$41,TRUE,FALSE)))),(AND(IF(Advies!$U$40=A18,TRUE,FALSE),(IF(Advies!$U$41,TRUE,FALSE)))),(AND(IF(Advies!$V$40=A18,TRUE,FALSE),(IF(Advies!$V$41,TRUE,FALSE)))),(AND(IF(Advies!$W$40=A18,TRUE,FALSE),(IF(Advies!$W$41,TRUE,FALSE)))))</f>
        <v>0</v>
      </c>
      <c r="N18" s="202" t="b">
        <f>OR((AND(IF(Advies!$N$44=A18,TRUE,FALSE),(IF(Advies!$N$45,TRUE,FALSE)))),(AND(IF(Advies!$O$44=A18,TRUE,FALSE),(IF(Advies!$O$45,TRUE,FALSE)))),(AND(IF(Advies!$P$44=A18,TRUE,FALSE),(IF(Advies!$P$45,TRUE,FALSE)))),(AND(IF(Advies!$Q$44=A18,TRUE,FALSE),(IF(Advies!$Q$45,TRUE,FALSE)))),(AND(IF(Advies!$R$44=A18,TRUE,FALSE),(IF(Advies!$R$45,TRUE,FALSE)))),(AND(IF(Advies!$S$44=A18,TRUE,FALSE),(IF(Advies!$S$45,TRUE,FALSE)))),(AND(IF(Advies!$T$44=A18,TRUE,FALSE),(IF(Advies!$T$45,TRUE,FALSE)))),(AND(IF(Advies!$U$44=A18,TRUE,FALSE),(IF(Advies!$U$45,TRUE,FALSE)))),(AND(IF(Advies!$V$44=A18,TRUE,FALSE),(IF(Advies!$V$45,TRUE,FALSE)))),(AND(IF(Advies!$W$44=A18,TRUE,FALSE),(IF(Advies!$W$45,TRUE,FALSE)))))</f>
        <v>0</v>
      </c>
      <c r="O18" s="202" t="b">
        <f>OR((AND(IF(Advies!$N$49=A18,TRUE,FALSE),(IF(Advies!$N$50,TRUE,FALSE)))),(AND(IF(Advies!$O$49=A18,TRUE,FALSE),(IF(Advies!$O$50,TRUE,FALSE)))),(AND(IF(Advies!$P$49=A18,TRUE,FALSE),(IF(Advies!$P$50,TRUE,FALSE)))),(AND(IF(Advies!$Q$49=A18,TRUE,FALSE),(IF(Advies!$Q$50,TRUE,FALSE)))),(AND(IF(Advies!$R$49=A18,TRUE,FALSE),(IF(Advies!$R$50,TRUE,FALSE)))),(AND(IF(Advies!$S$49=A18,TRUE,FALSE),(IF(Advies!$S$50,TRUE,FALSE)))),(AND(IF(Advies!$T$49=A18,TRUE,FALSE),(IF(Advies!$T$50,TRUE,FALSE)))),(AND(IF(Advies!$U$49=A18,TRUE,FALSE),(IF(Advies!$U$50,TRUE,FALSE)))),(AND(IF(Advies!$V$49=A18,TRUE,FALSE),(IF(Advies!$V$50,TRUE,FALSE)))),(AND(IF(Advies!$W$49=A18,TRUE,FALSE),(IF(Advies!$W$50,TRUE,FALSE)))))</f>
        <v>0</v>
      </c>
      <c r="P18" s="202" t="b">
        <f>OR((AND(IF(Advies!$N$53=A18,TRUE,FALSE),(IF(Advies!$N$54,TRUE,FALSE)))),(AND(IF(Advies!$O$53=A18,TRUE,FALSE),(IF(Advies!$O$54,TRUE,FALSE)))),(AND(IF(Advies!$P$53=A18,TRUE,FALSE),(IF(Advies!$P$54,TRUE,FALSE)))),(AND(IF(Advies!$Q$53=A18,TRUE,FALSE),(IF(Advies!$Q$54,TRUE,FALSE)))),(AND(IF(Advies!$R$53=A18,TRUE,FALSE),(IF(Advies!$R$54,TRUE,FALSE)))),(AND(IF(Advies!$S$53=A18,TRUE,FALSE),(IF(Advies!$S$54,TRUE,FALSE)))),(AND(IF(Advies!$T$53=A18,TRUE,FALSE),(IF(Advies!$T$54,TRUE,FALSE)))),(AND(IF(Advies!$U$53=A18,TRUE,FALSE),(IF(Advies!$U$54,TRUE,FALSE)))),(AND(IF(Advies!$V$53=A18,TRUE,FALSE),(IF(Advies!$V$54,TRUE,FALSE)))),(AND(IF(Advies!$W$53=A18,TRUE,FALSE),(IF(Advies!$W$54,TRUE,FALSE)))))</f>
        <v>0</v>
      </c>
      <c r="Q18" s="202" t="b">
        <f>OR((AND(IF(Advies!$N$57=A18,TRUE,FALSE),(IF(Advies!$N$58,TRUE,FALSE)))),(AND(IF(Advies!$O$57=A18,TRUE,FALSE),(IF(Advies!$O$58,TRUE,FALSE)))),(AND(IF(Advies!$P$57=A18,TRUE,FALSE),(IF(Advies!$P$58,TRUE,FALSE)))),(AND(IF(Advies!$Q$57=A18,TRUE,FALSE),(IF(Advies!$Q$58,TRUE,FALSE)))),(AND(IF(Advies!$R$57=A18,TRUE,FALSE),(IF(Advies!$R$58,TRUE,FALSE)))),(AND(IF(Advies!$S$57=A18,TRUE,FALSE),(IF(Advies!$S$58,TRUE,FALSE)))),(AND(IF(Advies!$T$57=A18,TRUE,FALSE),(IF(Advies!$T$58,TRUE,FALSE)))),(AND(IF(Advies!$U$57=A18,TRUE,FALSE),(IF(Advies!$U$58,TRUE,FALSE)))),(AND(IF(Advies!$V$57=A18,TRUE,FALSE),(IF(Advies!$V$58,TRUE,FALSE)))),(AND(IF(Advies!$W$57=A18,TRUE,FALSE),(IF(Advies!$W$58,TRUE,FALSE)))))</f>
        <v>0</v>
      </c>
      <c r="R18" s="202" t="b">
        <f>OR((AND(IF(Advies!$N$61=A18,TRUE,FALSE),(IF(Advies!$N$62,TRUE,FALSE)))),(AND(IF(Advies!$O$61=A18,TRUE,FALSE),(IF(Advies!$O$62,TRUE,FALSE)))),(AND(IF(Advies!$P$61=A18,TRUE,FALSE),(IF(Advies!$P$62,TRUE,FALSE)))),(AND(IF(Advies!$Q$61=A18,TRUE,FALSE),(IF(Advies!$Q$62,TRUE,FALSE)))),(AND(IF(Advies!$R$61=A18,TRUE,FALSE),(IF(Advies!$R$62,TRUE,FALSE)))),(AND(IF(Advies!$S$61=A18,TRUE,FALSE),(IF(Advies!$S$62,TRUE,FALSE)))),(AND(IF(Advies!$T$61=A18,TRUE,FALSE),(IF(Advies!$T$62,TRUE,FALSE)))),(AND(IF(Advies!$U$61=A18,TRUE,FALSE),(IF(Advies!$U$62,TRUE,FALSE)))),(AND(IF(Advies!$V$61=A18,TRUE,FALSE),(IF(Advies!$V$62,TRUE,FALSE)))),(AND(IF(Advies!$W$61=A18,TRUE,FALSE),(IF(Advies!$W$62,TRUE,FALSE)))))</f>
        <v>0</v>
      </c>
      <c r="S18" s="202" t="b">
        <f>OR((AND(IF(Advies!$N$66=A18,TRUE,FALSE),(IF(Advies!$N$67,TRUE,FALSE)))),(AND(IF(Advies!$O$66=A18,TRUE,FALSE),(IF(Advies!$O$67,TRUE,FALSE)))),(AND(IF(Advies!$P$66=A18,TRUE,FALSE),(IF(Advies!$P$67,TRUE,FALSE)))),(AND(IF(Advies!$Q$66=A18,TRUE,FALSE),(IF(Advies!$Q$67,TRUE,FALSE)))),(AND(IF(Advies!$R$66=A18,TRUE,FALSE),(IF(Advies!$R$67,TRUE,FALSE)))),(AND(IF(Advies!$S$66=A18,TRUE,FALSE),(IF(Advies!$S$67,TRUE,FALSE)))),(AND(IF(Advies!$T$66=A18,TRUE,FALSE),(IF(Advies!$T$67,TRUE,FALSE)))),(AND(IF(Advies!$U$66=A18,TRUE,FALSE),(IF(Advies!$U$67,TRUE,FALSE)))),(AND(IF(Advies!$V$66=A18,TRUE,FALSE),(IF(Advies!$V$67,TRUE,FALSE)))),(AND(IF(Advies!$W$66=A18,TRUE,FALSE),(IF(Advies!$W$67,TRUE,FALSE)))))</f>
        <v>0</v>
      </c>
      <c r="T18" s="202" t="b">
        <f>OR((AND(IF(Advies!$N$70=A18,TRUE,FALSE),(IF(Advies!$N$71,TRUE,FALSE)))),(AND(IF(Advies!$O$70=A18,TRUE,FALSE),(IF(Advies!$O$71,TRUE,FALSE)))),(AND(IF(Advies!$P$70=A18,TRUE,FALSE),(IF(Advies!$P$71,TRUE,FALSE)))),(AND(IF(Advies!$Q$70=A18,TRUE,FALSE),(IF(Advies!$Q$71,TRUE,FALSE)))),(AND(IF(Advies!$R$70=A18,TRUE,FALSE),(IF(Advies!$R$71,TRUE,FALSE)))),(AND(IF(Advies!$S$70=A18,TRUE,FALSE),(IF(Advies!$S$71,TRUE,FALSE)))),(AND(IF(Advies!$T$70=A18,TRUE,FALSE),(IF(Advies!$T$71,TRUE,FALSE)))),(AND(IF(Advies!$U$70=A18,TRUE,FALSE),(IF(Advies!$U$71,TRUE,FALSE)))),(AND(IF(Advies!$V$70=A18,TRUE,FALSE),(IF(Advies!$V$71,TRUE,FALSE)))),(AND(IF(Advies!$W$70=A18,TRUE,FALSE),(IF(Advies!$W$71,TRUE,FALSE)))))</f>
        <v>0</v>
      </c>
      <c r="U18" s="202" t="b">
        <f>OR((AND(IF(Advies!$N$74=A18,TRUE,FALSE),(IF(Advies!$N$75,TRUE,FALSE)))),(AND(IF(Advies!$O$74=A18,TRUE,FALSE),(IF(Advies!$O$75,TRUE,FALSE)))),(AND(IF(Advies!$P$74=A18,TRUE,FALSE),(IF(Advies!$P$75,TRUE,FALSE)))),(AND(IF(Advies!$Q$74=A18,TRUE,FALSE),(IF(Advies!$Q$75,TRUE,FALSE)))),(AND(IF(Advies!$R$74=A18,TRUE,FALSE),(IF(Advies!$R$75,TRUE,FALSE)))),(AND(IF(Advies!$S$74=A18,TRUE,FALSE),(IF(Advies!$S$75,TRUE,FALSE)))),(AND(IF(Advies!$T$74=A18,TRUE,FALSE),(IF(Advies!$T$75,TRUE,FALSE)))),(AND(IF(Advies!$U$74=A18,TRUE,FALSE),(IF(Advies!$U$75,TRUE,FALSE)))),(AND(IF(Advies!$V$74=A18,TRUE,FALSE),(IF(Advies!$V$75,TRUE,FALSE)))),(AND(IF(Advies!$W$74=A18,TRUE,FALSE),(IF(Advies!$W$75,TRUE,FALSE)))))</f>
        <v>0</v>
      </c>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row>
    <row r="19" spans="1:65" x14ac:dyDescent="0.25">
      <c r="A19" s="17" t="s">
        <v>81</v>
      </c>
      <c r="B19" s="194" t="b">
        <f t="shared" si="1"/>
        <v>0</v>
      </c>
      <c r="C19" s="169"/>
      <c r="D19" s="202" t="b">
        <f>OR((AND(IF(Advies!$N$2=A19,TRUE,FALSE),(IF(Advies!$N$3,TRUE,FALSE)))),(AND(IF(Advies!$O$2=A19,TRUE,FALSE),(IF(Advies!$O$3,TRUE,FALSE)))),(AND(IF(Advies!$P$2=A19,TRUE,FALSE),(IF(Advies!$P$3,TRUE,FALSE)))),(AND(IF(Advies!$Q$2=A19,TRUE,FALSE),(IF(Advies!$Q$3,TRUE,FALSE)))),(AND(IF(Advies!$R$2=A19,TRUE,FALSE),(IF(Advies!$R$3,TRUE,FALSE)))),(AND(IF(Advies!$S$2=A19,TRUE,FALSE),(IF(Advies!$S$3,TRUE,FALSE)))),(AND(IF(Advies!$T$2=A19,TRUE,FALSE),(IF(Advies!$T$3,TRUE,FALSE)))),(AND(IF(Advies!$U$2=A19,TRUE,FALSE),(IF(Advies!$U$3,TRUE,FALSE)))),(AND(IF(Advies!$V$2=A19,TRUE,FALSE),(IF(Advies!$V$3,TRUE,FALSE)))),(AND(IF(Advies!$W$2=A19,TRUE,FALSE),(IF(Advies!$W$3,TRUE,FALSE)))))</f>
        <v>0</v>
      </c>
      <c r="E19" s="202" t="b">
        <f>OR((AND(IF(Advies!$N$6=A19,TRUE,FALSE),(IF(Advies!$N$7,TRUE,FALSE)))),(AND(IF(Advies!$O$6=A19,TRUE,FALSE),(IF(Advies!$O$7,TRUE,FALSE)))),(AND(IF(Advies!$P$6=A19,TRUE,FALSE),(IF(Advies!$P$7,TRUE,FALSE)))),(AND(IF(Advies!$Q$6=A19,TRUE,FALSE),(IF(Advies!$Q$7,TRUE,FALSE)))),(AND(IF(Advies!$R$6=A19,TRUE,FALSE),(IF(Advies!$R$7,TRUE,FALSE)))),(AND(IF(Advies!$S$6=A19,TRUE,FALSE),(IF(Advies!$S$7,TRUE,FALSE)))),(AND(IF(Advies!$T$6=A19,TRUE,FALSE),(IF(Advies!$T$7,TRUE,FALSE)))),(AND(IF(Advies!$U$6=A19,TRUE,FALSE),(IF(Advies!$U$7,TRUE,FALSE)))),(AND(IF(Advies!$V$6=A19,TRUE,FALSE),(IF(Advies!$V$7,TRUE,FALSE)))),(AND(IF(Advies!$W$6=A19,TRUE,FALSE),(IF(Advies!$W$7,TRUE,FALSE)))))</f>
        <v>0</v>
      </c>
      <c r="F19" s="202" t="b">
        <f>OR((AND(IF(Advies!$N$10=A19,TRUE,FALSE),(IF(Advies!$N$11,TRUE,FALSE)))),(AND(IF(Advies!$O$10=A19,TRUE,FALSE),(IF(Advies!$O$11,TRUE,FALSE)))),(AND(IF(Advies!$P$10=A19,TRUE,FALSE),(IF(Advies!$P$11,TRUE,FALSE)))),(AND(IF(Advies!$Q$10=A19,TRUE,FALSE),(IF(Advies!$Q$11,TRUE,FALSE)))),(AND(IF(Advies!$R$10=A19,TRUE,FALSE),(IF(Advies!$R$11,TRUE,FALSE)))),(AND(IF(Advies!$S$10=A19,TRUE,FALSE),(IF(Advies!$S$11,TRUE,FALSE)))),(AND(IF(Advies!$T$10=A19,TRUE,FALSE),(IF(Advies!$T$11,TRUE,FALSE)))),(AND(IF(Advies!$U$10=A19,TRUE,FALSE),(IF(Advies!$U$11,TRUE,FALSE)))),(AND(IF(Advies!$V$10=A19,TRUE,FALSE),(IF(Advies!$V$11,TRUE,FALSE)))),(AND(IF(Advies!$W$10=A19,TRUE,FALSE),(IF(Advies!$W$11,TRUE,FALSE)))))</f>
        <v>0</v>
      </c>
      <c r="G19" s="202" t="b">
        <f>OR((AND(IF(Advies!$N$14=A19,TRUE,FALSE),(IF(Advies!$N$15,TRUE,FALSE)))),(AND(IF(Advies!$O$14=A19,TRUE,FALSE),(IF(Advies!$O$15,TRUE,FALSE)))),(AND(IF(Advies!$P$14=A19,TRUE,FALSE),(IF(Advies!$P$15,TRUE,FALSE)))),(AND(IF(Advies!$Q$14=A19,TRUE,FALSE),(IF(Advies!$Q$15,TRUE,FALSE)))),(AND(IF(Advies!$R$14=A19,TRUE,FALSE),(IF(Advies!$R$15,TRUE,FALSE)))),(AND(IF(Advies!$S$14=A19,TRUE,FALSE),(IF(Advies!$S$15,TRUE,FALSE)))),(AND(IF(Advies!$T$14=A19,TRUE,FALSE),(IF(Advies!$T$15,TRUE,FALSE)))),(AND(IF(Advies!$U$14=A19,TRUE,FALSE),(IF(Advies!$U$15,TRUE,FALSE)))),(AND(IF(Advies!$V$14=A19,TRUE,FALSE),(IF(Advies!$V$15,TRUE,FALSE)))),(AND(IF(Advies!$W$14=A19,TRUE,FALSE),(IF(Advies!$W$15,TRUE,FALSE)))))</f>
        <v>0</v>
      </c>
      <c r="H19" s="202" t="b">
        <f>OR((AND(IF(Advies!$N$18=A19,TRUE,FALSE),(IF(Advies!$N$19,TRUE,FALSE)))),(AND(IF(Advies!$O$18=A19,TRUE,FALSE),(IF(Advies!$O$19,TRUE,FALSE)))),(AND(IF(Advies!$P$18=A19,TRUE,FALSE),(IF(Advies!$P$19,TRUE,FALSE)))),(AND(IF(Advies!$Q$18=A19,TRUE,FALSE),(IF(Advies!$Q$19,TRUE,FALSE)))),(AND(IF(Advies!$R$18=A19,TRUE,FALSE),(IF(Advies!$R$19,TRUE,FALSE)))),(AND(IF(Advies!$S$18=A19,TRUE,FALSE),(IF(Advies!$S$19,TRUE,FALSE)))),(AND(IF(Advies!$T$18=A19,TRUE,FALSE),(IF(Advies!$T$19,TRUE,FALSE)))),(AND(IF(Advies!$U$18=A19,TRUE,FALSE),(IF(Advies!$U$19,TRUE,FALSE)))),(AND(IF(Advies!$V$18=A19,TRUE,FALSE),(IF(Advies!$V$19,TRUE,FALSE)))),(AND(IF(Advies!$W$18=A19,TRUE,FALSE),(IF(Advies!$W$19,TRUE,FALSE)))))</f>
        <v>0</v>
      </c>
      <c r="I19" s="202" t="b">
        <f>OR((AND(IF(Advies!$N$22=A19,TRUE,FALSE),(IF(Advies!$N$23,TRUE,FALSE)))),(AND(IF(Advies!$O$22=A19,TRUE,FALSE),(IF(Advies!$O$23,TRUE,FALSE)))),(AND(IF(Advies!$P$22=A19,TRUE,FALSE),(IF(Advies!$P$23,TRUE,FALSE)))),(AND(IF(Advies!$Q$22=A19,TRUE,FALSE),(IF(Advies!$Q$23,TRUE,FALSE)))),(AND(IF(Advies!$R$22=A19,TRUE,FALSE),(IF(Advies!$R$23,TRUE,FALSE)))),(AND(IF(Advies!$S$22=A19,TRUE,FALSE),(IF(Advies!$S$23,TRUE,FALSE)))),(AND(IF(Advies!$T$22=A19,TRUE,FALSE),(IF(Advies!$T$23,TRUE,FALSE)))),(AND(IF(Advies!$U$22=A19,TRUE,FALSE),(IF(Advies!$U$23,TRUE,FALSE)))),(AND(IF(Advies!$V$22=A19,TRUE,FALSE),(IF(Advies!$V$23,TRUE,FALSE)))),(AND(IF(Advies!$W$22=A19,TRUE,FALSE),(IF(Advies!$W$23,TRUE,FALSE)))))</f>
        <v>0</v>
      </c>
      <c r="J19" s="202" t="b">
        <f>OR((AND(IF(Advies!$N$26=A19,TRUE,FALSE),(IF(Advies!$N$27,TRUE,FALSE)))),(AND(IF(Advies!$O$26=A19,TRUE,FALSE),(IF(Advies!$O$27,TRUE,FALSE)))),(AND(IF(Advies!$P$26=A19,TRUE,FALSE),(IF(Advies!$P$27,TRUE,FALSE)))),(AND(IF(Advies!$Q$26=A19,TRUE,FALSE),(IF(Advies!$Q$27,TRUE,FALSE)))),(AND(IF(Advies!$R$26=A19,TRUE,FALSE),(IF(Advies!$R$27,TRUE,FALSE)))),(AND(IF(Advies!$S$26=A19,TRUE,FALSE),(IF(Advies!$S$27,TRUE,FALSE)))),(AND(IF(Advies!$T$26=A19,TRUE,FALSE),(IF(Advies!$T$27,TRUE,FALSE)))),(AND(IF(Advies!$U$26=A19,TRUE,FALSE),(IF(Advies!$U$27,TRUE,FALSE)))),(AND(IF(Advies!$V$26=A19,TRUE,FALSE),(IF(Advies!$V$27,TRUE,FALSE)))),(AND(IF(Advies!$W$26=A19,TRUE,FALSE),(IF(Advies!$W$27,TRUE,FALSE)))))</f>
        <v>0</v>
      </c>
      <c r="K19" s="202" t="b">
        <f>OR((AND(IF(Advies!$N$31=A19,TRUE,FALSE),(IF(Advies!$N$32,TRUE,FALSE)))),(AND(IF(Advies!$O$31=A19,TRUE,FALSE),(IF(Advies!$O$32,TRUE,FALSE)))),(AND(IF(Advies!$P$31=A19,TRUE,FALSE),(IF(Advies!$P$32,TRUE,FALSE)))),(AND(IF(Advies!$Q$31=A19,TRUE,FALSE),(IF(Advies!$Q$32,TRUE,FALSE)))),(AND(IF(Advies!$R$31=A19,TRUE,FALSE),(IF(Advies!$R$32,TRUE,FALSE)))),(AND(IF(Advies!$S$31=A19,TRUE,FALSE),(IF(Advies!$S$32,TRUE,FALSE)))),(AND(IF(Advies!$T$31=A19,TRUE,FALSE),(IF(Advies!$T$32,TRUE,FALSE)))),(AND(IF(Advies!$U$31=A19,TRUE,FALSE),(IF(Advies!$U$32,TRUE,FALSE)))),(AND(IF(Advies!$V$31=A19,TRUE,FALSE),(IF(Advies!$V$32,TRUE,FALSE)))),(AND(IF(Advies!$W$31=A19,TRUE,FALSE),(IF(Advies!$W$32,TRUE,FALSE)))))</f>
        <v>0</v>
      </c>
      <c r="L19" s="202" t="b">
        <f>OR((AND(IF(Advies!$N$35=A19,TRUE,FALSE),(IF(Advies!$N$36,TRUE,FALSE)))),(AND(IF(Advies!$O$35=A19,TRUE,FALSE),(IF(Advies!$O$36,TRUE,FALSE)))),(AND(IF(Advies!$P$35=A19,TRUE,FALSE),(IF(Advies!$P$36,TRUE,FALSE)))),(AND(IF(Advies!$Q$35=A19,TRUE,FALSE),(IF(Advies!$Q$36,TRUE,FALSE)))),(AND(IF(Advies!$R$35=A19,TRUE,FALSE),(IF(Advies!$R$36,TRUE,FALSE)))),(AND(IF(Advies!$S$35=A19,TRUE,FALSE),(IF(Advies!$S$36,TRUE,FALSE)))),(AND(IF(Advies!$T$35=A19,TRUE,FALSE),(IF(Advies!$T$36,TRUE,FALSE)))),(AND(IF(Advies!$U$35=A19,TRUE,FALSE),(IF(Advies!$U$36,TRUE,FALSE)))),(AND(IF(Advies!$V$35=A19,TRUE,FALSE),(IF(Advies!$V$36,TRUE,FALSE)))),(AND(IF(Advies!$W$35=A19,TRUE,FALSE),(IF(Advies!$W$36,TRUE,FALSE)))))</f>
        <v>0</v>
      </c>
      <c r="M19" s="202" t="b">
        <f>OR((AND(IF(Advies!$N$40=A19,TRUE,FALSE),(IF(Advies!$N$41,TRUE,FALSE)))),(AND(IF(Advies!$O$40=A19,TRUE,FALSE),(IF(Advies!$O$41,TRUE,FALSE)))),(AND(IF(Advies!$P$40=A19,TRUE,FALSE),(IF(Advies!$P$41,TRUE,FALSE)))),(AND(IF(Advies!$Q$40=A19,TRUE,FALSE),(IF(Advies!$Q$41,TRUE,FALSE)))),(AND(IF(Advies!$R$40=A19,TRUE,FALSE),(IF(Advies!$R$41,TRUE,FALSE)))),(AND(IF(Advies!$S$40=A19,TRUE,FALSE),(IF(Advies!$S$41,TRUE,FALSE)))),(AND(IF(Advies!$T$40=A19,TRUE,FALSE),(IF(Advies!$T$41,TRUE,FALSE)))),(AND(IF(Advies!$U$40=A19,TRUE,FALSE),(IF(Advies!$U$41,TRUE,FALSE)))),(AND(IF(Advies!$V$40=A19,TRUE,FALSE),(IF(Advies!$V$41,TRUE,FALSE)))),(AND(IF(Advies!$W$40=A19,TRUE,FALSE),(IF(Advies!$W$41,TRUE,FALSE)))))</f>
        <v>0</v>
      </c>
      <c r="N19" s="202" t="b">
        <f>OR((AND(IF(Advies!$N$44=A19,TRUE,FALSE),(IF(Advies!$N$45,TRUE,FALSE)))),(AND(IF(Advies!$O$44=A19,TRUE,FALSE),(IF(Advies!$O$45,TRUE,FALSE)))),(AND(IF(Advies!$P$44=A19,TRUE,FALSE),(IF(Advies!$P$45,TRUE,FALSE)))),(AND(IF(Advies!$Q$44=A19,TRUE,FALSE),(IF(Advies!$Q$45,TRUE,FALSE)))),(AND(IF(Advies!$R$44=A19,TRUE,FALSE),(IF(Advies!$R$45,TRUE,FALSE)))),(AND(IF(Advies!$S$44=A19,TRUE,FALSE),(IF(Advies!$S$45,TRUE,FALSE)))),(AND(IF(Advies!$T$44=A19,TRUE,FALSE),(IF(Advies!$T$45,TRUE,FALSE)))),(AND(IF(Advies!$U$44=A19,TRUE,FALSE),(IF(Advies!$U$45,TRUE,FALSE)))),(AND(IF(Advies!$V$44=A19,TRUE,FALSE),(IF(Advies!$V$45,TRUE,FALSE)))),(AND(IF(Advies!$W$44=A19,TRUE,FALSE),(IF(Advies!$W$45,TRUE,FALSE)))))</f>
        <v>0</v>
      </c>
      <c r="O19" s="202" t="b">
        <f>OR((AND(IF(Advies!$N$49=A19,TRUE,FALSE),(IF(Advies!$N$50,TRUE,FALSE)))),(AND(IF(Advies!$O$49=A19,TRUE,FALSE),(IF(Advies!$O$50,TRUE,FALSE)))),(AND(IF(Advies!$P$49=A19,TRUE,FALSE),(IF(Advies!$P$50,TRUE,FALSE)))),(AND(IF(Advies!$Q$49=A19,TRUE,FALSE),(IF(Advies!$Q$50,TRUE,FALSE)))),(AND(IF(Advies!$R$49=A19,TRUE,FALSE),(IF(Advies!$R$50,TRUE,FALSE)))),(AND(IF(Advies!$S$49=A19,TRUE,FALSE),(IF(Advies!$S$50,TRUE,FALSE)))),(AND(IF(Advies!$T$49=A19,TRUE,FALSE),(IF(Advies!$T$50,TRUE,FALSE)))),(AND(IF(Advies!$U$49=A19,TRUE,FALSE),(IF(Advies!$U$50,TRUE,FALSE)))),(AND(IF(Advies!$V$49=A19,TRUE,FALSE),(IF(Advies!$V$50,TRUE,FALSE)))),(AND(IF(Advies!$W$49=A19,TRUE,FALSE),(IF(Advies!$W$50,TRUE,FALSE)))))</f>
        <v>0</v>
      </c>
      <c r="P19" s="202" t="b">
        <f>OR((AND(IF(Advies!$N$53=A19,TRUE,FALSE),(IF(Advies!$N$54,TRUE,FALSE)))),(AND(IF(Advies!$O$53=A19,TRUE,FALSE),(IF(Advies!$O$54,TRUE,FALSE)))),(AND(IF(Advies!$P$53=A19,TRUE,FALSE),(IF(Advies!$P$54,TRUE,FALSE)))),(AND(IF(Advies!$Q$53=A19,TRUE,FALSE),(IF(Advies!$Q$54,TRUE,FALSE)))),(AND(IF(Advies!$R$53=A19,TRUE,FALSE),(IF(Advies!$R$54,TRUE,FALSE)))),(AND(IF(Advies!$S$53=A19,TRUE,FALSE),(IF(Advies!$S$54,TRUE,FALSE)))),(AND(IF(Advies!$T$53=A19,TRUE,FALSE),(IF(Advies!$T$54,TRUE,FALSE)))),(AND(IF(Advies!$U$53=A19,TRUE,FALSE),(IF(Advies!$U$54,TRUE,FALSE)))),(AND(IF(Advies!$V$53=A19,TRUE,FALSE),(IF(Advies!$V$54,TRUE,FALSE)))),(AND(IF(Advies!$W$53=A19,TRUE,FALSE),(IF(Advies!$W$54,TRUE,FALSE)))))</f>
        <v>0</v>
      </c>
      <c r="Q19" s="202" t="b">
        <f>OR((AND(IF(Advies!$N$57=A19,TRUE,FALSE),(IF(Advies!$N$58,TRUE,FALSE)))),(AND(IF(Advies!$O$57=A19,TRUE,FALSE),(IF(Advies!$O$58,TRUE,FALSE)))),(AND(IF(Advies!$P$57=A19,TRUE,FALSE),(IF(Advies!$P$58,TRUE,FALSE)))),(AND(IF(Advies!$Q$57=A19,TRUE,FALSE),(IF(Advies!$Q$58,TRUE,FALSE)))),(AND(IF(Advies!$R$57=A19,TRUE,FALSE),(IF(Advies!$R$58,TRUE,FALSE)))),(AND(IF(Advies!$S$57=A19,TRUE,FALSE),(IF(Advies!$S$58,TRUE,FALSE)))),(AND(IF(Advies!$T$57=A19,TRUE,FALSE),(IF(Advies!$T$58,TRUE,FALSE)))),(AND(IF(Advies!$U$57=A19,TRUE,FALSE),(IF(Advies!$U$58,TRUE,FALSE)))),(AND(IF(Advies!$V$57=A19,TRUE,FALSE),(IF(Advies!$V$58,TRUE,FALSE)))),(AND(IF(Advies!$W$57=A19,TRUE,FALSE),(IF(Advies!$W$58,TRUE,FALSE)))))</f>
        <v>0</v>
      </c>
      <c r="R19" s="202" t="b">
        <f>OR((AND(IF(Advies!$N$61=A19,TRUE,FALSE),(IF(Advies!$N$62,TRUE,FALSE)))),(AND(IF(Advies!$O$61=A19,TRUE,FALSE),(IF(Advies!$O$62,TRUE,FALSE)))),(AND(IF(Advies!$P$61=A19,TRUE,FALSE),(IF(Advies!$P$62,TRUE,FALSE)))),(AND(IF(Advies!$Q$61=A19,TRUE,FALSE),(IF(Advies!$Q$62,TRUE,FALSE)))),(AND(IF(Advies!$R$61=A19,TRUE,FALSE),(IF(Advies!$R$62,TRUE,FALSE)))),(AND(IF(Advies!$S$61=A19,TRUE,FALSE),(IF(Advies!$S$62,TRUE,FALSE)))),(AND(IF(Advies!$T$61=A19,TRUE,FALSE),(IF(Advies!$T$62,TRUE,FALSE)))),(AND(IF(Advies!$U$61=A19,TRUE,FALSE),(IF(Advies!$U$62,TRUE,FALSE)))),(AND(IF(Advies!$V$61=A19,TRUE,FALSE),(IF(Advies!$V$62,TRUE,FALSE)))),(AND(IF(Advies!$W$61=A19,TRUE,FALSE),(IF(Advies!$W$62,TRUE,FALSE)))))</f>
        <v>0</v>
      </c>
      <c r="S19" s="202" t="b">
        <f>OR((AND(IF(Advies!$N$66=A19,TRUE,FALSE),(IF(Advies!$N$67,TRUE,FALSE)))),(AND(IF(Advies!$O$66=A19,TRUE,FALSE),(IF(Advies!$O$67,TRUE,FALSE)))),(AND(IF(Advies!$P$66=A19,TRUE,FALSE),(IF(Advies!$P$67,TRUE,FALSE)))),(AND(IF(Advies!$Q$66=A19,TRUE,FALSE),(IF(Advies!$Q$67,TRUE,FALSE)))),(AND(IF(Advies!$R$66=A19,TRUE,FALSE),(IF(Advies!$R$67,TRUE,FALSE)))),(AND(IF(Advies!$S$66=A19,TRUE,FALSE),(IF(Advies!$S$67,TRUE,FALSE)))),(AND(IF(Advies!$T$66=A19,TRUE,FALSE),(IF(Advies!$T$67,TRUE,FALSE)))),(AND(IF(Advies!$U$66=A19,TRUE,FALSE),(IF(Advies!$U$67,TRUE,FALSE)))),(AND(IF(Advies!$V$66=A19,TRUE,FALSE),(IF(Advies!$V$67,TRUE,FALSE)))),(AND(IF(Advies!$W$66=A19,TRUE,FALSE),(IF(Advies!$W$67,TRUE,FALSE)))))</f>
        <v>0</v>
      </c>
      <c r="T19" s="202" t="b">
        <f>OR((AND(IF(Advies!$N$70=A19,TRUE,FALSE),(IF(Advies!$N$71,TRUE,FALSE)))),(AND(IF(Advies!$O$70=A19,TRUE,FALSE),(IF(Advies!$O$71,TRUE,FALSE)))),(AND(IF(Advies!$P$70=A19,TRUE,FALSE),(IF(Advies!$P$71,TRUE,FALSE)))),(AND(IF(Advies!$Q$70=A19,TRUE,FALSE),(IF(Advies!$Q$71,TRUE,FALSE)))),(AND(IF(Advies!$R$70=A19,TRUE,FALSE),(IF(Advies!$R$71,TRUE,FALSE)))),(AND(IF(Advies!$S$70=A19,TRUE,FALSE),(IF(Advies!$S$71,TRUE,FALSE)))),(AND(IF(Advies!$T$70=A19,TRUE,FALSE),(IF(Advies!$T$71,TRUE,FALSE)))),(AND(IF(Advies!$U$70=A19,TRUE,FALSE),(IF(Advies!$U$71,TRUE,FALSE)))),(AND(IF(Advies!$V$70=A19,TRUE,FALSE),(IF(Advies!$V$71,TRUE,FALSE)))),(AND(IF(Advies!$W$70=A19,TRUE,FALSE),(IF(Advies!$W$71,TRUE,FALSE)))))</f>
        <v>0</v>
      </c>
      <c r="U19" s="202" t="b">
        <f>OR((AND(IF(Advies!$N$74=A19,TRUE,FALSE),(IF(Advies!$N$75,TRUE,FALSE)))),(AND(IF(Advies!$O$74=A19,TRUE,FALSE),(IF(Advies!$O$75,TRUE,FALSE)))),(AND(IF(Advies!$P$74=A19,TRUE,FALSE),(IF(Advies!$P$75,TRUE,FALSE)))),(AND(IF(Advies!$Q$74=A19,TRUE,FALSE),(IF(Advies!$Q$75,TRUE,FALSE)))),(AND(IF(Advies!$R$74=A19,TRUE,FALSE),(IF(Advies!$R$75,TRUE,FALSE)))),(AND(IF(Advies!$S$74=A19,TRUE,FALSE),(IF(Advies!$S$75,TRUE,FALSE)))),(AND(IF(Advies!$T$74=A19,TRUE,FALSE),(IF(Advies!$T$75,TRUE,FALSE)))),(AND(IF(Advies!$U$74=A19,TRUE,FALSE),(IF(Advies!$U$75,TRUE,FALSE)))),(AND(IF(Advies!$V$74=A19,TRUE,FALSE),(IF(Advies!$V$75,TRUE,FALSE)))),(AND(IF(Advies!$W$74=A19,TRUE,FALSE),(IF(Advies!$W$75,TRUE,FALSE)))))</f>
        <v>0</v>
      </c>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row>
    <row r="20" spans="1:65" x14ac:dyDescent="0.25">
      <c r="A20" s="17" t="s">
        <v>82</v>
      </c>
      <c r="B20" s="194" t="b">
        <f t="shared" si="1"/>
        <v>0</v>
      </c>
      <c r="C20" s="169"/>
      <c r="D20" s="202" t="b">
        <f>OR((AND(IF(Advies!$N$2=A20,TRUE,FALSE),(IF(Advies!$N$3,TRUE,FALSE)))),(AND(IF(Advies!$O$2=A20,TRUE,FALSE),(IF(Advies!$O$3,TRUE,FALSE)))),(AND(IF(Advies!$P$2=A20,TRUE,FALSE),(IF(Advies!$P$3,TRUE,FALSE)))),(AND(IF(Advies!$Q$2=A20,TRUE,FALSE),(IF(Advies!$Q$3,TRUE,FALSE)))),(AND(IF(Advies!$R$2=A20,TRUE,FALSE),(IF(Advies!$R$3,TRUE,FALSE)))),(AND(IF(Advies!$S$2=A20,TRUE,FALSE),(IF(Advies!$S$3,TRUE,FALSE)))),(AND(IF(Advies!$T$2=A20,TRUE,FALSE),(IF(Advies!$T$3,TRUE,FALSE)))),(AND(IF(Advies!$U$2=A20,TRUE,FALSE),(IF(Advies!$U$3,TRUE,FALSE)))),(AND(IF(Advies!$V$2=A20,TRUE,FALSE),(IF(Advies!$V$3,TRUE,FALSE)))),(AND(IF(Advies!$W$2=A20,TRUE,FALSE),(IF(Advies!$W$3,TRUE,FALSE)))))</f>
        <v>0</v>
      </c>
      <c r="E20" s="202" t="b">
        <f>OR((AND(IF(Advies!$N$6=A20,TRUE,FALSE),(IF(Advies!$N$7,TRUE,FALSE)))),(AND(IF(Advies!$O$6=A20,TRUE,FALSE),(IF(Advies!$O$7,TRUE,FALSE)))),(AND(IF(Advies!$P$6=A20,TRUE,FALSE),(IF(Advies!$P$7,TRUE,FALSE)))),(AND(IF(Advies!$Q$6=A20,TRUE,FALSE),(IF(Advies!$Q$7,TRUE,FALSE)))),(AND(IF(Advies!$R$6=A20,TRUE,FALSE),(IF(Advies!$R$7,TRUE,FALSE)))),(AND(IF(Advies!$S$6=A20,TRUE,FALSE),(IF(Advies!$S$7,TRUE,FALSE)))),(AND(IF(Advies!$T$6=A20,TRUE,FALSE),(IF(Advies!$T$7,TRUE,FALSE)))),(AND(IF(Advies!$U$6=A20,TRUE,FALSE),(IF(Advies!$U$7,TRUE,FALSE)))),(AND(IF(Advies!$V$6=A20,TRUE,FALSE),(IF(Advies!$V$7,TRUE,FALSE)))),(AND(IF(Advies!$W$6=A20,TRUE,FALSE),(IF(Advies!$W$7,TRUE,FALSE)))))</f>
        <v>0</v>
      </c>
      <c r="F20" s="202" t="b">
        <f>OR((AND(IF(Advies!$N$10=A20,TRUE,FALSE),(IF(Advies!$N$11,TRUE,FALSE)))),(AND(IF(Advies!$O$10=A20,TRUE,FALSE),(IF(Advies!$O$11,TRUE,FALSE)))),(AND(IF(Advies!$P$10=A20,TRUE,FALSE),(IF(Advies!$P$11,TRUE,FALSE)))),(AND(IF(Advies!$Q$10=A20,TRUE,FALSE),(IF(Advies!$Q$11,TRUE,FALSE)))),(AND(IF(Advies!$R$10=A20,TRUE,FALSE),(IF(Advies!$R$11,TRUE,FALSE)))),(AND(IF(Advies!$S$10=A20,TRUE,FALSE),(IF(Advies!$S$11,TRUE,FALSE)))),(AND(IF(Advies!$T$10=A20,TRUE,FALSE),(IF(Advies!$T$11,TRUE,FALSE)))),(AND(IF(Advies!$U$10=A20,TRUE,FALSE),(IF(Advies!$U$11,TRUE,FALSE)))),(AND(IF(Advies!$V$10=A20,TRUE,FALSE),(IF(Advies!$V$11,TRUE,FALSE)))),(AND(IF(Advies!$W$10=A20,TRUE,FALSE),(IF(Advies!$W$11,TRUE,FALSE)))))</f>
        <v>0</v>
      </c>
      <c r="G20" s="202" t="b">
        <f>OR((AND(IF(Advies!$N$14=A20,TRUE,FALSE),(IF(Advies!$N$15,TRUE,FALSE)))),(AND(IF(Advies!$O$14=A20,TRUE,FALSE),(IF(Advies!$O$15,TRUE,FALSE)))),(AND(IF(Advies!$P$14=A20,TRUE,FALSE),(IF(Advies!$P$15,TRUE,FALSE)))),(AND(IF(Advies!$Q$14=A20,TRUE,FALSE),(IF(Advies!$Q$15,TRUE,FALSE)))),(AND(IF(Advies!$R$14=A20,TRUE,FALSE),(IF(Advies!$R$15,TRUE,FALSE)))),(AND(IF(Advies!$S$14=A20,TRUE,FALSE),(IF(Advies!$S$15,TRUE,FALSE)))),(AND(IF(Advies!$T$14=A20,TRUE,FALSE),(IF(Advies!$T$15,TRUE,FALSE)))),(AND(IF(Advies!$U$14=A20,TRUE,FALSE),(IF(Advies!$U$15,TRUE,FALSE)))),(AND(IF(Advies!$V$14=A20,TRUE,FALSE),(IF(Advies!$V$15,TRUE,FALSE)))),(AND(IF(Advies!$W$14=A20,TRUE,FALSE),(IF(Advies!$W$15,TRUE,FALSE)))))</f>
        <v>0</v>
      </c>
      <c r="H20" s="202" t="b">
        <f>OR((AND(IF(Advies!$N$18=A20,TRUE,FALSE),(IF(Advies!$N$19,TRUE,FALSE)))),(AND(IF(Advies!$O$18=A20,TRUE,FALSE),(IF(Advies!$O$19,TRUE,FALSE)))),(AND(IF(Advies!$P$18=A20,TRUE,FALSE),(IF(Advies!$P$19,TRUE,FALSE)))),(AND(IF(Advies!$Q$18=A20,TRUE,FALSE),(IF(Advies!$Q$19,TRUE,FALSE)))),(AND(IF(Advies!$R$18=A20,TRUE,FALSE),(IF(Advies!$R$19,TRUE,FALSE)))),(AND(IF(Advies!$S$18=A20,TRUE,FALSE),(IF(Advies!$S$19,TRUE,FALSE)))),(AND(IF(Advies!$T$18=A20,TRUE,FALSE),(IF(Advies!$T$19,TRUE,FALSE)))),(AND(IF(Advies!$U$18=A20,TRUE,FALSE),(IF(Advies!$U$19,TRUE,FALSE)))),(AND(IF(Advies!$V$18=A20,TRUE,FALSE),(IF(Advies!$V$19,TRUE,FALSE)))),(AND(IF(Advies!$W$18=A20,TRUE,FALSE),(IF(Advies!$W$19,TRUE,FALSE)))))</f>
        <v>0</v>
      </c>
      <c r="I20" s="202" t="b">
        <f>OR((AND(IF(Advies!$N$22=A20,TRUE,FALSE),(IF(Advies!$N$23,TRUE,FALSE)))),(AND(IF(Advies!$O$22=A20,TRUE,FALSE),(IF(Advies!$O$23,TRUE,FALSE)))),(AND(IF(Advies!$P$22=A20,TRUE,FALSE),(IF(Advies!$P$23,TRUE,FALSE)))),(AND(IF(Advies!$Q$22=A20,TRUE,FALSE),(IF(Advies!$Q$23,TRUE,FALSE)))),(AND(IF(Advies!$R$22=A20,TRUE,FALSE),(IF(Advies!$R$23,TRUE,FALSE)))),(AND(IF(Advies!$S$22=A20,TRUE,FALSE),(IF(Advies!$S$23,TRUE,FALSE)))),(AND(IF(Advies!$T$22=A20,TRUE,FALSE),(IF(Advies!$T$23,TRUE,FALSE)))),(AND(IF(Advies!$U$22=A20,TRUE,FALSE),(IF(Advies!$U$23,TRUE,FALSE)))),(AND(IF(Advies!$V$22=A20,TRUE,FALSE),(IF(Advies!$V$23,TRUE,FALSE)))),(AND(IF(Advies!$W$22=A20,TRUE,FALSE),(IF(Advies!$W$23,TRUE,FALSE)))))</f>
        <v>0</v>
      </c>
      <c r="J20" s="202" t="b">
        <f>OR((AND(IF(Advies!$N$26=A20,TRUE,FALSE),(IF(Advies!$N$27,TRUE,FALSE)))),(AND(IF(Advies!$O$26=A20,TRUE,FALSE),(IF(Advies!$O$27,TRUE,FALSE)))),(AND(IF(Advies!$P$26=A20,TRUE,FALSE),(IF(Advies!$P$27,TRUE,FALSE)))),(AND(IF(Advies!$Q$26=A20,TRUE,FALSE),(IF(Advies!$Q$27,TRUE,FALSE)))),(AND(IF(Advies!$R$26=A20,TRUE,FALSE),(IF(Advies!$R$27,TRUE,FALSE)))),(AND(IF(Advies!$S$26=A20,TRUE,FALSE),(IF(Advies!$S$27,TRUE,FALSE)))),(AND(IF(Advies!$T$26=A20,TRUE,FALSE),(IF(Advies!$T$27,TRUE,FALSE)))),(AND(IF(Advies!$U$26=A20,TRUE,FALSE),(IF(Advies!$U$27,TRUE,FALSE)))),(AND(IF(Advies!$V$26=A20,TRUE,FALSE),(IF(Advies!$V$27,TRUE,FALSE)))),(AND(IF(Advies!$W$26=A20,TRUE,FALSE),(IF(Advies!$W$27,TRUE,FALSE)))))</f>
        <v>0</v>
      </c>
      <c r="K20" s="202" t="b">
        <f>OR((AND(IF(Advies!$N$31=A20,TRUE,FALSE),(IF(Advies!$N$32,TRUE,FALSE)))),(AND(IF(Advies!$O$31=A20,TRUE,FALSE),(IF(Advies!$O$32,TRUE,FALSE)))),(AND(IF(Advies!$P$31=A20,TRUE,FALSE),(IF(Advies!$P$32,TRUE,FALSE)))),(AND(IF(Advies!$Q$31=A20,TRUE,FALSE),(IF(Advies!$Q$32,TRUE,FALSE)))),(AND(IF(Advies!$R$31=A20,TRUE,FALSE),(IF(Advies!$R$32,TRUE,FALSE)))),(AND(IF(Advies!$S$31=A20,TRUE,FALSE),(IF(Advies!$S$32,TRUE,FALSE)))),(AND(IF(Advies!$T$31=A20,TRUE,FALSE),(IF(Advies!$T$32,TRUE,FALSE)))),(AND(IF(Advies!$U$31=A20,TRUE,FALSE),(IF(Advies!$U$32,TRUE,FALSE)))),(AND(IF(Advies!$V$31=A20,TRUE,FALSE),(IF(Advies!$V$32,TRUE,FALSE)))),(AND(IF(Advies!$W$31=A20,TRUE,FALSE),(IF(Advies!$W$32,TRUE,FALSE)))))</f>
        <v>0</v>
      </c>
      <c r="L20" s="202" t="b">
        <f>OR((AND(IF(Advies!$N$35=A20,TRUE,FALSE),(IF(Advies!$N$36,TRUE,FALSE)))),(AND(IF(Advies!$O$35=A20,TRUE,FALSE),(IF(Advies!$O$36,TRUE,FALSE)))),(AND(IF(Advies!$P$35=A20,TRUE,FALSE),(IF(Advies!$P$36,TRUE,FALSE)))),(AND(IF(Advies!$Q$35=A20,TRUE,FALSE),(IF(Advies!$Q$36,TRUE,FALSE)))),(AND(IF(Advies!$R$35=A20,TRUE,FALSE),(IF(Advies!$R$36,TRUE,FALSE)))),(AND(IF(Advies!$S$35=A20,TRUE,FALSE),(IF(Advies!$S$36,TRUE,FALSE)))),(AND(IF(Advies!$T$35=A20,TRUE,FALSE),(IF(Advies!$T$36,TRUE,FALSE)))),(AND(IF(Advies!$U$35=A20,TRUE,FALSE),(IF(Advies!$U$36,TRUE,FALSE)))),(AND(IF(Advies!$V$35=A20,TRUE,FALSE),(IF(Advies!$V$36,TRUE,FALSE)))),(AND(IF(Advies!$W$35=A20,TRUE,FALSE),(IF(Advies!$W$36,TRUE,FALSE)))))</f>
        <v>0</v>
      </c>
      <c r="M20" s="202" t="b">
        <f>OR((AND(IF(Advies!$N$40=A20,TRUE,FALSE),(IF(Advies!$N$41,TRUE,FALSE)))),(AND(IF(Advies!$O$40=A20,TRUE,FALSE),(IF(Advies!$O$41,TRUE,FALSE)))),(AND(IF(Advies!$P$40=A20,TRUE,FALSE),(IF(Advies!$P$41,TRUE,FALSE)))),(AND(IF(Advies!$Q$40=A20,TRUE,FALSE),(IF(Advies!$Q$41,TRUE,FALSE)))),(AND(IF(Advies!$R$40=A20,TRUE,FALSE),(IF(Advies!$R$41,TRUE,FALSE)))),(AND(IF(Advies!$S$40=A20,TRUE,FALSE),(IF(Advies!$S$41,TRUE,FALSE)))),(AND(IF(Advies!$T$40=A20,TRUE,FALSE),(IF(Advies!$T$41,TRUE,FALSE)))),(AND(IF(Advies!$U$40=A20,TRUE,FALSE),(IF(Advies!$U$41,TRUE,FALSE)))),(AND(IF(Advies!$V$40=A20,TRUE,FALSE),(IF(Advies!$V$41,TRUE,FALSE)))),(AND(IF(Advies!$W$40=A20,TRUE,FALSE),(IF(Advies!$W$41,TRUE,FALSE)))))</f>
        <v>0</v>
      </c>
      <c r="N20" s="202" t="b">
        <f>OR((AND(IF(Advies!$N$44=A20,TRUE,FALSE),(IF(Advies!$N$45,TRUE,FALSE)))),(AND(IF(Advies!$O$44=A20,TRUE,FALSE),(IF(Advies!$O$45,TRUE,FALSE)))),(AND(IF(Advies!$P$44=A20,TRUE,FALSE),(IF(Advies!$P$45,TRUE,FALSE)))),(AND(IF(Advies!$Q$44=A20,TRUE,FALSE),(IF(Advies!$Q$45,TRUE,FALSE)))),(AND(IF(Advies!$R$44=A20,TRUE,FALSE),(IF(Advies!$R$45,TRUE,FALSE)))),(AND(IF(Advies!$S$44=A20,TRUE,FALSE),(IF(Advies!$S$45,TRUE,FALSE)))),(AND(IF(Advies!$T$44=A20,TRUE,FALSE),(IF(Advies!$T$45,TRUE,FALSE)))),(AND(IF(Advies!$U$44=A20,TRUE,FALSE),(IF(Advies!$U$45,TRUE,FALSE)))),(AND(IF(Advies!$V$44=A20,TRUE,FALSE),(IF(Advies!$V$45,TRUE,FALSE)))),(AND(IF(Advies!$W$44=A20,TRUE,FALSE),(IF(Advies!$W$45,TRUE,FALSE)))))</f>
        <v>0</v>
      </c>
      <c r="O20" s="202" t="b">
        <f>OR((AND(IF(Advies!$N$49=A20,TRUE,FALSE),(IF(Advies!$N$50,TRUE,FALSE)))),(AND(IF(Advies!$O$49=A20,TRUE,FALSE),(IF(Advies!$O$50,TRUE,FALSE)))),(AND(IF(Advies!$P$49=A20,TRUE,FALSE),(IF(Advies!$P$50,TRUE,FALSE)))),(AND(IF(Advies!$Q$49=A20,TRUE,FALSE),(IF(Advies!$Q$50,TRUE,FALSE)))),(AND(IF(Advies!$R$49=A20,TRUE,FALSE),(IF(Advies!$R$50,TRUE,FALSE)))),(AND(IF(Advies!$S$49=A20,TRUE,FALSE),(IF(Advies!$S$50,TRUE,FALSE)))),(AND(IF(Advies!$T$49=A20,TRUE,FALSE),(IF(Advies!$T$50,TRUE,FALSE)))),(AND(IF(Advies!$U$49=A20,TRUE,FALSE),(IF(Advies!$U$50,TRUE,FALSE)))),(AND(IF(Advies!$V$49=A20,TRUE,FALSE),(IF(Advies!$V$50,TRUE,FALSE)))),(AND(IF(Advies!$W$49=A20,TRUE,FALSE),(IF(Advies!$W$50,TRUE,FALSE)))))</f>
        <v>0</v>
      </c>
      <c r="P20" s="202" t="b">
        <f>OR((AND(IF(Advies!$N$53=A20,TRUE,FALSE),(IF(Advies!$N$54,TRUE,FALSE)))),(AND(IF(Advies!$O$53=A20,TRUE,FALSE),(IF(Advies!$O$54,TRUE,FALSE)))),(AND(IF(Advies!$P$53=A20,TRUE,FALSE),(IF(Advies!$P$54,TRUE,FALSE)))),(AND(IF(Advies!$Q$53=A20,TRUE,FALSE),(IF(Advies!$Q$54,TRUE,FALSE)))),(AND(IF(Advies!$R$53=A20,TRUE,FALSE),(IF(Advies!$R$54,TRUE,FALSE)))),(AND(IF(Advies!$S$53=A20,TRUE,FALSE),(IF(Advies!$S$54,TRUE,FALSE)))),(AND(IF(Advies!$T$53=A20,TRUE,FALSE),(IF(Advies!$T$54,TRUE,FALSE)))),(AND(IF(Advies!$U$53=A20,TRUE,FALSE),(IF(Advies!$U$54,TRUE,FALSE)))),(AND(IF(Advies!$V$53=A20,TRUE,FALSE),(IF(Advies!$V$54,TRUE,FALSE)))),(AND(IF(Advies!$W$53=A20,TRUE,FALSE),(IF(Advies!$W$54,TRUE,FALSE)))))</f>
        <v>0</v>
      </c>
      <c r="Q20" s="202" t="b">
        <f>OR((AND(IF(Advies!$N$57=A20,TRUE,FALSE),(IF(Advies!$N$58,TRUE,FALSE)))),(AND(IF(Advies!$O$57=A20,TRUE,FALSE),(IF(Advies!$O$58,TRUE,FALSE)))),(AND(IF(Advies!$P$57=A20,TRUE,FALSE),(IF(Advies!$P$58,TRUE,FALSE)))),(AND(IF(Advies!$Q$57=A20,TRUE,FALSE),(IF(Advies!$Q$58,TRUE,FALSE)))),(AND(IF(Advies!$R$57=A20,TRUE,FALSE),(IF(Advies!$R$58,TRUE,FALSE)))),(AND(IF(Advies!$S$57=A20,TRUE,FALSE),(IF(Advies!$S$58,TRUE,FALSE)))),(AND(IF(Advies!$T$57=A20,TRUE,FALSE),(IF(Advies!$T$58,TRUE,FALSE)))),(AND(IF(Advies!$U$57=A20,TRUE,FALSE),(IF(Advies!$U$58,TRUE,FALSE)))),(AND(IF(Advies!$V$57=A20,TRUE,FALSE),(IF(Advies!$V$58,TRUE,FALSE)))),(AND(IF(Advies!$W$57=A20,TRUE,FALSE),(IF(Advies!$W$58,TRUE,FALSE)))))</f>
        <v>0</v>
      </c>
      <c r="R20" s="202" t="b">
        <f>OR((AND(IF(Advies!$N$61=A20,TRUE,FALSE),(IF(Advies!$N$62,TRUE,FALSE)))),(AND(IF(Advies!$O$61=A20,TRUE,FALSE),(IF(Advies!$O$62,TRUE,FALSE)))),(AND(IF(Advies!$P$61=A20,TRUE,FALSE),(IF(Advies!$P$62,TRUE,FALSE)))),(AND(IF(Advies!$Q$61=A20,TRUE,FALSE),(IF(Advies!$Q$62,TRUE,FALSE)))),(AND(IF(Advies!$R$61=A20,TRUE,FALSE),(IF(Advies!$R$62,TRUE,FALSE)))),(AND(IF(Advies!$S$61=A20,TRUE,FALSE),(IF(Advies!$S$62,TRUE,FALSE)))),(AND(IF(Advies!$T$61=A20,TRUE,FALSE),(IF(Advies!$T$62,TRUE,FALSE)))),(AND(IF(Advies!$U$61=A20,TRUE,FALSE),(IF(Advies!$U$62,TRUE,FALSE)))),(AND(IF(Advies!$V$61=A20,TRUE,FALSE),(IF(Advies!$V$62,TRUE,FALSE)))),(AND(IF(Advies!$W$61=A20,TRUE,FALSE),(IF(Advies!$W$62,TRUE,FALSE)))))</f>
        <v>0</v>
      </c>
      <c r="S20" s="202" t="b">
        <f>OR((AND(IF(Advies!$N$66=A20,TRUE,FALSE),(IF(Advies!$N$67,TRUE,FALSE)))),(AND(IF(Advies!$O$66=A20,TRUE,FALSE),(IF(Advies!$O$67,TRUE,FALSE)))),(AND(IF(Advies!$P$66=A20,TRUE,FALSE),(IF(Advies!$P$67,TRUE,FALSE)))),(AND(IF(Advies!$Q$66=A20,TRUE,FALSE),(IF(Advies!$Q$67,TRUE,FALSE)))),(AND(IF(Advies!$R$66=A20,TRUE,FALSE),(IF(Advies!$R$67,TRUE,FALSE)))),(AND(IF(Advies!$S$66=A20,TRUE,FALSE),(IF(Advies!$S$67,TRUE,FALSE)))),(AND(IF(Advies!$T$66=A20,TRUE,FALSE),(IF(Advies!$T$67,TRUE,FALSE)))),(AND(IF(Advies!$U$66=A20,TRUE,FALSE),(IF(Advies!$U$67,TRUE,FALSE)))),(AND(IF(Advies!$V$66=A20,TRUE,FALSE),(IF(Advies!$V$67,TRUE,FALSE)))),(AND(IF(Advies!$W$66=A20,TRUE,FALSE),(IF(Advies!$W$67,TRUE,FALSE)))))</f>
        <v>0</v>
      </c>
      <c r="T20" s="202" t="b">
        <f>OR((AND(IF(Advies!$N$70=A20,TRUE,FALSE),(IF(Advies!$N$71,TRUE,FALSE)))),(AND(IF(Advies!$O$70=A20,TRUE,FALSE),(IF(Advies!$O$71,TRUE,FALSE)))),(AND(IF(Advies!$P$70=A20,TRUE,FALSE),(IF(Advies!$P$71,TRUE,FALSE)))),(AND(IF(Advies!$Q$70=A20,TRUE,FALSE),(IF(Advies!$Q$71,TRUE,FALSE)))),(AND(IF(Advies!$R$70=A20,TRUE,FALSE),(IF(Advies!$R$71,TRUE,FALSE)))),(AND(IF(Advies!$S$70=A20,TRUE,FALSE),(IF(Advies!$S$71,TRUE,FALSE)))),(AND(IF(Advies!$T$70=A20,TRUE,FALSE),(IF(Advies!$T$71,TRUE,FALSE)))),(AND(IF(Advies!$U$70=A20,TRUE,FALSE),(IF(Advies!$U$71,TRUE,FALSE)))),(AND(IF(Advies!$V$70=A20,TRUE,FALSE),(IF(Advies!$V$71,TRUE,FALSE)))),(AND(IF(Advies!$W$70=A20,TRUE,FALSE),(IF(Advies!$W$71,TRUE,FALSE)))))</f>
        <v>0</v>
      </c>
      <c r="U20" s="202" t="b">
        <f>OR((AND(IF(Advies!$N$74=A20,TRUE,FALSE),(IF(Advies!$N$75,TRUE,FALSE)))),(AND(IF(Advies!$O$74=A20,TRUE,FALSE),(IF(Advies!$O$75,TRUE,FALSE)))),(AND(IF(Advies!$P$74=A20,TRUE,FALSE),(IF(Advies!$P$75,TRUE,FALSE)))),(AND(IF(Advies!$Q$74=A20,TRUE,FALSE),(IF(Advies!$Q$75,TRUE,FALSE)))),(AND(IF(Advies!$R$74=A20,TRUE,FALSE),(IF(Advies!$R$75,TRUE,FALSE)))),(AND(IF(Advies!$S$74=A20,TRUE,FALSE),(IF(Advies!$S$75,TRUE,FALSE)))),(AND(IF(Advies!$T$74=A20,TRUE,FALSE),(IF(Advies!$T$75,TRUE,FALSE)))),(AND(IF(Advies!$U$74=A20,TRUE,FALSE),(IF(Advies!$U$75,TRUE,FALSE)))),(AND(IF(Advies!$V$74=A20,TRUE,FALSE),(IF(Advies!$V$75,TRUE,FALSE)))),(AND(IF(Advies!$W$74=A20,TRUE,FALSE),(IF(Advies!$W$75,TRUE,FALSE)))))</f>
        <v>0</v>
      </c>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row>
    <row r="21" spans="1:65" x14ac:dyDescent="0.25">
      <c r="A21" s="17" t="s">
        <v>96</v>
      </c>
      <c r="B21" s="194" t="b">
        <f t="shared" si="1"/>
        <v>0</v>
      </c>
      <c r="C21" s="169"/>
      <c r="D21" s="202" t="b">
        <f>OR((AND(IF(Advies!$N$2=A21,TRUE,FALSE),(IF(Advies!$N$3,TRUE,FALSE)))),(AND(IF(Advies!$O$2=A21,TRUE,FALSE),(IF(Advies!$O$3,TRUE,FALSE)))),(AND(IF(Advies!$P$2=A21,TRUE,FALSE),(IF(Advies!$P$3,TRUE,FALSE)))),(AND(IF(Advies!$Q$2=A21,TRUE,FALSE),(IF(Advies!$Q$3,TRUE,FALSE)))),(AND(IF(Advies!$R$2=A21,TRUE,FALSE),(IF(Advies!$R$3,TRUE,FALSE)))),(AND(IF(Advies!$S$2=A21,TRUE,FALSE),(IF(Advies!$S$3,TRUE,FALSE)))),(AND(IF(Advies!$T$2=A21,TRUE,FALSE),(IF(Advies!$T$3,TRUE,FALSE)))),(AND(IF(Advies!$U$2=A21,TRUE,FALSE),(IF(Advies!$U$3,TRUE,FALSE)))),(AND(IF(Advies!$V$2=A21,TRUE,FALSE),(IF(Advies!$V$3,TRUE,FALSE)))),(AND(IF(Advies!$W$2=A21,TRUE,FALSE),(IF(Advies!$W$3,TRUE,FALSE)))))</f>
        <v>0</v>
      </c>
      <c r="E21" s="202" t="b">
        <f>OR((AND(IF(Advies!$N$6=A21,TRUE,FALSE),(IF(Advies!$N$7,TRUE,FALSE)))),(AND(IF(Advies!$O$6=A21,TRUE,FALSE),(IF(Advies!$O$7,TRUE,FALSE)))),(AND(IF(Advies!$P$6=A21,TRUE,FALSE),(IF(Advies!$P$7,TRUE,FALSE)))),(AND(IF(Advies!$Q$6=A21,TRUE,FALSE),(IF(Advies!$Q$7,TRUE,FALSE)))),(AND(IF(Advies!$R$6=A21,TRUE,FALSE),(IF(Advies!$R$7,TRUE,FALSE)))),(AND(IF(Advies!$S$6=A21,TRUE,FALSE),(IF(Advies!$S$7,TRUE,FALSE)))),(AND(IF(Advies!$T$6=A21,TRUE,FALSE),(IF(Advies!$T$7,TRUE,FALSE)))),(AND(IF(Advies!$U$6=A21,TRUE,FALSE),(IF(Advies!$U$7,TRUE,FALSE)))),(AND(IF(Advies!$V$6=A21,TRUE,FALSE),(IF(Advies!$V$7,TRUE,FALSE)))),(AND(IF(Advies!$W$6=A21,TRUE,FALSE),(IF(Advies!$W$7,TRUE,FALSE)))))</f>
        <v>0</v>
      </c>
      <c r="F21" s="202" t="b">
        <f>OR((AND(IF(Advies!$N$10=A21,TRUE,FALSE),(IF(Advies!$N$11,TRUE,FALSE)))),(AND(IF(Advies!$O$10=A21,TRUE,FALSE),(IF(Advies!$O$11,TRUE,FALSE)))),(AND(IF(Advies!$P$10=A21,TRUE,FALSE),(IF(Advies!$P$11,TRUE,FALSE)))),(AND(IF(Advies!$Q$10=A21,TRUE,FALSE),(IF(Advies!$Q$11,TRUE,FALSE)))),(AND(IF(Advies!$R$10=A21,TRUE,FALSE),(IF(Advies!$R$11,TRUE,FALSE)))),(AND(IF(Advies!$S$10=A21,TRUE,FALSE),(IF(Advies!$S$11,TRUE,FALSE)))),(AND(IF(Advies!$T$10=A21,TRUE,FALSE),(IF(Advies!$T$11,TRUE,FALSE)))),(AND(IF(Advies!$U$10=A21,TRUE,FALSE),(IF(Advies!$U$11,TRUE,FALSE)))),(AND(IF(Advies!$V$10=A21,TRUE,FALSE),(IF(Advies!$V$11,TRUE,FALSE)))),(AND(IF(Advies!$W$10=A21,TRUE,FALSE),(IF(Advies!$W$11,TRUE,FALSE)))))</f>
        <v>0</v>
      </c>
      <c r="G21" s="202" t="b">
        <f>OR((AND(IF(Advies!$N$14=A21,TRUE,FALSE),(IF(Advies!$N$11,TRUE,FALSE)))),(AND(IF(Advies!$O$14=A21,TRUE,FALSE),(IF(Advies!$O$11,TRUE,FALSE)))),(AND(IF(Advies!$P$14=A21,TRUE,FALSE),(IF(Advies!$P$11,TRUE,FALSE)))),(AND(IF(Advies!$Q$14=A21,TRUE,FALSE),(IF(Advies!$Q$11,TRUE,FALSE)))),(AND(IF(Advies!$R$14=A21,TRUE,FALSE),(IF(Advies!$R$11,TRUE,FALSE)))),(AND(IF(Advies!$S$14=A21,TRUE,FALSE),(IF(Advies!$S$11,TRUE,FALSE)))),(AND(IF(Advies!$T$14=A21,TRUE,FALSE),(IF(Advies!$T$11,TRUE,FALSE)))),(AND(IF(Advies!$U$14=A21,TRUE,FALSE),(IF(Advies!$U$11,TRUE,FALSE)))),(AND(IF(Advies!$V$14=A21,TRUE,FALSE),(IF(Advies!$V$11,TRUE,FALSE)))),(AND(IF(Advies!$W$14=A21,TRUE,FALSE),(IF(Advies!$W$11,TRUE,FALSE)))))</f>
        <v>0</v>
      </c>
      <c r="H21" s="202" t="b">
        <f>OR((AND(IF(Advies!$N$18=A21,TRUE,FALSE),(IF(Advies!$N$19,TRUE,FALSE)))),(AND(IF(Advies!$O$18=A21,TRUE,FALSE),(IF(Advies!$O$19,TRUE,FALSE)))),(AND(IF(Advies!$P$18=A21,TRUE,FALSE),(IF(Advies!$P$19,TRUE,FALSE)))),(AND(IF(Advies!$Q$18=A21,TRUE,FALSE),(IF(Advies!$Q$19,TRUE,FALSE)))),(AND(IF(Advies!$R$18=A21,TRUE,FALSE),(IF(Advies!$R$19,TRUE,FALSE)))),(AND(IF(Advies!$S$18=A21,TRUE,FALSE),(IF(Advies!$S$19,TRUE,FALSE)))),(AND(IF(Advies!$T$18=A21,TRUE,FALSE),(IF(Advies!$T$19,TRUE,FALSE)))),(AND(IF(Advies!$U$18=A21,TRUE,FALSE),(IF(Advies!$U$19,TRUE,FALSE)))),(AND(IF(Advies!$V$18=A21,TRUE,FALSE),(IF(Advies!$V$19,TRUE,FALSE)))),(AND(IF(Advies!$W$18=A21,TRUE,FALSE),(IF(Advies!$W$19,TRUE,FALSE)))))</f>
        <v>0</v>
      </c>
      <c r="I21" s="202" t="b">
        <f>OR((AND(IF(Advies!$N$22=A21,TRUE,FALSE),(IF(Advies!$N$23,TRUE,FALSE)))),(AND(IF(Advies!$O$22=A21,TRUE,FALSE),(IF(Advies!$O$23,TRUE,FALSE)))),(AND(IF(Advies!$P$22=A21,TRUE,FALSE),(IF(Advies!$P$23,TRUE,FALSE)))),(AND(IF(Advies!$Q$22=A21,TRUE,FALSE),(IF(Advies!$Q$23,TRUE,FALSE)))),(AND(IF(Advies!$R$22=A21,TRUE,FALSE),(IF(Advies!$R$23,TRUE,FALSE)))),(AND(IF(Advies!$S$22=A21,TRUE,FALSE),(IF(Advies!$S$23,TRUE,FALSE)))),(AND(IF(Advies!$T$22=A21,TRUE,FALSE),(IF(Advies!$T$23,TRUE,FALSE)))),(AND(IF(Advies!$U$22=A21,TRUE,FALSE),(IF(Advies!$U$23,TRUE,FALSE)))),(AND(IF(Advies!$V$22=A21,TRUE,FALSE),(IF(Advies!$V$23,TRUE,FALSE)))),(AND(IF(Advies!$W$22=A21,TRUE,FALSE),(IF(Advies!$W$23,TRUE,FALSE)))))</f>
        <v>0</v>
      </c>
      <c r="J21" s="202" t="b">
        <f>OR((AND(IF(Advies!$N$26=A21,TRUE,FALSE),(IF(Advies!$N$27,TRUE,FALSE)))),(AND(IF(Advies!$O$26=A21,TRUE,FALSE),(IF(Advies!$O$27,TRUE,FALSE)))),(AND(IF(Advies!$P$26=A21,TRUE,FALSE),(IF(Advies!$P$27,TRUE,FALSE)))),(AND(IF(Advies!$Q$26=A21,TRUE,FALSE),(IF(Advies!$Q$27,TRUE,FALSE)))),(AND(IF(Advies!$R$26=A21,TRUE,FALSE),(IF(Advies!$R$27,TRUE,FALSE)))),(AND(IF(Advies!$S$26=A21,TRUE,FALSE),(IF(Advies!$S$27,TRUE,FALSE)))),(AND(IF(Advies!$T$26=A21,TRUE,FALSE),(IF(Advies!$T$27,TRUE,FALSE)))),(AND(IF(Advies!$U$26=A21,TRUE,FALSE),(IF(Advies!$U$27,TRUE,FALSE)))),(AND(IF(Advies!$V$26=A21,TRUE,FALSE),(IF(Advies!$V$27,TRUE,FALSE)))),(AND(IF(Advies!$W$26=A21,TRUE,FALSE),(IF(Advies!$W$27,TRUE,FALSE)))))</f>
        <v>0</v>
      </c>
      <c r="K21" s="202" t="b">
        <f>OR((AND(IF(Advies!$N$31=A21,TRUE,FALSE),(IF(Advies!$N$32,TRUE,FALSE)))),(AND(IF(Advies!$O$31=A21,TRUE,FALSE),(IF(Advies!$O$32,TRUE,FALSE)))),(AND(IF(Advies!$P$31=A21,TRUE,FALSE),(IF(Advies!$P$32,TRUE,FALSE)))),(AND(IF(Advies!$Q$31=A21,TRUE,FALSE),(IF(Advies!$Q$32,TRUE,FALSE)))),(AND(IF(Advies!$R$31=A21,TRUE,FALSE),(IF(Advies!$R$32,TRUE,FALSE)))),(AND(IF(Advies!$S$31=A21,TRUE,FALSE),(IF(Advies!$S$32,TRUE,FALSE)))),(AND(IF(Advies!$T$31=A21,TRUE,FALSE),(IF(Advies!$T$32,TRUE,FALSE)))),(AND(IF(Advies!$U$31=A21,TRUE,FALSE),(IF(Advies!$U$32,TRUE,FALSE)))),(AND(IF(Advies!$V$31=A21,TRUE,FALSE),(IF(Advies!$V$32,TRUE,FALSE)))),(AND(IF(Advies!$W$31=A21,TRUE,FALSE),(IF(Advies!$W$32,TRUE,FALSE)))))</f>
        <v>0</v>
      </c>
      <c r="L21" s="202" t="b">
        <f>OR((AND(IF(Advies!$N$35=A21,TRUE,FALSE),(IF(Advies!$N$36,TRUE,FALSE)))),(AND(IF(Advies!$O$35=A21,TRUE,FALSE),(IF(Advies!$O$36,TRUE,FALSE)))),(AND(IF(Advies!$P$35=A21,TRUE,FALSE),(IF(Advies!$P$36,TRUE,FALSE)))),(AND(IF(Advies!$Q$35=A21,TRUE,FALSE),(IF(Advies!$Q$36,TRUE,FALSE)))),(AND(IF(Advies!$R$35=A21,TRUE,FALSE),(IF(Advies!$R$36,TRUE,FALSE)))),(AND(IF(Advies!$S$35=A21,TRUE,FALSE),(IF(Advies!$S$36,TRUE,FALSE)))),(AND(IF(Advies!$T$35=A21,TRUE,FALSE),(IF(Advies!$T$36,TRUE,FALSE)))),(AND(IF(Advies!$U$35=A21,TRUE,FALSE),(IF(Advies!$U$36,TRUE,FALSE)))),(AND(IF(Advies!$V$35=A21,TRUE,FALSE),(IF(Advies!$V$36,TRUE,FALSE)))),(AND(IF(Advies!$W$35=A21,TRUE,FALSE),(IF(Advies!$W$36,TRUE,FALSE)))))</f>
        <v>0</v>
      </c>
      <c r="M21" s="202" t="b">
        <f>OR((AND(IF(Advies!$N$40=A21,TRUE,FALSE),(IF(Advies!$N$41,TRUE,FALSE)))),(AND(IF(Advies!$O$40=A21,TRUE,FALSE),(IF(Advies!$O$41,TRUE,FALSE)))),(AND(IF(Advies!$P$40=A21,TRUE,FALSE),(IF(Advies!$P$41,TRUE,FALSE)))),(AND(IF(Advies!$Q$40=A21,TRUE,FALSE),(IF(Advies!$Q$41,TRUE,FALSE)))),(AND(IF(Advies!$R$40=A21,TRUE,FALSE),(IF(Advies!$R$41,TRUE,FALSE)))),(AND(IF(Advies!$S$40=A21,TRUE,FALSE),(IF(Advies!$S$41,TRUE,FALSE)))),(AND(IF(Advies!$T$40=A21,TRUE,FALSE),(IF(Advies!$T$41,TRUE,FALSE)))),(AND(IF(Advies!$U$40=A21,TRUE,FALSE),(IF(Advies!$U$41,TRUE,FALSE)))),(AND(IF(Advies!$V$40=A21,TRUE,FALSE),(IF(Advies!$V$41,TRUE,FALSE)))),(AND(IF(Advies!$W$40=A21,TRUE,FALSE),(IF(Advies!$W$41,TRUE,FALSE)))))</f>
        <v>0</v>
      </c>
      <c r="N21" s="202" t="b">
        <f>OR((AND(IF(Advies!$N$44=A21,TRUE,FALSE),(IF(Advies!$N$45,TRUE,FALSE)))),(AND(IF(Advies!$O$44=A21,TRUE,FALSE),(IF(Advies!$O$45,TRUE,FALSE)))),(AND(IF(Advies!$P$44=A21,TRUE,FALSE),(IF(Advies!$P$45,TRUE,FALSE)))),(AND(IF(Advies!$Q$44=A21,TRUE,FALSE),(IF(Advies!$Q$45,TRUE,FALSE)))),(AND(IF(Advies!$R$44=A21,TRUE,FALSE),(IF(Advies!$R$45,TRUE,FALSE)))),(AND(IF(Advies!$S$44=A21,TRUE,FALSE),(IF(Advies!$S$45,TRUE,FALSE)))),(AND(IF(Advies!$T$44=A21,TRUE,FALSE),(IF(Advies!$T$45,TRUE,FALSE)))),(AND(IF(Advies!$U$44=A21,TRUE,FALSE),(IF(Advies!$U$45,TRUE,FALSE)))),(AND(IF(Advies!$V$44=A21,TRUE,FALSE),(IF(Advies!$V$45,TRUE,FALSE)))),(AND(IF(Advies!$W$44=A21,TRUE,FALSE),(IF(Advies!$W$45,TRUE,FALSE)))))</f>
        <v>0</v>
      </c>
      <c r="O21" s="202" t="b">
        <f>OR((AND(IF(Advies!$N$49=A21,TRUE,FALSE),(IF(Advies!$N$50,TRUE,FALSE)))),(AND(IF(Advies!$O$49=A21,TRUE,FALSE),(IF(Advies!$O$50,TRUE,FALSE)))),(AND(IF(Advies!$P$49=A21,TRUE,FALSE),(IF(Advies!$P$50,TRUE,FALSE)))),(AND(IF(Advies!$Q$49=A21,TRUE,FALSE),(IF(Advies!$Q$50,TRUE,FALSE)))),(AND(IF(Advies!$R$49=A21,TRUE,FALSE),(IF(Advies!$R$50,TRUE,FALSE)))),(AND(IF(Advies!$S$49=A21,TRUE,FALSE),(IF(Advies!$S$50,TRUE,FALSE)))),(AND(IF(Advies!$T$49=A21,TRUE,FALSE),(IF(Advies!$T$50,TRUE,FALSE)))),(AND(IF(Advies!$U$49=A21,TRUE,FALSE),(IF(Advies!$U$50,TRUE,FALSE)))),(AND(IF(Advies!$V$49=A21,TRUE,FALSE),(IF(Advies!$V$50,TRUE,FALSE)))),(AND(IF(Advies!$W$49=A21,TRUE,FALSE),(IF(Advies!$W$50,TRUE,FALSE)))))</f>
        <v>0</v>
      </c>
      <c r="P21" s="202" t="b">
        <f>OR((AND(IF(Advies!$N$53=A21,TRUE,FALSE),(IF(Advies!$N$54,TRUE,FALSE)))),(AND(IF(Advies!$O$53=A21,TRUE,FALSE),(IF(Advies!$O$54,TRUE,FALSE)))),(AND(IF(Advies!$P$53=A21,TRUE,FALSE),(IF(Advies!$P$54,TRUE,FALSE)))),(AND(IF(Advies!$Q$53=A21,TRUE,FALSE),(IF(Advies!$Q$54,TRUE,FALSE)))),(AND(IF(Advies!$R$53=A21,TRUE,FALSE),(IF(Advies!$R$54,TRUE,FALSE)))),(AND(IF(Advies!$S$53=A21,TRUE,FALSE),(IF(Advies!$S$54,TRUE,FALSE)))),(AND(IF(Advies!$T$53=A21,TRUE,FALSE),(IF(Advies!$T$54,TRUE,FALSE)))),(AND(IF(Advies!$U$53=A21,TRUE,FALSE),(IF(Advies!$U$54,TRUE,FALSE)))),(AND(IF(Advies!$V$53=A21,TRUE,FALSE),(IF(Advies!$V$54,TRUE,FALSE)))),(AND(IF(Advies!$W$53=A21,TRUE,FALSE),(IF(Advies!$W$54,TRUE,FALSE)))))</f>
        <v>0</v>
      </c>
      <c r="Q21" s="202" t="b">
        <f>OR((AND(IF(Advies!$N$57=A21,TRUE,FALSE),(IF(Advies!$N$58,TRUE,FALSE)))),(AND(IF(Advies!$O$57=A21,TRUE,FALSE),(IF(Advies!$O$58,TRUE,FALSE)))),(AND(IF(Advies!$P$57=A21,TRUE,FALSE),(IF(Advies!$P$58,TRUE,FALSE)))),(AND(IF(Advies!$Q$57=A21,TRUE,FALSE),(IF(Advies!$Q$58,TRUE,FALSE)))),(AND(IF(Advies!$R$57=A21,TRUE,FALSE),(IF(Advies!$R$58,TRUE,FALSE)))),(AND(IF(Advies!$S$57=A21,TRUE,FALSE),(IF(Advies!$S$58,TRUE,FALSE)))),(AND(IF(Advies!$T$57=A21,TRUE,FALSE),(IF(Advies!$T$58,TRUE,FALSE)))),(AND(IF(Advies!$U$57=A21,TRUE,FALSE),(IF(Advies!$U$58,TRUE,FALSE)))),(AND(IF(Advies!$V$57=A21,TRUE,FALSE),(IF(Advies!$V$58,TRUE,FALSE)))),(AND(IF(Advies!$W$57=A21,TRUE,FALSE),(IF(Advies!$W$58,TRUE,FALSE)))))</f>
        <v>0</v>
      </c>
      <c r="R21" s="202" t="b">
        <f>OR((AND(IF(Advies!$N$61=A21,TRUE,FALSE),(IF(Advies!$N$62,TRUE,FALSE)))),(AND(IF(Advies!$O$61=A21,TRUE,FALSE),(IF(Advies!$O$62,TRUE,FALSE)))),(AND(IF(Advies!$P$61=A21,TRUE,FALSE),(IF(Advies!$P$62,TRUE,FALSE)))),(AND(IF(Advies!$Q$61=A21,TRUE,FALSE),(IF(Advies!$Q$62,TRUE,FALSE)))),(AND(IF(Advies!$R$61=A21,TRUE,FALSE),(IF(Advies!$R$62,TRUE,FALSE)))),(AND(IF(Advies!$S$61=A21,TRUE,FALSE),(IF(Advies!$S$62,TRUE,FALSE)))),(AND(IF(Advies!$T$61=A21,TRUE,FALSE),(IF(Advies!$T$62,TRUE,FALSE)))),(AND(IF(Advies!$U$61=A21,TRUE,FALSE),(IF(Advies!$U$62,TRUE,FALSE)))),(AND(IF(Advies!$V$61=A21,TRUE,FALSE),(IF(Advies!$V$62,TRUE,FALSE)))),(AND(IF(Advies!$W$61=A21,TRUE,FALSE),(IF(Advies!$W$62,TRUE,FALSE)))))</f>
        <v>0</v>
      </c>
      <c r="S21" s="202" t="b">
        <f>OR((AND(IF(Advies!$N$66=A21,TRUE,FALSE),(IF(Advies!$N$67,TRUE,FALSE)))),(AND(IF(Advies!$O$66=A21,TRUE,FALSE),(IF(Advies!$O$67,TRUE,FALSE)))),(AND(IF(Advies!$P$66=A21,TRUE,FALSE),(IF(Advies!$P$67,TRUE,FALSE)))),(AND(IF(Advies!$Q$66=A21,TRUE,FALSE),(IF(Advies!$Q$67,TRUE,FALSE)))),(AND(IF(Advies!$R$66=A21,TRUE,FALSE),(IF(Advies!$R$67,TRUE,FALSE)))),(AND(IF(Advies!$S$66=A21,TRUE,FALSE),(IF(Advies!$S$67,TRUE,FALSE)))),(AND(IF(Advies!$T$66=A21,TRUE,FALSE),(IF(Advies!$T$67,TRUE,FALSE)))),(AND(IF(Advies!$U$66=A21,TRUE,FALSE),(IF(Advies!$U$67,TRUE,FALSE)))),(AND(IF(Advies!$V$66=A21,TRUE,FALSE),(IF(Advies!$V$67,TRUE,FALSE)))),(AND(IF(Advies!$W$66=A21,TRUE,FALSE),(IF(Advies!$W$67,TRUE,FALSE)))))</f>
        <v>0</v>
      </c>
      <c r="T21" s="202" t="b">
        <f>OR((AND(IF(Advies!$N$70=A21,TRUE,FALSE),(IF(Advies!$N$71,TRUE,FALSE)))),(AND(IF(Advies!$O$70=A21,TRUE,FALSE),(IF(Advies!$O$71,TRUE,FALSE)))),(AND(IF(Advies!$P$70=A21,TRUE,FALSE),(IF(Advies!$P$71,TRUE,FALSE)))),(AND(IF(Advies!$Q$70=A21,TRUE,FALSE),(IF(Advies!$Q$71,TRUE,FALSE)))),(AND(IF(Advies!$R$70=A21,TRUE,FALSE),(IF(Advies!$R$71,TRUE,FALSE)))),(AND(IF(Advies!$S$70=A21,TRUE,FALSE),(IF(Advies!$S$71,TRUE,FALSE)))),(AND(IF(Advies!$T$70=A21,TRUE,FALSE),(IF(Advies!$T$71,TRUE,FALSE)))),(AND(IF(Advies!$U$70=A21,TRUE,FALSE),(IF(Advies!$U$71,TRUE,FALSE)))),(AND(IF(Advies!$V$70=A21,TRUE,FALSE),(IF(Advies!$V$71,TRUE,FALSE)))),(AND(IF(Advies!$W$70=A21,TRUE,FALSE),(IF(Advies!$W$71,TRUE,FALSE)))))</f>
        <v>0</v>
      </c>
      <c r="U21" s="202" t="b">
        <f>OR((AND(IF(Advies!$N$74=A21,TRUE,FALSE),(IF(Advies!$N$75,TRUE,FALSE)))),(AND(IF(Advies!$O$74=A21,TRUE,FALSE),(IF(Advies!$O$75,TRUE,FALSE)))),(AND(IF(Advies!$P$74=A21,TRUE,FALSE),(IF(Advies!$P$75,TRUE,FALSE)))),(AND(IF(Advies!$Q$74=A21,TRUE,FALSE),(IF(Advies!$Q$75,TRUE,FALSE)))),(AND(IF(Advies!$R$74=A21,TRUE,FALSE),(IF(Advies!$R$75,TRUE,FALSE)))),(AND(IF(Advies!$S$74=A21,TRUE,FALSE),(IF(Advies!$S$75,TRUE,FALSE)))),(AND(IF(Advies!$T$74=A21,TRUE,FALSE),(IF(Advies!$T$75,TRUE,FALSE)))),(AND(IF(Advies!$U$74=A21,TRUE,FALSE),(IF(Advies!$U$75,TRUE,FALSE)))),(AND(IF(Advies!$V$74=A21,TRUE,FALSE),(IF(Advies!$V$75,TRUE,FALSE)))),(AND(IF(Advies!$W$74=A21,TRUE,FALSE),(IF(Advies!$W$75,TRUE,FALSE)))))</f>
        <v>0</v>
      </c>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row>
    <row r="22" spans="1:65" x14ac:dyDescent="0.25">
      <c r="A22" s="17" t="s">
        <v>91</v>
      </c>
      <c r="B22" s="194" t="b">
        <f t="shared" si="1"/>
        <v>0</v>
      </c>
      <c r="C22" s="169"/>
      <c r="D22" s="202" t="b">
        <f>OR((AND(IF(Advies!$N$2=A22,TRUE,FALSE),(IF(Advies!$N$3,TRUE,FALSE)))),(AND(IF(Advies!$O$2=A22,TRUE,FALSE),(IF(Advies!$O$3,TRUE,FALSE)))),(AND(IF(Advies!$P$2=A22,TRUE,FALSE),(IF(Advies!$P$3,TRUE,FALSE)))),(AND(IF(Advies!$Q$2=A22,TRUE,FALSE),(IF(Advies!$Q$3,TRUE,FALSE)))),(AND(IF(Advies!$R$2=A22,TRUE,FALSE),(IF(Advies!$R$3,TRUE,FALSE)))),(AND(IF(Advies!$S$2=A22,TRUE,FALSE),(IF(Advies!$S$3,TRUE,FALSE)))),(AND(IF(Advies!$T$2=A22,TRUE,FALSE),(IF(Advies!$T$3,TRUE,FALSE)))),(AND(IF(Advies!$U$2=A22,TRUE,FALSE),(IF(Advies!$U$3,TRUE,FALSE)))),(AND(IF(Advies!$V$2=A22,TRUE,FALSE),(IF(Advies!$V$3,TRUE,FALSE)))),(AND(IF(Advies!$W$2=A22,TRUE,FALSE),(IF(Advies!$W$3,TRUE,FALSE)))))</f>
        <v>0</v>
      </c>
      <c r="E22" s="202" t="b">
        <f>OR((AND(IF(Advies!$N$6=A22,TRUE,FALSE),(IF(Advies!$N$7,TRUE,FALSE)))),(AND(IF(Advies!$O$6=A22,TRUE,FALSE),(IF(Advies!$O$7,TRUE,FALSE)))),(AND(IF(Advies!$P$6=A22,TRUE,FALSE),(IF(Advies!$P$7,TRUE,FALSE)))),(AND(IF(Advies!$Q$6=A22,TRUE,FALSE),(IF(Advies!$Q$7,TRUE,FALSE)))),(AND(IF(Advies!$R$6=A22,TRUE,FALSE),(IF(Advies!$R$7,TRUE,FALSE)))),(AND(IF(Advies!$S$6=A22,TRUE,FALSE),(IF(Advies!$S$7,TRUE,FALSE)))),(AND(IF(Advies!$T$6=A22,TRUE,FALSE),(IF(Advies!$T$7,TRUE,FALSE)))),(AND(IF(Advies!$U$6=A22,TRUE,FALSE),(IF(Advies!$U$7,TRUE,FALSE)))),(AND(IF(Advies!$V$6=A22,TRUE,FALSE),(IF(Advies!$V$7,TRUE,FALSE)))),(AND(IF(Advies!$W$6=A22,TRUE,FALSE),(IF(Advies!$W$7,TRUE,FALSE)))))</f>
        <v>0</v>
      </c>
      <c r="F22" s="202" t="b">
        <f>OR((AND(IF(Advies!$N$10=A22,TRUE,FALSE),(IF(Advies!$N$11,TRUE,FALSE)))),(AND(IF(Advies!$O$10=A22,TRUE,FALSE),(IF(Advies!$O$11,TRUE,FALSE)))),(AND(IF(Advies!$P$10=A22,TRUE,FALSE),(IF(Advies!$P$11,TRUE,FALSE)))),(AND(IF(Advies!$Q$10=A22,TRUE,FALSE),(IF(Advies!$Q$11,TRUE,FALSE)))),(AND(IF(Advies!$R$10=A22,TRUE,FALSE),(IF(Advies!$R$11,TRUE,FALSE)))),(AND(IF(Advies!$S$10=A22,TRUE,FALSE),(IF(Advies!$S$11,TRUE,FALSE)))),(AND(IF(Advies!$T$10=A22,TRUE,FALSE),(IF(Advies!$T$11,TRUE,FALSE)))),(AND(IF(Advies!$U$10=A22,TRUE,FALSE),(IF(Advies!$U$11,TRUE,FALSE)))),(AND(IF(Advies!$V$10=A22,TRUE,FALSE),(IF(Advies!$V$11,TRUE,FALSE)))),(AND(IF(Advies!$W$10=A22,TRUE,FALSE),(IF(Advies!$W$11,TRUE,FALSE)))))</f>
        <v>0</v>
      </c>
      <c r="G22" s="202" t="b">
        <f>OR((AND(IF(Advies!$N$14=A22,TRUE,FALSE),(IF(Advies!$N$11,TRUE,FALSE)))),(AND(IF(Advies!$O$14=A22,TRUE,FALSE),(IF(Advies!$O$11,TRUE,FALSE)))),(AND(IF(Advies!$P$14=A22,TRUE,FALSE),(IF(Advies!$P$11,TRUE,FALSE)))),(AND(IF(Advies!$Q$14=A22,TRUE,FALSE),(IF(Advies!$Q$11,TRUE,FALSE)))),(AND(IF(Advies!$R$14=A22,TRUE,FALSE),(IF(Advies!$R$11,TRUE,FALSE)))),(AND(IF(Advies!$S$14=A22,TRUE,FALSE),(IF(Advies!$S$11,TRUE,FALSE)))),(AND(IF(Advies!$T$14=A22,TRUE,FALSE),(IF(Advies!$T$11,TRUE,FALSE)))),(AND(IF(Advies!$U$14=A22,TRUE,FALSE),(IF(Advies!$U$11,TRUE,FALSE)))),(AND(IF(Advies!$V$14=A22,TRUE,FALSE),(IF(Advies!$V$11,TRUE,FALSE)))),(AND(IF(Advies!$W$14=A22,TRUE,FALSE),(IF(Advies!$W$11,TRUE,FALSE)))))</f>
        <v>0</v>
      </c>
      <c r="H22" s="202" t="b">
        <f>OR((AND(IF(Advies!$N$18=A22,TRUE,FALSE),(IF(Advies!$N$19,TRUE,FALSE)))),(AND(IF(Advies!$O$18=A22,TRUE,FALSE),(IF(Advies!$O$19,TRUE,FALSE)))),(AND(IF(Advies!$P$18=A22,TRUE,FALSE),(IF(Advies!$P$19,TRUE,FALSE)))),(AND(IF(Advies!$Q$18=A22,TRUE,FALSE),(IF(Advies!$Q$19,TRUE,FALSE)))),(AND(IF(Advies!$R$18=A22,TRUE,FALSE),(IF(Advies!$R$19,TRUE,FALSE)))),(AND(IF(Advies!$S$18=A22,TRUE,FALSE),(IF(Advies!$S$19,TRUE,FALSE)))),(AND(IF(Advies!$T$18=A22,TRUE,FALSE),(IF(Advies!$T$19,TRUE,FALSE)))),(AND(IF(Advies!$U$18=A22,TRUE,FALSE),(IF(Advies!$U$19,TRUE,FALSE)))),(AND(IF(Advies!$V$18=A22,TRUE,FALSE),(IF(Advies!$V$19,TRUE,FALSE)))),(AND(IF(Advies!$W$18=A22,TRUE,FALSE),(IF(Advies!$W$19,TRUE,FALSE)))))</f>
        <v>0</v>
      </c>
      <c r="I22" s="202" t="b">
        <f>OR((AND(IF(Advies!$N$22=A22,TRUE,FALSE),(IF(Advies!$N$23,TRUE,FALSE)))),(AND(IF(Advies!$O$22=A22,TRUE,FALSE),(IF(Advies!$O$23,TRUE,FALSE)))),(AND(IF(Advies!$P$22=A22,TRUE,FALSE),(IF(Advies!$P$23,TRUE,FALSE)))),(AND(IF(Advies!$Q$22=A22,TRUE,FALSE),(IF(Advies!$Q$23,TRUE,FALSE)))),(AND(IF(Advies!$R$22=A22,TRUE,FALSE),(IF(Advies!$R$23,TRUE,FALSE)))),(AND(IF(Advies!$S$22=A22,TRUE,FALSE),(IF(Advies!$S$23,TRUE,FALSE)))),(AND(IF(Advies!$T$22=A22,TRUE,FALSE),(IF(Advies!$T$23,TRUE,FALSE)))),(AND(IF(Advies!$U$22=A22,TRUE,FALSE),(IF(Advies!$U$23,TRUE,FALSE)))),(AND(IF(Advies!$V$22=A22,TRUE,FALSE),(IF(Advies!$V$23,TRUE,FALSE)))),(AND(IF(Advies!$W$22=A22,TRUE,FALSE),(IF(Advies!$W$23,TRUE,FALSE)))))</f>
        <v>0</v>
      </c>
      <c r="J22" s="202" t="b">
        <f>OR((AND(IF(Advies!$N$26=A22,TRUE,FALSE),(IF(Advies!$N$27,TRUE,FALSE)))),(AND(IF(Advies!$O$26=A22,TRUE,FALSE),(IF(Advies!$O$27,TRUE,FALSE)))),(AND(IF(Advies!$P$26=A22,TRUE,FALSE),(IF(Advies!$P$27,TRUE,FALSE)))),(AND(IF(Advies!$Q$26=A22,TRUE,FALSE),(IF(Advies!$Q$27,TRUE,FALSE)))),(AND(IF(Advies!$R$26=A22,TRUE,FALSE),(IF(Advies!$R$27,TRUE,FALSE)))),(AND(IF(Advies!$S$26=A22,TRUE,FALSE),(IF(Advies!$S$27,TRUE,FALSE)))),(AND(IF(Advies!$T$26=A22,TRUE,FALSE),(IF(Advies!$T$27,TRUE,FALSE)))),(AND(IF(Advies!$U$26=A22,TRUE,FALSE),(IF(Advies!$U$27,TRUE,FALSE)))),(AND(IF(Advies!$V$26=A22,TRUE,FALSE),(IF(Advies!$V$27,TRUE,FALSE)))),(AND(IF(Advies!$W$26=A22,TRUE,FALSE),(IF(Advies!$W$27,TRUE,FALSE)))))</f>
        <v>0</v>
      </c>
      <c r="K22" s="202" t="b">
        <f>OR((AND(IF(Advies!$N$31=A22,TRUE,FALSE),(IF(Advies!$N$32,TRUE,FALSE)))),(AND(IF(Advies!$O$31=A22,TRUE,FALSE),(IF(Advies!$O$32,TRUE,FALSE)))),(AND(IF(Advies!$P$31=A22,TRUE,FALSE),(IF(Advies!$P$32,TRUE,FALSE)))),(AND(IF(Advies!$Q$31=A22,TRUE,FALSE),(IF(Advies!$Q$32,TRUE,FALSE)))),(AND(IF(Advies!$R$31=A22,TRUE,FALSE),(IF(Advies!$R$32,TRUE,FALSE)))),(AND(IF(Advies!$S$31=A22,TRUE,FALSE),(IF(Advies!$S$32,TRUE,FALSE)))),(AND(IF(Advies!$T$31=A22,TRUE,FALSE),(IF(Advies!$T$32,TRUE,FALSE)))),(AND(IF(Advies!$U$31=A22,TRUE,FALSE),(IF(Advies!$U$32,TRUE,FALSE)))),(AND(IF(Advies!$V$31=A22,TRUE,FALSE),(IF(Advies!$V$32,TRUE,FALSE)))),(AND(IF(Advies!$W$31=A22,TRUE,FALSE),(IF(Advies!$W$32,TRUE,FALSE)))))</f>
        <v>0</v>
      </c>
      <c r="L22" s="202" t="b">
        <f>OR((AND(IF(Advies!$N$35=A22,TRUE,FALSE),(IF(Advies!$N$36,TRUE,FALSE)))),(AND(IF(Advies!$O$35=A22,TRUE,FALSE),(IF(Advies!$O$36,TRUE,FALSE)))),(AND(IF(Advies!$P$35=A22,TRUE,FALSE),(IF(Advies!$P$36,TRUE,FALSE)))),(AND(IF(Advies!$Q$35=A22,TRUE,FALSE),(IF(Advies!$Q$36,TRUE,FALSE)))),(AND(IF(Advies!$R$35=A22,TRUE,FALSE),(IF(Advies!$R$36,TRUE,FALSE)))),(AND(IF(Advies!$S$35=A22,TRUE,FALSE),(IF(Advies!$S$36,TRUE,FALSE)))),(AND(IF(Advies!$T$35=A22,TRUE,FALSE),(IF(Advies!$T$36,TRUE,FALSE)))),(AND(IF(Advies!$U$35=A22,TRUE,FALSE),(IF(Advies!$U$36,TRUE,FALSE)))),(AND(IF(Advies!$V$35=A22,TRUE,FALSE),(IF(Advies!$V$36,TRUE,FALSE)))),(AND(IF(Advies!$W$35=A22,TRUE,FALSE),(IF(Advies!$W$36,TRUE,FALSE)))))</f>
        <v>0</v>
      </c>
      <c r="M22" s="202" t="b">
        <f>OR((AND(IF(Advies!$N$40=A22,TRUE,FALSE),(IF(Advies!$N$41,TRUE,FALSE)))),(AND(IF(Advies!$O$40=A22,TRUE,FALSE),(IF(Advies!$O$41,TRUE,FALSE)))),(AND(IF(Advies!$P$40=A22,TRUE,FALSE),(IF(Advies!$P$41,TRUE,FALSE)))),(AND(IF(Advies!$Q$40=A22,TRUE,FALSE),(IF(Advies!$Q$41,TRUE,FALSE)))),(AND(IF(Advies!$R$40=A22,TRUE,FALSE),(IF(Advies!$R$41,TRUE,FALSE)))),(AND(IF(Advies!$S$40=A22,TRUE,FALSE),(IF(Advies!$S$41,TRUE,FALSE)))),(AND(IF(Advies!$T$40=A22,TRUE,FALSE),(IF(Advies!$T$41,TRUE,FALSE)))),(AND(IF(Advies!$U$40=A22,TRUE,FALSE),(IF(Advies!$U$41,TRUE,FALSE)))),(AND(IF(Advies!$V$40=A22,TRUE,FALSE),(IF(Advies!$V$41,TRUE,FALSE)))),(AND(IF(Advies!$W$40=A22,TRUE,FALSE),(IF(Advies!$W$41,TRUE,FALSE)))))</f>
        <v>0</v>
      </c>
      <c r="N22" s="202" t="b">
        <f>OR((AND(IF(Advies!$N$44=A22,TRUE,FALSE),(IF(Advies!$N$45,TRUE,FALSE)))),(AND(IF(Advies!$O$44=A22,TRUE,FALSE),(IF(Advies!$O$45,TRUE,FALSE)))),(AND(IF(Advies!$P$44=A22,TRUE,FALSE),(IF(Advies!$P$45,TRUE,FALSE)))),(AND(IF(Advies!$Q$44=A22,TRUE,FALSE),(IF(Advies!$Q$45,TRUE,FALSE)))),(AND(IF(Advies!$R$44=A22,TRUE,FALSE),(IF(Advies!$R$45,TRUE,FALSE)))),(AND(IF(Advies!$S$44=A22,TRUE,FALSE),(IF(Advies!$S$45,TRUE,FALSE)))),(AND(IF(Advies!$T$44=A22,TRUE,FALSE),(IF(Advies!$T$45,TRUE,FALSE)))),(AND(IF(Advies!$U$44=A22,TRUE,FALSE),(IF(Advies!$U$45,TRUE,FALSE)))),(AND(IF(Advies!$V$44=A22,TRUE,FALSE),(IF(Advies!$V$45,TRUE,FALSE)))),(AND(IF(Advies!$W$44=A22,TRUE,FALSE),(IF(Advies!$W$45,TRUE,FALSE)))))</f>
        <v>0</v>
      </c>
      <c r="O22" s="202" t="b">
        <f>OR((AND(IF(Advies!$N$49=A22,TRUE,FALSE),(IF(Advies!$N$50,TRUE,FALSE)))),(AND(IF(Advies!$O$49=A22,TRUE,FALSE),(IF(Advies!$O$50,TRUE,FALSE)))),(AND(IF(Advies!$P$49=A22,TRUE,FALSE),(IF(Advies!$P$50,TRUE,FALSE)))),(AND(IF(Advies!$Q$49=A22,TRUE,FALSE),(IF(Advies!$Q$50,TRUE,FALSE)))),(AND(IF(Advies!$R$49=A22,TRUE,FALSE),(IF(Advies!$R$50,TRUE,FALSE)))),(AND(IF(Advies!$S$49=A22,TRUE,FALSE),(IF(Advies!$S$50,TRUE,FALSE)))),(AND(IF(Advies!$T$49=A22,TRUE,FALSE),(IF(Advies!$T$50,TRUE,FALSE)))),(AND(IF(Advies!$U$49=A22,TRUE,FALSE),(IF(Advies!$U$50,TRUE,FALSE)))),(AND(IF(Advies!$V$49=A22,TRUE,FALSE),(IF(Advies!$V$50,TRUE,FALSE)))),(AND(IF(Advies!$W$49=A22,TRUE,FALSE),(IF(Advies!$W$50,TRUE,FALSE)))))</f>
        <v>0</v>
      </c>
      <c r="P22" s="202" t="b">
        <f>OR((AND(IF(Advies!$N$53=A22,TRUE,FALSE),(IF(Advies!$N$54,TRUE,FALSE)))),(AND(IF(Advies!$O$53=A22,TRUE,FALSE),(IF(Advies!$O$54,TRUE,FALSE)))),(AND(IF(Advies!$P$53=A22,TRUE,FALSE),(IF(Advies!$P$54,TRUE,FALSE)))),(AND(IF(Advies!$Q$53=A22,TRUE,FALSE),(IF(Advies!$Q$54,TRUE,FALSE)))),(AND(IF(Advies!$R$53=A22,TRUE,FALSE),(IF(Advies!$R$54,TRUE,FALSE)))),(AND(IF(Advies!$S$53=A22,TRUE,FALSE),(IF(Advies!$S$54,TRUE,FALSE)))),(AND(IF(Advies!$T$53=A22,TRUE,FALSE),(IF(Advies!$T$54,TRUE,FALSE)))),(AND(IF(Advies!$U$53=A22,TRUE,FALSE),(IF(Advies!$U$54,TRUE,FALSE)))),(AND(IF(Advies!$V$53=A22,TRUE,FALSE),(IF(Advies!$V$54,TRUE,FALSE)))),(AND(IF(Advies!$W$53=A22,TRUE,FALSE),(IF(Advies!$W$54,TRUE,FALSE)))))</f>
        <v>0</v>
      </c>
      <c r="Q22" s="202" t="b">
        <f>OR((AND(IF(Advies!$N$57=A22,TRUE,FALSE),(IF(Advies!$N$58,TRUE,FALSE)))),(AND(IF(Advies!$O$57=A22,TRUE,FALSE),(IF(Advies!$O$58,TRUE,FALSE)))),(AND(IF(Advies!$P$57=A22,TRUE,FALSE),(IF(Advies!$P$58,TRUE,FALSE)))),(AND(IF(Advies!$Q$57=A22,TRUE,FALSE),(IF(Advies!$Q$58,TRUE,FALSE)))),(AND(IF(Advies!$R$57=A22,TRUE,FALSE),(IF(Advies!$R$58,TRUE,FALSE)))),(AND(IF(Advies!$S$57=A22,TRUE,FALSE),(IF(Advies!$S$58,TRUE,FALSE)))),(AND(IF(Advies!$T$57=A22,TRUE,FALSE),(IF(Advies!$T$58,TRUE,FALSE)))),(AND(IF(Advies!$U$57=A22,TRUE,FALSE),(IF(Advies!$U$58,TRUE,FALSE)))),(AND(IF(Advies!$V$57=A22,TRUE,FALSE),(IF(Advies!$V$58,TRUE,FALSE)))),(AND(IF(Advies!$W$57=A22,TRUE,FALSE),(IF(Advies!$W$58,TRUE,FALSE)))))</f>
        <v>0</v>
      </c>
      <c r="R22" s="202" t="b">
        <f>OR((AND(IF(Advies!$N$61=A22,TRUE,FALSE),(IF(Advies!$N$62,TRUE,FALSE)))),(AND(IF(Advies!$O$61=A22,TRUE,FALSE),(IF(Advies!$O$62,TRUE,FALSE)))),(AND(IF(Advies!$P$61=A22,TRUE,FALSE),(IF(Advies!$P$62,TRUE,FALSE)))),(AND(IF(Advies!$Q$61=A22,TRUE,FALSE),(IF(Advies!$Q$62,TRUE,FALSE)))),(AND(IF(Advies!$R$61=A22,TRUE,FALSE),(IF(Advies!$R$62,TRUE,FALSE)))),(AND(IF(Advies!$S$61=A22,TRUE,FALSE),(IF(Advies!$S$62,TRUE,FALSE)))),(AND(IF(Advies!$T$61=A22,TRUE,FALSE),(IF(Advies!$T$62,TRUE,FALSE)))),(AND(IF(Advies!$U$61=A22,TRUE,FALSE),(IF(Advies!$U$62,TRUE,FALSE)))),(AND(IF(Advies!$V$61=A22,TRUE,FALSE),(IF(Advies!$V$62,TRUE,FALSE)))),(AND(IF(Advies!$W$61=A22,TRUE,FALSE),(IF(Advies!$W$62,TRUE,FALSE)))))</f>
        <v>0</v>
      </c>
      <c r="S22" s="202" t="b">
        <f>OR((AND(IF(Advies!$N$66=A22,TRUE,FALSE),(IF(Advies!$N$67,TRUE,FALSE)))),(AND(IF(Advies!$O$66=A22,TRUE,FALSE),(IF(Advies!$O$67,TRUE,FALSE)))),(AND(IF(Advies!$P$66=A22,TRUE,FALSE),(IF(Advies!$P$67,TRUE,FALSE)))),(AND(IF(Advies!$Q$66=A22,TRUE,FALSE),(IF(Advies!$Q$67,TRUE,FALSE)))),(AND(IF(Advies!$R$66=A22,TRUE,FALSE),(IF(Advies!$R$67,TRUE,FALSE)))),(AND(IF(Advies!$S$66=A22,TRUE,FALSE),(IF(Advies!$S$67,TRUE,FALSE)))),(AND(IF(Advies!$T$66=A22,TRUE,FALSE),(IF(Advies!$T$67,TRUE,FALSE)))),(AND(IF(Advies!$U$66=A22,TRUE,FALSE),(IF(Advies!$U$67,TRUE,FALSE)))),(AND(IF(Advies!$V$66=A22,TRUE,FALSE),(IF(Advies!$V$67,TRUE,FALSE)))),(AND(IF(Advies!$W$66=A22,TRUE,FALSE),(IF(Advies!$W$67,TRUE,FALSE)))))</f>
        <v>0</v>
      </c>
      <c r="T22" s="202" t="b">
        <f>OR((AND(IF(Advies!$N$70=A22,TRUE,FALSE),(IF(Advies!$N$71,TRUE,FALSE)))),(AND(IF(Advies!$O$70=A22,TRUE,FALSE),(IF(Advies!$O$71,TRUE,FALSE)))),(AND(IF(Advies!$P$70=A22,TRUE,FALSE),(IF(Advies!$P$71,TRUE,FALSE)))),(AND(IF(Advies!$Q$70=A22,TRUE,FALSE),(IF(Advies!$Q$71,TRUE,FALSE)))),(AND(IF(Advies!$R$70=A22,TRUE,FALSE),(IF(Advies!$R$71,TRUE,FALSE)))),(AND(IF(Advies!$S$70=A22,TRUE,FALSE),(IF(Advies!$S$71,TRUE,FALSE)))),(AND(IF(Advies!$T$70=A22,TRUE,FALSE),(IF(Advies!$T$71,TRUE,FALSE)))),(AND(IF(Advies!$U$70=A22,TRUE,FALSE),(IF(Advies!$U$71,TRUE,FALSE)))),(AND(IF(Advies!$V$70=A22,TRUE,FALSE),(IF(Advies!$V$71,TRUE,FALSE)))),(AND(IF(Advies!$W$70=A22,TRUE,FALSE),(IF(Advies!$W$71,TRUE,FALSE)))))</f>
        <v>0</v>
      </c>
      <c r="U22" s="202" t="b">
        <f>OR((AND(IF(Advies!$N$74=A22,TRUE,FALSE),(IF(Advies!$N$75,TRUE,FALSE)))),(AND(IF(Advies!$O$74=A22,TRUE,FALSE),(IF(Advies!$O$75,TRUE,FALSE)))),(AND(IF(Advies!$P$74=A22,TRUE,FALSE),(IF(Advies!$P$75,TRUE,FALSE)))),(AND(IF(Advies!$Q$74=A22,TRUE,FALSE),(IF(Advies!$Q$75,TRUE,FALSE)))),(AND(IF(Advies!$R$74=A22,TRUE,FALSE),(IF(Advies!$R$75,TRUE,FALSE)))),(AND(IF(Advies!$S$74=A22,TRUE,FALSE),(IF(Advies!$S$75,TRUE,FALSE)))),(AND(IF(Advies!$T$74=A22,TRUE,FALSE),(IF(Advies!$T$75,TRUE,FALSE)))),(AND(IF(Advies!$U$74=A22,TRUE,FALSE),(IF(Advies!$U$75,TRUE,FALSE)))),(AND(IF(Advies!$V$74=A22,TRUE,FALSE),(IF(Advies!$V$75,TRUE,FALSE)))),(AND(IF(Advies!$W$74=A22,TRUE,FALSE),(IF(Advies!$W$75,TRUE,FALSE)))))</f>
        <v>0</v>
      </c>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row>
    <row r="23" spans="1:65" s="153" customFormat="1" x14ac:dyDescent="0.25">
      <c r="A23" s="17" t="s">
        <v>84</v>
      </c>
      <c r="B23" s="194" t="b">
        <f t="shared" si="1"/>
        <v>0</v>
      </c>
      <c r="C23" s="169"/>
      <c r="D23" s="202" t="b">
        <f>OR((AND(IF(Advies!$N$2=A23,TRUE,FALSE),(IF(Advies!$N$3,TRUE,FALSE)))),(AND(IF(Advies!$O$2=A23,TRUE,FALSE),(IF(Advies!$O$3,TRUE,FALSE)))),(AND(IF(Advies!$P$2=A23,TRUE,FALSE),(IF(Advies!$P$3,TRUE,FALSE)))),(AND(IF(Advies!$Q$2=A23,TRUE,FALSE),(IF(Advies!$Q$3,TRUE,FALSE)))),(AND(IF(Advies!$R$2=A23,TRUE,FALSE),(IF(Advies!$R$3,TRUE,FALSE)))),(AND(IF(Advies!$S$2=A23,TRUE,FALSE),(IF(Advies!$S$3,TRUE,FALSE)))),(AND(IF(Advies!$T$2=A23,TRUE,FALSE),(IF(Advies!$T$3,TRUE,FALSE)))),(AND(IF(Advies!$U$2=A23,TRUE,FALSE),(IF(Advies!$U$3,TRUE,FALSE)))),(AND(IF(Advies!$V$2=A23,TRUE,FALSE),(IF(Advies!$V$3,TRUE,FALSE)))),(AND(IF(Advies!$W$2=A23,TRUE,FALSE),(IF(Advies!$W$3,TRUE,FALSE)))))</f>
        <v>0</v>
      </c>
      <c r="E23" s="202" t="b">
        <f>OR((AND(IF(Advies!$N$6=A23,TRUE,FALSE),(IF(Advies!$N$7,TRUE,FALSE)))),(AND(IF(Advies!$O$6=A23,TRUE,FALSE),(IF(Advies!$O$7,TRUE,FALSE)))),(AND(IF(Advies!$P$6=A23,TRUE,FALSE),(IF(Advies!$P$7,TRUE,FALSE)))),(AND(IF(Advies!$Q$6=A23,TRUE,FALSE),(IF(Advies!$Q$7,TRUE,FALSE)))),(AND(IF(Advies!$R$6=A23,TRUE,FALSE),(IF(Advies!$R$7,TRUE,FALSE)))),(AND(IF(Advies!$S$6=A23,TRUE,FALSE),(IF(Advies!$S$7,TRUE,FALSE)))),(AND(IF(Advies!$T$6=A23,TRUE,FALSE),(IF(Advies!$T$7,TRUE,FALSE)))),(AND(IF(Advies!$U$6=A23,TRUE,FALSE),(IF(Advies!$U$7,TRUE,FALSE)))),(AND(IF(Advies!$V$6=A23,TRUE,FALSE),(IF(Advies!$V$7,TRUE,FALSE)))),(AND(IF(Advies!$W$6=A23,TRUE,FALSE),(IF(Advies!$W$7,TRUE,FALSE)))))</f>
        <v>0</v>
      </c>
      <c r="F23" s="202" t="b">
        <f>OR((AND(IF(Advies!$N$10=A23,TRUE,FALSE),(IF(Advies!$N$11,TRUE,FALSE)))),(AND(IF(Advies!$O$10=A23,TRUE,FALSE),(IF(Advies!$O$11,TRUE,FALSE)))),(AND(IF(Advies!$P$10=A23,TRUE,FALSE),(IF(Advies!$P$11,TRUE,FALSE)))),(AND(IF(Advies!$Q$10=A23,TRUE,FALSE),(IF(Advies!$Q$11,TRUE,FALSE)))),(AND(IF(Advies!$R$10=A23,TRUE,FALSE),(IF(Advies!$R$11,TRUE,FALSE)))),(AND(IF(Advies!$S$10=A23,TRUE,FALSE),(IF(Advies!$S$11,TRUE,FALSE)))),(AND(IF(Advies!$T$10=A23,TRUE,FALSE),(IF(Advies!$T$11,TRUE,FALSE)))),(AND(IF(Advies!$U$10=A23,TRUE,FALSE),(IF(Advies!$U$11,TRUE,FALSE)))),(AND(IF(Advies!$V$10=A23,TRUE,FALSE),(IF(Advies!$V$11,TRUE,FALSE)))),(AND(IF(Advies!$W$10=A23,TRUE,FALSE),(IF(Advies!$W$11,TRUE,FALSE)))))</f>
        <v>0</v>
      </c>
      <c r="G23" s="202" t="b">
        <f>OR((AND(IF(Advies!$N$14=A23,TRUE,FALSE),(IF(Advies!$N$11,TRUE,FALSE)))),(AND(IF(Advies!$O$14=A23,TRUE,FALSE),(IF(Advies!$O$11,TRUE,FALSE)))),(AND(IF(Advies!$P$14=A23,TRUE,FALSE),(IF(Advies!$P$11,TRUE,FALSE)))),(AND(IF(Advies!$Q$14=A23,TRUE,FALSE),(IF(Advies!$Q$11,TRUE,FALSE)))),(AND(IF(Advies!$R$14=A23,TRUE,FALSE),(IF(Advies!$R$11,TRUE,FALSE)))),(AND(IF(Advies!$S$14=A23,TRUE,FALSE),(IF(Advies!$S$11,TRUE,FALSE)))),(AND(IF(Advies!$T$14=A23,TRUE,FALSE),(IF(Advies!$T$11,TRUE,FALSE)))),(AND(IF(Advies!$U$14=A23,TRUE,FALSE),(IF(Advies!$U$11,TRUE,FALSE)))),(AND(IF(Advies!$V$14=A23,TRUE,FALSE),(IF(Advies!$V$11,TRUE,FALSE)))),(AND(IF(Advies!$W$14=A23,TRUE,FALSE),(IF(Advies!$W$11,TRUE,FALSE)))))</f>
        <v>0</v>
      </c>
      <c r="H23" s="202" t="b">
        <f>OR((AND(IF(Advies!$N$18=A23,TRUE,FALSE),(IF(Advies!$N$19,TRUE,FALSE)))),(AND(IF(Advies!$O$18=A23,TRUE,FALSE),(IF(Advies!$O$19,TRUE,FALSE)))),(AND(IF(Advies!$P$18=A23,TRUE,FALSE),(IF(Advies!$P$19,TRUE,FALSE)))),(AND(IF(Advies!$Q$18=A23,TRUE,FALSE),(IF(Advies!$Q$19,TRUE,FALSE)))),(AND(IF(Advies!$R$18=A23,TRUE,FALSE),(IF(Advies!$R$19,TRUE,FALSE)))),(AND(IF(Advies!$S$18=A23,TRUE,FALSE),(IF(Advies!$S$19,TRUE,FALSE)))),(AND(IF(Advies!$T$18=A23,TRUE,FALSE),(IF(Advies!$T$19,TRUE,FALSE)))),(AND(IF(Advies!$U$18=A23,TRUE,FALSE),(IF(Advies!$U$19,TRUE,FALSE)))),(AND(IF(Advies!$V$18=A23,TRUE,FALSE),(IF(Advies!$V$19,TRUE,FALSE)))),(AND(IF(Advies!$W$18=A23,TRUE,FALSE),(IF(Advies!$W$19,TRUE,FALSE)))))</f>
        <v>0</v>
      </c>
      <c r="I23" s="202" t="b">
        <f>OR((AND(IF(Advies!$N$22=A23,TRUE,FALSE),(IF(Advies!$N$23,TRUE,FALSE)))),(AND(IF(Advies!$O$22=A23,TRUE,FALSE),(IF(Advies!$O$23,TRUE,FALSE)))),(AND(IF(Advies!$P$22=A23,TRUE,FALSE),(IF(Advies!$P$23,TRUE,FALSE)))),(AND(IF(Advies!$Q$22=A23,TRUE,FALSE),(IF(Advies!$Q$23,TRUE,FALSE)))),(AND(IF(Advies!$R$22=A23,TRUE,FALSE),(IF(Advies!$R$23,TRUE,FALSE)))),(AND(IF(Advies!$S$22=A23,TRUE,FALSE),(IF(Advies!$S$23,TRUE,FALSE)))),(AND(IF(Advies!$T$22=A23,TRUE,FALSE),(IF(Advies!$T$23,TRUE,FALSE)))),(AND(IF(Advies!$U$22=A23,TRUE,FALSE),(IF(Advies!$U$23,TRUE,FALSE)))),(AND(IF(Advies!$V$22=A23,TRUE,FALSE),(IF(Advies!$V$23,TRUE,FALSE)))),(AND(IF(Advies!$W$22=A23,TRUE,FALSE),(IF(Advies!$W$23,TRUE,FALSE)))))</f>
        <v>0</v>
      </c>
      <c r="J23" s="202" t="b">
        <f>OR((AND(IF(Advies!$N$26=A23,TRUE,FALSE),(IF(Advies!$N$27,TRUE,FALSE)))),(AND(IF(Advies!$O$26=A23,TRUE,FALSE),(IF(Advies!$O$27,TRUE,FALSE)))),(AND(IF(Advies!$P$26=A23,TRUE,FALSE),(IF(Advies!$P$27,TRUE,FALSE)))),(AND(IF(Advies!$Q$26=A23,TRUE,FALSE),(IF(Advies!$Q$27,TRUE,FALSE)))),(AND(IF(Advies!$R$26=A23,TRUE,FALSE),(IF(Advies!$R$27,TRUE,FALSE)))),(AND(IF(Advies!$S$26=A23,TRUE,FALSE),(IF(Advies!$S$27,TRUE,FALSE)))),(AND(IF(Advies!$T$26=A23,TRUE,FALSE),(IF(Advies!$T$27,TRUE,FALSE)))),(AND(IF(Advies!$U$26=A23,TRUE,FALSE),(IF(Advies!$U$27,TRUE,FALSE)))),(AND(IF(Advies!$V$26=A23,TRUE,FALSE),(IF(Advies!$V$27,TRUE,FALSE)))),(AND(IF(Advies!$W$26=A23,TRUE,FALSE),(IF(Advies!$W$27,TRUE,FALSE)))))</f>
        <v>0</v>
      </c>
      <c r="K23" s="202" t="b">
        <f>OR((AND(IF(Advies!$N$31=A23,TRUE,FALSE),(IF(Advies!$N$32,TRUE,FALSE)))),(AND(IF(Advies!$O$31=A23,TRUE,FALSE),(IF(Advies!$O$32,TRUE,FALSE)))),(AND(IF(Advies!$P$31=A23,TRUE,FALSE),(IF(Advies!$P$32,TRUE,FALSE)))),(AND(IF(Advies!$Q$31=A23,TRUE,FALSE),(IF(Advies!$Q$32,TRUE,FALSE)))),(AND(IF(Advies!$R$31=A23,TRUE,FALSE),(IF(Advies!$R$32,TRUE,FALSE)))),(AND(IF(Advies!$S$31=A23,TRUE,FALSE),(IF(Advies!$S$32,TRUE,FALSE)))),(AND(IF(Advies!$T$31=A23,TRUE,FALSE),(IF(Advies!$T$32,TRUE,FALSE)))),(AND(IF(Advies!$U$31=A23,TRUE,FALSE),(IF(Advies!$U$32,TRUE,FALSE)))),(AND(IF(Advies!$V$31=A23,TRUE,FALSE),(IF(Advies!$V$32,TRUE,FALSE)))),(AND(IF(Advies!$W$31=A23,TRUE,FALSE),(IF(Advies!$W$32,TRUE,FALSE)))))</f>
        <v>0</v>
      </c>
      <c r="L23" s="202" t="b">
        <f>OR((AND(IF(Advies!$N$35=A23,TRUE,FALSE),(IF(Advies!$N$36,TRUE,FALSE)))),(AND(IF(Advies!$O$35=A23,TRUE,FALSE),(IF(Advies!$O$36,TRUE,FALSE)))),(AND(IF(Advies!$P$35=A23,TRUE,FALSE),(IF(Advies!$P$36,TRUE,FALSE)))),(AND(IF(Advies!$Q$35=A23,TRUE,FALSE),(IF(Advies!$Q$36,TRUE,FALSE)))),(AND(IF(Advies!$R$35=A23,TRUE,FALSE),(IF(Advies!$R$36,TRUE,FALSE)))),(AND(IF(Advies!$S$35=A23,TRUE,FALSE),(IF(Advies!$S$36,TRUE,FALSE)))),(AND(IF(Advies!$T$35=A23,TRUE,FALSE),(IF(Advies!$T$36,TRUE,FALSE)))),(AND(IF(Advies!$U$35=A23,TRUE,FALSE),(IF(Advies!$U$36,TRUE,FALSE)))),(AND(IF(Advies!$V$35=A23,TRUE,FALSE),(IF(Advies!$V$36,TRUE,FALSE)))),(AND(IF(Advies!$W$35=A23,TRUE,FALSE),(IF(Advies!$W$36,TRUE,FALSE)))))</f>
        <v>0</v>
      </c>
      <c r="M23" s="202" t="b">
        <f>OR((AND(IF(Advies!$N$40=A23,TRUE,FALSE),(IF(Advies!$N$41,TRUE,FALSE)))),(AND(IF(Advies!$O$40=A23,TRUE,FALSE),(IF(Advies!$O$41,TRUE,FALSE)))),(AND(IF(Advies!$P$40=A23,TRUE,FALSE),(IF(Advies!$P$41,TRUE,FALSE)))),(AND(IF(Advies!$Q$40=A23,TRUE,FALSE),(IF(Advies!$Q$41,TRUE,FALSE)))),(AND(IF(Advies!$R$40=A23,TRUE,FALSE),(IF(Advies!$R$41,TRUE,FALSE)))),(AND(IF(Advies!$S$40=A23,TRUE,FALSE),(IF(Advies!$S$41,TRUE,FALSE)))),(AND(IF(Advies!$T$40=A23,TRUE,FALSE),(IF(Advies!$T$41,TRUE,FALSE)))),(AND(IF(Advies!$U$40=A23,TRUE,FALSE),(IF(Advies!$U$41,TRUE,FALSE)))),(AND(IF(Advies!$V$40=A23,TRUE,FALSE),(IF(Advies!$V$41,TRUE,FALSE)))),(AND(IF(Advies!$W$40=A23,TRUE,FALSE),(IF(Advies!$W$41,TRUE,FALSE)))))</f>
        <v>0</v>
      </c>
      <c r="N23" s="202" t="b">
        <f>OR((AND(IF(Advies!$N$44=A23,TRUE,FALSE),(IF(Advies!$N$45,TRUE,FALSE)))),(AND(IF(Advies!$O$44=A23,TRUE,FALSE),(IF(Advies!$O$45,TRUE,FALSE)))),(AND(IF(Advies!$P$44=A23,TRUE,FALSE),(IF(Advies!$P$45,TRUE,FALSE)))),(AND(IF(Advies!$Q$44=A23,TRUE,FALSE),(IF(Advies!$Q$45,TRUE,FALSE)))),(AND(IF(Advies!$R$44=A23,TRUE,FALSE),(IF(Advies!$R$45,TRUE,FALSE)))),(AND(IF(Advies!$S$44=A23,TRUE,FALSE),(IF(Advies!$S$45,TRUE,FALSE)))),(AND(IF(Advies!$T$44=A23,TRUE,FALSE),(IF(Advies!$T$45,TRUE,FALSE)))),(AND(IF(Advies!$U$44=A23,TRUE,FALSE),(IF(Advies!$U$45,TRUE,FALSE)))),(AND(IF(Advies!$V$44=A23,TRUE,FALSE),(IF(Advies!$V$45,TRUE,FALSE)))),(AND(IF(Advies!$W$44=A23,TRUE,FALSE),(IF(Advies!$W$45,TRUE,FALSE)))))</f>
        <v>0</v>
      </c>
      <c r="O23" s="202" t="b">
        <f>OR((AND(IF(Advies!$N$49=A23,TRUE,FALSE),(IF(Advies!$N$50,TRUE,FALSE)))),(AND(IF(Advies!$O$49=A23,TRUE,FALSE),(IF(Advies!$O$50,TRUE,FALSE)))),(AND(IF(Advies!$P$49=A23,TRUE,FALSE),(IF(Advies!$P$50,TRUE,FALSE)))),(AND(IF(Advies!$Q$49=A23,TRUE,FALSE),(IF(Advies!$Q$50,TRUE,FALSE)))),(AND(IF(Advies!$R$49=A23,TRUE,FALSE),(IF(Advies!$R$50,TRUE,FALSE)))),(AND(IF(Advies!$S$49=A23,TRUE,FALSE),(IF(Advies!$S$50,TRUE,FALSE)))),(AND(IF(Advies!$T$49=A23,TRUE,FALSE),(IF(Advies!$T$50,TRUE,FALSE)))),(AND(IF(Advies!$U$49=A23,TRUE,FALSE),(IF(Advies!$U$50,TRUE,FALSE)))),(AND(IF(Advies!$V$49=A23,TRUE,FALSE),(IF(Advies!$V$50,TRUE,FALSE)))),(AND(IF(Advies!$W$49=A23,TRUE,FALSE),(IF(Advies!$W$50,TRUE,FALSE)))))</f>
        <v>0</v>
      </c>
      <c r="P23" s="202" t="b">
        <f>OR((AND(IF(Advies!$N$53=A23,TRUE,FALSE),(IF(Advies!$N$54,TRUE,FALSE)))),(AND(IF(Advies!$O$53=A23,TRUE,FALSE),(IF(Advies!$O$54,TRUE,FALSE)))),(AND(IF(Advies!$P$53=A23,TRUE,FALSE),(IF(Advies!$P$54,TRUE,FALSE)))),(AND(IF(Advies!$Q$53=A23,TRUE,FALSE),(IF(Advies!$Q$54,TRUE,FALSE)))),(AND(IF(Advies!$R$53=A23,TRUE,FALSE),(IF(Advies!$R$54,TRUE,FALSE)))),(AND(IF(Advies!$S$53=A23,TRUE,FALSE),(IF(Advies!$S$54,TRUE,FALSE)))),(AND(IF(Advies!$T$53=A23,TRUE,FALSE),(IF(Advies!$T$54,TRUE,FALSE)))),(AND(IF(Advies!$U$53=A23,TRUE,FALSE),(IF(Advies!$U$54,TRUE,FALSE)))),(AND(IF(Advies!$V$53=A23,TRUE,FALSE),(IF(Advies!$V$54,TRUE,FALSE)))),(AND(IF(Advies!$W$53=A23,TRUE,FALSE),(IF(Advies!$W$54,TRUE,FALSE)))))</f>
        <v>0</v>
      </c>
      <c r="Q23" s="202" t="b">
        <f>OR((AND(IF(Advies!$N$57=A23,TRUE,FALSE),(IF(Advies!$N$58,TRUE,FALSE)))),(AND(IF(Advies!$O$57=A23,TRUE,FALSE),(IF(Advies!$O$58,TRUE,FALSE)))),(AND(IF(Advies!$P$57=A23,TRUE,FALSE),(IF(Advies!$P$58,TRUE,FALSE)))),(AND(IF(Advies!$Q$57=A23,TRUE,FALSE),(IF(Advies!$Q$58,TRUE,FALSE)))),(AND(IF(Advies!$R$57=A23,TRUE,FALSE),(IF(Advies!$R$58,TRUE,FALSE)))),(AND(IF(Advies!$S$57=A23,TRUE,FALSE),(IF(Advies!$S$58,TRUE,FALSE)))),(AND(IF(Advies!$T$57=A23,TRUE,FALSE),(IF(Advies!$T$58,TRUE,FALSE)))),(AND(IF(Advies!$U$57=A23,TRUE,FALSE),(IF(Advies!$U$58,TRUE,FALSE)))),(AND(IF(Advies!$V$57=A23,TRUE,FALSE),(IF(Advies!$V$58,TRUE,FALSE)))),(AND(IF(Advies!$W$57=A23,TRUE,FALSE),(IF(Advies!$W$58,TRUE,FALSE)))))</f>
        <v>0</v>
      </c>
      <c r="R23" s="202" t="b">
        <f>OR((AND(IF(Advies!$N$61=A23,TRUE,FALSE),(IF(Advies!$N$62,TRUE,FALSE)))),(AND(IF(Advies!$O$61=A23,TRUE,FALSE),(IF(Advies!$O$62,TRUE,FALSE)))),(AND(IF(Advies!$P$61=A23,TRUE,FALSE),(IF(Advies!$P$62,TRUE,FALSE)))),(AND(IF(Advies!$Q$61=A23,TRUE,FALSE),(IF(Advies!$Q$62,TRUE,FALSE)))),(AND(IF(Advies!$R$61=A23,TRUE,FALSE),(IF(Advies!$R$62,TRUE,FALSE)))),(AND(IF(Advies!$S$61=A23,TRUE,FALSE),(IF(Advies!$S$62,TRUE,FALSE)))),(AND(IF(Advies!$T$61=A23,TRUE,FALSE),(IF(Advies!$T$62,TRUE,FALSE)))),(AND(IF(Advies!$U$61=A23,TRUE,FALSE),(IF(Advies!$U$62,TRUE,FALSE)))),(AND(IF(Advies!$V$61=A23,TRUE,FALSE),(IF(Advies!$V$62,TRUE,FALSE)))),(AND(IF(Advies!$W$61=A23,TRUE,FALSE),(IF(Advies!$W$62,TRUE,FALSE)))))</f>
        <v>0</v>
      </c>
      <c r="S23" s="202" t="b">
        <f>OR((AND(IF(Advies!$N$66=A23,TRUE,FALSE),(IF(Advies!$N$67,TRUE,FALSE)))),(AND(IF(Advies!$O$66=A23,TRUE,FALSE),(IF(Advies!$O$67,TRUE,FALSE)))),(AND(IF(Advies!$P$66=A23,TRUE,FALSE),(IF(Advies!$P$67,TRUE,FALSE)))),(AND(IF(Advies!$Q$66=A23,TRUE,FALSE),(IF(Advies!$Q$67,TRUE,FALSE)))),(AND(IF(Advies!$R$66=A23,TRUE,FALSE),(IF(Advies!$R$67,TRUE,FALSE)))),(AND(IF(Advies!$S$66=A23,TRUE,FALSE),(IF(Advies!$S$67,TRUE,FALSE)))),(AND(IF(Advies!$T$66=A23,TRUE,FALSE),(IF(Advies!$T$67,TRUE,FALSE)))),(AND(IF(Advies!$U$66=A23,TRUE,FALSE),(IF(Advies!$U$67,TRUE,FALSE)))),(AND(IF(Advies!$V$66=A23,TRUE,FALSE),(IF(Advies!$V$67,TRUE,FALSE)))),(AND(IF(Advies!$W$66=A23,TRUE,FALSE),(IF(Advies!$W$67,TRUE,FALSE)))))</f>
        <v>0</v>
      </c>
      <c r="T23" s="202" t="b">
        <f>OR((AND(IF(Advies!$N$70=A23,TRUE,FALSE),(IF(Advies!$N$71,TRUE,FALSE)))),(AND(IF(Advies!$O$70=A23,TRUE,FALSE),(IF(Advies!$O$71,TRUE,FALSE)))),(AND(IF(Advies!$P$70=A23,TRUE,FALSE),(IF(Advies!$P$71,TRUE,FALSE)))),(AND(IF(Advies!$Q$70=A23,TRUE,FALSE),(IF(Advies!$Q$71,TRUE,FALSE)))),(AND(IF(Advies!$R$70=A23,TRUE,FALSE),(IF(Advies!$R$71,TRUE,FALSE)))),(AND(IF(Advies!$S$70=A23,TRUE,FALSE),(IF(Advies!$S$71,TRUE,FALSE)))),(AND(IF(Advies!$T$70=A23,TRUE,FALSE),(IF(Advies!$T$71,TRUE,FALSE)))),(AND(IF(Advies!$U$70=A23,TRUE,FALSE),(IF(Advies!$U$71,TRUE,FALSE)))),(AND(IF(Advies!$V$70=A23,TRUE,FALSE),(IF(Advies!$V$71,TRUE,FALSE)))),(AND(IF(Advies!$W$70=A23,TRUE,FALSE),(IF(Advies!$W$71,TRUE,FALSE)))))</f>
        <v>0</v>
      </c>
      <c r="U23" s="202" t="b">
        <f>OR((AND(IF(Advies!$N$74=A23,TRUE,FALSE),(IF(Advies!$N$75,TRUE,FALSE)))),(AND(IF(Advies!$O$74=A23,TRUE,FALSE),(IF(Advies!$O$75,TRUE,FALSE)))),(AND(IF(Advies!$P$74=A23,TRUE,FALSE),(IF(Advies!$P$75,TRUE,FALSE)))),(AND(IF(Advies!$Q$74=A23,TRUE,FALSE),(IF(Advies!$Q$75,TRUE,FALSE)))),(AND(IF(Advies!$R$74=A23,TRUE,FALSE),(IF(Advies!$R$75,TRUE,FALSE)))),(AND(IF(Advies!$S$74=A23,TRUE,FALSE),(IF(Advies!$S$75,TRUE,FALSE)))),(AND(IF(Advies!$T$74=A23,TRUE,FALSE),(IF(Advies!$T$75,TRUE,FALSE)))),(AND(IF(Advies!$U$74=A23,TRUE,FALSE),(IF(Advies!$U$75,TRUE,FALSE)))),(AND(IF(Advies!$V$74=A23,TRUE,FALSE),(IF(Advies!$V$75,TRUE,FALSE)))),(AND(IF(Advies!$W$74=A23,TRUE,FALSE),(IF(Advies!$W$75,TRUE,FALSE)))))</f>
        <v>0</v>
      </c>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row>
    <row r="24" spans="1:65" s="153" customFormat="1" x14ac:dyDescent="0.25">
      <c r="A24" s="17" t="s">
        <v>110</v>
      </c>
      <c r="B24" s="194" t="b">
        <f t="shared" si="1"/>
        <v>0</v>
      </c>
      <c r="C24" s="169"/>
      <c r="D24" s="202" t="b">
        <f>OR((AND(IF(Advies!$N$2=A24,TRUE,FALSE),(IF(Advies!$N$3,TRUE,FALSE)))),(AND(IF(Advies!$O$2=A24,TRUE,FALSE),(IF(Advies!$O$3,TRUE,FALSE)))),(AND(IF(Advies!$P$2=A24,TRUE,FALSE),(IF(Advies!$P$3,TRUE,FALSE)))),(AND(IF(Advies!$Q$2=A24,TRUE,FALSE),(IF(Advies!$Q$3,TRUE,FALSE)))),(AND(IF(Advies!$R$2=A24,TRUE,FALSE),(IF(Advies!$R$3,TRUE,FALSE)))),(AND(IF(Advies!$S$2=A24,TRUE,FALSE),(IF(Advies!$S$3,TRUE,FALSE)))),(AND(IF(Advies!$T$2=A24,TRUE,FALSE),(IF(Advies!$T$3,TRUE,FALSE)))),(AND(IF(Advies!$U$2=A24,TRUE,FALSE),(IF(Advies!$U$3,TRUE,FALSE)))),(AND(IF(Advies!$V$2=A24,TRUE,FALSE),(IF(Advies!$V$3,TRUE,FALSE)))),(AND(IF(Advies!$W$2=A24,TRUE,FALSE),(IF(Advies!$W$3,TRUE,FALSE)))))</f>
        <v>0</v>
      </c>
      <c r="E24" s="202" t="b">
        <f>OR((AND(IF(Advies!$N$6=A24,TRUE,FALSE),(IF(Advies!$N$7,TRUE,FALSE)))),(AND(IF(Advies!$O$6=A24,TRUE,FALSE),(IF(Advies!$O$7,TRUE,FALSE)))),(AND(IF(Advies!$P$6=A24,TRUE,FALSE),(IF(Advies!$P$7,TRUE,FALSE)))),(AND(IF(Advies!$Q$6=A24,TRUE,FALSE),(IF(Advies!$Q$7,TRUE,FALSE)))),(AND(IF(Advies!$R$6=A24,TRUE,FALSE),(IF(Advies!$R$7,TRUE,FALSE)))),(AND(IF(Advies!$S$6=A24,TRUE,FALSE),(IF(Advies!$S$7,TRUE,FALSE)))),(AND(IF(Advies!$T$6=A24,TRUE,FALSE),(IF(Advies!$T$7,TRUE,FALSE)))),(AND(IF(Advies!$U$6=A24,TRUE,FALSE),(IF(Advies!$U$7,TRUE,FALSE)))),(AND(IF(Advies!$V$6=A24,TRUE,FALSE),(IF(Advies!$V$7,TRUE,FALSE)))),(AND(IF(Advies!$W$6=A24,TRUE,FALSE),(IF(Advies!$W$7,TRUE,FALSE)))))</f>
        <v>0</v>
      </c>
      <c r="F24" s="202" t="b">
        <f>OR((AND(IF(Advies!$N$10=A24,TRUE,FALSE),(IF(Advies!$N$11,TRUE,FALSE)))),(AND(IF(Advies!$O$10=A24,TRUE,FALSE),(IF(Advies!$O$11,TRUE,FALSE)))),(AND(IF(Advies!$P$10=A24,TRUE,FALSE),(IF(Advies!$P$11,TRUE,FALSE)))),(AND(IF(Advies!$Q$10=A24,TRUE,FALSE),(IF(Advies!$Q$11,TRUE,FALSE)))),(AND(IF(Advies!$R$10=A24,TRUE,FALSE),(IF(Advies!$R$11,TRUE,FALSE)))),(AND(IF(Advies!$S$10=A24,TRUE,FALSE),(IF(Advies!$S$11,TRUE,FALSE)))),(AND(IF(Advies!$T$10=A24,TRUE,FALSE),(IF(Advies!$T$11,TRUE,FALSE)))),(AND(IF(Advies!$U$10=A24,TRUE,FALSE),(IF(Advies!$U$11,TRUE,FALSE)))),(AND(IF(Advies!$V$10=A24,TRUE,FALSE),(IF(Advies!$V$11,TRUE,FALSE)))),(AND(IF(Advies!$W$10=A24,TRUE,FALSE),(IF(Advies!$W$11,TRUE,FALSE)))))</f>
        <v>0</v>
      </c>
      <c r="G24" s="202" t="b">
        <f>OR((AND(IF(Advies!$N$14=A24,TRUE,FALSE),(IF(Advies!$N$11,TRUE,FALSE)))),(AND(IF(Advies!$O$14=A24,TRUE,FALSE),(IF(Advies!$O$11,TRUE,FALSE)))),(AND(IF(Advies!$P$14=A24,TRUE,FALSE),(IF(Advies!$P$11,TRUE,FALSE)))),(AND(IF(Advies!$Q$14=A24,TRUE,FALSE),(IF(Advies!$Q$11,TRUE,FALSE)))),(AND(IF(Advies!$R$14=A24,TRUE,FALSE),(IF(Advies!$R$11,TRUE,FALSE)))),(AND(IF(Advies!$S$14=A24,TRUE,FALSE),(IF(Advies!$S$11,TRUE,FALSE)))),(AND(IF(Advies!$T$14=A24,TRUE,FALSE),(IF(Advies!$T$11,TRUE,FALSE)))),(AND(IF(Advies!$U$14=A24,TRUE,FALSE),(IF(Advies!$U$11,TRUE,FALSE)))),(AND(IF(Advies!$V$14=A24,TRUE,FALSE),(IF(Advies!$V$11,TRUE,FALSE)))),(AND(IF(Advies!$W$14=A24,TRUE,FALSE),(IF(Advies!$W$11,TRUE,FALSE)))))</f>
        <v>0</v>
      </c>
      <c r="H24" s="202" t="b">
        <f>OR((AND(IF(Advies!$N$18=A24,TRUE,FALSE),(IF(Advies!$N$19,TRUE,FALSE)))),(AND(IF(Advies!$O$18=A24,TRUE,FALSE),(IF(Advies!$O$19,TRUE,FALSE)))),(AND(IF(Advies!$P$18=A24,TRUE,FALSE),(IF(Advies!$P$19,TRUE,FALSE)))),(AND(IF(Advies!$Q$18=A24,TRUE,FALSE),(IF(Advies!$Q$19,TRUE,FALSE)))),(AND(IF(Advies!$R$18=A24,TRUE,FALSE),(IF(Advies!$R$19,TRUE,FALSE)))),(AND(IF(Advies!$S$18=A24,TRUE,FALSE),(IF(Advies!$S$19,TRUE,FALSE)))),(AND(IF(Advies!$T$18=A24,TRUE,FALSE),(IF(Advies!$T$19,TRUE,FALSE)))),(AND(IF(Advies!$U$18=A24,TRUE,FALSE),(IF(Advies!$U$19,TRUE,FALSE)))),(AND(IF(Advies!$V$18=A24,TRUE,FALSE),(IF(Advies!$V$19,TRUE,FALSE)))),(AND(IF(Advies!$W$18=A24,TRUE,FALSE),(IF(Advies!$W$19,TRUE,FALSE)))))</f>
        <v>0</v>
      </c>
      <c r="I24" s="202" t="b">
        <f>OR((AND(IF(Advies!$N$22=A24,TRUE,FALSE),(IF(Advies!$N$23,TRUE,FALSE)))),(AND(IF(Advies!$O$22=A24,TRUE,FALSE),(IF(Advies!$O$23,TRUE,FALSE)))),(AND(IF(Advies!$P$22=A24,TRUE,FALSE),(IF(Advies!$P$23,TRUE,FALSE)))),(AND(IF(Advies!$Q$22=A24,TRUE,FALSE),(IF(Advies!$Q$23,TRUE,FALSE)))),(AND(IF(Advies!$R$22=A24,TRUE,FALSE),(IF(Advies!$R$23,TRUE,FALSE)))),(AND(IF(Advies!$S$22=A24,TRUE,FALSE),(IF(Advies!$S$23,TRUE,FALSE)))),(AND(IF(Advies!$T$22=A24,TRUE,FALSE),(IF(Advies!$T$23,TRUE,FALSE)))),(AND(IF(Advies!$U$22=A24,TRUE,FALSE),(IF(Advies!$U$23,TRUE,FALSE)))),(AND(IF(Advies!$V$22=A24,TRUE,FALSE),(IF(Advies!$V$23,TRUE,FALSE)))),(AND(IF(Advies!$W$22=A24,TRUE,FALSE),(IF(Advies!$W$23,TRUE,FALSE)))))</f>
        <v>0</v>
      </c>
      <c r="J24" s="202" t="b">
        <f>OR((AND(IF(Advies!$N$26=A24,TRUE,FALSE),(IF(Advies!$N$27,TRUE,FALSE)))),(AND(IF(Advies!$O$26=A24,TRUE,FALSE),(IF(Advies!$O$27,TRUE,FALSE)))),(AND(IF(Advies!$P$26=A24,TRUE,FALSE),(IF(Advies!$P$27,TRUE,FALSE)))),(AND(IF(Advies!$Q$26=A24,TRUE,FALSE),(IF(Advies!$Q$27,TRUE,FALSE)))),(AND(IF(Advies!$R$26=A24,TRUE,FALSE),(IF(Advies!$R$27,TRUE,FALSE)))),(AND(IF(Advies!$S$26=A24,TRUE,FALSE),(IF(Advies!$S$27,TRUE,FALSE)))),(AND(IF(Advies!$T$26=A24,TRUE,FALSE),(IF(Advies!$T$27,TRUE,FALSE)))),(AND(IF(Advies!$U$26=A24,TRUE,FALSE),(IF(Advies!$U$27,TRUE,FALSE)))),(AND(IF(Advies!$V$26=A24,TRUE,FALSE),(IF(Advies!$V$27,TRUE,FALSE)))),(AND(IF(Advies!$W$26=A24,TRUE,FALSE),(IF(Advies!$W$27,TRUE,FALSE)))))</f>
        <v>0</v>
      </c>
      <c r="K24" s="202" t="b">
        <f>OR((AND(IF(Advies!$N$31=A24,TRUE,FALSE),(IF(Advies!$N$32,TRUE,FALSE)))),(AND(IF(Advies!$O$31=A24,TRUE,FALSE),(IF(Advies!$O$32,TRUE,FALSE)))),(AND(IF(Advies!$P$31=A24,TRUE,FALSE),(IF(Advies!$P$32,TRUE,FALSE)))),(AND(IF(Advies!$Q$31=A24,TRUE,FALSE),(IF(Advies!$Q$32,TRUE,FALSE)))),(AND(IF(Advies!$R$31=A24,TRUE,FALSE),(IF(Advies!$R$32,TRUE,FALSE)))),(AND(IF(Advies!$S$31=A24,TRUE,FALSE),(IF(Advies!$S$32,TRUE,FALSE)))),(AND(IF(Advies!$T$31=A24,TRUE,FALSE),(IF(Advies!$T$32,TRUE,FALSE)))),(AND(IF(Advies!$U$31=A24,TRUE,FALSE),(IF(Advies!$U$32,TRUE,FALSE)))),(AND(IF(Advies!$V$31=A24,TRUE,FALSE),(IF(Advies!$V$32,TRUE,FALSE)))),(AND(IF(Advies!$W$31=A24,TRUE,FALSE),(IF(Advies!$W$32,TRUE,FALSE)))))</f>
        <v>0</v>
      </c>
      <c r="L24" s="202" t="b">
        <f>OR((AND(IF(Advies!$N$35=A24,TRUE,FALSE),(IF(Advies!$N$36,TRUE,FALSE)))),(AND(IF(Advies!$O$35=A24,TRUE,FALSE),(IF(Advies!$O$36,TRUE,FALSE)))),(AND(IF(Advies!$P$35=A24,TRUE,FALSE),(IF(Advies!$P$36,TRUE,FALSE)))),(AND(IF(Advies!$Q$35=A24,TRUE,FALSE),(IF(Advies!$Q$36,TRUE,FALSE)))),(AND(IF(Advies!$R$35=A24,TRUE,FALSE),(IF(Advies!$R$36,TRUE,FALSE)))),(AND(IF(Advies!$S$35=A24,TRUE,FALSE),(IF(Advies!$S$36,TRUE,FALSE)))),(AND(IF(Advies!$T$35=A24,TRUE,FALSE),(IF(Advies!$T$36,TRUE,FALSE)))),(AND(IF(Advies!$U$35=A24,TRUE,FALSE),(IF(Advies!$U$36,TRUE,FALSE)))),(AND(IF(Advies!$V$35=A24,TRUE,FALSE),(IF(Advies!$V$36,TRUE,FALSE)))),(AND(IF(Advies!$W$35=A24,TRUE,FALSE),(IF(Advies!$W$36,TRUE,FALSE)))))</f>
        <v>0</v>
      </c>
      <c r="M24" s="202" t="b">
        <f>OR((AND(IF(Advies!$N$40=A24,TRUE,FALSE),(IF(Advies!$N$41,TRUE,FALSE)))),(AND(IF(Advies!$O$40=A24,TRUE,FALSE),(IF(Advies!$O$41,TRUE,FALSE)))),(AND(IF(Advies!$P$40=A24,TRUE,FALSE),(IF(Advies!$P$41,TRUE,FALSE)))),(AND(IF(Advies!$Q$40=A24,TRUE,FALSE),(IF(Advies!$Q$41,TRUE,FALSE)))),(AND(IF(Advies!$R$40=A24,TRUE,FALSE),(IF(Advies!$R$41,TRUE,FALSE)))),(AND(IF(Advies!$S$40=A24,TRUE,FALSE),(IF(Advies!$S$41,TRUE,FALSE)))),(AND(IF(Advies!$T$40=A24,TRUE,FALSE),(IF(Advies!$T$41,TRUE,FALSE)))),(AND(IF(Advies!$U$40=A24,TRUE,FALSE),(IF(Advies!$U$41,TRUE,FALSE)))),(AND(IF(Advies!$V$40=A24,TRUE,FALSE),(IF(Advies!$V$41,TRUE,FALSE)))),(AND(IF(Advies!$W$40=A24,TRUE,FALSE),(IF(Advies!$W$41,TRUE,FALSE)))))</f>
        <v>0</v>
      </c>
      <c r="N24" s="202" t="b">
        <f>OR((AND(IF(Advies!$N$44=A24,TRUE,FALSE),(IF(Advies!$N$45,TRUE,FALSE)))),(AND(IF(Advies!$O$44=A24,TRUE,FALSE),(IF(Advies!$O$45,TRUE,FALSE)))),(AND(IF(Advies!$P$44=A24,TRUE,FALSE),(IF(Advies!$P$45,TRUE,FALSE)))),(AND(IF(Advies!$Q$44=A24,TRUE,FALSE),(IF(Advies!$Q$45,TRUE,FALSE)))),(AND(IF(Advies!$R$44=A24,TRUE,FALSE),(IF(Advies!$R$45,TRUE,FALSE)))),(AND(IF(Advies!$S$44=A24,TRUE,FALSE),(IF(Advies!$S$45,TRUE,FALSE)))),(AND(IF(Advies!$T$44=A24,TRUE,FALSE),(IF(Advies!$T$45,TRUE,FALSE)))),(AND(IF(Advies!$U$44=A24,TRUE,FALSE),(IF(Advies!$U$45,TRUE,FALSE)))),(AND(IF(Advies!$V$44=A24,TRUE,FALSE),(IF(Advies!$V$45,TRUE,FALSE)))),(AND(IF(Advies!$W$44=A24,TRUE,FALSE),(IF(Advies!$W$45,TRUE,FALSE)))))</f>
        <v>0</v>
      </c>
      <c r="O24" s="202" t="b">
        <f>OR((AND(IF(Advies!$N$49=A24,TRUE,FALSE),(IF(Advies!$N$50,TRUE,FALSE)))),(AND(IF(Advies!$O$49=A24,TRUE,FALSE),(IF(Advies!$O$50,TRUE,FALSE)))),(AND(IF(Advies!$P$49=A24,TRUE,FALSE),(IF(Advies!$P$50,TRUE,FALSE)))),(AND(IF(Advies!$Q$49=A24,TRUE,FALSE),(IF(Advies!$Q$50,TRUE,FALSE)))),(AND(IF(Advies!$R$49=A24,TRUE,FALSE),(IF(Advies!$R$50,TRUE,FALSE)))),(AND(IF(Advies!$S$49=A24,TRUE,FALSE),(IF(Advies!$S$50,TRUE,FALSE)))),(AND(IF(Advies!$T$49=A24,TRUE,FALSE),(IF(Advies!$T$50,TRUE,FALSE)))),(AND(IF(Advies!$U$49=A24,TRUE,FALSE),(IF(Advies!$U$50,TRUE,FALSE)))),(AND(IF(Advies!$V$49=A24,TRUE,FALSE),(IF(Advies!$V$50,TRUE,FALSE)))),(AND(IF(Advies!$W$49=A24,TRUE,FALSE),(IF(Advies!$W$50,TRUE,FALSE)))))</f>
        <v>0</v>
      </c>
      <c r="P24" s="202" t="b">
        <f>OR((AND(IF(Advies!$N$53=A24,TRUE,FALSE),(IF(Advies!$N$54,TRUE,FALSE)))),(AND(IF(Advies!$O$53=A24,TRUE,FALSE),(IF(Advies!$O$54,TRUE,FALSE)))),(AND(IF(Advies!$P$53=A24,TRUE,FALSE),(IF(Advies!$P$54,TRUE,FALSE)))),(AND(IF(Advies!$Q$53=A24,TRUE,FALSE),(IF(Advies!$Q$54,TRUE,FALSE)))),(AND(IF(Advies!$R$53=A24,TRUE,FALSE),(IF(Advies!$R$54,TRUE,FALSE)))),(AND(IF(Advies!$S$53=A24,TRUE,FALSE),(IF(Advies!$S$54,TRUE,FALSE)))),(AND(IF(Advies!$T$53=A24,TRUE,FALSE),(IF(Advies!$T$54,TRUE,FALSE)))),(AND(IF(Advies!$U$53=A24,TRUE,FALSE),(IF(Advies!$U$54,TRUE,FALSE)))),(AND(IF(Advies!$V$53=A24,TRUE,FALSE),(IF(Advies!$V$54,TRUE,FALSE)))),(AND(IF(Advies!$W$53=A24,TRUE,FALSE),(IF(Advies!$W$54,TRUE,FALSE)))))</f>
        <v>0</v>
      </c>
      <c r="Q24" s="202" t="b">
        <f>OR((AND(IF(Advies!$N$57=A24,TRUE,FALSE),(IF(Advies!$N$58,TRUE,FALSE)))),(AND(IF(Advies!$O$57=A24,TRUE,FALSE),(IF(Advies!$O$58,TRUE,FALSE)))),(AND(IF(Advies!$P$57=A24,TRUE,FALSE),(IF(Advies!$P$58,TRUE,FALSE)))),(AND(IF(Advies!$Q$57=A24,TRUE,FALSE),(IF(Advies!$Q$58,TRUE,FALSE)))),(AND(IF(Advies!$R$57=A24,TRUE,FALSE),(IF(Advies!$R$58,TRUE,FALSE)))),(AND(IF(Advies!$S$57=A24,TRUE,FALSE),(IF(Advies!$S$58,TRUE,FALSE)))),(AND(IF(Advies!$T$57=A24,TRUE,FALSE),(IF(Advies!$T$58,TRUE,FALSE)))),(AND(IF(Advies!$U$57=A24,TRUE,FALSE),(IF(Advies!$U$58,TRUE,FALSE)))),(AND(IF(Advies!$V$57=A24,TRUE,FALSE),(IF(Advies!$V$58,TRUE,FALSE)))),(AND(IF(Advies!$W$57=A24,TRUE,FALSE),(IF(Advies!$W$58,TRUE,FALSE)))))</f>
        <v>0</v>
      </c>
      <c r="R24" s="202" t="b">
        <f>OR((AND(IF(Advies!$N$61=A24,TRUE,FALSE),(IF(Advies!$N$62,TRUE,FALSE)))),(AND(IF(Advies!$O$61=A24,TRUE,FALSE),(IF(Advies!$O$62,TRUE,FALSE)))),(AND(IF(Advies!$P$61=A24,TRUE,FALSE),(IF(Advies!$P$62,TRUE,FALSE)))),(AND(IF(Advies!$Q$61=A24,TRUE,FALSE),(IF(Advies!$Q$62,TRUE,FALSE)))),(AND(IF(Advies!$R$61=A24,TRUE,FALSE),(IF(Advies!$R$62,TRUE,FALSE)))),(AND(IF(Advies!$S$61=A24,TRUE,FALSE),(IF(Advies!$S$62,TRUE,FALSE)))),(AND(IF(Advies!$T$61=A24,TRUE,FALSE),(IF(Advies!$T$62,TRUE,FALSE)))),(AND(IF(Advies!$U$61=A24,TRUE,FALSE),(IF(Advies!$U$62,TRUE,FALSE)))),(AND(IF(Advies!$V$61=A24,TRUE,FALSE),(IF(Advies!$V$62,TRUE,FALSE)))),(AND(IF(Advies!$W$61=A24,TRUE,FALSE),(IF(Advies!$W$62,TRUE,FALSE)))))</f>
        <v>0</v>
      </c>
      <c r="S24" s="202" t="b">
        <f>OR((AND(IF(Advies!$N$66=A24,TRUE,FALSE),(IF(Advies!$N$67,TRUE,FALSE)))),(AND(IF(Advies!$O$66=A24,TRUE,FALSE),(IF(Advies!$O$67,TRUE,FALSE)))),(AND(IF(Advies!$P$66=A24,TRUE,FALSE),(IF(Advies!$P$67,TRUE,FALSE)))),(AND(IF(Advies!$Q$66=A24,TRUE,FALSE),(IF(Advies!$Q$67,TRUE,FALSE)))),(AND(IF(Advies!$R$66=A24,TRUE,FALSE),(IF(Advies!$R$67,TRUE,FALSE)))),(AND(IF(Advies!$S$66=A24,TRUE,FALSE),(IF(Advies!$S$67,TRUE,FALSE)))),(AND(IF(Advies!$T$66=A24,TRUE,FALSE),(IF(Advies!$T$67,TRUE,FALSE)))),(AND(IF(Advies!$U$66=A24,TRUE,FALSE),(IF(Advies!$U$67,TRUE,FALSE)))),(AND(IF(Advies!$V$66=A24,TRUE,FALSE),(IF(Advies!$V$67,TRUE,FALSE)))),(AND(IF(Advies!$W$66=A24,TRUE,FALSE),(IF(Advies!$W$67,TRUE,FALSE)))))</f>
        <v>0</v>
      </c>
      <c r="T24" s="202" t="b">
        <f>OR((AND(IF(Advies!$N$70=A24,TRUE,FALSE),(IF(Advies!$N$71,TRUE,FALSE)))),(AND(IF(Advies!$O$70=A24,TRUE,FALSE),(IF(Advies!$O$71,TRUE,FALSE)))),(AND(IF(Advies!$P$70=A24,TRUE,FALSE),(IF(Advies!$P$71,TRUE,FALSE)))),(AND(IF(Advies!$Q$70=A24,TRUE,FALSE),(IF(Advies!$Q$71,TRUE,FALSE)))),(AND(IF(Advies!$R$70=A24,TRUE,FALSE),(IF(Advies!$R$71,TRUE,FALSE)))),(AND(IF(Advies!$S$70=A24,TRUE,FALSE),(IF(Advies!$S$71,TRUE,FALSE)))),(AND(IF(Advies!$T$70=A24,TRUE,FALSE),(IF(Advies!$T$71,TRUE,FALSE)))),(AND(IF(Advies!$U$70=A24,TRUE,FALSE),(IF(Advies!$U$71,TRUE,FALSE)))),(AND(IF(Advies!$V$70=A24,TRUE,FALSE),(IF(Advies!$V$71,TRUE,FALSE)))),(AND(IF(Advies!$W$70=A24,TRUE,FALSE),(IF(Advies!$W$71,TRUE,FALSE)))))</f>
        <v>0</v>
      </c>
      <c r="U24" s="202" t="b">
        <f>OR((AND(IF(Advies!$N$74=A24,TRUE,FALSE),(IF(Advies!$N$75,TRUE,FALSE)))),(AND(IF(Advies!$O$74=A24,TRUE,FALSE),(IF(Advies!$O$75,TRUE,FALSE)))),(AND(IF(Advies!$P$74=A24,TRUE,FALSE),(IF(Advies!$P$75,TRUE,FALSE)))),(AND(IF(Advies!$Q$74=A24,TRUE,FALSE),(IF(Advies!$Q$75,TRUE,FALSE)))),(AND(IF(Advies!$R$74=A24,TRUE,FALSE),(IF(Advies!$R$75,TRUE,FALSE)))),(AND(IF(Advies!$S$74=A24,TRUE,FALSE),(IF(Advies!$S$75,TRUE,FALSE)))),(AND(IF(Advies!$T$74=A24,TRUE,FALSE),(IF(Advies!$T$75,TRUE,FALSE)))),(AND(IF(Advies!$U$74=A24,TRUE,FALSE),(IF(Advies!$U$75,TRUE,FALSE)))),(AND(IF(Advies!$V$74=A24,TRUE,FALSE),(IF(Advies!$V$75,TRUE,FALSE)))),(AND(IF(Advies!$W$74=A24,TRUE,FALSE),(IF(Advies!$W$75,TRUE,FALSE)))))</f>
        <v>0</v>
      </c>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row>
    <row r="25" spans="1:65" s="185" customFormat="1" x14ac:dyDescent="0.25">
      <c r="A25" s="17"/>
      <c r="B25" s="194" t="b">
        <f t="shared" si="1"/>
        <v>0</v>
      </c>
      <c r="C25" s="169"/>
      <c r="D25" s="202" t="b">
        <f>OR((AND(IF(Advies!$N$2=A25,TRUE,FALSE),(IF(Advies!$N$3,TRUE,FALSE)))),(AND(IF(Advies!$O$2=A25,TRUE,FALSE),(IF(Advies!$O$3,TRUE,FALSE)))),(AND(IF(Advies!$P$2=A25,TRUE,FALSE),(IF(Advies!$P$3,TRUE,FALSE)))),(AND(IF(Advies!$Q$2=A25,TRUE,FALSE),(IF(Advies!$Q$3,TRUE,FALSE)))),(AND(IF(Advies!$R$2=A25,TRUE,FALSE),(IF(Advies!$R$3,TRUE,FALSE)))),(AND(IF(Advies!$S$2=A25,TRUE,FALSE),(IF(Advies!$S$3,TRUE,FALSE)))),(AND(IF(Advies!$T$2=A25,TRUE,FALSE),(IF(Advies!$T$3,TRUE,FALSE)))),(AND(IF(Advies!$U$2=A25,TRUE,FALSE),(IF(Advies!$U$3,TRUE,FALSE)))),(AND(IF(Advies!$V$2=A25,TRUE,FALSE),(IF(Advies!$V$3,TRUE,FALSE)))),(AND(IF(Advies!$W$2=A25,TRUE,FALSE),(IF(Advies!$W$3,TRUE,FALSE)))))</f>
        <v>0</v>
      </c>
      <c r="E25" s="202" t="b">
        <f>OR((AND(IF(Advies!$N$6=A25,TRUE,FALSE),(IF(Advies!$N$7,TRUE,FALSE)))),(AND(IF(Advies!$O$6=A25,TRUE,FALSE),(IF(Advies!$O$7,TRUE,FALSE)))),(AND(IF(Advies!$P$6=A25,TRUE,FALSE),(IF(Advies!$P$7,TRUE,FALSE)))),(AND(IF(Advies!$Q$6=A25,TRUE,FALSE),(IF(Advies!$Q$7,TRUE,FALSE)))),(AND(IF(Advies!$R$6=A25,TRUE,FALSE),(IF(Advies!$R$7,TRUE,FALSE)))),(AND(IF(Advies!$S$6=A25,TRUE,FALSE),(IF(Advies!$S$7,TRUE,FALSE)))),(AND(IF(Advies!$T$6=A25,TRUE,FALSE),(IF(Advies!$T$7,TRUE,FALSE)))),(AND(IF(Advies!$U$6=A25,TRUE,FALSE),(IF(Advies!$U$7,TRUE,FALSE)))),(AND(IF(Advies!$V$6=A25,TRUE,FALSE),(IF(Advies!$V$7,TRUE,FALSE)))),(AND(IF(Advies!$W$6=A25,TRUE,FALSE),(IF(Advies!$W$7,TRUE,FALSE)))))</f>
        <v>0</v>
      </c>
      <c r="F25" s="202" t="b">
        <f>OR((AND(IF(Advies!$N$10=A25,TRUE,FALSE),(IF(Advies!$N$11,TRUE,FALSE)))),(AND(IF(Advies!$O$10=A25,TRUE,FALSE),(IF(Advies!$O$11,TRUE,FALSE)))),(AND(IF(Advies!$P$10=A25,TRUE,FALSE),(IF(Advies!$P$11,TRUE,FALSE)))),(AND(IF(Advies!$Q$10=A25,TRUE,FALSE),(IF(Advies!$Q$11,TRUE,FALSE)))),(AND(IF(Advies!$R$10=A25,TRUE,FALSE),(IF(Advies!$R$11,TRUE,FALSE)))),(AND(IF(Advies!$S$10=A25,TRUE,FALSE),(IF(Advies!$S$11,TRUE,FALSE)))),(AND(IF(Advies!$T$10=A25,TRUE,FALSE),(IF(Advies!$T$11,TRUE,FALSE)))),(AND(IF(Advies!$U$10=A25,TRUE,FALSE),(IF(Advies!$U$11,TRUE,FALSE)))),(AND(IF(Advies!$V$10=A25,TRUE,FALSE),(IF(Advies!$V$11,TRUE,FALSE)))),(AND(IF(Advies!$W$10=A25,TRUE,FALSE),(IF(Advies!$W$11,TRUE,FALSE)))))</f>
        <v>0</v>
      </c>
      <c r="G25" s="202" t="b">
        <f>OR((AND(IF(Advies!$N$14=A25,TRUE,FALSE),(IF(Advies!$N$11,TRUE,FALSE)))),(AND(IF(Advies!$O$14=A25,TRUE,FALSE),(IF(Advies!$O$11,TRUE,FALSE)))),(AND(IF(Advies!$P$14=A25,TRUE,FALSE),(IF(Advies!$P$11,TRUE,FALSE)))),(AND(IF(Advies!$Q$14=A25,TRUE,FALSE),(IF(Advies!$Q$11,TRUE,FALSE)))),(AND(IF(Advies!$R$14=A25,TRUE,FALSE),(IF(Advies!$R$11,TRUE,FALSE)))),(AND(IF(Advies!$S$14=A25,TRUE,FALSE),(IF(Advies!$S$11,TRUE,FALSE)))),(AND(IF(Advies!$T$14=A25,TRUE,FALSE),(IF(Advies!$T$11,TRUE,FALSE)))),(AND(IF(Advies!$U$14=A25,TRUE,FALSE),(IF(Advies!$U$11,TRUE,FALSE)))),(AND(IF(Advies!$V$14=A25,TRUE,FALSE),(IF(Advies!$V$11,TRUE,FALSE)))),(AND(IF(Advies!$W$14=A25,TRUE,FALSE),(IF(Advies!$W$11,TRUE,FALSE)))))</f>
        <v>0</v>
      </c>
      <c r="H25" s="202" t="b">
        <f>OR((AND(IF(Advies!$N$18=A25,TRUE,FALSE),(IF(Advies!$N$19,TRUE,FALSE)))),(AND(IF(Advies!$O$18=A25,TRUE,FALSE),(IF(Advies!$O$19,TRUE,FALSE)))),(AND(IF(Advies!$P$18=A25,TRUE,FALSE),(IF(Advies!$P$19,TRUE,FALSE)))),(AND(IF(Advies!$Q$18=A25,TRUE,FALSE),(IF(Advies!$Q$19,TRUE,FALSE)))),(AND(IF(Advies!$R$18=A25,TRUE,FALSE),(IF(Advies!$R$19,TRUE,FALSE)))),(AND(IF(Advies!$S$18=A25,TRUE,FALSE),(IF(Advies!$S$19,TRUE,FALSE)))),(AND(IF(Advies!$T$18=A25,TRUE,FALSE),(IF(Advies!$T$19,TRUE,FALSE)))),(AND(IF(Advies!$U$18=A25,TRUE,FALSE),(IF(Advies!$U$19,TRUE,FALSE)))),(AND(IF(Advies!$V$18=A25,TRUE,FALSE),(IF(Advies!$V$19,TRUE,FALSE)))),(AND(IF(Advies!$W$18=A25,TRUE,FALSE),(IF(Advies!$W$19,TRUE,FALSE)))))</f>
        <v>0</v>
      </c>
      <c r="I25" s="202" t="b">
        <f>OR((AND(IF(Advies!$N$22=A25,TRUE,FALSE),(IF(Advies!$N$23,TRUE,FALSE)))),(AND(IF(Advies!$O$22=A25,TRUE,FALSE),(IF(Advies!$O$23,TRUE,FALSE)))),(AND(IF(Advies!$P$22=A25,TRUE,FALSE),(IF(Advies!$P$23,TRUE,FALSE)))),(AND(IF(Advies!$Q$22=A25,TRUE,FALSE),(IF(Advies!$Q$23,TRUE,FALSE)))),(AND(IF(Advies!$R$22=A25,TRUE,FALSE),(IF(Advies!$R$23,TRUE,FALSE)))),(AND(IF(Advies!$S$22=A25,TRUE,FALSE),(IF(Advies!$S$23,TRUE,FALSE)))),(AND(IF(Advies!$T$22=A25,TRUE,FALSE),(IF(Advies!$T$23,TRUE,FALSE)))),(AND(IF(Advies!$U$22=A25,TRUE,FALSE),(IF(Advies!$U$23,TRUE,FALSE)))),(AND(IF(Advies!$V$22=A25,TRUE,FALSE),(IF(Advies!$V$23,TRUE,FALSE)))),(AND(IF(Advies!$W$22=A25,TRUE,FALSE),(IF(Advies!$W$23,TRUE,FALSE)))))</f>
        <v>0</v>
      </c>
      <c r="J25" s="202" t="b">
        <f>OR((AND(IF(Advies!$N$26=A25,TRUE,FALSE),(IF(Advies!$N$27,TRUE,FALSE)))),(AND(IF(Advies!$O$26=A25,TRUE,FALSE),(IF(Advies!$O$27,TRUE,FALSE)))),(AND(IF(Advies!$P$26=A25,TRUE,FALSE),(IF(Advies!$P$27,TRUE,FALSE)))),(AND(IF(Advies!$Q$26=A25,TRUE,FALSE),(IF(Advies!$Q$27,TRUE,FALSE)))),(AND(IF(Advies!$R$26=A25,TRUE,FALSE),(IF(Advies!$R$27,TRUE,FALSE)))),(AND(IF(Advies!$S$26=A25,TRUE,FALSE),(IF(Advies!$S$27,TRUE,FALSE)))),(AND(IF(Advies!$T$26=A25,TRUE,FALSE),(IF(Advies!$T$27,TRUE,FALSE)))),(AND(IF(Advies!$U$26=A25,TRUE,FALSE),(IF(Advies!$U$27,TRUE,FALSE)))),(AND(IF(Advies!$V$26=A25,TRUE,FALSE),(IF(Advies!$V$27,TRUE,FALSE)))),(AND(IF(Advies!$W$26=A25,TRUE,FALSE),(IF(Advies!$W$27,TRUE,FALSE)))))</f>
        <v>0</v>
      </c>
      <c r="K25" s="202" t="b">
        <f>OR((AND(IF(Advies!$N$31=A25,TRUE,FALSE),(IF(Advies!$N$32,TRUE,FALSE)))),(AND(IF(Advies!$O$31=A25,TRUE,FALSE),(IF(Advies!$O$32,TRUE,FALSE)))),(AND(IF(Advies!$P$31=A25,TRUE,FALSE),(IF(Advies!$P$32,TRUE,FALSE)))),(AND(IF(Advies!$Q$31=A25,TRUE,FALSE),(IF(Advies!$Q$32,TRUE,FALSE)))),(AND(IF(Advies!$R$31=A25,TRUE,FALSE),(IF(Advies!$R$32,TRUE,FALSE)))),(AND(IF(Advies!$S$31=A25,TRUE,FALSE),(IF(Advies!$S$32,TRUE,FALSE)))),(AND(IF(Advies!$T$31=A25,TRUE,FALSE),(IF(Advies!$T$32,TRUE,FALSE)))),(AND(IF(Advies!$U$31=A25,TRUE,FALSE),(IF(Advies!$U$32,TRUE,FALSE)))),(AND(IF(Advies!$V$31=A25,TRUE,FALSE),(IF(Advies!$V$32,TRUE,FALSE)))),(AND(IF(Advies!$W$31=A25,TRUE,FALSE),(IF(Advies!$W$32,TRUE,FALSE)))))</f>
        <v>0</v>
      </c>
      <c r="L25" s="202" t="b">
        <f>OR((AND(IF(Advies!$N$35=A25,TRUE,FALSE),(IF(Advies!$N$36,TRUE,FALSE)))),(AND(IF(Advies!$O$35=A25,TRUE,FALSE),(IF(Advies!$O$36,TRUE,FALSE)))),(AND(IF(Advies!$P$35=A25,TRUE,FALSE),(IF(Advies!$P$36,TRUE,FALSE)))),(AND(IF(Advies!$Q$35=A25,TRUE,FALSE),(IF(Advies!$Q$36,TRUE,FALSE)))),(AND(IF(Advies!$R$35=A25,TRUE,FALSE),(IF(Advies!$R$36,TRUE,FALSE)))),(AND(IF(Advies!$S$35=A25,TRUE,FALSE),(IF(Advies!$S$36,TRUE,FALSE)))),(AND(IF(Advies!$T$35=A25,TRUE,FALSE),(IF(Advies!$T$36,TRUE,FALSE)))),(AND(IF(Advies!$U$35=A25,TRUE,FALSE),(IF(Advies!$U$36,TRUE,FALSE)))),(AND(IF(Advies!$V$35=A25,TRUE,FALSE),(IF(Advies!$V$36,TRUE,FALSE)))),(AND(IF(Advies!$W$35=A25,TRUE,FALSE),(IF(Advies!$W$36,TRUE,FALSE)))))</f>
        <v>0</v>
      </c>
      <c r="M25" s="202" t="b">
        <f>OR((AND(IF(Advies!$N$40=A25,TRUE,FALSE),(IF(Advies!$N$41,TRUE,FALSE)))),(AND(IF(Advies!$O$40=A25,TRUE,FALSE),(IF(Advies!$O$41,TRUE,FALSE)))),(AND(IF(Advies!$P$40=A25,TRUE,FALSE),(IF(Advies!$P$41,TRUE,FALSE)))),(AND(IF(Advies!$Q$40=A25,TRUE,FALSE),(IF(Advies!$Q$41,TRUE,FALSE)))),(AND(IF(Advies!$R$40=A25,TRUE,FALSE),(IF(Advies!$R$41,TRUE,FALSE)))),(AND(IF(Advies!$S$40=A25,TRUE,FALSE),(IF(Advies!$S$41,TRUE,FALSE)))),(AND(IF(Advies!$T$40=A25,TRUE,FALSE),(IF(Advies!$T$41,TRUE,FALSE)))),(AND(IF(Advies!$U$40=A25,TRUE,FALSE),(IF(Advies!$U$41,TRUE,FALSE)))),(AND(IF(Advies!$V$40=A25,TRUE,FALSE),(IF(Advies!$V$41,TRUE,FALSE)))),(AND(IF(Advies!$W$40=A25,TRUE,FALSE),(IF(Advies!$W$41,TRUE,FALSE)))))</f>
        <v>0</v>
      </c>
      <c r="N25" s="202" t="b">
        <f>OR((AND(IF(Advies!$N$44=A25,TRUE,FALSE),(IF(Advies!$N$45,TRUE,FALSE)))),(AND(IF(Advies!$O$44=A25,TRUE,FALSE),(IF(Advies!$O$45,TRUE,FALSE)))),(AND(IF(Advies!$P$44=A25,TRUE,FALSE),(IF(Advies!$P$45,TRUE,FALSE)))),(AND(IF(Advies!$Q$44=A25,TRUE,FALSE),(IF(Advies!$Q$45,TRUE,FALSE)))),(AND(IF(Advies!$R$44=A25,TRUE,FALSE),(IF(Advies!$R$45,TRUE,FALSE)))),(AND(IF(Advies!$S$44=A25,TRUE,FALSE),(IF(Advies!$S$45,TRUE,FALSE)))),(AND(IF(Advies!$T$44=A25,TRUE,FALSE),(IF(Advies!$T$45,TRUE,FALSE)))),(AND(IF(Advies!$U$44=A25,TRUE,FALSE),(IF(Advies!$U$45,TRUE,FALSE)))),(AND(IF(Advies!$V$44=A25,TRUE,FALSE),(IF(Advies!$V$45,TRUE,FALSE)))),(AND(IF(Advies!$W$44=A25,TRUE,FALSE),(IF(Advies!$W$45,TRUE,FALSE)))))</f>
        <v>0</v>
      </c>
      <c r="O25" s="202" t="b">
        <f>OR((AND(IF(Advies!$N$49=A25,TRUE,FALSE),(IF(Advies!$N$50,TRUE,FALSE)))),(AND(IF(Advies!$O$49=A25,TRUE,FALSE),(IF(Advies!$O$50,TRUE,FALSE)))),(AND(IF(Advies!$P$49=A25,TRUE,FALSE),(IF(Advies!$P$50,TRUE,FALSE)))),(AND(IF(Advies!$Q$49=A25,TRUE,FALSE),(IF(Advies!$Q$50,TRUE,FALSE)))),(AND(IF(Advies!$R$49=A25,TRUE,FALSE),(IF(Advies!$R$50,TRUE,FALSE)))),(AND(IF(Advies!$S$49=A25,TRUE,FALSE),(IF(Advies!$S$50,TRUE,FALSE)))),(AND(IF(Advies!$T$49=A25,TRUE,FALSE),(IF(Advies!$T$50,TRUE,FALSE)))),(AND(IF(Advies!$U$49=A25,TRUE,FALSE),(IF(Advies!$U$50,TRUE,FALSE)))),(AND(IF(Advies!$V$49=A25,TRUE,FALSE),(IF(Advies!$V$50,TRUE,FALSE)))),(AND(IF(Advies!$W$49=A25,TRUE,FALSE),(IF(Advies!$W$50,TRUE,FALSE)))))</f>
        <v>0</v>
      </c>
      <c r="P25" s="202" t="b">
        <f>OR((AND(IF(Advies!$N$53=A25,TRUE,FALSE),(IF(Advies!$N$54,TRUE,FALSE)))),(AND(IF(Advies!$O$53=A25,TRUE,FALSE),(IF(Advies!$O$54,TRUE,FALSE)))),(AND(IF(Advies!$P$53=A25,TRUE,FALSE),(IF(Advies!$P$54,TRUE,FALSE)))),(AND(IF(Advies!$Q$53=A25,TRUE,FALSE),(IF(Advies!$Q$54,TRUE,FALSE)))),(AND(IF(Advies!$R$53=A25,TRUE,FALSE),(IF(Advies!$R$54,TRUE,FALSE)))),(AND(IF(Advies!$S$53=A25,TRUE,FALSE),(IF(Advies!$S$54,TRUE,FALSE)))),(AND(IF(Advies!$T$53=A25,TRUE,FALSE),(IF(Advies!$T$54,TRUE,FALSE)))),(AND(IF(Advies!$U$53=A25,TRUE,FALSE),(IF(Advies!$U$54,TRUE,FALSE)))),(AND(IF(Advies!$V$53=A25,TRUE,FALSE),(IF(Advies!$V$54,TRUE,FALSE)))),(AND(IF(Advies!$W$53=A25,TRUE,FALSE),(IF(Advies!$W$54,TRUE,FALSE)))))</f>
        <v>0</v>
      </c>
      <c r="Q25" s="202" t="b">
        <f>OR((AND(IF(Advies!$N$57=A25,TRUE,FALSE),(IF(Advies!$N$58,TRUE,FALSE)))),(AND(IF(Advies!$O$57=A25,TRUE,FALSE),(IF(Advies!$O$58,TRUE,FALSE)))),(AND(IF(Advies!$P$57=A25,TRUE,FALSE),(IF(Advies!$P$58,TRUE,FALSE)))),(AND(IF(Advies!$Q$57=A25,TRUE,FALSE),(IF(Advies!$Q$58,TRUE,FALSE)))),(AND(IF(Advies!$R$57=A25,TRUE,FALSE),(IF(Advies!$R$58,TRUE,FALSE)))),(AND(IF(Advies!$S$57=A25,TRUE,FALSE),(IF(Advies!$S$58,TRUE,FALSE)))),(AND(IF(Advies!$T$57=A25,TRUE,FALSE),(IF(Advies!$T$58,TRUE,FALSE)))),(AND(IF(Advies!$U$57=A25,TRUE,FALSE),(IF(Advies!$U$58,TRUE,FALSE)))),(AND(IF(Advies!$V$57=A25,TRUE,FALSE),(IF(Advies!$V$58,TRUE,FALSE)))),(AND(IF(Advies!$W$57=A25,TRUE,FALSE),(IF(Advies!$W$58,TRUE,FALSE)))))</f>
        <v>0</v>
      </c>
      <c r="R25" s="202" t="b">
        <f>OR((AND(IF(Advies!$N$61=A25,TRUE,FALSE),(IF(Advies!$N$62,TRUE,FALSE)))),(AND(IF(Advies!$O$61=A25,TRUE,FALSE),(IF(Advies!$O$62,TRUE,FALSE)))),(AND(IF(Advies!$P$61=A25,TRUE,FALSE),(IF(Advies!$P$62,TRUE,FALSE)))),(AND(IF(Advies!$Q$61=A25,TRUE,FALSE),(IF(Advies!$Q$62,TRUE,FALSE)))),(AND(IF(Advies!$R$61=A25,TRUE,FALSE),(IF(Advies!$R$62,TRUE,FALSE)))),(AND(IF(Advies!$S$61=A25,TRUE,FALSE),(IF(Advies!$S$62,TRUE,FALSE)))),(AND(IF(Advies!$T$61=A25,TRUE,FALSE),(IF(Advies!$T$62,TRUE,FALSE)))),(AND(IF(Advies!$U$61=A25,TRUE,FALSE),(IF(Advies!$U$62,TRUE,FALSE)))),(AND(IF(Advies!$V$61=A25,TRUE,FALSE),(IF(Advies!$V$62,TRUE,FALSE)))),(AND(IF(Advies!$W$61=A25,TRUE,FALSE),(IF(Advies!$W$62,TRUE,FALSE)))))</f>
        <v>0</v>
      </c>
      <c r="S25" s="202" t="b">
        <f>OR((AND(IF(Advies!$N$66=A25,TRUE,FALSE),(IF(Advies!$N$67,TRUE,FALSE)))),(AND(IF(Advies!$O$66=A25,TRUE,FALSE),(IF(Advies!$O$67,TRUE,FALSE)))),(AND(IF(Advies!$P$66=A25,TRUE,FALSE),(IF(Advies!$P$67,TRUE,FALSE)))),(AND(IF(Advies!$Q$66=A25,TRUE,FALSE),(IF(Advies!$Q$67,TRUE,FALSE)))),(AND(IF(Advies!$R$66=A25,TRUE,FALSE),(IF(Advies!$R$67,TRUE,FALSE)))),(AND(IF(Advies!$S$66=A25,TRUE,FALSE),(IF(Advies!$S$67,TRUE,FALSE)))),(AND(IF(Advies!$T$66=A25,TRUE,FALSE),(IF(Advies!$T$67,TRUE,FALSE)))),(AND(IF(Advies!$U$66=A25,TRUE,FALSE),(IF(Advies!$U$67,TRUE,FALSE)))),(AND(IF(Advies!$V$66=A25,TRUE,FALSE),(IF(Advies!$V$67,TRUE,FALSE)))),(AND(IF(Advies!$W$66=A25,TRUE,FALSE),(IF(Advies!$W$67,TRUE,FALSE)))))</f>
        <v>0</v>
      </c>
      <c r="T25" s="202" t="b">
        <f>OR((AND(IF(Advies!$N$70=A25,TRUE,FALSE),(IF(Advies!$N$71,TRUE,FALSE)))),(AND(IF(Advies!$O$70=A25,TRUE,FALSE),(IF(Advies!$O$71,TRUE,FALSE)))),(AND(IF(Advies!$P$70=A25,TRUE,FALSE),(IF(Advies!$P$71,TRUE,FALSE)))),(AND(IF(Advies!$Q$70=A25,TRUE,FALSE),(IF(Advies!$Q$71,TRUE,FALSE)))),(AND(IF(Advies!$R$70=A25,TRUE,FALSE),(IF(Advies!$R$71,TRUE,FALSE)))),(AND(IF(Advies!$S$70=A25,TRUE,FALSE),(IF(Advies!$S$71,TRUE,FALSE)))),(AND(IF(Advies!$T$70=A25,TRUE,FALSE),(IF(Advies!$T$71,TRUE,FALSE)))),(AND(IF(Advies!$U$70=A25,TRUE,FALSE),(IF(Advies!$U$71,TRUE,FALSE)))),(AND(IF(Advies!$V$70=A25,TRUE,FALSE),(IF(Advies!$V$71,TRUE,FALSE)))),(AND(IF(Advies!$W$70=A25,TRUE,FALSE),(IF(Advies!$W$71,TRUE,FALSE)))))</f>
        <v>0</v>
      </c>
      <c r="U25" s="202" t="b">
        <f>OR((AND(IF(Advies!$N$74=A25,TRUE,FALSE),(IF(Advies!$N$75,TRUE,FALSE)))),(AND(IF(Advies!$O$74=A25,TRUE,FALSE),(IF(Advies!$O$75,TRUE,FALSE)))),(AND(IF(Advies!$P$74=A25,TRUE,FALSE),(IF(Advies!$P$75,TRUE,FALSE)))),(AND(IF(Advies!$Q$74=A25,TRUE,FALSE),(IF(Advies!$Q$75,TRUE,FALSE)))),(AND(IF(Advies!$R$74=A25,TRUE,FALSE),(IF(Advies!$R$75,TRUE,FALSE)))),(AND(IF(Advies!$S$74=A25,TRUE,FALSE),(IF(Advies!$S$75,TRUE,FALSE)))),(AND(IF(Advies!$T$74=A25,TRUE,FALSE),(IF(Advies!$T$75,TRUE,FALSE)))),(AND(IF(Advies!$U$74=A25,TRUE,FALSE),(IF(Advies!$U$75,TRUE,FALSE)))),(AND(IF(Advies!$V$74=A25,TRUE,FALSE),(IF(Advies!$V$75,TRUE,FALSE)))),(AND(IF(Advies!$W$74=A25,TRUE,FALSE),(IF(Advies!$W$75,TRUE,FALSE)))))</f>
        <v>0</v>
      </c>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row>
    <row r="26" spans="1:65" s="185" customFormat="1" x14ac:dyDescent="0.25">
      <c r="A26" s="17"/>
      <c r="B26" s="194" t="b">
        <f t="shared" si="1"/>
        <v>0</v>
      </c>
      <c r="C26" s="169"/>
      <c r="D26" s="202" t="b">
        <f>OR((AND(IF(Advies!$N$2=A26,TRUE,FALSE),(IF(Advies!$N$3,TRUE,FALSE)))),(AND(IF(Advies!$O$2=A26,TRUE,FALSE),(IF(Advies!$O$3,TRUE,FALSE)))),(AND(IF(Advies!$P$2=A26,TRUE,FALSE),(IF(Advies!$P$3,TRUE,FALSE)))),(AND(IF(Advies!$Q$2=A26,TRUE,FALSE),(IF(Advies!$Q$3,TRUE,FALSE)))),(AND(IF(Advies!$R$2=A26,TRUE,FALSE),(IF(Advies!$R$3,TRUE,FALSE)))),(AND(IF(Advies!$S$2=A26,TRUE,FALSE),(IF(Advies!$S$3,TRUE,FALSE)))),(AND(IF(Advies!$T$2=A26,TRUE,FALSE),(IF(Advies!$T$3,TRUE,FALSE)))),(AND(IF(Advies!$U$2=A26,TRUE,FALSE),(IF(Advies!$U$3,TRUE,FALSE)))),(AND(IF(Advies!$V$2=A26,TRUE,FALSE),(IF(Advies!$V$3,TRUE,FALSE)))),(AND(IF(Advies!$W$2=A26,TRUE,FALSE),(IF(Advies!$W$3,TRUE,FALSE)))))</f>
        <v>0</v>
      </c>
      <c r="E26" s="202" t="b">
        <f>OR((AND(IF(Advies!$N$6=A26,TRUE,FALSE),(IF(Advies!$N$7,TRUE,FALSE)))),(AND(IF(Advies!$O$6=A26,TRUE,FALSE),(IF(Advies!$O$7,TRUE,FALSE)))),(AND(IF(Advies!$P$6=A26,TRUE,FALSE),(IF(Advies!$P$7,TRUE,FALSE)))),(AND(IF(Advies!$Q$6=A26,TRUE,FALSE),(IF(Advies!$Q$7,TRUE,FALSE)))),(AND(IF(Advies!$R$6=A26,TRUE,FALSE),(IF(Advies!$R$7,TRUE,FALSE)))),(AND(IF(Advies!$S$6=A26,TRUE,FALSE),(IF(Advies!$S$7,TRUE,FALSE)))),(AND(IF(Advies!$T$6=A26,TRUE,FALSE),(IF(Advies!$T$7,TRUE,FALSE)))),(AND(IF(Advies!$U$6=A26,TRUE,FALSE),(IF(Advies!$U$7,TRUE,FALSE)))),(AND(IF(Advies!$V$6=A26,TRUE,FALSE),(IF(Advies!$V$7,TRUE,FALSE)))),(AND(IF(Advies!$W$6=A26,TRUE,FALSE),(IF(Advies!$W$7,TRUE,FALSE)))))</f>
        <v>0</v>
      </c>
      <c r="F26" s="202" t="b">
        <f>OR((AND(IF(Advies!$N$10=A26,TRUE,FALSE),(IF(Advies!$N$11,TRUE,FALSE)))),(AND(IF(Advies!$O$10=A26,TRUE,FALSE),(IF(Advies!$O$11,TRUE,FALSE)))),(AND(IF(Advies!$P$10=A26,TRUE,FALSE),(IF(Advies!$P$11,TRUE,FALSE)))),(AND(IF(Advies!$Q$10=A26,TRUE,FALSE),(IF(Advies!$Q$11,TRUE,FALSE)))),(AND(IF(Advies!$R$10=A26,TRUE,FALSE),(IF(Advies!$R$11,TRUE,FALSE)))),(AND(IF(Advies!$S$10=A26,TRUE,FALSE),(IF(Advies!$S$11,TRUE,FALSE)))),(AND(IF(Advies!$T$10=A26,TRUE,FALSE),(IF(Advies!$T$11,TRUE,FALSE)))),(AND(IF(Advies!$U$10=A26,TRUE,FALSE),(IF(Advies!$U$11,TRUE,FALSE)))),(AND(IF(Advies!$V$10=A26,TRUE,FALSE),(IF(Advies!$V$11,TRUE,FALSE)))),(AND(IF(Advies!$W$10=A26,TRUE,FALSE),(IF(Advies!$W$11,TRUE,FALSE)))))</f>
        <v>0</v>
      </c>
      <c r="G26" s="202" t="b">
        <f>OR((AND(IF(Advies!$N$14=A26,TRUE,FALSE),(IF(Advies!$N$11,TRUE,FALSE)))),(AND(IF(Advies!$O$14=A26,TRUE,FALSE),(IF(Advies!$O$11,TRUE,FALSE)))),(AND(IF(Advies!$P$14=A26,TRUE,FALSE),(IF(Advies!$P$11,TRUE,FALSE)))),(AND(IF(Advies!$Q$14=A26,TRUE,FALSE),(IF(Advies!$Q$11,TRUE,FALSE)))),(AND(IF(Advies!$R$14=A26,TRUE,FALSE),(IF(Advies!$R$11,TRUE,FALSE)))),(AND(IF(Advies!$S$14=A26,TRUE,FALSE),(IF(Advies!$S$11,TRUE,FALSE)))),(AND(IF(Advies!$T$14=A26,TRUE,FALSE),(IF(Advies!$T$11,TRUE,FALSE)))),(AND(IF(Advies!$U$14=A26,TRUE,FALSE),(IF(Advies!$U$11,TRUE,FALSE)))),(AND(IF(Advies!$V$14=A26,TRUE,FALSE),(IF(Advies!$V$11,TRUE,FALSE)))),(AND(IF(Advies!$W$14=A26,TRUE,FALSE),(IF(Advies!$W$11,TRUE,FALSE)))))</f>
        <v>0</v>
      </c>
      <c r="H26" s="202" t="b">
        <f>OR((AND(IF(Advies!$N$18=A26,TRUE,FALSE),(IF(Advies!$N$19,TRUE,FALSE)))),(AND(IF(Advies!$O$18=A26,TRUE,FALSE),(IF(Advies!$O$19,TRUE,FALSE)))),(AND(IF(Advies!$P$18=A26,TRUE,FALSE),(IF(Advies!$P$19,TRUE,FALSE)))),(AND(IF(Advies!$Q$18=A26,TRUE,FALSE),(IF(Advies!$Q$19,TRUE,FALSE)))),(AND(IF(Advies!$R$18=A26,TRUE,FALSE),(IF(Advies!$R$19,TRUE,FALSE)))),(AND(IF(Advies!$S$18=A26,TRUE,FALSE),(IF(Advies!$S$19,TRUE,FALSE)))),(AND(IF(Advies!$T$18=A26,TRUE,FALSE),(IF(Advies!$T$19,TRUE,FALSE)))),(AND(IF(Advies!$U$18=A26,TRUE,FALSE),(IF(Advies!$U$19,TRUE,FALSE)))),(AND(IF(Advies!$V$18=A26,TRUE,FALSE),(IF(Advies!$V$19,TRUE,FALSE)))),(AND(IF(Advies!$W$18=A26,TRUE,FALSE),(IF(Advies!$W$19,TRUE,FALSE)))))</f>
        <v>0</v>
      </c>
      <c r="I26" s="202" t="b">
        <f>OR((AND(IF(Advies!$N$22=A26,TRUE,FALSE),(IF(Advies!$N$23,TRUE,FALSE)))),(AND(IF(Advies!$O$22=A26,TRUE,FALSE),(IF(Advies!$O$23,TRUE,FALSE)))),(AND(IF(Advies!$P$22=A26,TRUE,FALSE),(IF(Advies!$P$23,TRUE,FALSE)))),(AND(IF(Advies!$Q$22=A26,TRUE,FALSE),(IF(Advies!$Q$23,TRUE,FALSE)))),(AND(IF(Advies!$R$22=A26,TRUE,FALSE),(IF(Advies!$R$23,TRUE,FALSE)))),(AND(IF(Advies!$S$22=A26,TRUE,FALSE),(IF(Advies!$S$23,TRUE,FALSE)))),(AND(IF(Advies!$T$22=A26,TRUE,FALSE),(IF(Advies!$T$23,TRUE,FALSE)))),(AND(IF(Advies!$U$22=A26,TRUE,FALSE),(IF(Advies!$U$23,TRUE,FALSE)))),(AND(IF(Advies!$V$22=A26,TRUE,FALSE),(IF(Advies!$V$23,TRUE,FALSE)))),(AND(IF(Advies!$W$22=A26,TRUE,FALSE),(IF(Advies!$W$23,TRUE,FALSE)))))</f>
        <v>0</v>
      </c>
      <c r="J26" s="202" t="b">
        <f>OR((AND(IF(Advies!$N$26=A26,TRUE,FALSE),(IF(Advies!$N$27,TRUE,FALSE)))),(AND(IF(Advies!$O$26=A26,TRUE,FALSE),(IF(Advies!$O$27,TRUE,FALSE)))),(AND(IF(Advies!$P$26=A26,TRUE,FALSE),(IF(Advies!$P$27,TRUE,FALSE)))),(AND(IF(Advies!$Q$26=A26,TRUE,FALSE),(IF(Advies!$Q$27,TRUE,FALSE)))),(AND(IF(Advies!$R$26=A26,TRUE,FALSE),(IF(Advies!$R$27,TRUE,FALSE)))),(AND(IF(Advies!$S$26=A26,TRUE,FALSE),(IF(Advies!$S$27,TRUE,FALSE)))),(AND(IF(Advies!$T$26=A26,TRUE,FALSE),(IF(Advies!$T$27,TRUE,FALSE)))),(AND(IF(Advies!$U$26=A26,TRUE,FALSE),(IF(Advies!$U$27,TRUE,FALSE)))),(AND(IF(Advies!$V$26=A26,TRUE,FALSE),(IF(Advies!$V$27,TRUE,FALSE)))),(AND(IF(Advies!$W$26=A26,TRUE,FALSE),(IF(Advies!$W$27,TRUE,FALSE)))))</f>
        <v>0</v>
      </c>
      <c r="K26" s="202" t="b">
        <f>OR((AND(IF(Advies!$N$31=A26,TRUE,FALSE),(IF(Advies!$N$32,TRUE,FALSE)))),(AND(IF(Advies!$O$31=A26,TRUE,FALSE),(IF(Advies!$O$32,TRUE,FALSE)))),(AND(IF(Advies!$P$31=A26,TRUE,FALSE),(IF(Advies!$P$32,TRUE,FALSE)))),(AND(IF(Advies!$Q$31=A26,TRUE,FALSE),(IF(Advies!$Q$32,TRUE,FALSE)))),(AND(IF(Advies!$R$31=A26,TRUE,FALSE),(IF(Advies!$R$32,TRUE,FALSE)))),(AND(IF(Advies!$S$31=A26,TRUE,FALSE),(IF(Advies!$S$32,TRUE,FALSE)))),(AND(IF(Advies!$T$31=A26,TRUE,FALSE),(IF(Advies!$T$32,TRUE,FALSE)))),(AND(IF(Advies!$U$31=A26,TRUE,FALSE),(IF(Advies!$U$32,TRUE,FALSE)))),(AND(IF(Advies!$V$31=A26,TRUE,FALSE),(IF(Advies!$V$32,TRUE,FALSE)))),(AND(IF(Advies!$W$31=A26,TRUE,FALSE),(IF(Advies!$W$32,TRUE,FALSE)))))</f>
        <v>0</v>
      </c>
      <c r="L26" s="202" t="b">
        <f>OR((AND(IF(Advies!$N$35=A26,TRUE,FALSE),(IF(Advies!$N$36,TRUE,FALSE)))),(AND(IF(Advies!$O$35=A26,TRUE,FALSE),(IF(Advies!$O$36,TRUE,FALSE)))),(AND(IF(Advies!$P$35=A26,TRUE,FALSE),(IF(Advies!$P$36,TRUE,FALSE)))),(AND(IF(Advies!$Q$35=A26,TRUE,FALSE),(IF(Advies!$Q$36,TRUE,FALSE)))),(AND(IF(Advies!$R$35=A26,TRUE,FALSE),(IF(Advies!$R$36,TRUE,FALSE)))),(AND(IF(Advies!$S$35=A26,TRUE,FALSE),(IF(Advies!$S$36,TRUE,FALSE)))),(AND(IF(Advies!$T$35=A26,TRUE,FALSE),(IF(Advies!$T$36,TRUE,FALSE)))),(AND(IF(Advies!$U$35=A26,TRUE,FALSE),(IF(Advies!$U$36,TRUE,FALSE)))),(AND(IF(Advies!$V$35=A26,TRUE,FALSE),(IF(Advies!$V$36,TRUE,FALSE)))),(AND(IF(Advies!$W$35=A26,TRUE,FALSE),(IF(Advies!$W$36,TRUE,FALSE)))))</f>
        <v>0</v>
      </c>
      <c r="M26" s="202" t="b">
        <f>OR((AND(IF(Advies!$N$40=A26,TRUE,FALSE),(IF(Advies!$N$41,TRUE,FALSE)))),(AND(IF(Advies!$O$40=A26,TRUE,FALSE),(IF(Advies!$O$41,TRUE,FALSE)))),(AND(IF(Advies!$P$40=A26,TRUE,FALSE),(IF(Advies!$P$41,TRUE,FALSE)))),(AND(IF(Advies!$Q$40=A26,TRUE,FALSE),(IF(Advies!$Q$41,TRUE,FALSE)))),(AND(IF(Advies!$R$40=A26,TRUE,FALSE),(IF(Advies!$R$41,TRUE,FALSE)))),(AND(IF(Advies!$S$40=A26,TRUE,FALSE),(IF(Advies!$S$41,TRUE,FALSE)))),(AND(IF(Advies!$T$40=A26,TRUE,FALSE),(IF(Advies!$T$41,TRUE,FALSE)))),(AND(IF(Advies!$U$40=A26,TRUE,FALSE),(IF(Advies!$U$41,TRUE,FALSE)))),(AND(IF(Advies!$V$40=A26,TRUE,FALSE),(IF(Advies!$V$41,TRUE,FALSE)))),(AND(IF(Advies!$W$40=A26,TRUE,FALSE),(IF(Advies!$W$41,TRUE,FALSE)))))</f>
        <v>0</v>
      </c>
      <c r="N26" s="202" t="b">
        <f>OR((AND(IF(Advies!$N$44=A26,TRUE,FALSE),(IF(Advies!$N$45,TRUE,FALSE)))),(AND(IF(Advies!$O$44=A26,TRUE,FALSE),(IF(Advies!$O$45,TRUE,FALSE)))),(AND(IF(Advies!$P$44=A26,TRUE,FALSE),(IF(Advies!$P$45,TRUE,FALSE)))),(AND(IF(Advies!$Q$44=A26,TRUE,FALSE),(IF(Advies!$Q$45,TRUE,FALSE)))),(AND(IF(Advies!$R$44=A26,TRUE,FALSE),(IF(Advies!$R$45,TRUE,FALSE)))),(AND(IF(Advies!$S$44=A26,TRUE,FALSE),(IF(Advies!$S$45,TRUE,FALSE)))),(AND(IF(Advies!$T$44=A26,TRUE,FALSE),(IF(Advies!$T$45,TRUE,FALSE)))),(AND(IF(Advies!$U$44=A26,TRUE,FALSE),(IF(Advies!$U$45,TRUE,FALSE)))),(AND(IF(Advies!$V$44=A26,TRUE,FALSE),(IF(Advies!$V$45,TRUE,FALSE)))),(AND(IF(Advies!$W$44=A26,TRUE,FALSE),(IF(Advies!$W$45,TRUE,FALSE)))))</f>
        <v>0</v>
      </c>
      <c r="O26" s="202" t="b">
        <f>OR((AND(IF(Advies!$N$49=A26,TRUE,FALSE),(IF(Advies!$N$50,TRUE,FALSE)))),(AND(IF(Advies!$O$49=A26,TRUE,FALSE),(IF(Advies!$O$50,TRUE,FALSE)))),(AND(IF(Advies!$P$49=A26,TRUE,FALSE),(IF(Advies!$P$50,TRUE,FALSE)))),(AND(IF(Advies!$Q$49=A26,TRUE,FALSE),(IF(Advies!$Q$50,TRUE,FALSE)))),(AND(IF(Advies!$R$49=A26,TRUE,FALSE),(IF(Advies!$R$50,TRUE,FALSE)))),(AND(IF(Advies!$S$49=A26,TRUE,FALSE),(IF(Advies!$S$50,TRUE,FALSE)))),(AND(IF(Advies!$T$49=A26,TRUE,FALSE),(IF(Advies!$T$50,TRUE,FALSE)))),(AND(IF(Advies!$U$49=A26,TRUE,FALSE),(IF(Advies!$U$50,TRUE,FALSE)))),(AND(IF(Advies!$V$49=A26,TRUE,FALSE),(IF(Advies!$V$50,TRUE,FALSE)))),(AND(IF(Advies!$W$49=A26,TRUE,FALSE),(IF(Advies!$W$50,TRUE,FALSE)))))</f>
        <v>0</v>
      </c>
      <c r="P26" s="202" t="b">
        <f>OR((AND(IF(Advies!$N$53=A26,TRUE,FALSE),(IF(Advies!$N$54,TRUE,FALSE)))),(AND(IF(Advies!$O$53=A26,TRUE,FALSE),(IF(Advies!$O$54,TRUE,FALSE)))),(AND(IF(Advies!$P$53=A26,TRUE,FALSE),(IF(Advies!$P$54,TRUE,FALSE)))),(AND(IF(Advies!$Q$53=A26,TRUE,FALSE),(IF(Advies!$Q$54,TRUE,FALSE)))),(AND(IF(Advies!$R$53=A26,TRUE,FALSE),(IF(Advies!$R$54,TRUE,FALSE)))),(AND(IF(Advies!$S$53=A26,TRUE,FALSE),(IF(Advies!$S$54,TRUE,FALSE)))),(AND(IF(Advies!$T$53=A26,TRUE,FALSE),(IF(Advies!$T$54,TRUE,FALSE)))),(AND(IF(Advies!$U$53=A26,TRUE,FALSE),(IF(Advies!$U$54,TRUE,FALSE)))),(AND(IF(Advies!$V$53=A26,TRUE,FALSE),(IF(Advies!$V$54,TRUE,FALSE)))),(AND(IF(Advies!$W$53=A26,TRUE,FALSE),(IF(Advies!$W$54,TRUE,FALSE)))))</f>
        <v>0</v>
      </c>
      <c r="Q26" s="202" t="b">
        <f>OR((AND(IF(Advies!$N$57=A26,TRUE,FALSE),(IF(Advies!$N$58,TRUE,FALSE)))),(AND(IF(Advies!$O$57=A26,TRUE,FALSE),(IF(Advies!$O$58,TRUE,FALSE)))),(AND(IF(Advies!$P$57=A26,TRUE,FALSE),(IF(Advies!$P$58,TRUE,FALSE)))),(AND(IF(Advies!$Q$57=A26,TRUE,FALSE),(IF(Advies!$Q$58,TRUE,FALSE)))),(AND(IF(Advies!$R$57=A26,TRUE,FALSE),(IF(Advies!$R$58,TRUE,FALSE)))),(AND(IF(Advies!$S$57=A26,TRUE,FALSE),(IF(Advies!$S$58,TRUE,FALSE)))),(AND(IF(Advies!$T$57=A26,TRUE,FALSE),(IF(Advies!$T$58,TRUE,FALSE)))),(AND(IF(Advies!$U$57=A26,TRUE,FALSE),(IF(Advies!$U$58,TRUE,FALSE)))),(AND(IF(Advies!$V$57=A26,TRUE,FALSE),(IF(Advies!$V$58,TRUE,FALSE)))),(AND(IF(Advies!$W$57=A26,TRUE,FALSE),(IF(Advies!$W$58,TRUE,FALSE)))))</f>
        <v>0</v>
      </c>
      <c r="R26" s="202" t="b">
        <f>OR((AND(IF(Advies!$N$61=A26,TRUE,FALSE),(IF(Advies!$N$62,TRUE,FALSE)))),(AND(IF(Advies!$O$61=A26,TRUE,FALSE),(IF(Advies!$O$62,TRUE,FALSE)))),(AND(IF(Advies!$P$61=A26,TRUE,FALSE),(IF(Advies!$P$62,TRUE,FALSE)))),(AND(IF(Advies!$Q$61=A26,TRUE,FALSE),(IF(Advies!$Q$62,TRUE,FALSE)))),(AND(IF(Advies!$R$61=A26,TRUE,FALSE),(IF(Advies!$R$62,TRUE,FALSE)))),(AND(IF(Advies!$S$61=A26,TRUE,FALSE),(IF(Advies!$S$62,TRUE,FALSE)))),(AND(IF(Advies!$T$61=A26,TRUE,FALSE),(IF(Advies!$T$62,TRUE,FALSE)))),(AND(IF(Advies!$U$61=A26,TRUE,FALSE),(IF(Advies!$U$62,TRUE,FALSE)))),(AND(IF(Advies!$V$61=A26,TRUE,FALSE),(IF(Advies!$V$62,TRUE,FALSE)))),(AND(IF(Advies!$W$61=A26,TRUE,FALSE),(IF(Advies!$W$62,TRUE,FALSE)))))</f>
        <v>0</v>
      </c>
      <c r="S26" s="202" t="b">
        <f>OR((AND(IF(Advies!$N$66=A26,TRUE,FALSE),(IF(Advies!$N$67,TRUE,FALSE)))),(AND(IF(Advies!$O$66=A26,TRUE,FALSE),(IF(Advies!$O$67,TRUE,FALSE)))),(AND(IF(Advies!$P$66=A26,TRUE,FALSE),(IF(Advies!$P$67,TRUE,FALSE)))),(AND(IF(Advies!$Q$66=A26,TRUE,FALSE),(IF(Advies!$Q$67,TRUE,FALSE)))),(AND(IF(Advies!$R$66=A26,TRUE,FALSE),(IF(Advies!$R$67,TRUE,FALSE)))),(AND(IF(Advies!$S$66=A26,TRUE,FALSE),(IF(Advies!$S$67,TRUE,FALSE)))),(AND(IF(Advies!$T$66=A26,TRUE,FALSE),(IF(Advies!$T$67,TRUE,FALSE)))),(AND(IF(Advies!$U$66=A26,TRUE,FALSE),(IF(Advies!$U$67,TRUE,FALSE)))),(AND(IF(Advies!$V$66=A26,TRUE,FALSE),(IF(Advies!$V$67,TRUE,FALSE)))),(AND(IF(Advies!$W$66=A26,TRUE,FALSE),(IF(Advies!$W$67,TRUE,FALSE)))))</f>
        <v>0</v>
      </c>
      <c r="T26" s="202" t="b">
        <f>OR((AND(IF(Advies!$N$70=A26,TRUE,FALSE),(IF(Advies!$N$71,TRUE,FALSE)))),(AND(IF(Advies!$O$70=A26,TRUE,FALSE),(IF(Advies!$O$71,TRUE,FALSE)))),(AND(IF(Advies!$P$70=A26,TRUE,FALSE),(IF(Advies!$P$71,TRUE,FALSE)))),(AND(IF(Advies!$Q$70=A26,TRUE,FALSE),(IF(Advies!$Q$71,TRUE,FALSE)))),(AND(IF(Advies!$R$70=A26,TRUE,FALSE),(IF(Advies!$R$71,TRUE,FALSE)))),(AND(IF(Advies!$S$70=A26,TRUE,FALSE),(IF(Advies!$S$71,TRUE,FALSE)))),(AND(IF(Advies!$T$70=A26,TRUE,FALSE),(IF(Advies!$T$71,TRUE,FALSE)))),(AND(IF(Advies!$U$70=A26,TRUE,FALSE),(IF(Advies!$U$71,TRUE,FALSE)))),(AND(IF(Advies!$V$70=A26,TRUE,FALSE),(IF(Advies!$V$71,TRUE,FALSE)))),(AND(IF(Advies!$W$70=A26,TRUE,FALSE),(IF(Advies!$W$71,TRUE,FALSE)))))</f>
        <v>0</v>
      </c>
      <c r="U26" s="202" t="b">
        <f>OR((AND(IF(Advies!$N$74=A26,TRUE,FALSE),(IF(Advies!$N$75,TRUE,FALSE)))),(AND(IF(Advies!$O$74=A26,TRUE,FALSE),(IF(Advies!$O$75,TRUE,FALSE)))),(AND(IF(Advies!$P$74=A26,TRUE,FALSE),(IF(Advies!$P$75,TRUE,FALSE)))),(AND(IF(Advies!$Q$74=A26,TRUE,FALSE),(IF(Advies!$Q$75,TRUE,FALSE)))),(AND(IF(Advies!$R$74=A26,TRUE,FALSE),(IF(Advies!$R$75,TRUE,FALSE)))),(AND(IF(Advies!$S$74=A26,TRUE,FALSE),(IF(Advies!$S$75,TRUE,FALSE)))),(AND(IF(Advies!$T$74=A26,TRUE,FALSE),(IF(Advies!$T$75,TRUE,FALSE)))),(AND(IF(Advies!$U$74=A26,TRUE,FALSE),(IF(Advies!$U$75,TRUE,FALSE)))),(AND(IF(Advies!$V$74=A26,TRUE,FALSE),(IF(Advies!$V$75,TRUE,FALSE)))),(AND(IF(Advies!$W$74=A26,TRUE,FALSE),(IF(Advies!$W$75,TRUE,FALSE)))))</f>
        <v>0</v>
      </c>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row>
    <row r="27" spans="1:65" s="185" customFormat="1" x14ac:dyDescent="0.25">
      <c r="A27" s="17"/>
      <c r="B27" s="194" t="b">
        <f t="shared" si="1"/>
        <v>0</v>
      </c>
      <c r="C27" s="169"/>
      <c r="D27" s="202" t="b">
        <f>OR((AND(IF(Advies!$N$2=A27,TRUE,FALSE),(IF(Advies!$N$3,TRUE,FALSE)))),(AND(IF(Advies!$O$2=A27,TRUE,FALSE),(IF(Advies!$O$3,TRUE,FALSE)))),(AND(IF(Advies!$P$2=A27,TRUE,FALSE),(IF(Advies!$P$3,TRUE,FALSE)))),(AND(IF(Advies!$Q$2=A27,TRUE,FALSE),(IF(Advies!$Q$3,TRUE,FALSE)))),(AND(IF(Advies!$R$2=A27,TRUE,FALSE),(IF(Advies!$R$3,TRUE,FALSE)))),(AND(IF(Advies!$S$2=A27,TRUE,FALSE),(IF(Advies!$S$3,TRUE,FALSE)))),(AND(IF(Advies!$T$2=A27,TRUE,FALSE),(IF(Advies!$T$3,TRUE,FALSE)))),(AND(IF(Advies!$U$2=A27,TRUE,FALSE),(IF(Advies!$U$3,TRUE,FALSE)))),(AND(IF(Advies!$V$2=A27,TRUE,FALSE),(IF(Advies!$V$3,TRUE,FALSE)))),(AND(IF(Advies!$W$2=A27,TRUE,FALSE),(IF(Advies!$W$3,TRUE,FALSE)))))</f>
        <v>0</v>
      </c>
      <c r="E27" s="202" t="b">
        <f>OR((AND(IF(Advies!$N$6=A27,TRUE,FALSE),(IF(Advies!$N$7,TRUE,FALSE)))),(AND(IF(Advies!$O$6=A27,TRUE,FALSE),(IF(Advies!$O$7,TRUE,FALSE)))),(AND(IF(Advies!$P$6=A27,TRUE,FALSE),(IF(Advies!$P$7,TRUE,FALSE)))),(AND(IF(Advies!$Q$6=A27,TRUE,FALSE),(IF(Advies!$Q$7,TRUE,FALSE)))),(AND(IF(Advies!$R$6=A27,TRUE,FALSE),(IF(Advies!$R$7,TRUE,FALSE)))),(AND(IF(Advies!$S$6=A27,TRUE,FALSE),(IF(Advies!$S$7,TRUE,FALSE)))),(AND(IF(Advies!$T$6=A27,TRUE,FALSE),(IF(Advies!$T$7,TRUE,FALSE)))),(AND(IF(Advies!$U$6=A27,TRUE,FALSE),(IF(Advies!$U$7,TRUE,FALSE)))),(AND(IF(Advies!$V$6=A27,TRUE,FALSE),(IF(Advies!$V$7,TRUE,FALSE)))),(AND(IF(Advies!$W$6=A27,TRUE,FALSE),(IF(Advies!$W$7,TRUE,FALSE)))))</f>
        <v>0</v>
      </c>
      <c r="F27" s="202" t="b">
        <f>OR((AND(IF(Advies!$N$10=A27,TRUE,FALSE),(IF(Advies!$N$11,TRUE,FALSE)))),(AND(IF(Advies!$O$10=A27,TRUE,FALSE),(IF(Advies!$O$11,TRUE,FALSE)))),(AND(IF(Advies!$P$10=A27,TRUE,FALSE),(IF(Advies!$P$11,TRUE,FALSE)))),(AND(IF(Advies!$Q$10=A27,TRUE,FALSE),(IF(Advies!$Q$11,TRUE,FALSE)))),(AND(IF(Advies!$R$10=A27,TRUE,FALSE),(IF(Advies!$R$11,TRUE,FALSE)))),(AND(IF(Advies!$S$10=A27,TRUE,FALSE),(IF(Advies!$S$11,TRUE,FALSE)))),(AND(IF(Advies!$T$10=A27,TRUE,FALSE),(IF(Advies!$T$11,TRUE,FALSE)))),(AND(IF(Advies!$U$10=A27,TRUE,FALSE),(IF(Advies!$U$11,TRUE,FALSE)))),(AND(IF(Advies!$V$10=A27,TRUE,FALSE),(IF(Advies!$V$11,TRUE,FALSE)))),(AND(IF(Advies!$W$10=A27,TRUE,FALSE),(IF(Advies!$W$11,TRUE,FALSE)))))</f>
        <v>0</v>
      </c>
      <c r="G27" s="202" t="b">
        <f>OR((AND(IF(Advies!$N$14=A27,TRUE,FALSE),(IF(Advies!$N$11,TRUE,FALSE)))),(AND(IF(Advies!$O$14=A27,TRUE,FALSE),(IF(Advies!$O$11,TRUE,FALSE)))),(AND(IF(Advies!$P$14=A27,TRUE,FALSE),(IF(Advies!$P$11,TRUE,FALSE)))),(AND(IF(Advies!$Q$14=A27,TRUE,FALSE),(IF(Advies!$Q$11,TRUE,FALSE)))),(AND(IF(Advies!$R$14=A27,TRUE,FALSE),(IF(Advies!$R$11,TRUE,FALSE)))),(AND(IF(Advies!$S$14=A27,TRUE,FALSE),(IF(Advies!$S$11,TRUE,FALSE)))),(AND(IF(Advies!$T$14=A27,TRUE,FALSE),(IF(Advies!$T$11,TRUE,FALSE)))),(AND(IF(Advies!$U$14=A27,TRUE,FALSE),(IF(Advies!$U$11,TRUE,FALSE)))),(AND(IF(Advies!$V$14=A27,TRUE,FALSE),(IF(Advies!$V$11,TRUE,FALSE)))),(AND(IF(Advies!$W$14=A27,TRUE,FALSE),(IF(Advies!$W$11,TRUE,FALSE)))))</f>
        <v>0</v>
      </c>
      <c r="H27" s="202" t="b">
        <f>OR((AND(IF(Advies!$N$18=A27,TRUE,FALSE),(IF(Advies!$N$19,TRUE,FALSE)))),(AND(IF(Advies!$O$18=A27,TRUE,FALSE),(IF(Advies!$O$19,TRUE,FALSE)))),(AND(IF(Advies!$P$18=A27,TRUE,FALSE),(IF(Advies!$P$19,TRUE,FALSE)))),(AND(IF(Advies!$Q$18=A27,TRUE,FALSE),(IF(Advies!$Q$19,TRUE,FALSE)))),(AND(IF(Advies!$R$18=A27,TRUE,FALSE),(IF(Advies!$R$19,TRUE,FALSE)))),(AND(IF(Advies!$S$18=A27,TRUE,FALSE),(IF(Advies!$S$19,TRUE,FALSE)))),(AND(IF(Advies!$T$18=A27,TRUE,FALSE),(IF(Advies!$T$19,TRUE,FALSE)))),(AND(IF(Advies!$U$18=A27,TRUE,FALSE),(IF(Advies!$U$19,TRUE,FALSE)))),(AND(IF(Advies!$V$18=A27,TRUE,FALSE),(IF(Advies!$V$19,TRUE,FALSE)))),(AND(IF(Advies!$W$18=A27,TRUE,FALSE),(IF(Advies!$W$19,TRUE,FALSE)))))</f>
        <v>0</v>
      </c>
      <c r="I27" s="202" t="b">
        <f>OR((AND(IF(Advies!$N$22=A27,TRUE,FALSE),(IF(Advies!$N$23,TRUE,FALSE)))),(AND(IF(Advies!$O$22=A27,TRUE,FALSE),(IF(Advies!$O$23,TRUE,FALSE)))),(AND(IF(Advies!$P$22=A27,TRUE,FALSE),(IF(Advies!$P$23,TRUE,FALSE)))),(AND(IF(Advies!$Q$22=A27,TRUE,FALSE),(IF(Advies!$Q$23,TRUE,FALSE)))),(AND(IF(Advies!$R$22=A27,TRUE,FALSE),(IF(Advies!$R$23,TRUE,FALSE)))),(AND(IF(Advies!$S$22=A27,TRUE,FALSE),(IF(Advies!$S$23,TRUE,FALSE)))),(AND(IF(Advies!$T$22=A27,TRUE,FALSE),(IF(Advies!$T$23,TRUE,FALSE)))),(AND(IF(Advies!$U$22=A27,TRUE,FALSE),(IF(Advies!$U$23,TRUE,FALSE)))),(AND(IF(Advies!$V$22=A27,TRUE,FALSE),(IF(Advies!$V$23,TRUE,FALSE)))),(AND(IF(Advies!$W$22=A27,TRUE,FALSE),(IF(Advies!$W$23,TRUE,FALSE)))))</f>
        <v>0</v>
      </c>
      <c r="J27" s="202" t="b">
        <f>OR((AND(IF(Advies!$N$26=A27,TRUE,FALSE),(IF(Advies!$N$27,TRUE,FALSE)))),(AND(IF(Advies!$O$26=A27,TRUE,FALSE),(IF(Advies!$O$27,TRUE,FALSE)))),(AND(IF(Advies!$P$26=A27,TRUE,FALSE),(IF(Advies!$P$27,TRUE,FALSE)))),(AND(IF(Advies!$Q$26=A27,TRUE,FALSE),(IF(Advies!$Q$27,TRUE,FALSE)))),(AND(IF(Advies!$R$26=A27,TRUE,FALSE),(IF(Advies!$R$27,TRUE,FALSE)))),(AND(IF(Advies!$S$26=A27,TRUE,FALSE),(IF(Advies!$S$27,TRUE,FALSE)))),(AND(IF(Advies!$T$26=A27,TRUE,FALSE),(IF(Advies!$T$27,TRUE,FALSE)))),(AND(IF(Advies!$U$26=A27,TRUE,FALSE),(IF(Advies!$U$27,TRUE,FALSE)))),(AND(IF(Advies!$V$26=A27,TRUE,FALSE),(IF(Advies!$V$27,TRUE,FALSE)))),(AND(IF(Advies!$W$26=A27,TRUE,FALSE),(IF(Advies!$W$27,TRUE,FALSE)))))</f>
        <v>0</v>
      </c>
      <c r="K27" s="202" t="b">
        <f>OR((AND(IF(Advies!$N$31=A27,TRUE,FALSE),(IF(Advies!$N$32,TRUE,FALSE)))),(AND(IF(Advies!$O$31=A27,TRUE,FALSE),(IF(Advies!$O$32,TRUE,FALSE)))),(AND(IF(Advies!$P$31=A27,TRUE,FALSE),(IF(Advies!$P$32,TRUE,FALSE)))),(AND(IF(Advies!$Q$31=A27,TRUE,FALSE),(IF(Advies!$Q$32,TRUE,FALSE)))),(AND(IF(Advies!$R$31=A27,TRUE,FALSE),(IF(Advies!$R$32,TRUE,FALSE)))),(AND(IF(Advies!$S$31=A27,TRUE,FALSE),(IF(Advies!$S$32,TRUE,FALSE)))),(AND(IF(Advies!$T$31=A27,TRUE,FALSE),(IF(Advies!$T$32,TRUE,FALSE)))),(AND(IF(Advies!$U$31=A27,TRUE,FALSE),(IF(Advies!$U$32,TRUE,FALSE)))),(AND(IF(Advies!$V$31=A27,TRUE,FALSE),(IF(Advies!$V$32,TRUE,FALSE)))),(AND(IF(Advies!$W$31=A27,TRUE,FALSE),(IF(Advies!$W$32,TRUE,FALSE)))))</f>
        <v>0</v>
      </c>
      <c r="L27" s="202" t="b">
        <f>OR((AND(IF(Advies!$N$35=A27,TRUE,FALSE),(IF(Advies!$N$36,TRUE,FALSE)))),(AND(IF(Advies!$O$35=A27,TRUE,FALSE),(IF(Advies!$O$36,TRUE,FALSE)))),(AND(IF(Advies!$P$35=A27,TRUE,FALSE),(IF(Advies!$P$36,TRUE,FALSE)))),(AND(IF(Advies!$Q$35=A27,TRUE,FALSE),(IF(Advies!$Q$36,TRUE,FALSE)))),(AND(IF(Advies!$R$35=A27,TRUE,FALSE),(IF(Advies!$R$36,TRUE,FALSE)))),(AND(IF(Advies!$S$35=A27,TRUE,FALSE),(IF(Advies!$S$36,TRUE,FALSE)))),(AND(IF(Advies!$T$35=A27,TRUE,FALSE),(IF(Advies!$T$36,TRUE,FALSE)))),(AND(IF(Advies!$U$35=A27,TRUE,FALSE),(IF(Advies!$U$36,TRUE,FALSE)))),(AND(IF(Advies!$V$35=A27,TRUE,FALSE),(IF(Advies!$V$36,TRUE,FALSE)))),(AND(IF(Advies!$W$35=A27,TRUE,FALSE),(IF(Advies!$W$36,TRUE,FALSE)))))</f>
        <v>0</v>
      </c>
      <c r="M27" s="202" t="b">
        <f>OR((AND(IF(Advies!$N$40=A27,TRUE,FALSE),(IF(Advies!$N$41,TRUE,FALSE)))),(AND(IF(Advies!$O$40=A27,TRUE,FALSE),(IF(Advies!$O$41,TRUE,FALSE)))),(AND(IF(Advies!$P$40=A27,TRUE,FALSE),(IF(Advies!$P$41,TRUE,FALSE)))),(AND(IF(Advies!$Q$40=A27,TRUE,FALSE),(IF(Advies!$Q$41,TRUE,FALSE)))),(AND(IF(Advies!$R$40=A27,TRUE,FALSE),(IF(Advies!$R$41,TRUE,FALSE)))),(AND(IF(Advies!$S$40=A27,TRUE,FALSE),(IF(Advies!$S$41,TRUE,FALSE)))),(AND(IF(Advies!$T$40=A27,TRUE,FALSE),(IF(Advies!$T$41,TRUE,FALSE)))),(AND(IF(Advies!$U$40=A27,TRUE,FALSE),(IF(Advies!$U$41,TRUE,FALSE)))),(AND(IF(Advies!$V$40=A27,TRUE,FALSE),(IF(Advies!$V$41,TRUE,FALSE)))),(AND(IF(Advies!$W$40=A27,TRUE,FALSE),(IF(Advies!$W$41,TRUE,FALSE)))))</f>
        <v>0</v>
      </c>
      <c r="N27" s="202" t="b">
        <f>OR((AND(IF(Advies!$N$44=A27,TRUE,FALSE),(IF(Advies!$N$45,TRUE,FALSE)))),(AND(IF(Advies!$O$44=A27,TRUE,FALSE),(IF(Advies!$O$45,TRUE,FALSE)))),(AND(IF(Advies!$P$44=A27,TRUE,FALSE),(IF(Advies!$P$45,TRUE,FALSE)))),(AND(IF(Advies!$Q$44=A27,TRUE,FALSE),(IF(Advies!$Q$45,TRUE,FALSE)))),(AND(IF(Advies!$R$44=A27,TRUE,FALSE),(IF(Advies!$R$45,TRUE,FALSE)))),(AND(IF(Advies!$S$44=A27,TRUE,FALSE),(IF(Advies!$S$45,TRUE,FALSE)))),(AND(IF(Advies!$T$44=A27,TRUE,FALSE),(IF(Advies!$T$45,TRUE,FALSE)))),(AND(IF(Advies!$U$44=A27,TRUE,FALSE),(IF(Advies!$U$45,TRUE,FALSE)))),(AND(IF(Advies!$V$44=A27,TRUE,FALSE),(IF(Advies!$V$45,TRUE,FALSE)))),(AND(IF(Advies!$W$44=A27,TRUE,FALSE),(IF(Advies!$W$45,TRUE,FALSE)))))</f>
        <v>0</v>
      </c>
      <c r="O27" s="202" t="b">
        <f>OR((AND(IF(Advies!$N$49=A27,TRUE,FALSE),(IF(Advies!$N$50,TRUE,FALSE)))),(AND(IF(Advies!$O$49=A27,TRUE,FALSE),(IF(Advies!$O$50,TRUE,FALSE)))),(AND(IF(Advies!$P$49=A27,TRUE,FALSE),(IF(Advies!$P$50,TRUE,FALSE)))),(AND(IF(Advies!$Q$49=A27,TRUE,FALSE),(IF(Advies!$Q$50,TRUE,FALSE)))),(AND(IF(Advies!$R$49=A27,TRUE,FALSE),(IF(Advies!$R$50,TRUE,FALSE)))),(AND(IF(Advies!$S$49=A27,TRUE,FALSE),(IF(Advies!$S$50,TRUE,FALSE)))),(AND(IF(Advies!$T$49=A27,TRUE,FALSE),(IF(Advies!$T$50,TRUE,FALSE)))),(AND(IF(Advies!$U$49=A27,TRUE,FALSE),(IF(Advies!$U$50,TRUE,FALSE)))),(AND(IF(Advies!$V$49=A27,TRUE,FALSE),(IF(Advies!$V$50,TRUE,FALSE)))),(AND(IF(Advies!$W$49=A27,TRUE,FALSE),(IF(Advies!$W$50,TRUE,FALSE)))))</f>
        <v>0</v>
      </c>
      <c r="P27" s="202" t="b">
        <f>OR((AND(IF(Advies!$N$53=A27,TRUE,FALSE),(IF(Advies!$N$54,TRUE,FALSE)))),(AND(IF(Advies!$O$53=A27,TRUE,FALSE),(IF(Advies!$O$54,TRUE,FALSE)))),(AND(IF(Advies!$P$53=A27,TRUE,FALSE),(IF(Advies!$P$54,TRUE,FALSE)))),(AND(IF(Advies!$Q$53=A27,TRUE,FALSE),(IF(Advies!$Q$54,TRUE,FALSE)))),(AND(IF(Advies!$R$53=A27,TRUE,FALSE),(IF(Advies!$R$54,TRUE,FALSE)))),(AND(IF(Advies!$S$53=A27,TRUE,FALSE),(IF(Advies!$S$54,TRUE,FALSE)))),(AND(IF(Advies!$T$53=A27,TRUE,FALSE),(IF(Advies!$T$54,TRUE,FALSE)))),(AND(IF(Advies!$U$53=A27,TRUE,FALSE),(IF(Advies!$U$54,TRUE,FALSE)))),(AND(IF(Advies!$V$53=A27,TRUE,FALSE),(IF(Advies!$V$54,TRUE,FALSE)))),(AND(IF(Advies!$W$53=A27,TRUE,FALSE),(IF(Advies!$W$54,TRUE,FALSE)))))</f>
        <v>0</v>
      </c>
      <c r="Q27" s="202" t="b">
        <f>OR((AND(IF(Advies!$N$57=A27,TRUE,FALSE),(IF(Advies!$N$58,TRUE,FALSE)))),(AND(IF(Advies!$O$57=A27,TRUE,FALSE),(IF(Advies!$O$58,TRUE,FALSE)))),(AND(IF(Advies!$P$57=A27,TRUE,FALSE),(IF(Advies!$P$58,TRUE,FALSE)))),(AND(IF(Advies!$Q$57=A27,TRUE,FALSE),(IF(Advies!$Q$58,TRUE,FALSE)))),(AND(IF(Advies!$R$57=A27,TRUE,FALSE),(IF(Advies!$R$58,TRUE,FALSE)))),(AND(IF(Advies!$S$57=A27,TRUE,FALSE),(IF(Advies!$S$58,TRUE,FALSE)))),(AND(IF(Advies!$T$57=A27,TRUE,FALSE),(IF(Advies!$T$58,TRUE,FALSE)))),(AND(IF(Advies!$U$57=A27,TRUE,FALSE),(IF(Advies!$U$58,TRUE,FALSE)))),(AND(IF(Advies!$V$57=A27,TRUE,FALSE),(IF(Advies!$V$58,TRUE,FALSE)))),(AND(IF(Advies!$W$57=A27,TRUE,FALSE),(IF(Advies!$W$58,TRUE,FALSE)))))</f>
        <v>0</v>
      </c>
      <c r="R27" s="202" t="b">
        <f>OR((AND(IF(Advies!$N$61=A27,TRUE,FALSE),(IF(Advies!$N$62,TRUE,FALSE)))),(AND(IF(Advies!$O$61=A27,TRUE,FALSE),(IF(Advies!$O$62,TRUE,FALSE)))),(AND(IF(Advies!$P$61=A27,TRUE,FALSE),(IF(Advies!$P$62,TRUE,FALSE)))),(AND(IF(Advies!$Q$61=A27,TRUE,FALSE),(IF(Advies!$Q$62,TRUE,FALSE)))),(AND(IF(Advies!$R$61=A27,TRUE,FALSE),(IF(Advies!$R$62,TRUE,FALSE)))),(AND(IF(Advies!$S$61=A27,TRUE,FALSE),(IF(Advies!$S$62,TRUE,FALSE)))),(AND(IF(Advies!$T$61=A27,TRUE,FALSE),(IF(Advies!$T$62,TRUE,FALSE)))),(AND(IF(Advies!$U$61=A27,TRUE,FALSE),(IF(Advies!$U$62,TRUE,FALSE)))),(AND(IF(Advies!$V$61=A27,TRUE,FALSE),(IF(Advies!$V$62,TRUE,FALSE)))),(AND(IF(Advies!$W$61=A27,TRUE,FALSE),(IF(Advies!$W$62,TRUE,FALSE)))))</f>
        <v>0</v>
      </c>
      <c r="S27" s="202" t="b">
        <f>OR((AND(IF(Advies!$N$66=A27,TRUE,FALSE),(IF(Advies!$N$67,TRUE,FALSE)))),(AND(IF(Advies!$O$66=A27,TRUE,FALSE),(IF(Advies!$O$67,TRUE,FALSE)))),(AND(IF(Advies!$P$66=A27,TRUE,FALSE),(IF(Advies!$P$67,TRUE,FALSE)))),(AND(IF(Advies!$Q$66=A27,TRUE,FALSE),(IF(Advies!$Q$67,TRUE,FALSE)))),(AND(IF(Advies!$R$66=A27,TRUE,FALSE),(IF(Advies!$R$67,TRUE,FALSE)))),(AND(IF(Advies!$S$66=A27,TRUE,FALSE),(IF(Advies!$S$67,TRUE,FALSE)))),(AND(IF(Advies!$T$66=A27,TRUE,FALSE),(IF(Advies!$T$67,TRUE,FALSE)))),(AND(IF(Advies!$U$66=A27,TRUE,FALSE),(IF(Advies!$U$67,TRUE,FALSE)))),(AND(IF(Advies!$V$66=A27,TRUE,FALSE),(IF(Advies!$V$67,TRUE,FALSE)))),(AND(IF(Advies!$W$66=A27,TRUE,FALSE),(IF(Advies!$W$67,TRUE,FALSE)))))</f>
        <v>0</v>
      </c>
      <c r="T27" s="202" t="b">
        <f>OR((AND(IF(Advies!$N$70=A27,TRUE,FALSE),(IF(Advies!$N$71,TRUE,FALSE)))),(AND(IF(Advies!$O$70=A27,TRUE,FALSE),(IF(Advies!$O$71,TRUE,FALSE)))),(AND(IF(Advies!$P$70=A27,TRUE,FALSE),(IF(Advies!$P$71,TRUE,FALSE)))),(AND(IF(Advies!$Q$70=A27,TRUE,FALSE),(IF(Advies!$Q$71,TRUE,FALSE)))),(AND(IF(Advies!$R$70=A27,TRUE,FALSE),(IF(Advies!$R$71,TRUE,FALSE)))),(AND(IF(Advies!$S$70=A27,TRUE,FALSE),(IF(Advies!$S$71,TRUE,FALSE)))),(AND(IF(Advies!$T$70=A27,TRUE,FALSE),(IF(Advies!$T$71,TRUE,FALSE)))),(AND(IF(Advies!$U$70=A27,TRUE,FALSE),(IF(Advies!$U$71,TRUE,FALSE)))),(AND(IF(Advies!$V$70=A27,TRUE,FALSE),(IF(Advies!$V$71,TRUE,FALSE)))),(AND(IF(Advies!$W$70=A27,TRUE,FALSE),(IF(Advies!$W$71,TRUE,FALSE)))))</f>
        <v>0</v>
      </c>
      <c r="U27" s="202" t="b">
        <f>OR((AND(IF(Advies!$N$74=A27,TRUE,FALSE),(IF(Advies!$N$75,TRUE,FALSE)))),(AND(IF(Advies!$O$74=A27,TRUE,FALSE),(IF(Advies!$O$75,TRUE,FALSE)))),(AND(IF(Advies!$P$74=A27,TRUE,FALSE),(IF(Advies!$P$75,TRUE,FALSE)))),(AND(IF(Advies!$Q$74=A27,TRUE,FALSE),(IF(Advies!$Q$75,TRUE,FALSE)))),(AND(IF(Advies!$R$74=A27,TRUE,FALSE),(IF(Advies!$R$75,TRUE,FALSE)))),(AND(IF(Advies!$S$74=A27,TRUE,FALSE),(IF(Advies!$S$75,TRUE,FALSE)))),(AND(IF(Advies!$T$74=A27,TRUE,FALSE),(IF(Advies!$T$75,TRUE,FALSE)))),(AND(IF(Advies!$U$74=A27,TRUE,FALSE),(IF(Advies!$U$75,TRUE,FALSE)))),(AND(IF(Advies!$V$74=A27,TRUE,FALSE),(IF(Advies!$V$75,TRUE,FALSE)))),(AND(IF(Advies!$W$74=A27,TRUE,FALSE),(IF(Advies!$W$75,TRUE,FALSE)))))</f>
        <v>0</v>
      </c>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row>
    <row r="28" spans="1:65" s="185" customFormat="1" x14ac:dyDescent="0.25">
      <c r="A28" s="17"/>
      <c r="B28" s="194" t="b">
        <f t="shared" si="1"/>
        <v>0</v>
      </c>
      <c r="C28" s="169"/>
      <c r="D28" s="202" t="b">
        <f>OR((AND(IF(Advies!$N$2=A28,TRUE,FALSE),(IF(Advies!$N$3,TRUE,FALSE)))),(AND(IF(Advies!$O$2=A28,TRUE,FALSE),(IF(Advies!$O$3,TRUE,FALSE)))),(AND(IF(Advies!$P$2=A28,TRUE,FALSE),(IF(Advies!$P$3,TRUE,FALSE)))),(AND(IF(Advies!$Q$2=A28,TRUE,FALSE),(IF(Advies!$Q$3,TRUE,FALSE)))),(AND(IF(Advies!$R$2=A28,TRUE,FALSE),(IF(Advies!$R$3,TRUE,FALSE)))),(AND(IF(Advies!$S$2=A28,TRUE,FALSE),(IF(Advies!$S$3,TRUE,FALSE)))),(AND(IF(Advies!$T$2=A28,TRUE,FALSE),(IF(Advies!$T$3,TRUE,FALSE)))),(AND(IF(Advies!$U$2=A28,TRUE,FALSE),(IF(Advies!$U$3,TRUE,FALSE)))),(AND(IF(Advies!$V$2=A28,TRUE,FALSE),(IF(Advies!$V$3,TRUE,FALSE)))),(AND(IF(Advies!$W$2=A28,TRUE,FALSE),(IF(Advies!$W$3,TRUE,FALSE)))))</f>
        <v>0</v>
      </c>
      <c r="E28" s="202" t="b">
        <f>OR((AND(IF(Advies!$N$6=A28,TRUE,FALSE),(IF(Advies!$N$7,TRUE,FALSE)))),(AND(IF(Advies!$O$6=A28,TRUE,FALSE),(IF(Advies!$O$7,TRUE,FALSE)))),(AND(IF(Advies!$P$6=A28,TRUE,FALSE),(IF(Advies!$P$7,TRUE,FALSE)))),(AND(IF(Advies!$Q$6=A28,TRUE,FALSE),(IF(Advies!$Q$7,TRUE,FALSE)))),(AND(IF(Advies!$R$6=A28,TRUE,FALSE),(IF(Advies!$R$7,TRUE,FALSE)))),(AND(IF(Advies!$S$6=A28,TRUE,FALSE),(IF(Advies!$S$7,TRUE,FALSE)))),(AND(IF(Advies!$T$6=A28,TRUE,FALSE),(IF(Advies!$T$7,TRUE,FALSE)))),(AND(IF(Advies!$U$6=A28,TRUE,FALSE),(IF(Advies!$U$7,TRUE,FALSE)))),(AND(IF(Advies!$V$6=A28,TRUE,FALSE),(IF(Advies!$V$7,TRUE,FALSE)))),(AND(IF(Advies!$W$6=A28,TRUE,FALSE),(IF(Advies!$W$7,TRUE,FALSE)))))</f>
        <v>0</v>
      </c>
      <c r="F28" s="202" t="b">
        <f>OR((AND(IF(Advies!$N$10=A28,TRUE,FALSE),(IF(Advies!$N$11,TRUE,FALSE)))),(AND(IF(Advies!$O$10=A28,TRUE,FALSE),(IF(Advies!$O$11,TRUE,FALSE)))),(AND(IF(Advies!$P$10=A28,TRUE,FALSE),(IF(Advies!$P$11,TRUE,FALSE)))),(AND(IF(Advies!$Q$10=A28,TRUE,FALSE),(IF(Advies!$Q$11,TRUE,FALSE)))),(AND(IF(Advies!$R$10=A28,TRUE,FALSE),(IF(Advies!$R$11,TRUE,FALSE)))),(AND(IF(Advies!$S$10=A28,TRUE,FALSE),(IF(Advies!$S$11,TRUE,FALSE)))),(AND(IF(Advies!$T$10=A28,TRUE,FALSE),(IF(Advies!$T$11,TRUE,FALSE)))),(AND(IF(Advies!$U$10=A28,TRUE,FALSE),(IF(Advies!$U$11,TRUE,FALSE)))),(AND(IF(Advies!$V$10=A28,TRUE,FALSE),(IF(Advies!$V$11,TRUE,FALSE)))),(AND(IF(Advies!$W$10=A28,TRUE,FALSE),(IF(Advies!$W$11,TRUE,FALSE)))))</f>
        <v>0</v>
      </c>
      <c r="G28" s="202" t="b">
        <f>OR((AND(IF(Advies!$N$14=A28,TRUE,FALSE),(IF(Advies!$N$11,TRUE,FALSE)))),(AND(IF(Advies!$O$14=A28,TRUE,FALSE),(IF(Advies!$O$11,TRUE,FALSE)))),(AND(IF(Advies!$P$14=A28,TRUE,FALSE),(IF(Advies!$P$11,TRUE,FALSE)))),(AND(IF(Advies!$Q$14=A28,TRUE,FALSE),(IF(Advies!$Q$11,TRUE,FALSE)))),(AND(IF(Advies!$R$14=A28,TRUE,FALSE),(IF(Advies!$R$11,TRUE,FALSE)))),(AND(IF(Advies!$S$14=A28,TRUE,FALSE),(IF(Advies!$S$11,TRUE,FALSE)))),(AND(IF(Advies!$T$14=A28,TRUE,FALSE),(IF(Advies!$T$11,TRUE,FALSE)))),(AND(IF(Advies!$U$14=A28,TRUE,FALSE),(IF(Advies!$U$11,TRUE,FALSE)))),(AND(IF(Advies!$V$14=A28,TRUE,FALSE),(IF(Advies!$V$11,TRUE,FALSE)))),(AND(IF(Advies!$W$14=A28,TRUE,FALSE),(IF(Advies!$W$11,TRUE,FALSE)))))</f>
        <v>0</v>
      </c>
      <c r="H28" s="202" t="b">
        <f>OR((AND(IF(Advies!$N$18=A28,TRUE,FALSE),(IF(Advies!$N$19,TRUE,FALSE)))),(AND(IF(Advies!$O$18=A28,TRUE,FALSE),(IF(Advies!$O$19,TRUE,FALSE)))),(AND(IF(Advies!$P$18=A28,TRUE,FALSE),(IF(Advies!$P$19,TRUE,FALSE)))),(AND(IF(Advies!$Q$18=A28,TRUE,FALSE),(IF(Advies!$Q$19,TRUE,FALSE)))),(AND(IF(Advies!$R$18=A28,TRUE,FALSE),(IF(Advies!$R$19,TRUE,FALSE)))),(AND(IF(Advies!$S$18=A28,TRUE,FALSE),(IF(Advies!$S$19,TRUE,FALSE)))),(AND(IF(Advies!$T$18=A28,TRUE,FALSE),(IF(Advies!$T$19,TRUE,FALSE)))),(AND(IF(Advies!$U$18=A28,TRUE,FALSE),(IF(Advies!$U$19,TRUE,FALSE)))),(AND(IF(Advies!$V$18=A28,TRUE,FALSE),(IF(Advies!$V$19,TRUE,FALSE)))),(AND(IF(Advies!$W$18=A28,TRUE,FALSE),(IF(Advies!$W$19,TRUE,FALSE)))))</f>
        <v>0</v>
      </c>
      <c r="I28" s="202" t="b">
        <f>OR((AND(IF(Advies!$N$22=A28,TRUE,FALSE),(IF(Advies!$N$23,TRUE,FALSE)))),(AND(IF(Advies!$O$22=A28,TRUE,FALSE),(IF(Advies!$O$23,TRUE,FALSE)))),(AND(IF(Advies!$P$22=A28,TRUE,FALSE),(IF(Advies!$P$23,TRUE,FALSE)))),(AND(IF(Advies!$Q$22=A28,TRUE,FALSE),(IF(Advies!$Q$23,TRUE,FALSE)))),(AND(IF(Advies!$R$22=A28,TRUE,FALSE),(IF(Advies!$R$23,TRUE,FALSE)))),(AND(IF(Advies!$S$22=A28,TRUE,FALSE),(IF(Advies!$S$23,TRUE,FALSE)))),(AND(IF(Advies!$T$22=A28,TRUE,FALSE),(IF(Advies!$T$23,TRUE,FALSE)))),(AND(IF(Advies!$U$22=A28,TRUE,FALSE),(IF(Advies!$U$23,TRUE,FALSE)))),(AND(IF(Advies!$V$22=A28,TRUE,FALSE),(IF(Advies!$V$23,TRUE,FALSE)))),(AND(IF(Advies!$W$22=A28,TRUE,FALSE),(IF(Advies!$W$23,TRUE,FALSE)))))</f>
        <v>0</v>
      </c>
      <c r="J28" s="202" t="b">
        <f>OR((AND(IF(Advies!$N$26=A28,TRUE,FALSE),(IF(Advies!$N$27,TRUE,FALSE)))),(AND(IF(Advies!$O$26=A28,TRUE,FALSE),(IF(Advies!$O$27,TRUE,FALSE)))),(AND(IF(Advies!$P$26=A28,TRUE,FALSE),(IF(Advies!$P$27,TRUE,FALSE)))),(AND(IF(Advies!$Q$26=A28,TRUE,FALSE),(IF(Advies!$Q$27,TRUE,FALSE)))),(AND(IF(Advies!$R$26=A28,TRUE,FALSE),(IF(Advies!$R$27,TRUE,FALSE)))),(AND(IF(Advies!$S$26=A28,TRUE,FALSE),(IF(Advies!$S$27,TRUE,FALSE)))),(AND(IF(Advies!$T$26=A28,TRUE,FALSE),(IF(Advies!$T$27,TRUE,FALSE)))),(AND(IF(Advies!$U$26=A28,TRUE,FALSE),(IF(Advies!$U$27,TRUE,FALSE)))),(AND(IF(Advies!$V$26=A28,TRUE,FALSE),(IF(Advies!$V$27,TRUE,FALSE)))),(AND(IF(Advies!$W$26=A28,TRUE,FALSE),(IF(Advies!$W$27,TRUE,FALSE)))))</f>
        <v>0</v>
      </c>
      <c r="K28" s="202" t="b">
        <f>OR((AND(IF(Advies!$N$31=A28,TRUE,FALSE),(IF(Advies!$N$32,TRUE,FALSE)))),(AND(IF(Advies!$O$31=A28,TRUE,FALSE),(IF(Advies!$O$32,TRUE,FALSE)))),(AND(IF(Advies!$P$31=A28,TRUE,FALSE),(IF(Advies!$P$32,TRUE,FALSE)))),(AND(IF(Advies!$Q$31=A28,TRUE,FALSE),(IF(Advies!$Q$32,TRUE,FALSE)))),(AND(IF(Advies!$R$31=A28,TRUE,FALSE),(IF(Advies!$R$32,TRUE,FALSE)))),(AND(IF(Advies!$S$31=A28,TRUE,FALSE),(IF(Advies!$S$32,TRUE,FALSE)))),(AND(IF(Advies!$T$31=A28,TRUE,FALSE),(IF(Advies!$T$32,TRUE,FALSE)))),(AND(IF(Advies!$U$31=A28,TRUE,FALSE),(IF(Advies!$U$32,TRUE,FALSE)))),(AND(IF(Advies!$V$31=A28,TRUE,FALSE),(IF(Advies!$V$32,TRUE,FALSE)))),(AND(IF(Advies!$W$31=A28,TRUE,FALSE),(IF(Advies!$W$32,TRUE,FALSE)))))</f>
        <v>0</v>
      </c>
      <c r="L28" s="202" t="b">
        <f>OR((AND(IF(Advies!$N$35=A28,TRUE,FALSE),(IF(Advies!$N$36,TRUE,FALSE)))),(AND(IF(Advies!$O$35=A28,TRUE,FALSE),(IF(Advies!$O$36,TRUE,FALSE)))),(AND(IF(Advies!$P$35=A28,TRUE,FALSE),(IF(Advies!$P$36,TRUE,FALSE)))),(AND(IF(Advies!$Q$35=A28,TRUE,FALSE),(IF(Advies!$Q$36,TRUE,FALSE)))),(AND(IF(Advies!$R$35=A28,TRUE,FALSE),(IF(Advies!$R$36,TRUE,FALSE)))),(AND(IF(Advies!$S$35=A28,TRUE,FALSE),(IF(Advies!$S$36,TRUE,FALSE)))),(AND(IF(Advies!$T$35=A28,TRUE,FALSE),(IF(Advies!$T$36,TRUE,FALSE)))),(AND(IF(Advies!$U$35=A28,TRUE,FALSE),(IF(Advies!$U$36,TRUE,FALSE)))),(AND(IF(Advies!$V$35=A28,TRUE,FALSE),(IF(Advies!$V$36,TRUE,FALSE)))),(AND(IF(Advies!$W$35=A28,TRUE,FALSE),(IF(Advies!$W$36,TRUE,FALSE)))))</f>
        <v>0</v>
      </c>
      <c r="M28" s="202" t="b">
        <f>OR((AND(IF(Advies!$N$40=A28,TRUE,FALSE),(IF(Advies!$N$41,TRUE,FALSE)))),(AND(IF(Advies!$O$40=A28,TRUE,FALSE),(IF(Advies!$O$41,TRUE,FALSE)))),(AND(IF(Advies!$P$40=A28,TRUE,FALSE),(IF(Advies!$P$41,TRUE,FALSE)))),(AND(IF(Advies!$Q$40=A28,TRUE,FALSE),(IF(Advies!$Q$41,TRUE,FALSE)))),(AND(IF(Advies!$R$40=A28,TRUE,FALSE),(IF(Advies!$R$41,TRUE,FALSE)))),(AND(IF(Advies!$S$40=A28,TRUE,FALSE),(IF(Advies!$S$41,TRUE,FALSE)))),(AND(IF(Advies!$T$40=A28,TRUE,FALSE),(IF(Advies!$T$41,TRUE,FALSE)))),(AND(IF(Advies!$U$40=A28,TRUE,FALSE),(IF(Advies!$U$41,TRUE,FALSE)))),(AND(IF(Advies!$V$40=A28,TRUE,FALSE),(IF(Advies!$V$41,TRUE,FALSE)))),(AND(IF(Advies!$W$40=A28,TRUE,FALSE),(IF(Advies!$W$41,TRUE,FALSE)))))</f>
        <v>0</v>
      </c>
      <c r="N28" s="202" t="b">
        <f>OR((AND(IF(Advies!$N$44=A28,TRUE,FALSE),(IF(Advies!$N$45,TRUE,FALSE)))),(AND(IF(Advies!$O$44=A28,TRUE,FALSE),(IF(Advies!$O$45,TRUE,FALSE)))),(AND(IF(Advies!$P$44=A28,TRUE,FALSE),(IF(Advies!$P$45,TRUE,FALSE)))),(AND(IF(Advies!$Q$44=A28,TRUE,FALSE),(IF(Advies!$Q$45,TRUE,FALSE)))),(AND(IF(Advies!$R$44=A28,TRUE,FALSE),(IF(Advies!$R$45,TRUE,FALSE)))),(AND(IF(Advies!$S$44=A28,TRUE,FALSE),(IF(Advies!$S$45,TRUE,FALSE)))),(AND(IF(Advies!$T$44=A28,TRUE,FALSE),(IF(Advies!$T$45,TRUE,FALSE)))),(AND(IF(Advies!$U$44=A28,TRUE,FALSE),(IF(Advies!$U$45,TRUE,FALSE)))),(AND(IF(Advies!$V$44=A28,TRUE,FALSE),(IF(Advies!$V$45,TRUE,FALSE)))),(AND(IF(Advies!$W$44=A28,TRUE,FALSE),(IF(Advies!$W$45,TRUE,FALSE)))))</f>
        <v>0</v>
      </c>
      <c r="O28" s="202" t="b">
        <f>OR((AND(IF(Advies!$N$49=A28,TRUE,FALSE),(IF(Advies!$N$50,TRUE,FALSE)))),(AND(IF(Advies!$O$49=A28,TRUE,FALSE),(IF(Advies!$O$50,TRUE,FALSE)))),(AND(IF(Advies!$P$49=A28,TRUE,FALSE),(IF(Advies!$P$50,TRUE,FALSE)))),(AND(IF(Advies!$Q$49=A28,TRUE,FALSE),(IF(Advies!$Q$50,TRUE,FALSE)))),(AND(IF(Advies!$R$49=A28,TRUE,FALSE),(IF(Advies!$R$50,TRUE,FALSE)))),(AND(IF(Advies!$S$49=A28,TRUE,FALSE),(IF(Advies!$S$50,TRUE,FALSE)))),(AND(IF(Advies!$T$49=A28,TRUE,FALSE),(IF(Advies!$T$50,TRUE,FALSE)))),(AND(IF(Advies!$U$49=A28,TRUE,FALSE),(IF(Advies!$U$50,TRUE,FALSE)))),(AND(IF(Advies!$V$49=A28,TRUE,FALSE),(IF(Advies!$V$50,TRUE,FALSE)))),(AND(IF(Advies!$W$49=A28,TRUE,FALSE),(IF(Advies!$W$50,TRUE,FALSE)))))</f>
        <v>0</v>
      </c>
      <c r="P28" s="202" t="b">
        <f>OR((AND(IF(Advies!$N$53=A28,TRUE,FALSE),(IF(Advies!$N$54,TRUE,FALSE)))),(AND(IF(Advies!$O$53=A28,TRUE,FALSE),(IF(Advies!$O$54,TRUE,FALSE)))),(AND(IF(Advies!$P$53=A28,TRUE,FALSE),(IF(Advies!$P$54,TRUE,FALSE)))),(AND(IF(Advies!$Q$53=A28,TRUE,FALSE),(IF(Advies!$Q$54,TRUE,FALSE)))),(AND(IF(Advies!$R$53=A28,TRUE,FALSE),(IF(Advies!$R$54,TRUE,FALSE)))),(AND(IF(Advies!$S$53=A28,TRUE,FALSE),(IF(Advies!$S$54,TRUE,FALSE)))),(AND(IF(Advies!$T$53=A28,TRUE,FALSE),(IF(Advies!$T$54,TRUE,FALSE)))),(AND(IF(Advies!$U$53=A28,TRUE,FALSE),(IF(Advies!$U$54,TRUE,FALSE)))),(AND(IF(Advies!$V$53=A28,TRUE,FALSE),(IF(Advies!$V$54,TRUE,FALSE)))),(AND(IF(Advies!$W$53=A28,TRUE,FALSE),(IF(Advies!$W$54,TRUE,FALSE)))))</f>
        <v>0</v>
      </c>
      <c r="Q28" s="202" t="b">
        <f>OR((AND(IF(Advies!$N$57=A28,TRUE,FALSE),(IF(Advies!$N$58,TRUE,FALSE)))),(AND(IF(Advies!$O$57=A28,TRUE,FALSE),(IF(Advies!$O$58,TRUE,FALSE)))),(AND(IF(Advies!$P$57=A28,TRUE,FALSE),(IF(Advies!$P$58,TRUE,FALSE)))),(AND(IF(Advies!$Q$57=A28,TRUE,FALSE),(IF(Advies!$Q$58,TRUE,FALSE)))),(AND(IF(Advies!$R$57=A28,TRUE,FALSE),(IF(Advies!$R$58,TRUE,FALSE)))),(AND(IF(Advies!$S$57=A28,TRUE,FALSE),(IF(Advies!$S$58,TRUE,FALSE)))),(AND(IF(Advies!$T$57=A28,TRUE,FALSE),(IF(Advies!$T$58,TRUE,FALSE)))),(AND(IF(Advies!$U$57=A28,TRUE,FALSE),(IF(Advies!$U$58,TRUE,FALSE)))),(AND(IF(Advies!$V$57=A28,TRUE,FALSE),(IF(Advies!$V$58,TRUE,FALSE)))),(AND(IF(Advies!$W$57=A28,TRUE,FALSE),(IF(Advies!$W$58,TRUE,FALSE)))))</f>
        <v>0</v>
      </c>
      <c r="R28" s="202" t="b">
        <f>OR((AND(IF(Advies!$N$61=A28,TRUE,FALSE),(IF(Advies!$N$62,TRUE,FALSE)))),(AND(IF(Advies!$O$61=A28,TRUE,FALSE),(IF(Advies!$O$62,TRUE,FALSE)))),(AND(IF(Advies!$P$61=A28,TRUE,FALSE),(IF(Advies!$P$62,TRUE,FALSE)))),(AND(IF(Advies!$Q$61=A28,TRUE,FALSE),(IF(Advies!$Q$62,TRUE,FALSE)))),(AND(IF(Advies!$R$61=A28,TRUE,FALSE),(IF(Advies!$R$62,TRUE,FALSE)))),(AND(IF(Advies!$S$61=A28,TRUE,FALSE),(IF(Advies!$S$62,TRUE,FALSE)))),(AND(IF(Advies!$T$61=A28,TRUE,FALSE),(IF(Advies!$T$62,TRUE,FALSE)))),(AND(IF(Advies!$U$61=A28,TRUE,FALSE),(IF(Advies!$U$62,TRUE,FALSE)))),(AND(IF(Advies!$V$61=A28,TRUE,FALSE),(IF(Advies!$V$62,TRUE,FALSE)))),(AND(IF(Advies!$W$61=A28,TRUE,FALSE),(IF(Advies!$W$62,TRUE,FALSE)))))</f>
        <v>0</v>
      </c>
      <c r="S28" s="202" t="b">
        <f>OR((AND(IF(Advies!$N$66=A28,TRUE,FALSE),(IF(Advies!$N$67,TRUE,FALSE)))),(AND(IF(Advies!$O$66=A28,TRUE,FALSE),(IF(Advies!$O$67,TRUE,FALSE)))),(AND(IF(Advies!$P$66=A28,TRUE,FALSE),(IF(Advies!$P$67,TRUE,FALSE)))),(AND(IF(Advies!$Q$66=A28,TRUE,FALSE),(IF(Advies!$Q$67,TRUE,FALSE)))),(AND(IF(Advies!$R$66=A28,TRUE,FALSE),(IF(Advies!$R$67,TRUE,FALSE)))),(AND(IF(Advies!$S$66=A28,TRUE,FALSE),(IF(Advies!$S$67,TRUE,FALSE)))),(AND(IF(Advies!$T$66=A28,TRUE,FALSE),(IF(Advies!$T$67,TRUE,FALSE)))),(AND(IF(Advies!$U$66=A28,TRUE,FALSE),(IF(Advies!$U$67,TRUE,FALSE)))),(AND(IF(Advies!$V$66=A28,TRUE,FALSE),(IF(Advies!$V$67,TRUE,FALSE)))),(AND(IF(Advies!$W$66=A28,TRUE,FALSE),(IF(Advies!$W$67,TRUE,FALSE)))))</f>
        <v>0</v>
      </c>
      <c r="T28" s="202" t="b">
        <f>OR((AND(IF(Advies!$N$70=A28,TRUE,FALSE),(IF(Advies!$N$71,TRUE,FALSE)))),(AND(IF(Advies!$O$70=A28,TRUE,FALSE),(IF(Advies!$O$71,TRUE,FALSE)))),(AND(IF(Advies!$P$70=A28,TRUE,FALSE),(IF(Advies!$P$71,TRUE,FALSE)))),(AND(IF(Advies!$Q$70=A28,TRUE,FALSE),(IF(Advies!$Q$71,TRUE,FALSE)))),(AND(IF(Advies!$R$70=A28,TRUE,FALSE),(IF(Advies!$R$71,TRUE,FALSE)))),(AND(IF(Advies!$S$70=A28,TRUE,FALSE),(IF(Advies!$S$71,TRUE,FALSE)))),(AND(IF(Advies!$T$70=A28,TRUE,FALSE),(IF(Advies!$T$71,TRUE,FALSE)))),(AND(IF(Advies!$U$70=A28,TRUE,FALSE),(IF(Advies!$U$71,TRUE,FALSE)))),(AND(IF(Advies!$V$70=A28,TRUE,FALSE),(IF(Advies!$V$71,TRUE,FALSE)))),(AND(IF(Advies!$W$70=A28,TRUE,FALSE),(IF(Advies!$W$71,TRUE,FALSE)))))</f>
        <v>0</v>
      </c>
      <c r="U28" s="202" t="b">
        <f>OR((AND(IF(Advies!$N$74=A28,TRUE,FALSE),(IF(Advies!$N$75,TRUE,FALSE)))),(AND(IF(Advies!$O$74=A28,TRUE,FALSE),(IF(Advies!$O$75,TRUE,FALSE)))),(AND(IF(Advies!$P$74=A28,TRUE,FALSE),(IF(Advies!$P$75,TRUE,FALSE)))),(AND(IF(Advies!$Q$74=A28,TRUE,FALSE),(IF(Advies!$Q$75,TRUE,FALSE)))),(AND(IF(Advies!$R$74=A28,TRUE,FALSE),(IF(Advies!$R$75,TRUE,FALSE)))),(AND(IF(Advies!$S$74=A28,TRUE,FALSE),(IF(Advies!$S$75,TRUE,FALSE)))),(AND(IF(Advies!$T$74=A28,TRUE,FALSE),(IF(Advies!$T$75,TRUE,FALSE)))),(AND(IF(Advies!$U$74=A28,TRUE,FALSE),(IF(Advies!$U$75,TRUE,FALSE)))),(AND(IF(Advies!$V$74=A28,TRUE,FALSE),(IF(Advies!$V$75,TRUE,FALSE)))),(AND(IF(Advies!$W$74=A28,TRUE,FALSE),(IF(Advies!$W$75,TRUE,FALSE)))))</f>
        <v>0</v>
      </c>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row>
    <row r="29" spans="1:65" s="185" customFormat="1" x14ac:dyDescent="0.25">
      <c r="A29" s="17"/>
      <c r="B29" s="194" t="b">
        <f t="shared" si="1"/>
        <v>0</v>
      </c>
      <c r="C29" s="169"/>
      <c r="D29" s="202" t="b">
        <f>OR((AND(IF(Advies!$N$2=A29,TRUE,FALSE),(IF(Advies!$N$3,TRUE,FALSE)))),(AND(IF(Advies!$O$2=A29,TRUE,FALSE),(IF(Advies!$O$3,TRUE,FALSE)))),(AND(IF(Advies!$P$2=A29,TRUE,FALSE),(IF(Advies!$P$3,TRUE,FALSE)))),(AND(IF(Advies!$Q$2=A29,TRUE,FALSE),(IF(Advies!$Q$3,TRUE,FALSE)))),(AND(IF(Advies!$R$2=A29,TRUE,FALSE),(IF(Advies!$R$3,TRUE,FALSE)))),(AND(IF(Advies!$S$2=A29,TRUE,FALSE),(IF(Advies!$S$3,TRUE,FALSE)))),(AND(IF(Advies!$T$2=A29,TRUE,FALSE),(IF(Advies!$T$3,TRUE,FALSE)))),(AND(IF(Advies!$U$2=A29,TRUE,FALSE),(IF(Advies!$U$3,TRUE,FALSE)))),(AND(IF(Advies!$V$2=A29,TRUE,FALSE),(IF(Advies!$V$3,TRUE,FALSE)))),(AND(IF(Advies!$W$2=A29,TRUE,FALSE),(IF(Advies!$W$3,TRUE,FALSE)))))</f>
        <v>0</v>
      </c>
      <c r="E29" s="202" t="b">
        <f>OR((AND(IF(Advies!$N$6=A29,TRUE,FALSE),(IF(Advies!$N$7,TRUE,FALSE)))),(AND(IF(Advies!$O$6=A29,TRUE,FALSE),(IF(Advies!$O$7,TRUE,FALSE)))),(AND(IF(Advies!$P$6=A29,TRUE,FALSE),(IF(Advies!$P$7,TRUE,FALSE)))),(AND(IF(Advies!$Q$6=A29,TRUE,FALSE),(IF(Advies!$Q$7,TRUE,FALSE)))),(AND(IF(Advies!$R$6=A29,TRUE,FALSE),(IF(Advies!$R$7,TRUE,FALSE)))),(AND(IF(Advies!$S$6=A29,TRUE,FALSE),(IF(Advies!$S$7,TRUE,FALSE)))),(AND(IF(Advies!$T$6=A29,TRUE,FALSE),(IF(Advies!$T$7,TRUE,FALSE)))),(AND(IF(Advies!$U$6=A29,TRUE,FALSE),(IF(Advies!$U$7,TRUE,FALSE)))),(AND(IF(Advies!$V$6=A29,TRUE,FALSE),(IF(Advies!$V$7,TRUE,FALSE)))),(AND(IF(Advies!$W$6=A29,TRUE,FALSE),(IF(Advies!$W$7,TRUE,FALSE)))))</f>
        <v>0</v>
      </c>
      <c r="F29" s="202" t="b">
        <f>OR((AND(IF(Advies!$N$10=A29,TRUE,FALSE),(IF(Advies!$N$11,TRUE,FALSE)))),(AND(IF(Advies!$O$10=A29,TRUE,FALSE),(IF(Advies!$O$11,TRUE,FALSE)))),(AND(IF(Advies!$P$10=A29,TRUE,FALSE),(IF(Advies!$P$11,TRUE,FALSE)))),(AND(IF(Advies!$Q$10=A29,TRUE,FALSE),(IF(Advies!$Q$11,TRUE,FALSE)))),(AND(IF(Advies!$R$10=A29,TRUE,FALSE),(IF(Advies!$R$11,TRUE,FALSE)))),(AND(IF(Advies!$S$10=A29,TRUE,FALSE),(IF(Advies!$S$11,TRUE,FALSE)))),(AND(IF(Advies!$T$10=A29,TRUE,FALSE),(IF(Advies!$T$11,TRUE,FALSE)))),(AND(IF(Advies!$U$10=A29,TRUE,FALSE),(IF(Advies!$U$11,TRUE,FALSE)))),(AND(IF(Advies!$V$10=A29,TRUE,FALSE),(IF(Advies!$V$11,TRUE,FALSE)))),(AND(IF(Advies!$W$10=A29,TRUE,FALSE),(IF(Advies!$W$11,TRUE,FALSE)))))</f>
        <v>0</v>
      </c>
      <c r="G29" s="202" t="b">
        <f>OR((AND(IF(Advies!$N$14=A29,TRUE,FALSE),(IF(Advies!$N$11,TRUE,FALSE)))),(AND(IF(Advies!$O$14=A29,TRUE,FALSE),(IF(Advies!$O$11,TRUE,FALSE)))),(AND(IF(Advies!$P$14=A29,TRUE,FALSE),(IF(Advies!$P$11,TRUE,FALSE)))),(AND(IF(Advies!$Q$14=A29,TRUE,FALSE),(IF(Advies!$Q$11,TRUE,FALSE)))),(AND(IF(Advies!$R$14=A29,TRUE,FALSE),(IF(Advies!$R$11,TRUE,FALSE)))),(AND(IF(Advies!$S$14=A29,TRUE,FALSE),(IF(Advies!$S$11,TRUE,FALSE)))),(AND(IF(Advies!$T$14=A29,TRUE,FALSE),(IF(Advies!$T$11,TRUE,FALSE)))),(AND(IF(Advies!$U$14=A29,TRUE,FALSE),(IF(Advies!$U$11,TRUE,FALSE)))),(AND(IF(Advies!$V$14=A29,TRUE,FALSE),(IF(Advies!$V$11,TRUE,FALSE)))),(AND(IF(Advies!$W$14=A29,TRUE,FALSE),(IF(Advies!$W$11,TRUE,FALSE)))))</f>
        <v>0</v>
      </c>
      <c r="H29" s="202" t="b">
        <f>OR((AND(IF(Advies!$N$18=A29,TRUE,FALSE),(IF(Advies!$N$19,TRUE,FALSE)))),(AND(IF(Advies!$O$18=A29,TRUE,FALSE),(IF(Advies!$O$19,TRUE,FALSE)))),(AND(IF(Advies!$P$18=A29,TRUE,FALSE),(IF(Advies!$P$19,TRUE,FALSE)))),(AND(IF(Advies!$Q$18=A29,TRUE,FALSE),(IF(Advies!$Q$19,TRUE,FALSE)))),(AND(IF(Advies!$R$18=A29,TRUE,FALSE),(IF(Advies!$R$19,TRUE,FALSE)))),(AND(IF(Advies!$S$18=A29,TRUE,FALSE),(IF(Advies!$S$19,TRUE,FALSE)))),(AND(IF(Advies!$T$18=A29,TRUE,FALSE),(IF(Advies!$T$19,TRUE,FALSE)))),(AND(IF(Advies!$U$18=A29,TRUE,FALSE),(IF(Advies!$U$19,TRUE,FALSE)))),(AND(IF(Advies!$V$18=A29,TRUE,FALSE),(IF(Advies!$V$19,TRUE,FALSE)))),(AND(IF(Advies!$W$18=A29,TRUE,FALSE),(IF(Advies!$W$19,TRUE,FALSE)))))</f>
        <v>0</v>
      </c>
      <c r="I29" s="202" t="b">
        <f>OR((AND(IF(Advies!$N$22=A29,TRUE,FALSE),(IF(Advies!$N$23,TRUE,FALSE)))),(AND(IF(Advies!$O$22=A29,TRUE,FALSE),(IF(Advies!$O$23,TRUE,FALSE)))),(AND(IF(Advies!$P$22=A29,TRUE,FALSE),(IF(Advies!$P$23,TRUE,FALSE)))),(AND(IF(Advies!$Q$22=A29,TRUE,FALSE),(IF(Advies!$Q$23,TRUE,FALSE)))),(AND(IF(Advies!$R$22=A29,TRUE,FALSE),(IF(Advies!$R$23,TRUE,FALSE)))),(AND(IF(Advies!$S$22=A29,TRUE,FALSE),(IF(Advies!$S$23,TRUE,FALSE)))),(AND(IF(Advies!$T$22=A29,TRUE,FALSE),(IF(Advies!$T$23,TRUE,FALSE)))),(AND(IF(Advies!$U$22=A29,TRUE,FALSE),(IF(Advies!$U$23,TRUE,FALSE)))),(AND(IF(Advies!$V$22=A29,TRUE,FALSE),(IF(Advies!$V$23,TRUE,FALSE)))),(AND(IF(Advies!$W$22=A29,TRUE,FALSE),(IF(Advies!$W$23,TRUE,FALSE)))))</f>
        <v>0</v>
      </c>
      <c r="J29" s="202" t="b">
        <f>OR((AND(IF(Advies!$N$26=A29,TRUE,FALSE),(IF(Advies!$N$27,TRUE,FALSE)))),(AND(IF(Advies!$O$26=A29,TRUE,FALSE),(IF(Advies!$O$27,TRUE,FALSE)))),(AND(IF(Advies!$P$26=A29,TRUE,FALSE),(IF(Advies!$P$27,TRUE,FALSE)))),(AND(IF(Advies!$Q$26=A29,TRUE,FALSE),(IF(Advies!$Q$27,TRUE,FALSE)))),(AND(IF(Advies!$R$26=A29,TRUE,FALSE),(IF(Advies!$R$27,TRUE,FALSE)))),(AND(IF(Advies!$S$26=A29,TRUE,FALSE),(IF(Advies!$S$27,TRUE,FALSE)))),(AND(IF(Advies!$T$26=A29,TRUE,FALSE),(IF(Advies!$T$27,TRUE,FALSE)))),(AND(IF(Advies!$U$26=A29,TRUE,FALSE),(IF(Advies!$U$27,TRUE,FALSE)))),(AND(IF(Advies!$V$26=A29,TRUE,FALSE),(IF(Advies!$V$27,TRUE,FALSE)))),(AND(IF(Advies!$W$26=A29,TRUE,FALSE),(IF(Advies!$W$27,TRUE,FALSE)))))</f>
        <v>0</v>
      </c>
      <c r="K29" s="202" t="b">
        <f>OR((AND(IF(Advies!$N$31=A29,TRUE,FALSE),(IF(Advies!$N$32,TRUE,FALSE)))),(AND(IF(Advies!$O$31=A29,TRUE,FALSE),(IF(Advies!$O$32,TRUE,FALSE)))),(AND(IF(Advies!$P$31=A29,TRUE,FALSE),(IF(Advies!$P$32,TRUE,FALSE)))),(AND(IF(Advies!$Q$31=A29,TRUE,FALSE),(IF(Advies!$Q$32,TRUE,FALSE)))),(AND(IF(Advies!$R$31=A29,TRUE,FALSE),(IF(Advies!$R$32,TRUE,FALSE)))),(AND(IF(Advies!$S$31=A29,TRUE,FALSE),(IF(Advies!$S$32,TRUE,FALSE)))),(AND(IF(Advies!$T$31=A29,TRUE,FALSE),(IF(Advies!$T$32,TRUE,FALSE)))),(AND(IF(Advies!$U$31=A29,TRUE,FALSE),(IF(Advies!$U$32,TRUE,FALSE)))),(AND(IF(Advies!$V$31=A29,TRUE,FALSE),(IF(Advies!$V$32,TRUE,FALSE)))),(AND(IF(Advies!$W$31=A29,TRUE,FALSE),(IF(Advies!$W$32,TRUE,FALSE)))))</f>
        <v>0</v>
      </c>
      <c r="L29" s="202" t="b">
        <f>OR((AND(IF(Advies!$N$35=A29,TRUE,FALSE),(IF(Advies!$N$36,TRUE,FALSE)))),(AND(IF(Advies!$O$35=A29,TRUE,FALSE),(IF(Advies!$O$36,TRUE,FALSE)))),(AND(IF(Advies!$P$35=A29,TRUE,FALSE),(IF(Advies!$P$36,TRUE,FALSE)))),(AND(IF(Advies!$Q$35=A29,TRUE,FALSE),(IF(Advies!$Q$36,TRUE,FALSE)))),(AND(IF(Advies!$R$35=A29,TRUE,FALSE),(IF(Advies!$R$36,TRUE,FALSE)))),(AND(IF(Advies!$S$35=A29,TRUE,FALSE),(IF(Advies!$S$36,TRUE,FALSE)))),(AND(IF(Advies!$T$35=A29,TRUE,FALSE),(IF(Advies!$T$36,TRUE,FALSE)))),(AND(IF(Advies!$U$35=A29,TRUE,FALSE),(IF(Advies!$U$36,TRUE,FALSE)))),(AND(IF(Advies!$V$35=A29,TRUE,FALSE),(IF(Advies!$V$36,TRUE,FALSE)))),(AND(IF(Advies!$W$35=A29,TRUE,FALSE),(IF(Advies!$W$36,TRUE,FALSE)))))</f>
        <v>0</v>
      </c>
      <c r="M29" s="202" t="b">
        <f>OR((AND(IF(Advies!$N$40=A29,TRUE,FALSE),(IF(Advies!$N$41,TRUE,FALSE)))),(AND(IF(Advies!$O$40=A29,TRUE,FALSE),(IF(Advies!$O$41,TRUE,FALSE)))),(AND(IF(Advies!$P$40=A29,TRUE,FALSE),(IF(Advies!$P$41,TRUE,FALSE)))),(AND(IF(Advies!$Q$40=A29,TRUE,FALSE),(IF(Advies!$Q$41,TRUE,FALSE)))),(AND(IF(Advies!$R$40=A29,TRUE,FALSE),(IF(Advies!$R$41,TRUE,FALSE)))),(AND(IF(Advies!$S$40=A29,TRUE,FALSE),(IF(Advies!$S$41,TRUE,FALSE)))),(AND(IF(Advies!$T$40=A29,TRUE,FALSE),(IF(Advies!$T$41,TRUE,FALSE)))),(AND(IF(Advies!$U$40=A29,TRUE,FALSE),(IF(Advies!$U$41,TRUE,FALSE)))),(AND(IF(Advies!$V$40=A29,TRUE,FALSE),(IF(Advies!$V$41,TRUE,FALSE)))),(AND(IF(Advies!$W$40=A29,TRUE,FALSE),(IF(Advies!$W$41,TRUE,FALSE)))))</f>
        <v>0</v>
      </c>
      <c r="N29" s="202" t="b">
        <f>OR((AND(IF(Advies!$N$44=A29,TRUE,FALSE),(IF(Advies!$N$45,TRUE,FALSE)))),(AND(IF(Advies!$O$44=A29,TRUE,FALSE),(IF(Advies!$O$45,TRUE,FALSE)))),(AND(IF(Advies!$P$44=A29,TRUE,FALSE),(IF(Advies!$P$45,TRUE,FALSE)))),(AND(IF(Advies!$Q$44=A29,TRUE,FALSE),(IF(Advies!$Q$45,TRUE,FALSE)))),(AND(IF(Advies!$R$44=A29,TRUE,FALSE),(IF(Advies!$R$45,TRUE,FALSE)))),(AND(IF(Advies!$S$44=A29,TRUE,FALSE),(IF(Advies!$S$45,TRUE,FALSE)))),(AND(IF(Advies!$T$44=A29,TRUE,FALSE),(IF(Advies!$T$45,TRUE,FALSE)))),(AND(IF(Advies!$U$44=A29,TRUE,FALSE),(IF(Advies!$U$45,TRUE,FALSE)))),(AND(IF(Advies!$V$44=A29,TRUE,FALSE),(IF(Advies!$V$45,TRUE,FALSE)))),(AND(IF(Advies!$W$44=A29,TRUE,FALSE),(IF(Advies!$W$45,TRUE,FALSE)))))</f>
        <v>0</v>
      </c>
      <c r="O29" s="202" t="b">
        <f>OR((AND(IF(Advies!$N$49=A29,TRUE,FALSE),(IF(Advies!$N$50,TRUE,FALSE)))),(AND(IF(Advies!$O$49=A29,TRUE,FALSE),(IF(Advies!$O$50,TRUE,FALSE)))),(AND(IF(Advies!$P$49=A29,TRUE,FALSE),(IF(Advies!$P$50,TRUE,FALSE)))),(AND(IF(Advies!$Q$49=A29,TRUE,FALSE),(IF(Advies!$Q$50,TRUE,FALSE)))),(AND(IF(Advies!$R$49=A29,TRUE,FALSE),(IF(Advies!$R$50,TRUE,FALSE)))),(AND(IF(Advies!$S$49=A29,TRUE,FALSE),(IF(Advies!$S$50,TRUE,FALSE)))),(AND(IF(Advies!$T$49=A29,TRUE,FALSE),(IF(Advies!$T$50,TRUE,FALSE)))),(AND(IF(Advies!$U$49=A29,TRUE,FALSE),(IF(Advies!$U$50,TRUE,FALSE)))),(AND(IF(Advies!$V$49=A29,TRUE,FALSE),(IF(Advies!$V$50,TRUE,FALSE)))),(AND(IF(Advies!$W$49=A29,TRUE,FALSE),(IF(Advies!$W$50,TRUE,FALSE)))))</f>
        <v>0</v>
      </c>
      <c r="P29" s="202" t="b">
        <f>OR((AND(IF(Advies!$N$53=A29,TRUE,FALSE),(IF(Advies!$N$54,TRUE,FALSE)))),(AND(IF(Advies!$O$53=A29,TRUE,FALSE),(IF(Advies!$O$54,TRUE,FALSE)))),(AND(IF(Advies!$P$53=A29,TRUE,FALSE),(IF(Advies!$P$54,TRUE,FALSE)))),(AND(IF(Advies!$Q$53=A29,TRUE,FALSE),(IF(Advies!$Q$54,TRUE,FALSE)))),(AND(IF(Advies!$R$53=A29,TRUE,FALSE),(IF(Advies!$R$54,TRUE,FALSE)))),(AND(IF(Advies!$S$53=A29,TRUE,FALSE),(IF(Advies!$S$54,TRUE,FALSE)))),(AND(IF(Advies!$T$53=A29,TRUE,FALSE),(IF(Advies!$T$54,TRUE,FALSE)))),(AND(IF(Advies!$U$53=A29,TRUE,FALSE),(IF(Advies!$U$54,TRUE,FALSE)))),(AND(IF(Advies!$V$53=A29,TRUE,FALSE),(IF(Advies!$V$54,TRUE,FALSE)))),(AND(IF(Advies!$W$53=A29,TRUE,FALSE),(IF(Advies!$W$54,TRUE,FALSE)))))</f>
        <v>0</v>
      </c>
      <c r="Q29" s="202" t="b">
        <f>OR((AND(IF(Advies!$N$57=A29,TRUE,FALSE),(IF(Advies!$N$58,TRUE,FALSE)))),(AND(IF(Advies!$O$57=A29,TRUE,FALSE),(IF(Advies!$O$58,TRUE,FALSE)))),(AND(IF(Advies!$P$57=A29,TRUE,FALSE),(IF(Advies!$P$58,TRUE,FALSE)))),(AND(IF(Advies!$Q$57=A29,TRUE,FALSE),(IF(Advies!$Q$58,TRUE,FALSE)))),(AND(IF(Advies!$R$57=A29,TRUE,FALSE),(IF(Advies!$R$58,TRUE,FALSE)))),(AND(IF(Advies!$S$57=A29,TRUE,FALSE),(IF(Advies!$S$58,TRUE,FALSE)))),(AND(IF(Advies!$T$57=A29,TRUE,FALSE),(IF(Advies!$T$58,TRUE,FALSE)))),(AND(IF(Advies!$U$57=A29,TRUE,FALSE),(IF(Advies!$U$58,TRUE,FALSE)))),(AND(IF(Advies!$V$57=A29,TRUE,FALSE),(IF(Advies!$V$58,TRUE,FALSE)))),(AND(IF(Advies!$W$57=A29,TRUE,FALSE),(IF(Advies!$W$58,TRUE,FALSE)))))</f>
        <v>0</v>
      </c>
      <c r="R29" s="202" t="b">
        <f>OR((AND(IF(Advies!$N$61=A29,TRUE,FALSE),(IF(Advies!$N$62,TRUE,FALSE)))),(AND(IF(Advies!$O$61=A29,TRUE,FALSE),(IF(Advies!$O$62,TRUE,FALSE)))),(AND(IF(Advies!$P$61=A29,TRUE,FALSE),(IF(Advies!$P$62,TRUE,FALSE)))),(AND(IF(Advies!$Q$61=A29,TRUE,FALSE),(IF(Advies!$Q$62,TRUE,FALSE)))),(AND(IF(Advies!$R$61=A29,TRUE,FALSE),(IF(Advies!$R$62,TRUE,FALSE)))),(AND(IF(Advies!$S$61=A29,TRUE,FALSE),(IF(Advies!$S$62,TRUE,FALSE)))),(AND(IF(Advies!$T$61=A29,TRUE,FALSE),(IF(Advies!$T$62,TRUE,FALSE)))),(AND(IF(Advies!$U$61=A29,TRUE,FALSE),(IF(Advies!$U$62,TRUE,FALSE)))),(AND(IF(Advies!$V$61=A29,TRUE,FALSE),(IF(Advies!$V$62,TRUE,FALSE)))),(AND(IF(Advies!$W$61=A29,TRUE,FALSE),(IF(Advies!$W$62,TRUE,FALSE)))))</f>
        <v>0</v>
      </c>
      <c r="S29" s="202" t="b">
        <f>OR((AND(IF(Advies!$N$66=A29,TRUE,FALSE),(IF(Advies!$N$67,TRUE,FALSE)))),(AND(IF(Advies!$O$66=A29,TRUE,FALSE),(IF(Advies!$O$67,TRUE,FALSE)))),(AND(IF(Advies!$P$66=A29,TRUE,FALSE),(IF(Advies!$P$67,TRUE,FALSE)))),(AND(IF(Advies!$Q$66=A29,TRUE,FALSE),(IF(Advies!$Q$67,TRUE,FALSE)))),(AND(IF(Advies!$R$66=A29,TRUE,FALSE),(IF(Advies!$R$67,TRUE,FALSE)))),(AND(IF(Advies!$S$66=A29,TRUE,FALSE),(IF(Advies!$S$67,TRUE,FALSE)))),(AND(IF(Advies!$T$66=A29,TRUE,FALSE),(IF(Advies!$T$67,TRUE,FALSE)))),(AND(IF(Advies!$U$66=A29,TRUE,FALSE),(IF(Advies!$U$67,TRUE,FALSE)))),(AND(IF(Advies!$V$66=A29,TRUE,FALSE),(IF(Advies!$V$67,TRUE,FALSE)))),(AND(IF(Advies!$W$66=A29,TRUE,FALSE),(IF(Advies!$W$67,TRUE,FALSE)))))</f>
        <v>0</v>
      </c>
      <c r="T29" s="202" t="b">
        <f>OR((AND(IF(Advies!$N$70=A29,TRUE,FALSE),(IF(Advies!$N$71,TRUE,FALSE)))),(AND(IF(Advies!$O$70=A29,TRUE,FALSE),(IF(Advies!$O$71,TRUE,FALSE)))),(AND(IF(Advies!$P$70=A29,TRUE,FALSE),(IF(Advies!$P$71,TRUE,FALSE)))),(AND(IF(Advies!$Q$70=A29,TRUE,FALSE),(IF(Advies!$Q$71,TRUE,FALSE)))),(AND(IF(Advies!$R$70=A29,TRUE,FALSE),(IF(Advies!$R$71,TRUE,FALSE)))),(AND(IF(Advies!$S$70=A29,TRUE,FALSE),(IF(Advies!$S$71,TRUE,FALSE)))),(AND(IF(Advies!$T$70=A29,TRUE,FALSE),(IF(Advies!$T$71,TRUE,FALSE)))),(AND(IF(Advies!$U$70=A29,TRUE,FALSE),(IF(Advies!$U$71,TRUE,FALSE)))),(AND(IF(Advies!$V$70=A29,TRUE,FALSE),(IF(Advies!$V$71,TRUE,FALSE)))),(AND(IF(Advies!$W$70=A29,TRUE,FALSE),(IF(Advies!$W$71,TRUE,FALSE)))))</f>
        <v>0</v>
      </c>
      <c r="U29" s="202" t="b">
        <f>OR((AND(IF(Advies!$N$74=A29,TRUE,FALSE),(IF(Advies!$N$75,TRUE,FALSE)))),(AND(IF(Advies!$O$74=A29,TRUE,FALSE),(IF(Advies!$O$75,TRUE,FALSE)))),(AND(IF(Advies!$P$74=A29,TRUE,FALSE),(IF(Advies!$P$75,TRUE,FALSE)))),(AND(IF(Advies!$Q$74=A29,TRUE,FALSE),(IF(Advies!$Q$75,TRUE,FALSE)))),(AND(IF(Advies!$R$74=A29,TRUE,FALSE),(IF(Advies!$R$75,TRUE,FALSE)))),(AND(IF(Advies!$S$74=A29,TRUE,FALSE),(IF(Advies!$S$75,TRUE,FALSE)))),(AND(IF(Advies!$T$74=A29,TRUE,FALSE),(IF(Advies!$T$75,TRUE,FALSE)))),(AND(IF(Advies!$U$74=A29,TRUE,FALSE),(IF(Advies!$U$75,TRUE,FALSE)))),(AND(IF(Advies!$V$74=A29,TRUE,FALSE),(IF(Advies!$V$75,TRUE,FALSE)))),(AND(IF(Advies!$W$74=A29,TRUE,FALSE),(IF(Advies!$W$75,TRUE,FALSE)))))</f>
        <v>0</v>
      </c>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row>
    <row r="30" spans="1:65" s="185" customFormat="1" x14ac:dyDescent="0.25">
      <c r="A30" s="17"/>
      <c r="B30" s="194" t="b">
        <f t="shared" si="1"/>
        <v>0</v>
      </c>
      <c r="C30" s="169"/>
      <c r="D30" s="202" t="b">
        <f>OR((AND(IF(Advies!$N$2=A30,TRUE,FALSE),(IF(Advies!$N$3,TRUE,FALSE)))),(AND(IF(Advies!$O$2=A30,TRUE,FALSE),(IF(Advies!$O$3,TRUE,FALSE)))),(AND(IF(Advies!$P$2=A30,TRUE,FALSE),(IF(Advies!$P$3,TRUE,FALSE)))),(AND(IF(Advies!$Q$2=A30,TRUE,FALSE),(IF(Advies!$Q$3,TRUE,FALSE)))),(AND(IF(Advies!$R$2=A30,TRUE,FALSE),(IF(Advies!$R$3,TRUE,FALSE)))),(AND(IF(Advies!$S$2=A30,TRUE,FALSE),(IF(Advies!$S$3,TRUE,FALSE)))),(AND(IF(Advies!$T$2=A30,TRUE,FALSE),(IF(Advies!$T$3,TRUE,FALSE)))),(AND(IF(Advies!$U$2=A30,TRUE,FALSE),(IF(Advies!$U$3,TRUE,FALSE)))),(AND(IF(Advies!$V$2=A30,TRUE,FALSE),(IF(Advies!$V$3,TRUE,FALSE)))),(AND(IF(Advies!$W$2=A30,TRUE,FALSE),(IF(Advies!$W$3,TRUE,FALSE)))))</f>
        <v>0</v>
      </c>
      <c r="E30" s="202" t="b">
        <f>OR((AND(IF(Advies!$N$6=A30,TRUE,FALSE),(IF(Advies!$N$7,TRUE,FALSE)))),(AND(IF(Advies!$O$6=A30,TRUE,FALSE),(IF(Advies!$O$7,TRUE,FALSE)))),(AND(IF(Advies!$P$6=A30,TRUE,FALSE),(IF(Advies!$P$7,TRUE,FALSE)))),(AND(IF(Advies!$Q$6=A30,TRUE,FALSE),(IF(Advies!$Q$7,TRUE,FALSE)))),(AND(IF(Advies!$R$6=A30,TRUE,FALSE),(IF(Advies!$R$7,TRUE,FALSE)))),(AND(IF(Advies!$S$6=A30,TRUE,FALSE),(IF(Advies!$S$7,TRUE,FALSE)))),(AND(IF(Advies!$T$6=A30,TRUE,FALSE),(IF(Advies!$T$7,TRUE,FALSE)))),(AND(IF(Advies!$U$6=A30,TRUE,FALSE),(IF(Advies!$U$7,TRUE,FALSE)))),(AND(IF(Advies!$V$6=A30,TRUE,FALSE),(IF(Advies!$V$7,TRUE,FALSE)))),(AND(IF(Advies!$W$6=A30,TRUE,FALSE),(IF(Advies!$W$7,TRUE,FALSE)))))</f>
        <v>0</v>
      </c>
      <c r="F30" s="202" t="b">
        <f>OR((AND(IF(Advies!$N$10=A30,TRUE,FALSE),(IF(Advies!$N$11,TRUE,FALSE)))),(AND(IF(Advies!$O$10=A30,TRUE,FALSE),(IF(Advies!$O$11,TRUE,FALSE)))),(AND(IF(Advies!$P$10=A30,TRUE,FALSE),(IF(Advies!$P$11,TRUE,FALSE)))),(AND(IF(Advies!$Q$10=A30,TRUE,FALSE),(IF(Advies!$Q$11,TRUE,FALSE)))),(AND(IF(Advies!$R$10=A30,TRUE,FALSE),(IF(Advies!$R$11,TRUE,FALSE)))),(AND(IF(Advies!$S$10=A30,TRUE,FALSE),(IF(Advies!$S$11,TRUE,FALSE)))),(AND(IF(Advies!$T$10=A30,TRUE,FALSE),(IF(Advies!$T$11,TRUE,FALSE)))),(AND(IF(Advies!$U$10=A30,TRUE,FALSE),(IF(Advies!$U$11,TRUE,FALSE)))),(AND(IF(Advies!$V$10=A30,TRUE,FALSE),(IF(Advies!$V$11,TRUE,FALSE)))),(AND(IF(Advies!$W$10=A30,TRUE,FALSE),(IF(Advies!$W$11,TRUE,FALSE)))))</f>
        <v>0</v>
      </c>
      <c r="G30" s="202" t="b">
        <f>OR((AND(IF(Advies!$N$14=A30,TRUE,FALSE),(IF(Advies!$N$11,TRUE,FALSE)))),(AND(IF(Advies!$O$14=A30,TRUE,FALSE),(IF(Advies!$O$11,TRUE,FALSE)))),(AND(IF(Advies!$P$14=A30,TRUE,FALSE),(IF(Advies!$P$11,TRUE,FALSE)))),(AND(IF(Advies!$Q$14=A30,TRUE,FALSE),(IF(Advies!$Q$11,TRUE,FALSE)))),(AND(IF(Advies!$R$14=A30,TRUE,FALSE),(IF(Advies!$R$11,TRUE,FALSE)))),(AND(IF(Advies!$S$14=A30,TRUE,FALSE),(IF(Advies!$S$11,TRUE,FALSE)))),(AND(IF(Advies!$T$14=A30,TRUE,FALSE),(IF(Advies!$T$11,TRUE,FALSE)))),(AND(IF(Advies!$U$14=A30,TRUE,FALSE),(IF(Advies!$U$11,TRUE,FALSE)))),(AND(IF(Advies!$V$14=A30,TRUE,FALSE),(IF(Advies!$V$11,TRUE,FALSE)))),(AND(IF(Advies!$W$14=A30,TRUE,FALSE),(IF(Advies!$W$11,TRUE,FALSE)))))</f>
        <v>0</v>
      </c>
      <c r="H30" s="202" t="b">
        <f>OR((AND(IF(Advies!$N$18=A30,TRUE,FALSE),(IF(Advies!$N$19,TRUE,FALSE)))),(AND(IF(Advies!$O$18=A30,TRUE,FALSE),(IF(Advies!$O$19,TRUE,FALSE)))),(AND(IF(Advies!$P$18=A30,TRUE,FALSE),(IF(Advies!$P$19,TRUE,FALSE)))),(AND(IF(Advies!$Q$18=A30,TRUE,FALSE),(IF(Advies!$Q$19,TRUE,FALSE)))),(AND(IF(Advies!$R$18=A30,TRUE,FALSE),(IF(Advies!$R$19,TRUE,FALSE)))),(AND(IF(Advies!$S$18=A30,TRUE,FALSE),(IF(Advies!$S$19,TRUE,FALSE)))),(AND(IF(Advies!$T$18=A30,TRUE,FALSE),(IF(Advies!$T$19,TRUE,FALSE)))),(AND(IF(Advies!$U$18=A30,TRUE,FALSE),(IF(Advies!$U$19,TRUE,FALSE)))),(AND(IF(Advies!$V$18=A30,TRUE,FALSE),(IF(Advies!$V$19,TRUE,FALSE)))),(AND(IF(Advies!$W$18=A30,TRUE,FALSE),(IF(Advies!$W$19,TRUE,FALSE)))))</f>
        <v>0</v>
      </c>
      <c r="I30" s="202" t="b">
        <f>OR((AND(IF(Advies!$N$22=A30,TRUE,FALSE),(IF(Advies!$N$23,TRUE,FALSE)))),(AND(IF(Advies!$O$22=A30,TRUE,FALSE),(IF(Advies!$O$23,TRUE,FALSE)))),(AND(IF(Advies!$P$22=A30,TRUE,FALSE),(IF(Advies!$P$23,TRUE,FALSE)))),(AND(IF(Advies!$Q$22=A30,TRUE,FALSE),(IF(Advies!$Q$23,TRUE,FALSE)))),(AND(IF(Advies!$R$22=A30,TRUE,FALSE),(IF(Advies!$R$23,TRUE,FALSE)))),(AND(IF(Advies!$S$22=A30,TRUE,FALSE),(IF(Advies!$S$23,TRUE,FALSE)))),(AND(IF(Advies!$T$22=A30,TRUE,FALSE),(IF(Advies!$T$23,TRUE,FALSE)))),(AND(IF(Advies!$U$22=A30,TRUE,FALSE),(IF(Advies!$U$23,TRUE,FALSE)))),(AND(IF(Advies!$V$22=A30,TRUE,FALSE),(IF(Advies!$V$23,TRUE,FALSE)))),(AND(IF(Advies!$W$22=A30,TRUE,FALSE),(IF(Advies!$W$23,TRUE,FALSE)))))</f>
        <v>0</v>
      </c>
      <c r="J30" s="202" t="b">
        <f>OR((AND(IF(Advies!$N$26=A30,TRUE,FALSE),(IF(Advies!$N$27,TRUE,FALSE)))),(AND(IF(Advies!$O$26=A30,TRUE,FALSE),(IF(Advies!$O$27,TRUE,FALSE)))),(AND(IF(Advies!$P$26=A30,TRUE,FALSE),(IF(Advies!$P$27,TRUE,FALSE)))),(AND(IF(Advies!$Q$26=A30,TRUE,FALSE),(IF(Advies!$Q$27,TRUE,FALSE)))),(AND(IF(Advies!$R$26=A30,TRUE,FALSE),(IF(Advies!$R$27,TRUE,FALSE)))),(AND(IF(Advies!$S$26=A30,TRUE,FALSE),(IF(Advies!$S$27,TRUE,FALSE)))),(AND(IF(Advies!$T$26=A30,TRUE,FALSE),(IF(Advies!$T$27,TRUE,FALSE)))),(AND(IF(Advies!$U$26=A30,TRUE,FALSE),(IF(Advies!$U$27,TRUE,FALSE)))),(AND(IF(Advies!$V$26=A30,TRUE,FALSE),(IF(Advies!$V$27,TRUE,FALSE)))),(AND(IF(Advies!$W$26=A30,TRUE,FALSE),(IF(Advies!$W$27,TRUE,FALSE)))))</f>
        <v>0</v>
      </c>
      <c r="K30" s="202" t="b">
        <f>OR((AND(IF(Advies!$N$31=A30,TRUE,FALSE),(IF(Advies!$N$32,TRUE,FALSE)))),(AND(IF(Advies!$O$31=A30,TRUE,FALSE),(IF(Advies!$O$32,TRUE,FALSE)))),(AND(IF(Advies!$P$31=A30,TRUE,FALSE),(IF(Advies!$P$32,TRUE,FALSE)))),(AND(IF(Advies!$Q$31=A30,TRUE,FALSE),(IF(Advies!$Q$32,TRUE,FALSE)))),(AND(IF(Advies!$R$31=A30,TRUE,FALSE),(IF(Advies!$R$32,TRUE,FALSE)))),(AND(IF(Advies!$S$31=A30,TRUE,FALSE),(IF(Advies!$S$32,TRUE,FALSE)))),(AND(IF(Advies!$T$31=A30,TRUE,FALSE),(IF(Advies!$T$32,TRUE,FALSE)))),(AND(IF(Advies!$U$31=A30,TRUE,FALSE),(IF(Advies!$U$32,TRUE,FALSE)))),(AND(IF(Advies!$V$31=A30,TRUE,FALSE),(IF(Advies!$V$32,TRUE,FALSE)))),(AND(IF(Advies!$W$31=A30,TRUE,FALSE),(IF(Advies!$W$32,TRUE,FALSE)))))</f>
        <v>0</v>
      </c>
      <c r="L30" s="202" t="b">
        <f>OR((AND(IF(Advies!$N$35=A30,TRUE,FALSE),(IF(Advies!$N$36,TRUE,FALSE)))),(AND(IF(Advies!$O$35=A30,TRUE,FALSE),(IF(Advies!$O$36,TRUE,FALSE)))),(AND(IF(Advies!$P$35=A30,TRUE,FALSE),(IF(Advies!$P$36,TRUE,FALSE)))),(AND(IF(Advies!$Q$35=A30,TRUE,FALSE),(IF(Advies!$Q$36,TRUE,FALSE)))),(AND(IF(Advies!$R$35=A30,TRUE,FALSE),(IF(Advies!$R$36,TRUE,FALSE)))),(AND(IF(Advies!$S$35=A30,TRUE,FALSE),(IF(Advies!$S$36,TRUE,FALSE)))),(AND(IF(Advies!$T$35=A30,TRUE,FALSE),(IF(Advies!$T$36,TRUE,FALSE)))),(AND(IF(Advies!$U$35=A30,TRUE,FALSE),(IF(Advies!$U$36,TRUE,FALSE)))),(AND(IF(Advies!$V$35=A30,TRUE,FALSE),(IF(Advies!$V$36,TRUE,FALSE)))),(AND(IF(Advies!$W$35=A30,TRUE,FALSE),(IF(Advies!$W$36,TRUE,FALSE)))))</f>
        <v>0</v>
      </c>
      <c r="M30" s="202" t="b">
        <f>OR((AND(IF(Advies!$N$40=A30,TRUE,FALSE),(IF(Advies!$N$41,TRUE,FALSE)))),(AND(IF(Advies!$O$40=A30,TRUE,FALSE),(IF(Advies!$O$41,TRUE,FALSE)))),(AND(IF(Advies!$P$40=A30,TRUE,FALSE),(IF(Advies!$P$41,TRUE,FALSE)))),(AND(IF(Advies!$Q$40=A30,TRUE,FALSE),(IF(Advies!$Q$41,TRUE,FALSE)))),(AND(IF(Advies!$R$40=A30,TRUE,FALSE),(IF(Advies!$R$41,TRUE,FALSE)))),(AND(IF(Advies!$S$40=A30,TRUE,FALSE),(IF(Advies!$S$41,TRUE,FALSE)))),(AND(IF(Advies!$T$40=A30,TRUE,FALSE),(IF(Advies!$T$41,TRUE,FALSE)))),(AND(IF(Advies!$U$40=A30,TRUE,FALSE),(IF(Advies!$U$41,TRUE,FALSE)))),(AND(IF(Advies!$V$40=A30,TRUE,FALSE),(IF(Advies!$V$41,TRUE,FALSE)))),(AND(IF(Advies!$W$40=A30,TRUE,FALSE),(IF(Advies!$W$41,TRUE,FALSE)))))</f>
        <v>0</v>
      </c>
      <c r="N30" s="202" t="b">
        <f>OR((AND(IF(Advies!$N$44=A30,TRUE,FALSE),(IF(Advies!$N$45,TRUE,FALSE)))),(AND(IF(Advies!$O$44=A30,TRUE,FALSE),(IF(Advies!$O$45,TRUE,FALSE)))),(AND(IF(Advies!$P$44=A30,TRUE,FALSE),(IF(Advies!$P$45,TRUE,FALSE)))),(AND(IF(Advies!$Q$44=A30,TRUE,FALSE),(IF(Advies!$Q$45,TRUE,FALSE)))),(AND(IF(Advies!$R$44=A30,TRUE,FALSE),(IF(Advies!$R$45,TRUE,FALSE)))),(AND(IF(Advies!$S$44=A30,TRUE,FALSE),(IF(Advies!$S$45,TRUE,FALSE)))),(AND(IF(Advies!$T$44=A30,TRUE,FALSE),(IF(Advies!$T$45,TRUE,FALSE)))),(AND(IF(Advies!$U$44=A30,TRUE,FALSE),(IF(Advies!$U$45,TRUE,FALSE)))),(AND(IF(Advies!$V$44=A30,TRUE,FALSE),(IF(Advies!$V$45,TRUE,FALSE)))),(AND(IF(Advies!$W$44=A30,TRUE,FALSE),(IF(Advies!$W$45,TRUE,FALSE)))))</f>
        <v>0</v>
      </c>
      <c r="O30" s="202" t="b">
        <f>OR((AND(IF(Advies!$N$49=A30,TRUE,FALSE),(IF(Advies!$N$50,TRUE,FALSE)))),(AND(IF(Advies!$O$49=A30,TRUE,FALSE),(IF(Advies!$O$50,TRUE,FALSE)))),(AND(IF(Advies!$P$49=A30,TRUE,FALSE),(IF(Advies!$P$50,TRUE,FALSE)))),(AND(IF(Advies!$Q$49=A30,TRUE,FALSE),(IF(Advies!$Q$50,TRUE,FALSE)))),(AND(IF(Advies!$R$49=A30,TRUE,FALSE),(IF(Advies!$R$50,TRUE,FALSE)))),(AND(IF(Advies!$S$49=A30,TRUE,FALSE),(IF(Advies!$S$50,TRUE,FALSE)))),(AND(IF(Advies!$T$49=A30,TRUE,FALSE),(IF(Advies!$T$50,TRUE,FALSE)))),(AND(IF(Advies!$U$49=A30,TRUE,FALSE),(IF(Advies!$U$50,TRUE,FALSE)))),(AND(IF(Advies!$V$49=A30,TRUE,FALSE),(IF(Advies!$V$50,TRUE,FALSE)))),(AND(IF(Advies!$W$49=A30,TRUE,FALSE),(IF(Advies!$W$50,TRUE,FALSE)))))</f>
        <v>0</v>
      </c>
      <c r="P30" s="202" t="b">
        <f>OR((AND(IF(Advies!$N$53=A30,TRUE,FALSE),(IF(Advies!$N$54,TRUE,FALSE)))),(AND(IF(Advies!$O$53=A30,TRUE,FALSE),(IF(Advies!$O$54,TRUE,FALSE)))),(AND(IF(Advies!$P$53=A30,TRUE,FALSE),(IF(Advies!$P$54,TRUE,FALSE)))),(AND(IF(Advies!$Q$53=A30,TRUE,FALSE),(IF(Advies!$Q$54,TRUE,FALSE)))),(AND(IF(Advies!$R$53=A30,TRUE,FALSE),(IF(Advies!$R$54,TRUE,FALSE)))),(AND(IF(Advies!$S$53=A30,TRUE,FALSE),(IF(Advies!$S$54,TRUE,FALSE)))),(AND(IF(Advies!$T$53=A30,TRUE,FALSE),(IF(Advies!$T$54,TRUE,FALSE)))),(AND(IF(Advies!$U$53=A30,TRUE,FALSE),(IF(Advies!$U$54,TRUE,FALSE)))),(AND(IF(Advies!$V$53=A30,TRUE,FALSE),(IF(Advies!$V$54,TRUE,FALSE)))),(AND(IF(Advies!$W$53=A30,TRUE,FALSE),(IF(Advies!$W$54,TRUE,FALSE)))))</f>
        <v>0</v>
      </c>
      <c r="Q30" s="202" t="b">
        <f>OR((AND(IF(Advies!$N$57=A30,TRUE,FALSE),(IF(Advies!$N$58,TRUE,FALSE)))),(AND(IF(Advies!$O$57=A30,TRUE,FALSE),(IF(Advies!$O$58,TRUE,FALSE)))),(AND(IF(Advies!$P$57=A30,TRUE,FALSE),(IF(Advies!$P$58,TRUE,FALSE)))),(AND(IF(Advies!$Q$57=A30,TRUE,FALSE),(IF(Advies!$Q$58,TRUE,FALSE)))),(AND(IF(Advies!$R$57=A30,TRUE,FALSE),(IF(Advies!$R$58,TRUE,FALSE)))),(AND(IF(Advies!$S$57=A30,TRUE,FALSE),(IF(Advies!$S$58,TRUE,FALSE)))),(AND(IF(Advies!$T$57=A30,TRUE,FALSE),(IF(Advies!$T$58,TRUE,FALSE)))),(AND(IF(Advies!$U$57=A30,TRUE,FALSE),(IF(Advies!$U$58,TRUE,FALSE)))),(AND(IF(Advies!$V$57=A30,TRUE,FALSE),(IF(Advies!$V$58,TRUE,FALSE)))),(AND(IF(Advies!$W$57=A30,TRUE,FALSE),(IF(Advies!$W$58,TRUE,FALSE)))))</f>
        <v>0</v>
      </c>
      <c r="R30" s="202" t="b">
        <f>OR((AND(IF(Advies!$N$61=A30,TRUE,FALSE),(IF(Advies!$N$62,TRUE,FALSE)))),(AND(IF(Advies!$O$61=A30,TRUE,FALSE),(IF(Advies!$O$62,TRUE,FALSE)))),(AND(IF(Advies!$P$61=A30,TRUE,FALSE),(IF(Advies!$P$62,TRUE,FALSE)))),(AND(IF(Advies!$Q$61=A30,TRUE,FALSE),(IF(Advies!$Q$62,TRUE,FALSE)))),(AND(IF(Advies!$R$61=A30,TRUE,FALSE),(IF(Advies!$R$62,TRUE,FALSE)))),(AND(IF(Advies!$S$61=A30,TRUE,FALSE),(IF(Advies!$S$62,TRUE,FALSE)))),(AND(IF(Advies!$T$61=A30,TRUE,FALSE),(IF(Advies!$T$62,TRUE,FALSE)))),(AND(IF(Advies!$U$61=A30,TRUE,FALSE),(IF(Advies!$U$62,TRUE,FALSE)))),(AND(IF(Advies!$V$61=A30,TRUE,FALSE),(IF(Advies!$V$62,TRUE,FALSE)))),(AND(IF(Advies!$W$61=A30,TRUE,FALSE),(IF(Advies!$W$62,TRUE,FALSE)))))</f>
        <v>0</v>
      </c>
      <c r="S30" s="202" t="b">
        <f>OR((AND(IF(Advies!$N$66=A30,TRUE,FALSE),(IF(Advies!$N$67,TRUE,FALSE)))),(AND(IF(Advies!$O$66=A30,TRUE,FALSE),(IF(Advies!$O$67,TRUE,FALSE)))),(AND(IF(Advies!$P$66=A30,TRUE,FALSE),(IF(Advies!$P$67,TRUE,FALSE)))),(AND(IF(Advies!$Q$66=A30,TRUE,FALSE),(IF(Advies!$Q$67,TRUE,FALSE)))),(AND(IF(Advies!$R$66=A30,TRUE,FALSE),(IF(Advies!$R$67,TRUE,FALSE)))),(AND(IF(Advies!$S$66=A30,TRUE,FALSE),(IF(Advies!$S$67,TRUE,FALSE)))),(AND(IF(Advies!$T$66=A30,TRUE,FALSE),(IF(Advies!$T$67,TRUE,FALSE)))),(AND(IF(Advies!$U$66=A30,TRUE,FALSE),(IF(Advies!$U$67,TRUE,FALSE)))),(AND(IF(Advies!$V$66=A30,TRUE,FALSE),(IF(Advies!$V$67,TRUE,FALSE)))),(AND(IF(Advies!$W$66=A30,TRUE,FALSE),(IF(Advies!$W$67,TRUE,FALSE)))))</f>
        <v>0</v>
      </c>
      <c r="T30" s="202" t="b">
        <f>OR((AND(IF(Advies!$N$70=A30,TRUE,FALSE),(IF(Advies!$N$71,TRUE,FALSE)))),(AND(IF(Advies!$O$70=A30,TRUE,FALSE),(IF(Advies!$O$71,TRUE,FALSE)))),(AND(IF(Advies!$P$70=A30,TRUE,FALSE),(IF(Advies!$P$71,TRUE,FALSE)))),(AND(IF(Advies!$Q$70=A30,TRUE,FALSE),(IF(Advies!$Q$71,TRUE,FALSE)))),(AND(IF(Advies!$R$70=A30,TRUE,FALSE),(IF(Advies!$R$71,TRUE,FALSE)))),(AND(IF(Advies!$S$70=A30,TRUE,FALSE),(IF(Advies!$S$71,TRUE,FALSE)))),(AND(IF(Advies!$T$70=A30,TRUE,FALSE),(IF(Advies!$T$71,TRUE,FALSE)))),(AND(IF(Advies!$U$70=A30,TRUE,FALSE),(IF(Advies!$U$71,TRUE,FALSE)))),(AND(IF(Advies!$V$70=A30,TRUE,FALSE),(IF(Advies!$V$71,TRUE,FALSE)))),(AND(IF(Advies!$W$70=A30,TRUE,FALSE),(IF(Advies!$W$71,TRUE,FALSE)))))</f>
        <v>0</v>
      </c>
      <c r="U30" s="202" t="b">
        <f>OR((AND(IF(Advies!$N$74=A30,TRUE,FALSE),(IF(Advies!$N$75,TRUE,FALSE)))),(AND(IF(Advies!$O$74=A30,TRUE,FALSE),(IF(Advies!$O$75,TRUE,FALSE)))),(AND(IF(Advies!$P$74=A30,TRUE,FALSE),(IF(Advies!$P$75,TRUE,FALSE)))),(AND(IF(Advies!$Q$74=A30,TRUE,FALSE),(IF(Advies!$Q$75,TRUE,FALSE)))),(AND(IF(Advies!$R$74=A30,TRUE,FALSE),(IF(Advies!$R$75,TRUE,FALSE)))),(AND(IF(Advies!$S$74=A30,TRUE,FALSE),(IF(Advies!$S$75,TRUE,FALSE)))),(AND(IF(Advies!$T$74=A30,TRUE,FALSE),(IF(Advies!$T$75,TRUE,FALSE)))),(AND(IF(Advies!$U$74=A30,TRUE,FALSE),(IF(Advies!$U$75,TRUE,FALSE)))),(AND(IF(Advies!$V$74=A30,TRUE,FALSE),(IF(Advies!$V$75,TRUE,FALSE)))),(AND(IF(Advies!$W$74=A30,TRUE,FALSE),(IF(Advies!$W$75,TRUE,FALSE)))))</f>
        <v>0</v>
      </c>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row>
    <row r="31" spans="1:65" s="199" customFormat="1" x14ac:dyDescent="0.25">
      <c r="A31" s="198" t="s">
        <v>165</v>
      </c>
      <c r="B31" s="198"/>
      <c r="C31" s="197"/>
      <c r="D31" s="201"/>
      <c r="E31" s="201"/>
      <c r="F31" s="201"/>
      <c r="G31" s="201"/>
      <c r="H31" s="201"/>
      <c r="I31" s="201"/>
      <c r="J31" s="201"/>
      <c r="K31" s="201"/>
      <c r="L31" s="201"/>
      <c r="M31" s="201"/>
      <c r="N31" s="201"/>
      <c r="O31" s="201"/>
      <c r="P31" s="201"/>
      <c r="Q31" s="201"/>
      <c r="R31" s="201"/>
      <c r="S31" s="201"/>
      <c r="T31" s="201"/>
      <c r="U31" s="201"/>
    </row>
    <row r="32" spans="1:65" x14ac:dyDescent="0.25">
      <c r="A32" s="17" t="s">
        <v>88</v>
      </c>
      <c r="B32" s="194" t="b">
        <f t="shared" ref="B32:B50" si="2">OR((IF(D32,TRUE,FALSE)),(IF(E32,TRUE,FALSE)),(IF(F32,TRUE,FALSE)),(IF(G32,TRUE,FALSE)),(IF(H32,TRUE,FALSE)),(IF(I32,TRUE,FALSE)),(IF(J32,TRUE,FALSE)),(IF(K32,TRUE,FALSE)),(IF(L32,TRUE,FALSE)),(IF(M32,TRUE,FALSE)),(IF(N32,TRUE,FALSE)),(IF(O32,TRUE,FALSE)),(IF(P32,TRUE,FALSE)),(IF(Q32,TRUE,FALSE)),(IF(R32,TRUE,FALSE)),(IF(S32,TRUE,FALSE)),(IF(T32,TRUE,FALSE)),(IF(U32,TRUE,FALSE)))</f>
        <v>0</v>
      </c>
      <c r="C32" s="169"/>
      <c r="D32" s="202" t="b">
        <f>OR((AND(IF(Advies!$X$2=A32,TRUE,FALSE),(IF(Advies!$X$3,TRUE,FALSE)))),(AND(IF(Advies!$Y$2=A32,TRUE,FALSE),(IF(Advies!$Y$3,TRUE,FALSE)))),(AND(IF(Advies!$Z$2=A32,TRUE,FALSE),(IF(Advies!$Z$3,TRUE,FALSE)))),(AND(IF(Advies!$AA$2=A32,TRUE,FALSE),(IF(Advies!$AA$3,TRUE,FALSE)))),(AND(IF(Advies!$AB$2=A32,TRUE,FALSE),(IF(Advies!$AB$3,TRUE,FALSE)))),(AND(IF(Advies!$AC$2=A32,TRUE,FALSE),(IF(Advies!$AC$3,TRUE,FALSE)))),(AND(IF(Advies!$AD$2=A32,TRUE,FALSE),(IF(Advies!$AD$3,TRUE,FALSE)))),(AND(IF(Advies!$AE$2=A32,TRUE,FALSE),(IF(Advies!$AE$3,TRUE,FALSE)))),(AND(IF(Advies!$AF$2=A32,TRUE,FALSE),(IF(Advies!$AF$3,TRUE,FALSE)))),(AND(IF(Advies!$AG$2=A32,TRUE,FALSE),(IF(Advies!$AG$3,TRUE,FALSE)))))</f>
        <v>0</v>
      </c>
      <c r="E32" s="202" t="b">
        <f>OR((AND(IF(Advies!$X$6=A32,TRUE,FALSE),(IF(Advies!$X$7,TRUE,FALSE)))),(AND(IF(Advies!$Y$6=A32,TRUE,FALSE),(IF(Advies!$Y$7,TRUE,FALSE)))),(AND(IF(Advies!$Z$6=A32,TRUE,FALSE),(IF(Advies!$Z$7,TRUE,FALSE)))),(AND(IF(Advies!$AA$6=A32,TRUE,FALSE),(IF(Advies!$AA$7,TRUE,FALSE)))),(AND(IF(Advies!$AB$6=A32,TRUE,FALSE),(IF(Advies!$AB$7,TRUE,FALSE)))),(AND(IF(Advies!$AC$6=A32,TRUE,FALSE),(IF(Advies!$AC$7,TRUE,FALSE)))),(AND(IF(Advies!$AD$6=A32,TRUE,FALSE),(IF(Advies!$AD$7,TRUE,FALSE)))),(AND(IF(Advies!$AE$6=A32,TRUE,FALSE),(IF(Advies!$AE$7,TRUE,FALSE)))),(AND(IF(Advies!$AF$6=A32,TRUE,FALSE),(IF(Advies!$AF$7,TRUE,FALSE)))),(AND(IF(Advies!$AG$6=A32,TRUE,FALSE),(IF(Advies!$AG$7,TRUE,FALSE)))))</f>
        <v>0</v>
      </c>
      <c r="F32" s="202" t="b">
        <f>OR((AND(IF(Advies!$X$10=A32,TRUE,FALSE),(IF(Advies!$X$11,TRUE,FALSE)))),(AND(IF(Advies!$Y$10=A32,TRUE,FALSE),(IF(Advies!$Y$11,TRUE,FALSE)))),(AND(IF(Advies!$Z$10=A32,TRUE,FALSE),(IF(Advies!$Z$11,TRUE,FALSE)))),(AND(IF(Advies!$AA$10=A32,TRUE,FALSE),(IF(Advies!$AA$11,TRUE,FALSE)))),(AND(IF(Advies!$AB$10=A32,TRUE,FALSE),(IF(Advies!$AB$11,TRUE,FALSE)))),(AND(IF(Advies!$AC$10=A32,TRUE,FALSE),(IF(Advies!$AC$11,TRUE,FALSE)))),(AND(IF(Advies!$AD$10=A32,TRUE,FALSE),(IF(Advies!$AD$11,TRUE,FALSE)))),(AND(IF(Advies!$AE$10=A32,TRUE,FALSE),(IF(Advies!$AE$11,TRUE,FALSE)))),(AND(IF(Advies!$AF$10=A32,TRUE,FALSE),(IF(Advies!$AF$11,TRUE,FALSE)))),(AND(IF(Advies!$AG$10=A32,TRUE,FALSE),(IF(Advies!$AG$11,TRUE,FALSE)))))</f>
        <v>0</v>
      </c>
      <c r="G32" s="202" t="b">
        <f>OR((AND(IF(Advies!$X$14=A32,TRUE,FALSE),(IF(Advies!$X$15,TRUE,FALSE)))),(AND(IF(Advies!$Y$14=A32,TRUE,FALSE),(IF(Advies!$Y$15,TRUE,FALSE)))),(AND(IF(Advies!$Z$14=A32,TRUE,FALSE),(IF(Advies!$Z$15,TRUE,FALSE)))),(AND(IF(Advies!$AA$14=A32,TRUE,FALSE),(IF(Advies!$AA$15,TRUE,FALSE)))),(AND(IF(Advies!$AB$14=A32,TRUE,FALSE),(IF(Advies!$AB$15,TRUE,FALSE)))),(AND(IF(Advies!$AC$14=A32,TRUE,FALSE),(IF(Advies!$AC$15,TRUE,FALSE)))),(AND(IF(Advies!$AD$14=A32,TRUE,FALSE),(IF(Advies!$AD$15,TRUE,FALSE)))),(AND(IF(Advies!$AE$14=A32,TRUE,FALSE),(IF(Advies!$AE$15,TRUE,FALSE)))),(AND(IF(Advies!$AF$14=A32,TRUE,FALSE),(IF(Advies!$AF$15,TRUE,FALSE)))),(AND(IF(Advies!$AG$14=A32,TRUE,FALSE),(IF(Advies!$AG$15,TRUE,FALSE)))))</f>
        <v>0</v>
      </c>
      <c r="H32" s="202" t="b">
        <f>OR((AND(IF(Advies!$X$18=A32,TRUE,FALSE),(IF(Advies!$X$19,TRUE,FALSE)))),(AND(IF(Advies!$Y$18=A32,TRUE,FALSE),(IF(Advies!$Y$19,TRUE,FALSE)))),(AND(IF(Advies!$Z$18=A32,TRUE,FALSE),(IF(Advies!$Z$19,TRUE,FALSE)))),(AND(IF(Advies!$AA$18=A32,TRUE,FALSE),(IF(Advies!$AA$19,TRUE,FALSE)))),(AND(IF(Advies!$AB$18=A32,TRUE,FALSE),(IF(Advies!$AB$19,TRUE,FALSE)))),(AND(IF(Advies!$AC$18=A32,TRUE,FALSE),(IF(Advies!$AC$19,TRUE,FALSE)))),(AND(IF(Advies!$AD$18=A32,TRUE,FALSE),(IF(Advies!$AD$19,TRUE,FALSE)))),(AND(IF(Advies!$AE$18=A32,TRUE,FALSE),(IF(Advies!$AE$19,TRUE,FALSE)))),(AND(IF(Advies!$AF$18=A32,TRUE,FALSE),(IF(Advies!$AF$19,TRUE,FALSE)))),(AND(IF(Advies!$AG$18=A32,TRUE,FALSE),(IF(Advies!$AG$19,TRUE,FALSE)))))</f>
        <v>0</v>
      </c>
      <c r="I32" s="202" t="b">
        <f>OR((AND(IF(Advies!$X$22=A32,TRUE,FALSE),(IF(Advies!$X$23,TRUE,FALSE)))),(AND(IF(Advies!$Y$22=A32,TRUE,FALSE),(IF(Advies!$Y$23,TRUE,FALSE)))),(AND(IF(Advies!$Z$22=A32,TRUE,FALSE),(IF(Advies!$Z$23,TRUE,FALSE)))),(AND(IF(Advies!$AA$22=A32,TRUE,FALSE),(IF(Advies!$AA$23,TRUE,FALSE)))),(AND(IF(Advies!$AB$22=A32,TRUE,FALSE),(IF(Advies!$AB$23,TRUE,FALSE)))),(AND(IF(Advies!$AC$22=A32,TRUE,FALSE),(IF(Advies!$AC$23,TRUE,FALSE)))),(AND(IF(Advies!$AD$22=A32,TRUE,FALSE),(IF(Advies!$AD$23,TRUE,FALSE)))),(AND(IF(Advies!$AE$22=A32,TRUE,FALSE),(IF(Advies!$AE$23,TRUE,FALSE)))),(AND(IF(Advies!$AF$22=A32,TRUE,FALSE),(IF(Advies!$AF$23,TRUE,FALSE)))),(AND(IF(Advies!$AG$22=A32,TRUE,FALSE),(IF(Advies!$AG$23,TRUE,FALSE)))))</f>
        <v>0</v>
      </c>
      <c r="J32" s="202" t="b">
        <f>OR((AND(IF(Advies!$X$26=A32,TRUE,FALSE),(IF(Advies!$X$27,TRUE,FALSE)))),(AND(IF(Advies!$Y$26=A32,TRUE,FALSE),(IF(Advies!$Y$27,TRUE,FALSE)))),(AND(IF(Advies!$Z$26=A32,TRUE,FALSE),(IF(Advies!$Z$27,TRUE,FALSE)))),(AND(IF(Advies!$AA$26=A32,TRUE,FALSE),(IF(Advies!$AA$27,TRUE,FALSE)))),(AND(IF(Advies!$AB$26=A32,TRUE,FALSE),(IF(Advies!$AB$27,TRUE,FALSE)))),(AND(IF(Advies!$AC$26=A32,TRUE,FALSE),(IF(Advies!$AC$27,TRUE,FALSE)))),(AND(IF(Advies!$AD$26=A32,TRUE,FALSE),(IF(Advies!$AD$27,TRUE,FALSE)))),(AND(IF(Advies!$AE$26=A32,TRUE,FALSE),(IF(Advies!$AE$27,TRUE,FALSE)))),(AND(IF(Advies!$AF$26=A32,TRUE,FALSE),(IF(Advies!$AF$27,TRUE,FALSE)))),(AND(IF(Advies!$AG$26=A32,TRUE,FALSE),(IF(Advies!$AG$27,TRUE,FALSE)))))</f>
        <v>0</v>
      </c>
      <c r="K32" s="202" t="b">
        <f>OR((AND(IF(Advies!$X$31=A32,TRUE,FALSE),(IF(Advies!$X$32,TRUE,FALSE)))),(AND(IF(Advies!$Y$31=A32,TRUE,FALSE),(IF(Advies!$Y$32,TRUE,FALSE)))),(AND(IF(Advies!$Z$31=A32,TRUE,FALSE),(IF(Advies!$Z$32,TRUE,FALSE)))),(AND(IF(Advies!$AA$31=A32,TRUE,FALSE),(IF(Advies!$AA$32,TRUE,FALSE)))),(AND(IF(Advies!$AB$31=A32,TRUE,FALSE),(IF(Advies!$AB$32,TRUE,FALSE)))),(AND(IF(Advies!$AC$31=A32,TRUE,FALSE),(IF(Advies!$AC$32,TRUE,FALSE)))),(AND(IF(Advies!$AD$31=A32,TRUE,FALSE),(IF(Advies!$AD$32,TRUE,FALSE)))),(AND(IF(Advies!$AE$31=A32,TRUE,FALSE),(IF(Advies!$AE$32,TRUE,FALSE)))),(AND(IF(Advies!$AF$31=A32,TRUE,FALSE),(IF(Advies!$AF$32,TRUE,FALSE)))),(AND(IF(Advies!$AG$31=A32,TRUE,FALSE),(IF(Advies!$AG$32,TRUE,FALSE)))))</f>
        <v>0</v>
      </c>
      <c r="L32" s="202" t="b">
        <f>OR((AND(IF(Advies!$X$35=A32,TRUE,FALSE),(IF(Advies!$X$36,TRUE,FALSE)))),(AND(IF(Advies!$Y$35=A32,TRUE,FALSE),(IF(Advies!$Y$36,TRUE,FALSE)))),(AND(IF(Advies!$Z$35=A32,TRUE,FALSE),(IF(Advies!$Z$36,TRUE,FALSE)))),(AND(IF(Advies!$AA$35=A32,TRUE,FALSE),(IF(Advies!$AA$36,TRUE,FALSE)))),(AND(IF(Advies!$AB$35=A32,TRUE,FALSE),(IF(Advies!$AB$36,TRUE,FALSE)))),(AND(IF(Advies!$AC$35=A32,TRUE,FALSE),(IF(Advies!$AC$36,TRUE,FALSE)))),(AND(IF(Advies!$AD$35=A32,TRUE,FALSE),(IF(Advies!$AD$36,TRUE,FALSE)))),(AND(IF(Advies!$AE$35=A32,TRUE,FALSE),(IF(Advies!$AE$36,TRUE,FALSE)))),(AND(IF(Advies!$AF$35=A32,TRUE,FALSE),(IF(Advies!$AF$36,TRUE,FALSE)))),(AND(IF(Advies!$AG$35=A32,TRUE,FALSE),(IF(Advies!$AG$36,TRUE,FALSE)))))</f>
        <v>0</v>
      </c>
      <c r="M32" s="202" t="b">
        <f>OR((AND(IF(Advies!$X$40=A32,TRUE,FALSE),(IF(Advies!$X$41,TRUE,FALSE)))),(AND(IF(Advies!$Y$40=A32,TRUE,FALSE),(IF(Advies!$Y$41,TRUE,FALSE)))),(AND(IF(Advies!$Z$40=A32,TRUE,FALSE),(IF(Advies!$Z$41,TRUE,FALSE)))),(AND(IF(Advies!$AA$40=A32,TRUE,FALSE),(IF(Advies!$AA$41,TRUE,FALSE)))),(AND(IF(Advies!$AB$40=A32,TRUE,FALSE),(IF(Advies!$AB$41,TRUE,FALSE)))),(AND(IF(Advies!$AC$40=A32,TRUE,FALSE),(IF(Advies!$AC$41,TRUE,FALSE)))),(AND(IF(Advies!$AD$40=A32,TRUE,FALSE),(IF(Advies!$AD$41,TRUE,FALSE)))),(AND(IF(Advies!$AE$40=A32,TRUE,FALSE),(IF(Advies!$AE$41,TRUE,FALSE)))),(AND(IF(Advies!$AF$40=A32,TRUE,FALSE),(IF(Advies!$AF$41,TRUE,FALSE)))),(AND(IF(Advies!$AG$40=A32,TRUE,FALSE),(IF(Advies!$AG$41,TRUE,FALSE)))))</f>
        <v>0</v>
      </c>
      <c r="N32" s="202" t="b">
        <f>OR((AND(IF(Advies!$X$44=A32,TRUE,FALSE),(IF(Advies!$X$45,TRUE,FALSE)))),(AND(IF(Advies!$Y$44=A32,TRUE,FALSE),(IF(Advies!$Y$45,TRUE,FALSE)))),(AND(IF(Advies!$Z$44=A32,TRUE,FALSE),(IF(Advies!$Z$45,TRUE,FALSE)))),(AND(IF(Advies!$AA$44=A32,TRUE,FALSE),(IF(Advies!$AA$45,TRUE,FALSE)))),(AND(IF(Advies!$AB$44=A32,TRUE,FALSE),(IF(Advies!$AB$45,TRUE,FALSE)))),(AND(IF(Advies!$AC$44=A32,TRUE,FALSE),(IF(Advies!$AC$45,TRUE,FALSE)))),(AND(IF(Advies!$AD$44=A32,TRUE,FALSE),(IF(Advies!$AD$45,TRUE,FALSE)))),(AND(IF(Advies!$AE$44=A32,TRUE,FALSE),(IF(Advies!$AE$45,TRUE,FALSE)))),(AND(IF(Advies!$AF$44=A32,TRUE,FALSE),(IF(Advies!$AF$45,TRUE,FALSE)))),(AND(IF(Advies!$AG$44=A32,TRUE,FALSE),(IF(Advies!$AG$45,TRUE,FALSE)))))</f>
        <v>0</v>
      </c>
      <c r="O32" s="202" t="b">
        <f>OR((AND(IF(Advies!$X$49=A32,TRUE,FALSE),(IF(Advies!$X$50,TRUE,FALSE)))),(AND(IF(Advies!$Y$49=A32,TRUE,FALSE),(IF(Advies!$Y$50,TRUE,FALSE)))),(AND(IF(Advies!$Z$49=A32,TRUE,FALSE),(IF(Advies!$Z$50,TRUE,FALSE)))),(AND(IF(Advies!$AA$49=A32,TRUE,FALSE),(IF(Advies!$AA$50,TRUE,FALSE)))),(AND(IF(Advies!$AB$49=A32,TRUE,FALSE),(IF(Advies!$AB$50,TRUE,FALSE)))),(AND(IF(Advies!$AC$49=A32,TRUE,FALSE),(IF(Advies!$AC$50,TRUE,FALSE)))),(AND(IF(Advies!$AD$49=A32,TRUE,FALSE),(IF(Advies!$AD$50,TRUE,FALSE)))),(AND(IF(Advies!$AE$49=A32,TRUE,FALSE),(IF(Advies!$AE$50,TRUE,FALSE)))),(AND(IF(Advies!$AF$49=A32,TRUE,FALSE),(IF(Advies!$AF$50,TRUE,FALSE)))),(AND(IF(Advies!$AG$49=A32,TRUE,FALSE),(IF(Advies!$AG$50,TRUE,FALSE)))))</f>
        <v>0</v>
      </c>
      <c r="P32" s="202" t="b">
        <f>OR((AND(IF(Advies!$X$53=A32,TRUE,FALSE),(IF(Advies!$X$54,TRUE,FALSE)))),(AND(IF(Advies!$Y$53=A32,TRUE,FALSE),(IF(Advies!$Y$54,TRUE,FALSE)))),(AND(IF(Advies!$Z$53=A32,TRUE,FALSE),(IF(Advies!$Z$54,TRUE,FALSE)))),(AND(IF(Advies!$AA$53=A32,TRUE,FALSE),(IF(Advies!$AA$54,TRUE,FALSE)))),(AND(IF(Advies!$AB$53=A32,TRUE,FALSE),(IF(Advies!$AB$54,TRUE,FALSE)))),(AND(IF(Advies!$AC$53=A32,TRUE,FALSE),(IF(Advies!$AC$54,TRUE,FALSE)))),(AND(IF(Advies!$AD$53=A32,TRUE,FALSE),(IF(Advies!$AD$54,TRUE,FALSE)))),(AND(IF(Advies!$AE$53=A32,TRUE,FALSE),(IF(Advies!$AE$54,TRUE,FALSE)))),(AND(IF(Advies!$AF$53=A32,TRUE,FALSE),(IF(Advies!$AF$54,TRUE,FALSE)))),(AND(IF(Advies!$AG$53=A32,TRUE,FALSE),(IF(Advies!$AG$54,TRUE,FALSE)))))</f>
        <v>0</v>
      </c>
      <c r="Q32" s="202" t="b">
        <f>OR((AND(IF(Advies!$X$57=A32,TRUE,FALSE),(IF(Advies!$X$58,TRUE,FALSE)))),(AND(IF(Advies!$Y$57=A32,TRUE,FALSE),(IF(Advies!$Y$58,TRUE,FALSE)))),(AND(IF(Advies!$Z$57=A32,TRUE,FALSE),(IF(Advies!$Z$58,TRUE,FALSE)))),(AND(IF(Advies!$AA$57=A32,TRUE,FALSE),(IF(Advies!$AA$58,TRUE,FALSE)))),(AND(IF(Advies!$AB$57=A32,TRUE,FALSE),(IF(Advies!$AB$58,TRUE,FALSE)))),(AND(IF(Advies!$AC$57=A32,TRUE,FALSE),(IF(Advies!$AC$58,TRUE,FALSE)))),(AND(IF(Advies!$AD$57=A32,TRUE,FALSE),(IF(Advies!$AD$58,TRUE,FALSE)))),(AND(IF(Advies!$AE$57=A32,TRUE,FALSE),(IF(Advies!$AE$58,TRUE,FALSE)))),(AND(IF(Advies!$AF$57=A32,TRUE,FALSE),(IF(Advies!$AF$58,TRUE,FALSE)))),(AND(IF(Advies!$AG$57=A32,TRUE,FALSE),(IF(Advies!$AG$58,TRUE,FALSE)))))</f>
        <v>0</v>
      </c>
      <c r="R32" s="202" t="b">
        <f>OR((AND(IF(Advies!$X$61=A32,TRUE,FALSE),(IF(Advies!$X$62,TRUE,FALSE)))),(AND(IF(Advies!$Y$61=A32,TRUE,FALSE),(IF(Advies!$Y$62,TRUE,FALSE)))),(AND(IF(Advies!$Z$61=A32,TRUE,FALSE),(IF(Advies!$Z$62,TRUE,FALSE)))),(AND(IF(Advies!$AA$61=A32,TRUE,FALSE),(IF(Advies!$AA$62,TRUE,FALSE)))),(AND(IF(Advies!$AB$61=A32,TRUE,FALSE),(IF(Advies!$AB$62,TRUE,FALSE)))),(AND(IF(Advies!$AC$61=A32,TRUE,FALSE),(IF(Advies!$AC$62,TRUE,FALSE)))),(AND(IF(Advies!$AD$61=A32,TRUE,FALSE),(IF(Advies!$AD$62,TRUE,FALSE)))),(AND(IF(Advies!$AE$61=A32,TRUE,FALSE),(IF(Advies!$AE$62,TRUE,FALSE)))),(AND(IF(Advies!$AF$61=A32,TRUE,FALSE),(IF(Advies!$AF$62,TRUE,FALSE)))),(AND(IF(Advies!$AG$61=A32,TRUE,FALSE),(IF(Advies!$AG$62,TRUE,FALSE)))))</f>
        <v>0</v>
      </c>
      <c r="S32" s="202" t="b">
        <f>OR((AND(IF(Advies!$X$66=A32,TRUE,FALSE),(IF(Advies!$X$67,TRUE,FALSE)))),(AND(IF(Advies!$Y$66=A32,TRUE,FALSE),(IF(Advies!$Y$67,TRUE,FALSE)))),(AND(IF(Advies!$Z$66=A32,TRUE,FALSE),(IF(Advies!$Z$67,TRUE,FALSE)))),(AND(IF(Advies!$AA$66=A32,TRUE,FALSE),(IF(Advies!$AA$67,TRUE,FALSE)))),(AND(IF(Advies!$AB$66=A32,TRUE,FALSE),(IF(Advies!$AB$67,TRUE,FALSE)))),(AND(IF(Advies!$AC$66=A32,TRUE,FALSE),(IF(Advies!$AC$67,TRUE,FALSE)))),(AND(IF(Advies!$AD$66=A32,TRUE,FALSE),(IF(Advies!$AD$67,TRUE,FALSE)))),(AND(IF(Advies!$AE$66=A32,TRUE,FALSE),(IF(Advies!$AE$67,TRUE,FALSE)))),(AND(IF(Advies!$AF$66=A32,TRUE,FALSE),(IF(Advies!$AF$67,TRUE,FALSE)))),(AND(IF(Advies!$AG$66=A32,TRUE,FALSE),(IF(Advies!$AG$67,TRUE,FALSE)))))</f>
        <v>0</v>
      </c>
      <c r="T32" s="202" t="b">
        <f>OR((AND(IF(Advies!$X$70=A32,TRUE,FALSE),(IF(Advies!$X$71,TRUE,FALSE)))),(AND(IF(Advies!$Y$70=A32,TRUE,FALSE),(IF(Advies!$Y$71,TRUE,FALSE)))),(AND(IF(Advies!$Z$70=A32,TRUE,FALSE),(IF(Advies!$Z$71,TRUE,FALSE)))),(AND(IF(Advies!$AA$70=A32,TRUE,FALSE),(IF(Advies!$AA$71,TRUE,FALSE)))),(AND(IF(Advies!$AB$70=A32,TRUE,FALSE),(IF(Advies!$AB$71,TRUE,FALSE)))),(AND(IF(Advies!$AC$70=A32,TRUE,FALSE),(IF(Advies!$AC$71,TRUE,FALSE)))),(AND(IF(Advies!$AD$70=A32,TRUE,FALSE),(IF(Advies!$AD$71,TRUE,FALSE)))),(AND(IF(Advies!$AE$70=A32,TRUE,FALSE),(IF(Advies!$AE$71,TRUE,FALSE)))),(AND(IF(Advies!$AF$70=A32,TRUE,FALSE),(IF(Advies!$AF$71,TRUE,FALSE)))),(AND(IF(Advies!$AG$70=A32,TRUE,FALSE),(IF(Advies!$AG$71,TRUE,FALSE)))))</f>
        <v>0</v>
      </c>
      <c r="U32" s="202" t="b">
        <f>OR((AND(IF(Advies!$X$74=A32,TRUE,FALSE),(IF(Advies!$X$75,TRUE,FALSE)))),(AND(IF(Advies!$Y$74=A32,TRUE,FALSE),(IF(Advies!$Y$75,TRUE,FALSE)))),(AND(IF(Advies!$Z$74=A32,TRUE,FALSE),(IF(Advies!$Z$75,TRUE,FALSE)))),(AND(IF(Advies!$AA$74=A32,TRUE,FALSE),(IF(Advies!$AA$75,TRUE,FALSE)))),(AND(IF(Advies!$AB$74=A32,TRUE,FALSE),(IF(Advies!$AB$75,TRUE,FALSE)))),(AND(IF(Advies!$AC$74=A32,TRUE,FALSE),(IF(Advies!$AC$75,TRUE,FALSE)))),(AND(IF(Advies!$AD$74=A32,TRUE,FALSE),(IF(Advies!$AD$75,TRUE,FALSE)))),(AND(IF(Advies!$AE$74=A32,TRUE,FALSE),(IF(Advies!$AE$75,TRUE,FALSE)))),(AND(IF(Advies!$AF$74=A32,TRUE,FALSE),(IF(Advies!$AF$75,TRUE,FALSE)))),(AND(IF(Advies!$AG$74=A32,TRUE,FALSE),(IF(Advies!$AG$75,TRUE,FALSE)))))</f>
        <v>0</v>
      </c>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row>
    <row r="33" spans="1:65" x14ac:dyDescent="0.25">
      <c r="A33" s="17" t="s">
        <v>90</v>
      </c>
      <c r="B33" s="194" t="b">
        <f t="shared" si="2"/>
        <v>0</v>
      </c>
      <c r="C33" s="169"/>
      <c r="D33" s="202" t="b">
        <f>OR((AND(IF(Advies!$X$2=A33,TRUE,FALSE),(IF(Advies!$X$3,TRUE,FALSE)))),(AND(IF(Advies!$Y$2=A33,TRUE,FALSE),(IF(Advies!$Y$3,TRUE,FALSE)))),(AND(IF(Advies!$Z$2=A33,TRUE,FALSE),(IF(Advies!$Z$3,TRUE,FALSE)))),(AND(IF(Advies!$AA$2=A33,TRUE,FALSE),(IF(Advies!$AA$3,TRUE,FALSE)))),(AND(IF(Advies!$AB$2=A33,TRUE,FALSE),(IF(Advies!$AB$3,TRUE,FALSE)))),(AND(IF(Advies!$AC$2=A33,TRUE,FALSE),(IF(Advies!$AC$3,TRUE,FALSE)))),(AND(IF(Advies!$AD$2=A33,TRUE,FALSE),(IF(Advies!$AD$3,TRUE,FALSE)))),(AND(IF(Advies!$AE$2=A33,TRUE,FALSE),(IF(Advies!$AE$3,TRUE,FALSE)))),(AND(IF(Advies!$AF$2=A33,TRUE,FALSE),(IF(Advies!$AF$3,TRUE,FALSE)))),(AND(IF(Advies!$AG$2=A33,TRUE,FALSE),(IF(Advies!$AG$3,TRUE,FALSE)))))</f>
        <v>0</v>
      </c>
      <c r="E33" s="202" t="b">
        <f>OR((AND(IF(Advies!$X$6=A33,TRUE,FALSE),(IF(Advies!$X$7,TRUE,FALSE)))),(AND(IF(Advies!$Y$6=A33,TRUE,FALSE),(IF(Advies!$Y$7,TRUE,FALSE)))),(AND(IF(Advies!$Z$6=A33,TRUE,FALSE),(IF(Advies!$Z$7,TRUE,FALSE)))),(AND(IF(Advies!$AA$6=A33,TRUE,FALSE),(IF(Advies!$AA$7,TRUE,FALSE)))),(AND(IF(Advies!$AB$6=A33,TRUE,FALSE),(IF(Advies!$AB$7,TRUE,FALSE)))),(AND(IF(Advies!$AC$6=A33,TRUE,FALSE),(IF(Advies!$AC$7,TRUE,FALSE)))),(AND(IF(Advies!$AD$6=A33,TRUE,FALSE),(IF(Advies!$AD$7,TRUE,FALSE)))),(AND(IF(Advies!$AE$6=A33,TRUE,FALSE),(IF(Advies!$AE$7,TRUE,FALSE)))),(AND(IF(Advies!$AF$6=A33,TRUE,FALSE),(IF(Advies!$AF$7,TRUE,FALSE)))),(AND(IF(Advies!$AG$6=A33,TRUE,FALSE),(IF(Advies!$AG$7,TRUE,FALSE)))))</f>
        <v>0</v>
      </c>
      <c r="F33" s="202" t="b">
        <f>OR((AND(IF(Advies!$X$10=A33,TRUE,FALSE),(IF(Advies!$X$11,TRUE,FALSE)))),(AND(IF(Advies!$Y$10=A33,TRUE,FALSE),(IF(Advies!$Y$11,TRUE,FALSE)))),(AND(IF(Advies!$Z$10=A33,TRUE,FALSE),(IF(Advies!$Z$11,TRUE,FALSE)))),(AND(IF(Advies!$AA$10=A33,TRUE,FALSE),(IF(Advies!$AA$11,TRUE,FALSE)))),(AND(IF(Advies!$AB$10=A33,TRUE,FALSE),(IF(Advies!$AB$11,TRUE,FALSE)))),(AND(IF(Advies!$AC$10=A33,TRUE,FALSE),(IF(Advies!$AC$11,TRUE,FALSE)))),(AND(IF(Advies!$AD$10=A33,TRUE,FALSE),(IF(Advies!$AD$11,TRUE,FALSE)))),(AND(IF(Advies!$AE$10=A33,TRUE,FALSE),(IF(Advies!$AE$11,TRUE,FALSE)))),(AND(IF(Advies!$AF$10=A33,TRUE,FALSE),(IF(Advies!$AF$11,TRUE,FALSE)))),(AND(IF(Advies!$AG$10=A33,TRUE,FALSE),(IF(Advies!$AG$11,TRUE,FALSE)))))</f>
        <v>0</v>
      </c>
      <c r="G33" s="202" t="b">
        <f>OR((AND(IF(Advies!$X$14=A33,TRUE,FALSE),(IF(Advies!$X$15,TRUE,FALSE)))),(AND(IF(Advies!$Y$14=A33,TRUE,FALSE),(IF(Advies!$Y$15,TRUE,FALSE)))),(AND(IF(Advies!$Z$14=A33,TRUE,FALSE),(IF(Advies!$Z$15,TRUE,FALSE)))),(AND(IF(Advies!$AA$14=A33,TRUE,FALSE),(IF(Advies!$AA$15,TRUE,FALSE)))),(AND(IF(Advies!$AB$14=A33,TRUE,FALSE),(IF(Advies!$AB$15,TRUE,FALSE)))),(AND(IF(Advies!$AC$14=A33,TRUE,FALSE),(IF(Advies!$AC$15,TRUE,FALSE)))),(AND(IF(Advies!$AD$14=A33,TRUE,FALSE),(IF(Advies!$AD$15,TRUE,FALSE)))),(AND(IF(Advies!$AE$14=A33,TRUE,FALSE),(IF(Advies!$AE$15,TRUE,FALSE)))),(AND(IF(Advies!$AF$14=A33,TRUE,FALSE),(IF(Advies!$AF$15,TRUE,FALSE)))),(AND(IF(Advies!$AG$14=A33,TRUE,FALSE),(IF(Advies!$AG$15,TRUE,FALSE)))))</f>
        <v>0</v>
      </c>
      <c r="H33" s="202" t="b">
        <f>OR((AND(IF(Advies!$X$18=A33,TRUE,FALSE),(IF(Advies!$X$19,TRUE,FALSE)))),(AND(IF(Advies!$Y$18=A33,TRUE,FALSE),(IF(Advies!$Y$19,TRUE,FALSE)))),(AND(IF(Advies!$Z$18=A33,TRUE,FALSE),(IF(Advies!$Z$19,TRUE,FALSE)))),(AND(IF(Advies!$AA$18=A33,TRUE,FALSE),(IF(Advies!$AA$19,TRUE,FALSE)))),(AND(IF(Advies!$AB$18=A33,TRUE,FALSE),(IF(Advies!$AB$19,TRUE,FALSE)))),(AND(IF(Advies!$AC$18=A33,TRUE,FALSE),(IF(Advies!$AC$19,TRUE,FALSE)))),(AND(IF(Advies!$AD$18=A33,TRUE,FALSE),(IF(Advies!$AD$19,TRUE,FALSE)))),(AND(IF(Advies!$AE$18=A33,TRUE,FALSE),(IF(Advies!$AE$19,TRUE,FALSE)))),(AND(IF(Advies!$AF$18=A33,TRUE,FALSE),(IF(Advies!$AF$19,TRUE,FALSE)))),(AND(IF(Advies!$AG$18=A33,TRUE,FALSE),(IF(Advies!$AG$19,TRUE,FALSE)))))</f>
        <v>0</v>
      </c>
      <c r="I33" s="202" t="b">
        <f>OR((AND(IF(Advies!$X$22=A33,TRUE,FALSE),(IF(Advies!$X$23,TRUE,FALSE)))),(AND(IF(Advies!$Y$22=A33,TRUE,FALSE),(IF(Advies!$Y$23,TRUE,FALSE)))),(AND(IF(Advies!$Z$22=A33,TRUE,FALSE),(IF(Advies!$Z$23,TRUE,FALSE)))),(AND(IF(Advies!$AA$22=A33,TRUE,FALSE),(IF(Advies!$AA$23,TRUE,FALSE)))),(AND(IF(Advies!$AB$22=A33,TRUE,FALSE),(IF(Advies!$AB$23,TRUE,FALSE)))),(AND(IF(Advies!$AC$22=A33,TRUE,FALSE),(IF(Advies!$AC$23,TRUE,FALSE)))),(AND(IF(Advies!$AD$22=A33,TRUE,FALSE),(IF(Advies!$AD$23,TRUE,FALSE)))),(AND(IF(Advies!$AE$22=A33,TRUE,FALSE),(IF(Advies!$AE$23,TRUE,FALSE)))),(AND(IF(Advies!$AF$22=A33,TRUE,FALSE),(IF(Advies!$AF$23,TRUE,FALSE)))),(AND(IF(Advies!$AG$22=A33,TRUE,FALSE),(IF(Advies!$AG$23,TRUE,FALSE)))))</f>
        <v>0</v>
      </c>
      <c r="J33" s="202" t="b">
        <f>OR((AND(IF(Advies!$X$26=A33,TRUE,FALSE),(IF(Advies!$X$27,TRUE,FALSE)))),(AND(IF(Advies!$Y$26=A33,TRUE,FALSE),(IF(Advies!$Y$27,TRUE,FALSE)))),(AND(IF(Advies!$Z$26=A33,TRUE,FALSE),(IF(Advies!$Z$27,TRUE,FALSE)))),(AND(IF(Advies!$AA$26=A33,TRUE,FALSE),(IF(Advies!$AA$27,TRUE,FALSE)))),(AND(IF(Advies!$AB$26=A33,TRUE,FALSE),(IF(Advies!$AB$27,TRUE,FALSE)))),(AND(IF(Advies!$AC$26=A33,TRUE,FALSE),(IF(Advies!$AC$27,TRUE,FALSE)))),(AND(IF(Advies!$AD$26=A33,TRUE,FALSE),(IF(Advies!$AD$27,TRUE,FALSE)))),(AND(IF(Advies!$AE$26=A33,TRUE,FALSE),(IF(Advies!$AE$27,TRUE,FALSE)))),(AND(IF(Advies!$AF$26=A33,TRUE,FALSE),(IF(Advies!$AF$27,TRUE,FALSE)))),(AND(IF(Advies!$AG$26=A33,TRUE,FALSE),(IF(Advies!$AG$27,TRUE,FALSE)))))</f>
        <v>0</v>
      </c>
      <c r="K33" s="202" t="b">
        <f>OR((AND(IF(Advies!$X$31=A33,TRUE,FALSE),(IF(Advies!$X$32,TRUE,FALSE)))),(AND(IF(Advies!$Y$31=A33,TRUE,FALSE),(IF(Advies!$Y$32,TRUE,FALSE)))),(AND(IF(Advies!$Z$31=A33,TRUE,FALSE),(IF(Advies!$Z$32,TRUE,FALSE)))),(AND(IF(Advies!$AA$31=A33,TRUE,FALSE),(IF(Advies!$AA$32,TRUE,FALSE)))),(AND(IF(Advies!$AB$31=A33,TRUE,FALSE),(IF(Advies!$AB$32,TRUE,FALSE)))),(AND(IF(Advies!$AC$31=A33,TRUE,FALSE),(IF(Advies!$AC$32,TRUE,FALSE)))),(AND(IF(Advies!$AD$31=A33,TRUE,FALSE),(IF(Advies!$AD$32,TRUE,FALSE)))),(AND(IF(Advies!$AE$31=A33,TRUE,FALSE),(IF(Advies!$AE$32,TRUE,FALSE)))),(AND(IF(Advies!$AF$31=A33,TRUE,FALSE),(IF(Advies!$AF$32,TRUE,FALSE)))),(AND(IF(Advies!$AG$31=A33,TRUE,FALSE),(IF(Advies!$AG$32,TRUE,FALSE)))))</f>
        <v>0</v>
      </c>
      <c r="L33" s="202" t="b">
        <f>OR((AND(IF(Advies!$X$35=A33,TRUE,FALSE),(IF(Advies!$X$36,TRUE,FALSE)))),(AND(IF(Advies!$Y$35=A33,TRUE,FALSE),(IF(Advies!$Y$36,TRUE,FALSE)))),(AND(IF(Advies!$Z$35=A33,TRUE,FALSE),(IF(Advies!$Z$36,TRUE,FALSE)))),(AND(IF(Advies!$AA$35=A33,TRUE,FALSE),(IF(Advies!$AA$36,TRUE,FALSE)))),(AND(IF(Advies!$AB$35=A33,TRUE,FALSE),(IF(Advies!$AB$36,TRUE,FALSE)))),(AND(IF(Advies!$AC$35=A33,TRUE,FALSE),(IF(Advies!$AC$36,TRUE,FALSE)))),(AND(IF(Advies!$AD$35=A33,TRUE,FALSE),(IF(Advies!$AD$36,TRUE,FALSE)))),(AND(IF(Advies!$AE$35=A33,TRUE,FALSE),(IF(Advies!$AE$36,TRUE,FALSE)))),(AND(IF(Advies!$AF$35=A33,TRUE,FALSE),(IF(Advies!$AF$36,TRUE,FALSE)))),(AND(IF(Advies!$AG$35=A33,TRUE,FALSE),(IF(Advies!$AG$36,TRUE,FALSE)))))</f>
        <v>0</v>
      </c>
      <c r="M33" s="202" t="b">
        <f>OR((AND(IF(Advies!$X$40=A33,TRUE,FALSE),(IF(Advies!$X$41,TRUE,FALSE)))),(AND(IF(Advies!$Y$40=A33,TRUE,FALSE),(IF(Advies!$Y$41,TRUE,FALSE)))),(AND(IF(Advies!$Z$40=A33,TRUE,FALSE),(IF(Advies!$Z$41,TRUE,FALSE)))),(AND(IF(Advies!$AA$40=A33,TRUE,FALSE),(IF(Advies!$AA$41,TRUE,FALSE)))),(AND(IF(Advies!$AB$40=A33,TRUE,FALSE),(IF(Advies!$AB$41,TRUE,FALSE)))),(AND(IF(Advies!$AC$40=A33,TRUE,FALSE),(IF(Advies!$AC$41,TRUE,FALSE)))),(AND(IF(Advies!$AD$40=A33,TRUE,FALSE),(IF(Advies!$AD$41,TRUE,FALSE)))),(AND(IF(Advies!$AE$40=A33,TRUE,FALSE),(IF(Advies!$AE$41,TRUE,FALSE)))),(AND(IF(Advies!$AF$40=A33,TRUE,FALSE),(IF(Advies!$AF$41,TRUE,FALSE)))),(AND(IF(Advies!$AG$40=A33,TRUE,FALSE),(IF(Advies!$AG$41,TRUE,FALSE)))))</f>
        <v>0</v>
      </c>
      <c r="N33" s="202" t="b">
        <f>OR((AND(IF(Advies!$X$44=A33,TRUE,FALSE),(IF(Advies!$X$45,TRUE,FALSE)))),(AND(IF(Advies!$Y$44=A33,TRUE,FALSE),(IF(Advies!$Y$45,TRUE,FALSE)))),(AND(IF(Advies!$Z$44=A33,TRUE,FALSE),(IF(Advies!$Z$45,TRUE,FALSE)))),(AND(IF(Advies!$AA$44=A33,TRUE,FALSE),(IF(Advies!$AA$45,TRUE,FALSE)))),(AND(IF(Advies!$AB$44=A33,TRUE,FALSE),(IF(Advies!$AB$45,TRUE,FALSE)))),(AND(IF(Advies!$AC$44=A33,TRUE,FALSE),(IF(Advies!$AC$45,TRUE,FALSE)))),(AND(IF(Advies!$AD$44=A33,TRUE,FALSE),(IF(Advies!$AD$45,TRUE,FALSE)))),(AND(IF(Advies!$AE$44=A33,TRUE,FALSE),(IF(Advies!$AE$45,TRUE,FALSE)))),(AND(IF(Advies!$AF$44=A33,TRUE,FALSE),(IF(Advies!$AF$45,TRUE,FALSE)))),(AND(IF(Advies!$AG$44=A33,TRUE,FALSE),(IF(Advies!$AG$45,TRUE,FALSE)))))</f>
        <v>0</v>
      </c>
      <c r="O33" s="202" t="b">
        <f>OR((AND(IF(Advies!$X$49=A33,TRUE,FALSE),(IF(Advies!$X$50,TRUE,FALSE)))),(AND(IF(Advies!$Y$49=A33,TRUE,FALSE),(IF(Advies!$Y$50,TRUE,FALSE)))),(AND(IF(Advies!$Z$49=A33,TRUE,FALSE),(IF(Advies!$Z$50,TRUE,FALSE)))),(AND(IF(Advies!$AA$49=A33,TRUE,FALSE),(IF(Advies!$AA$50,TRUE,FALSE)))),(AND(IF(Advies!$AB$49=A33,TRUE,FALSE),(IF(Advies!$AB$50,TRUE,FALSE)))),(AND(IF(Advies!$AC$49=A33,TRUE,FALSE),(IF(Advies!$AC$50,TRUE,FALSE)))),(AND(IF(Advies!$AD$49=A33,TRUE,FALSE),(IF(Advies!$AD$50,TRUE,FALSE)))),(AND(IF(Advies!$AE$49=A33,TRUE,FALSE),(IF(Advies!$AE$50,TRUE,FALSE)))),(AND(IF(Advies!$AF$49=A33,TRUE,FALSE),(IF(Advies!$AF$50,TRUE,FALSE)))),(AND(IF(Advies!$AG$49=A33,TRUE,FALSE),(IF(Advies!$AG$50,TRUE,FALSE)))))</f>
        <v>0</v>
      </c>
      <c r="P33" s="202" t="b">
        <f>OR((AND(IF(Advies!$X$53=A33,TRUE,FALSE),(IF(Advies!$X$54,TRUE,FALSE)))),(AND(IF(Advies!$Y$53=A33,TRUE,FALSE),(IF(Advies!$Y$54,TRUE,FALSE)))),(AND(IF(Advies!$Z$53=A33,TRUE,FALSE),(IF(Advies!$Z$54,TRUE,FALSE)))),(AND(IF(Advies!$AA$53=A33,TRUE,FALSE),(IF(Advies!$AA$54,TRUE,FALSE)))),(AND(IF(Advies!$AB$53=A33,TRUE,FALSE),(IF(Advies!$AB$54,TRUE,FALSE)))),(AND(IF(Advies!$AC$53=A33,TRUE,FALSE),(IF(Advies!$AC$54,TRUE,FALSE)))),(AND(IF(Advies!$AD$53=A33,TRUE,FALSE),(IF(Advies!$AD$54,TRUE,FALSE)))),(AND(IF(Advies!$AE$53=A33,TRUE,FALSE),(IF(Advies!$AE$54,TRUE,FALSE)))),(AND(IF(Advies!$AF$53=A33,TRUE,FALSE),(IF(Advies!$AF$54,TRUE,FALSE)))),(AND(IF(Advies!$AG$53=A33,TRUE,FALSE),(IF(Advies!$AG$54,TRUE,FALSE)))))</f>
        <v>0</v>
      </c>
      <c r="Q33" s="202" t="b">
        <f>OR((AND(IF(Advies!$X$57=A33,TRUE,FALSE),(IF(Advies!$X$58,TRUE,FALSE)))),(AND(IF(Advies!$Y$57=A33,TRUE,FALSE),(IF(Advies!$Y$58,TRUE,FALSE)))),(AND(IF(Advies!$Z$57=A33,TRUE,FALSE),(IF(Advies!$Z$58,TRUE,FALSE)))),(AND(IF(Advies!$AA$57=A33,TRUE,FALSE),(IF(Advies!$AA$58,TRUE,FALSE)))),(AND(IF(Advies!$AB$57=A33,TRUE,FALSE),(IF(Advies!$AB$58,TRUE,FALSE)))),(AND(IF(Advies!$AC$57=A33,TRUE,FALSE),(IF(Advies!$AC$58,TRUE,FALSE)))),(AND(IF(Advies!$AD$57=A33,TRUE,FALSE),(IF(Advies!$AD$58,TRUE,FALSE)))),(AND(IF(Advies!$AE$57=A33,TRUE,FALSE),(IF(Advies!$AE$58,TRUE,FALSE)))),(AND(IF(Advies!$AF$57=A33,TRUE,FALSE),(IF(Advies!$AF$58,TRUE,FALSE)))),(AND(IF(Advies!$AG$57=A33,TRUE,FALSE),(IF(Advies!$AG$58,TRUE,FALSE)))))</f>
        <v>0</v>
      </c>
      <c r="R33" s="202" t="b">
        <f>OR((AND(IF(Advies!$X$61=A33,TRUE,FALSE),(IF(Advies!$X$62,TRUE,FALSE)))),(AND(IF(Advies!$Y$61=A33,TRUE,FALSE),(IF(Advies!$Y$62,TRUE,FALSE)))),(AND(IF(Advies!$Z$61=A33,TRUE,FALSE),(IF(Advies!$Z$62,TRUE,FALSE)))),(AND(IF(Advies!$AA$61=A33,TRUE,FALSE),(IF(Advies!$AA$62,TRUE,FALSE)))),(AND(IF(Advies!$AB$61=A33,TRUE,FALSE),(IF(Advies!$AB$62,TRUE,FALSE)))),(AND(IF(Advies!$AC$61=A33,TRUE,FALSE),(IF(Advies!$AC$62,TRUE,FALSE)))),(AND(IF(Advies!$AD$61=A33,TRUE,FALSE),(IF(Advies!$AD$62,TRUE,FALSE)))),(AND(IF(Advies!$AE$61=A33,TRUE,FALSE),(IF(Advies!$AE$62,TRUE,FALSE)))),(AND(IF(Advies!$AF$61=A33,TRUE,FALSE),(IF(Advies!$AF$62,TRUE,FALSE)))),(AND(IF(Advies!$AG$61=A33,TRUE,FALSE),(IF(Advies!$AG$62,TRUE,FALSE)))))</f>
        <v>0</v>
      </c>
      <c r="S33" s="202" t="b">
        <f>OR((AND(IF(Advies!$X$66=A33,TRUE,FALSE),(IF(Advies!$X$67,TRUE,FALSE)))),(AND(IF(Advies!$Y$66=A33,TRUE,FALSE),(IF(Advies!$Y$67,TRUE,FALSE)))),(AND(IF(Advies!$Z$66=A33,TRUE,FALSE),(IF(Advies!$Z$67,TRUE,FALSE)))),(AND(IF(Advies!$AA$66=A33,TRUE,FALSE),(IF(Advies!$AA$67,TRUE,FALSE)))),(AND(IF(Advies!$AB$66=A33,TRUE,FALSE),(IF(Advies!$AB$67,TRUE,FALSE)))),(AND(IF(Advies!$AC$66=A33,TRUE,FALSE),(IF(Advies!$AC$67,TRUE,FALSE)))),(AND(IF(Advies!$AD$66=A33,TRUE,FALSE),(IF(Advies!$AD$67,TRUE,FALSE)))),(AND(IF(Advies!$AE$66=A33,TRUE,FALSE),(IF(Advies!$AE$67,TRUE,FALSE)))),(AND(IF(Advies!$AF$66=A33,TRUE,FALSE),(IF(Advies!$AF$67,TRUE,FALSE)))),(AND(IF(Advies!$AG$66=A33,TRUE,FALSE),(IF(Advies!$AG$67,TRUE,FALSE)))))</f>
        <v>0</v>
      </c>
      <c r="T33" s="202" t="b">
        <f>OR((AND(IF(Advies!$X$70=A33,TRUE,FALSE),(IF(Advies!$X$71,TRUE,FALSE)))),(AND(IF(Advies!$Y$70=A33,TRUE,FALSE),(IF(Advies!$Y$71,TRUE,FALSE)))),(AND(IF(Advies!$Z$70=A33,TRUE,FALSE),(IF(Advies!$Z$71,TRUE,FALSE)))),(AND(IF(Advies!$AA$70=A33,TRUE,FALSE),(IF(Advies!$AA$71,TRUE,FALSE)))),(AND(IF(Advies!$AB$70=A33,TRUE,FALSE),(IF(Advies!$AB$71,TRUE,FALSE)))),(AND(IF(Advies!$AC$70=A33,TRUE,FALSE),(IF(Advies!$AC$71,TRUE,FALSE)))),(AND(IF(Advies!$AD$70=A33,TRUE,FALSE),(IF(Advies!$AD$71,TRUE,FALSE)))),(AND(IF(Advies!$AE$70=A33,TRUE,FALSE),(IF(Advies!$AE$71,TRUE,FALSE)))),(AND(IF(Advies!$AF$70=A33,TRUE,FALSE),(IF(Advies!$AF$71,TRUE,FALSE)))),(AND(IF(Advies!$AG$70=A33,TRUE,FALSE),(IF(Advies!$AG$71,TRUE,FALSE)))))</f>
        <v>0</v>
      </c>
      <c r="U33" s="202" t="b">
        <f>OR((AND(IF(Advies!$X$74=A33,TRUE,FALSE),(IF(Advies!$X$75,TRUE,FALSE)))),(AND(IF(Advies!$Y$74=A33,TRUE,FALSE),(IF(Advies!$Y$75,TRUE,FALSE)))),(AND(IF(Advies!$Z$74=A33,TRUE,FALSE),(IF(Advies!$Z$75,TRUE,FALSE)))),(AND(IF(Advies!$AA$74=A33,TRUE,FALSE),(IF(Advies!$AA$75,TRUE,FALSE)))),(AND(IF(Advies!$AB$74=A33,TRUE,FALSE),(IF(Advies!$AB$75,TRUE,FALSE)))),(AND(IF(Advies!$AC$74=A33,TRUE,FALSE),(IF(Advies!$AC$75,TRUE,FALSE)))),(AND(IF(Advies!$AD$74=A33,TRUE,FALSE),(IF(Advies!$AD$75,TRUE,FALSE)))),(AND(IF(Advies!$AE$74=A33,TRUE,FALSE),(IF(Advies!$AE$75,TRUE,FALSE)))),(AND(IF(Advies!$AF$74=A33,TRUE,FALSE),(IF(Advies!$AF$75,TRUE,FALSE)))),(AND(IF(Advies!$AG$74=A33,TRUE,FALSE),(IF(Advies!$AG$75,TRUE,FALSE)))))</f>
        <v>0</v>
      </c>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row>
    <row r="34" spans="1:65" x14ac:dyDescent="0.25">
      <c r="A34" s="195" t="s">
        <v>28</v>
      </c>
      <c r="B34" s="194" t="b">
        <f t="shared" si="2"/>
        <v>0</v>
      </c>
      <c r="C34" s="169"/>
      <c r="D34" s="202" t="b">
        <f>OR((AND(IF(Advies!$X$2=A34,TRUE,FALSE),(IF(Advies!$X$3,TRUE,FALSE)))),(AND(IF(Advies!$Y$2=A34,TRUE,FALSE),(IF(Advies!$Y$3,TRUE,FALSE)))),(AND(IF(Advies!$Z$2=A34,TRUE,FALSE),(IF(Advies!$Z$3,TRUE,FALSE)))),(AND(IF(Advies!$AA$2=A34,TRUE,FALSE),(IF(Advies!$AA$3,TRUE,FALSE)))),(AND(IF(Advies!$AB$2=A34,TRUE,FALSE),(IF(Advies!$AB$3,TRUE,FALSE)))),(AND(IF(Advies!$AC$2=A34,TRUE,FALSE),(IF(Advies!$AC$3,TRUE,FALSE)))),(AND(IF(Advies!$AD$2=A34,TRUE,FALSE),(IF(Advies!$AD$3,TRUE,FALSE)))),(AND(IF(Advies!$AE$2=A34,TRUE,FALSE),(IF(Advies!$AE$3,TRUE,FALSE)))),(AND(IF(Advies!$AF$2=A34,TRUE,FALSE),(IF(Advies!$AF$3,TRUE,FALSE)))),(AND(IF(Advies!$AG$2=A34,TRUE,FALSE),(IF(Advies!$AG$3,TRUE,FALSE)))))</f>
        <v>0</v>
      </c>
      <c r="E34" s="202" t="b">
        <f>OR((AND(IF(Advies!$X$6=A34,TRUE,FALSE),(IF(Advies!$X$7,TRUE,FALSE)))),(AND(IF(Advies!$Y$6=A34,TRUE,FALSE),(IF(Advies!$Y$7,TRUE,FALSE)))),(AND(IF(Advies!$Z$6=A34,TRUE,FALSE),(IF(Advies!$Z$7,TRUE,FALSE)))),(AND(IF(Advies!$AA$6=A34,TRUE,FALSE),(IF(Advies!$AA$7,TRUE,FALSE)))),(AND(IF(Advies!$AB$6=A34,TRUE,FALSE),(IF(Advies!$AB$7,TRUE,FALSE)))),(AND(IF(Advies!$AC$6=A34,TRUE,FALSE),(IF(Advies!$AC$7,TRUE,FALSE)))),(AND(IF(Advies!$AD$6=A34,TRUE,FALSE),(IF(Advies!$AD$7,TRUE,FALSE)))),(AND(IF(Advies!$AE$6=A34,TRUE,FALSE),(IF(Advies!$AE$7,TRUE,FALSE)))),(AND(IF(Advies!$AF$6=A34,TRUE,FALSE),(IF(Advies!$AF$7,TRUE,FALSE)))),(AND(IF(Advies!$AG$6=A34,TRUE,FALSE),(IF(Advies!$AG$7,TRUE,FALSE)))))</f>
        <v>0</v>
      </c>
      <c r="F34" s="202" t="b">
        <f>OR((AND(IF(Advies!$X$10=A34,TRUE,FALSE),(IF(Advies!$X$11,TRUE,FALSE)))),(AND(IF(Advies!$Y$10=A34,TRUE,FALSE),(IF(Advies!$Y$11,TRUE,FALSE)))),(AND(IF(Advies!$Z$10=A34,TRUE,FALSE),(IF(Advies!$Z$11,TRUE,FALSE)))),(AND(IF(Advies!$AA$10=A34,TRUE,FALSE),(IF(Advies!$AA$11,TRUE,FALSE)))),(AND(IF(Advies!$AB$10=A34,TRUE,FALSE),(IF(Advies!$AB$11,TRUE,FALSE)))),(AND(IF(Advies!$AC$10=A34,TRUE,FALSE),(IF(Advies!$AC$11,TRUE,FALSE)))),(AND(IF(Advies!$AD$10=A34,TRUE,FALSE),(IF(Advies!$AD$11,TRUE,FALSE)))),(AND(IF(Advies!$AE$10=A34,TRUE,FALSE),(IF(Advies!$AE$11,TRUE,FALSE)))),(AND(IF(Advies!$AF$10=A34,TRUE,FALSE),(IF(Advies!$AF$11,TRUE,FALSE)))),(AND(IF(Advies!$AG$10=A34,TRUE,FALSE),(IF(Advies!$AG$11,TRUE,FALSE)))))</f>
        <v>0</v>
      </c>
      <c r="G34" s="202" t="b">
        <f>OR((AND(IF(Advies!$X$14=A34,TRUE,FALSE),(IF(Advies!$X$15,TRUE,FALSE)))),(AND(IF(Advies!$Y$14=A34,TRUE,FALSE),(IF(Advies!$Y$15,TRUE,FALSE)))),(AND(IF(Advies!$Z$14=A34,TRUE,FALSE),(IF(Advies!$Z$15,TRUE,FALSE)))),(AND(IF(Advies!$AA$14=A34,TRUE,FALSE),(IF(Advies!$AA$15,TRUE,FALSE)))),(AND(IF(Advies!$AB$14=A34,TRUE,FALSE),(IF(Advies!$AB$15,TRUE,FALSE)))),(AND(IF(Advies!$AC$14=A34,TRUE,FALSE),(IF(Advies!$AC$15,TRUE,FALSE)))),(AND(IF(Advies!$AD$14=A34,TRUE,FALSE),(IF(Advies!$AD$15,TRUE,FALSE)))),(AND(IF(Advies!$AE$14=A34,TRUE,FALSE),(IF(Advies!$AE$15,TRUE,FALSE)))),(AND(IF(Advies!$AF$14=A34,TRUE,FALSE),(IF(Advies!$AF$15,TRUE,FALSE)))),(AND(IF(Advies!$AG$14=A34,TRUE,FALSE),(IF(Advies!$AG$15,TRUE,FALSE)))))</f>
        <v>0</v>
      </c>
      <c r="H34" s="202" t="b">
        <f>OR((AND(IF(Advies!$X$18=A34,TRUE,FALSE),(IF(Advies!$X$19,TRUE,FALSE)))),(AND(IF(Advies!$Y$18=A34,TRUE,FALSE),(IF(Advies!$Y$19,TRUE,FALSE)))),(AND(IF(Advies!$Z$18=A34,TRUE,FALSE),(IF(Advies!$Z$19,TRUE,FALSE)))),(AND(IF(Advies!$AA$18=A34,TRUE,FALSE),(IF(Advies!$AA$19,TRUE,FALSE)))),(AND(IF(Advies!$AB$18=A34,TRUE,FALSE),(IF(Advies!$AB$19,TRUE,FALSE)))),(AND(IF(Advies!$AC$18=A34,TRUE,FALSE),(IF(Advies!$AC$19,TRUE,FALSE)))),(AND(IF(Advies!$AD$18=A34,TRUE,FALSE),(IF(Advies!$AD$19,TRUE,FALSE)))),(AND(IF(Advies!$AE$18=A34,TRUE,FALSE),(IF(Advies!$AE$19,TRUE,FALSE)))),(AND(IF(Advies!$AF$18=A34,TRUE,FALSE),(IF(Advies!$AF$19,TRUE,FALSE)))),(AND(IF(Advies!$AG$18=A34,TRUE,FALSE),(IF(Advies!$AG$19,TRUE,FALSE)))))</f>
        <v>0</v>
      </c>
      <c r="I34" s="202" t="b">
        <f>OR((AND(IF(Advies!$X$22=A34,TRUE,FALSE),(IF(Advies!$X$23,TRUE,FALSE)))),(AND(IF(Advies!$Y$22=A34,TRUE,FALSE),(IF(Advies!$Y$23,TRUE,FALSE)))),(AND(IF(Advies!$Z$22=A34,TRUE,FALSE),(IF(Advies!$Z$23,TRUE,FALSE)))),(AND(IF(Advies!$AA$22=A34,TRUE,FALSE),(IF(Advies!$AA$23,TRUE,FALSE)))),(AND(IF(Advies!$AB$22=A34,TRUE,FALSE),(IF(Advies!$AB$23,TRUE,FALSE)))),(AND(IF(Advies!$AC$22=A34,TRUE,FALSE),(IF(Advies!$AC$23,TRUE,FALSE)))),(AND(IF(Advies!$AD$22=A34,TRUE,FALSE),(IF(Advies!$AD$23,TRUE,FALSE)))),(AND(IF(Advies!$AE$22=A34,TRUE,FALSE),(IF(Advies!$AE$23,TRUE,FALSE)))),(AND(IF(Advies!$AF$22=A34,TRUE,FALSE),(IF(Advies!$AF$23,TRUE,FALSE)))),(AND(IF(Advies!$AG$22=A34,TRUE,FALSE),(IF(Advies!$AG$23,TRUE,FALSE)))))</f>
        <v>0</v>
      </c>
      <c r="J34" s="202" t="b">
        <f>OR((AND(IF(Advies!$X$26=A34,TRUE,FALSE),(IF(Advies!$X$27,TRUE,FALSE)))),(AND(IF(Advies!$Y$26=A34,TRUE,FALSE),(IF(Advies!$Y$27,TRUE,FALSE)))),(AND(IF(Advies!$Z$26=A34,TRUE,FALSE),(IF(Advies!$Z$27,TRUE,FALSE)))),(AND(IF(Advies!$AA$26=A34,TRUE,FALSE),(IF(Advies!$AA$27,TRUE,FALSE)))),(AND(IF(Advies!$AB$26=A34,TRUE,FALSE),(IF(Advies!$AB$27,TRUE,FALSE)))),(AND(IF(Advies!$AC$26=A34,TRUE,FALSE),(IF(Advies!$AC$27,TRUE,FALSE)))),(AND(IF(Advies!$AD$26=A34,TRUE,FALSE),(IF(Advies!$AD$27,TRUE,FALSE)))),(AND(IF(Advies!$AE$26=A34,TRUE,FALSE),(IF(Advies!$AE$27,TRUE,FALSE)))),(AND(IF(Advies!$AF$26=A34,TRUE,FALSE),(IF(Advies!$AF$27,TRUE,FALSE)))),(AND(IF(Advies!$AG$26=A34,TRUE,FALSE),(IF(Advies!$AG$27,TRUE,FALSE)))))</f>
        <v>0</v>
      </c>
      <c r="K34" s="202" t="b">
        <f>OR((AND(IF(Advies!$X$31=A34,TRUE,FALSE),(IF(Advies!$X$32,TRUE,FALSE)))),(AND(IF(Advies!$Y$31=A34,TRUE,FALSE),(IF(Advies!$Y$32,TRUE,FALSE)))),(AND(IF(Advies!$Z$31=A34,TRUE,FALSE),(IF(Advies!$Z$32,TRUE,FALSE)))),(AND(IF(Advies!$AA$31=A34,TRUE,FALSE),(IF(Advies!$AA$32,TRUE,FALSE)))),(AND(IF(Advies!$AB$31=A34,TRUE,FALSE),(IF(Advies!$AB$32,TRUE,FALSE)))),(AND(IF(Advies!$AC$31=A34,TRUE,FALSE),(IF(Advies!$AC$32,TRUE,FALSE)))),(AND(IF(Advies!$AD$31=A34,TRUE,FALSE),(IF(Advies!$AD$32,TRUE,FALSE)))),(AND(IF(Advies!$AE$31=A34,TRUE,FALSE),(IF(Advies!$AE$32,TRUE,FALSE)))),(AND(IF(Advies!$AF$31=A34,TRUE,FALSE),(IF(Advies!$AF$32,TRUE,FALSE)))),(AND(IF(Advies!$AG$31=A34,TRUE,FALSE),(IF(Advies!$AG$32,TRUE,FALSE)))))</f>
        <v>0</v>
      </c>
      <c r="L34" s="202" t="b">
        <f>OR((AND(IF(Advies!$X$35=A34,TRUE,FALSE),(IF(Advies!$X$36,TRUE,FALSE)))),(AND(IF(Advies!$Y$35=A34,TRUE,FALSE),(IF(Advies!$Y$36,TRUE,FALSE)))),(AND(IF(Advies!$Z$35=A34,TRUE,FALSE),(IF(Advies!$Z$36,TRUE,FALSE)))),(AND(IF(Advies!$AA$35=A34,TRUE,FALSE),(IF(Advies!$AA$36,TRUE,FALSE)))),(AND(IF(Advies!$AB$35=A34,TRUE,FALSE),(IF(Advies!$AB$36,TRUE,FALSE)))),(AND(IF(Advies!$AC$35=A34,TRUE,FALSE),(IF(Advies!$AC$36,TRUE,FALSE)))),(AND(IF(Advies!$AD$35=A34,TRUE,FALSE),(IF(Advies!$AD$36,TRUE,FALSE)))),(AND(IF(Advies!$AE$35=A34,TRUE,FALSE),(IF(Advies!$AE$36,TRUE,FALSE)))),(AND(IF(Advies!$AF$35=A34,TRUE,FALSE),(IF(Advies!$AF$36,TRUE,FALSE)))),(AND(IF(Advies!$AG$35=A34,TRUE,FALSE),(IF(Advies!$AG$36,TRUE,FALSE)))))</f>
        <v>0</v>
      </c>
      <c r="M34" s="202" t="b">
        <f>OR((AND(IF(Advies!$X$40=A34,TRUE,FALSE),(IF(Advies!$X$41,TRUE,FALSE)))),(AND(IF(Advies!$Y$40=A34,TRUE,FALSE),(IF(Advies!$Y$41,TRUE,FALSE)))),(AND(IF(Advies!$Z$40=A34,TRUE,FALSE),(IF(Advies!$Z$41,TRUE,FALSE)))),(AND(IF(Advies!$AA$40=A34,TRUE,FALSE),(IF(Advies!$AA$41,TRUE,FALSE)))),(AND(IF(Advies!$AB$40=A34,TRUE,FALSE),(IF(Advies!$AB$41,TRUE,FALSE)))),(AND(IF(Advies!$AC$40=A34,TRUE,FALSE),(IF(Advies!$AC$41,TRUE,FALSE)))),(AND(IF(Advies!$AD$40=A34,TRUE,FALSE),(IF(Advies!$AD$41,TRUE,FALSE)))),(AND(IF(Advies!$AE$40=A34,TRUE,FALSE),(IF(Advies!$AE$41,TRUE,FALSE)))),(AND(IF(Advies!$AF$40=A34,TRUE,FALSE),(IF(Advies!$AF$41,TRUE,FALSE)))),(AND(IF(Advies!$AG$40=A34,TRUE,FALSE),(IF(Advies!$AG$41,TRUE,FALSE)))))</f>
        <v>0</v>
      </c>
      <c r="N34" s="202" t="b">
        <f>OR((AND(IF(Advies!$X$44=A34,TRUE,FALSE),(IF(Advies!$X$45,TRUE,FALSE)))),(AND(IF(Advies!$Y$44=A34,TRUE,FALSE),(IF(Advies!$Y$45,TRUE,FALSE)))),(AND(IF(Advies!$Z$44=A34,TRUE,FALSE),(IF(Advies!$Z$45,TRUE,FALSE)))),(AND(IF(Advies!$AA$44=A34,TRUE,FALSE),(IF(Advies!$AA$45,TRUE,FALSE)))),(AND(IF(Advies!$AB$44=A34,TRUE,FALSE),(IF(Advies!$AB$45,TRUE,FALSE)))),(AND(IF(Advies!$AC$44=A34,TRUE,FALSE),(IF(Advies!$AC$45,TRUE,FALSE)))),(AND(IF(Advies!$AD$44=A34,TRUE,FALSE),(IF(Advies!$AD$45,TRUE,FALSE)))),(AND(IF(Advies!$AE$44=A34,TRUE,FALSE),(IF(Advies!$AE$45,TRUE,FALSE)))),(AND(IF(Advies!$AF$44=A34,TRUE,FALSE),(IF(Advies!$AF$45,TRUE,FALSE)))),(AND(IF(Advies!$AG$44=A34,TRUE,FALSE),(IF(Advies!$AG$45,TRUE,FALSE)))))</f>
        <v>0</v>
      </c>
      <c r="O34" s="202" t="b">
        <f>OR((AND(IF(Advies!$X$49=A34,TRUE,FALSE),(IF(Advies!$X$50,TRUE,FALSE)))),(AND(IF(Advies!$Y$49=A34,TRUE,FALSE),(IF(Advies!$Y$50,TRUE,FALSE)))),(AND(IF(Advies!$Z$49=A34,TRUE,FALSE),(IF(Advies!$Z$50,TRUE,FALSE)))),(AND(IF(Advies!$AA$49=A34,TRUE,FALSE),(IF(Advies!$AA$50,TRUE,FALSE)))),(AND(IF(Advies!$AB$49=A34,TRUE,FALSE),(IF(Advies!$AB$50,TRUE,FALSE)))),(AND(IF(Advies!$AC$49=A34,TRUE,FALSE),(IF(Advies!$AC$50,TRUE,FALSE)))),(AND(IF(Advies!$AD$49=A34,TRUE,FALSE),(IF(Advies!$AD$50,TRUE,FALSE)))),(AND(IF(Advies!$AE$49=A34,TRUE,FALSE),(IF(Advies!$AE$50,TRUE,FALSE)))),(AND(IF(Advies!$AF$49=A34,TRUE,FALSE),(IF(Advies!$AF$50,TRUE,FALSE)))),(AND(IF(Advies!$AG$49=A34,TRUE,FALSE),(IF(Advies!$AG$50,TRUE,FALSE)))))</f>
        <v>0</v>
      </c>
      <c r="P34" s="202" t="b">
        <f>OR((AND(IF(Advies!$X$53=A34,TRUE,FALSE),(IF(Advies!$X$54,TRUE,FALSE)))),(AND(IF(Advies!$Y$53=A34,TRUE,FALSE),(IF(Advies!$Y$54,TRUE,FALSE)))),(AND(IF(Advies!$Z$53=A34,TRUE,FALSE),(IF(Advies!$Z$54,TRUE,FALSE)))),(AND(IF(Advies!$AA$53=A34,TRUE,FALSE),(IF(Advies!$AA$54,TRUE,FALSE)))),(AND(IF(Advies!$AB$53=A34,TRUE,FALSE),(IF(Advies!$AB$54,TRUE,FALSE)))),(AND(IF(Advies!$AC$53=A34,TRUE,FALSE),(IF(Advies!$AC$54,TRUE,FALSE)))),(AND(IF(Advies!$AD$53=A34,TRUE,FALSE),(IF(Advies!$AD$54,TRUE,FALSE)))),(AND(IF(Advies!$AE$53=A34,TRUE,FALSE),(IF(Advies!$AE$54,TRUE,FALSE)))),(AND(IF(Advies!$AF$53=A34,TRUE,FALSE),(IF(Advies!$AF$54,TRUE,FALSE)))),(AND(IF(Advies!$AG$53=A34,TRUE,FALSE),(IF(Advies!$AG$54,TRUE,FALSE)))))</f>
        <v>0</v>
      </c>
      <c r="Q34" s="202" t="b">
        <f>OR((AND(IF(Advies!$X$57=A34,TRUE,FALSE),(IF(Advies!$X$58,TRUE,FALSE)))),(AND(IF(Advies!$Y$57=A34,TRUE,FALSE),(IF(Advies!$Y$58,TRUE,FALSE)))),(AND(IF(Advies!$Z$57=A34,TRUE,FALSE),(IF(Advies!$Z$58,TRUE,FALSE)))),(AND(IF(Advies!$AA$57=A34,TRUE,FALSE),(IF(Advies!$AA$58,TRUE,FALSE)))),(AND(IF(Advies!$AB$57=A34,TRUE,FALSE),(IF(Advies!$AB$58,TRUE,FALSE)))),(AND(IF(Advies!$AC$57=A34,TRUE,FALSE),(IF(Advies!$AC$58,TRUE,FALSE)))),(AND(IF(Advies!$AD$57=A34,TRUE,FALSE),(IF(Advies!$AD$58,TRUE,FALSE)))),(AND(IF(Advies!$AE$57=A34,TRUE,FALSE),(IF(Advies!$AE$58,TRUE,FALSE)))),(AND(IF(Advies!$AF$57=A34,TRUE,FALSE),(IF(Advies!$AF$58,TRUE,FALSE)))),(AND(IF(Advies!$AG$57=A34,TRUE,FALSE),(IF(Advies!$AG$58,TRUE,FALSE)))))</f>
        <v>0</v>
      </c>
      <c r="R34" s="202" t="b">
        <f>OR((AND(IF(Advies!$X$61=A34,TRUE,FALSE),(IF(Advies!$X$62,TRUE,FALSE)))),(AND(IF(Advies!$Y$61=A34,TRUE,FALSE),(IF(Advies!$Y$62,TRUE,FALSE)))),(AND(IF(Advies!$Z$61=A34,TRUE,FALSE),(IF(Advies!$Z$62,TRUE,FALSE)))),(AND(IF(Advies!$AA$61=A34,TRUE,FALSE),(IF(Advies!$AA$62,TRUE,FALSE)))),(AND(IF(Advies!$AB$61=A34,TRUE,FALSE),(IF(Advies!$AB$62,TRUE,FALSE)))),(AND(IF(Advies!$AC$61=A34,TRUE,FALSE),(IF(Advies!$AC$62,TRUE,FALSE)))),(AND(IF(Advies!$AD$61=A34,TRUE,FALSE),(IF(Advies!$AD$62,TRUE,FALSE)))),(AND(IF(Advies!$AE$61=A34,TRUE,FALSE),(IF(Advies!$AE$62,TRUE,FALSE)))),(AND(IF(Advies!$AF$61=A34,TRUE,FALSE),(IF(Advies!$AF$62,TRUE,FALSE)))),(AND(IF(Advies!$AG$61=A34,TRUE,FALSE),(IF(Advies!$AG$62,TRUE,FALSE)))))</f>
        <v>0</v>
      </c>
      <c r="S34" s="202" t="b">
        <f>OR((AND(IF(Advies!$X$66=A34,TRUE,FALSE),(IF(Advies!$X$67,TRUE,FALSE)))),(AND(IF(Advies!$Y$66=A34,TRUE,FALSE),(IF(Advies!$Y$67,TRUE,FALSE)))),(AND(IF(Advies!$Z$66=A34,TRUE,FALSE),(IF(Advies!$Z$67,TRUE,FALSE)))),(AND(IF(Advies!$AA$66=A34,TRUE,FALSE),(IF(Advies!$AA$67,TRUE,FALSE)))),(AND(IF(Advies!$AB$66=A34,TRUE,FALSE),(IF(Advies!$AB$67,TRUE,FALSE)))),(AND(IF(Advies!$AC$66=A34,TRUE,FALSE),(IF(Advies!$AC$67,TRUE,FALSE)))),(AND(IF(Advies!$AD$66=A34,TRUE,FALSE),(IF(Advies!$AD$67,TRUE,FALSE)))),(AND(IF(Advies!$AE$66=A34,TRUE,FALSE),(IF(Advies!$AE$67,TRUE,FALSE)))),(AND(IF(Advies!$AF$66=A34,TRUE,FALSE),(IF(Advies!$AF$67,TRUE,FALSE)))),(AND(IF(Advies!$AG$66=A34,TRUE,FALSE),(IF(Advies!$AG$67,TRUE,FALSE)))))</f>
        <v>0</v>
      </c>
      <c r="T34" s="202" t="b">
        <f>OR((AND(IF(Advies!$X$70=A34,TRUE,FALSE),(IF(Advies!$X$71,TRUE,FALSE)))),(AND(IF(Advies!$Y$70=A34,TRUE,FALSE),(IF(Advies!$Y$71,TRUE,FALSE)))),(AND(IF(Advies!$Z$70=A34,TRUE,FALSE),(IF(Advies!$Z$71,TRUE,FALSE)))),(AND(IF(Advies!$AA$70=A34,TRUE,FALSE),(IF(Advies!$AA$71,TRUE,FALSE)))),(AND(IF(Advies!$AB$70=A34,TRUE,FALSE),(IF(Advies!$AB$71,TRUE,FALSE)))),(AND(IF(Advies!$AC$70=A34,TRUE,FALSE),(IF(Advies!$AC$71,TRUE,FALSE)))),(AND(IF(Advies!$AD$70=A34,TRUE,FALSE),(IF(Advies!$AD$71,TRUE,FALSE)))),(AND(IF(Advies!$AE$70=A34,TRUE,FALSE),(IF(Advies!$AE$71,TRUE,FALSE)))),(AND(IF(Advies!$AF$70=A34,TRUE,FALSE),(IF(Advies!$AF$71,TRUE,FALSE)))),(AND(IF(Advies!$AG$70=A34,TRUE,FALSE),(IF(Advies!$AG$71,TRUE,FALSE)))))</f>
        <v>0</v>
      </c>
      <c r="U34" s="202" t="b">
        <f>OR((AND(IF(Advies!$X$74=A34,TRUE,FALSE),(IF(Advies!$X$75,TRUE,FALSE)))),(AND(IF(Advies!$Y$74=A34,TRUE,FALSE),(IF(Advies!$Y$75,TRUE,FALSE)))),(AND(IF(Advies!$Z$74=A34,TRUE,FALSE),(IF(Advies!$Z$75,TRUE,FALSE)))),(AND(IF(Advies!$AA$74=A34,TRUE,FALSE),(IF(Advies!$AA$75,TRUE,FALSE)))),(AND(IF(Advies!$AB$74=A34,TRUE,FALSE),(IF(Advies!$AB$75,TRUE,FALSE)))),(AND(IF(Advies!$AC$74=A34,TRUE,FALSE),(IF(Advies!$AC$75,TRUE,FALSE)))),(AND(IF(Advies!$AD$74=A34,TRUE,FALSE),(IF(Advies!$AD$75,TRUE,FALSE)))),(AND(IF(Advies!$AE$74=A34,TRUE,FALSE),(IF(Advies!$AE$75,TRUE,FALSE)))),(AND(IF(Advies!$AF$74=A34,TRUE,FALSE),(IF(Advies!$AF$75,TRUE,FALSE)))),(AND(IF(Advies!$AG$74=A34,TRUE,FALSE),(IF(Advies!$AG$75,TRUE,FALSE)))))</f>
        <v>0</v>
      </c>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row>
    <row r="35" spans="1:65" x14ac:dyDescent="0.25">
      <c r="A35" s="196" t="s">
        <v>101</v>
      </c>
      <c r="B35" s="194" t="b">
        <f t="shared" si="2"/>
        <v>0</v>
      </c>
      <c r="C35" s="169"/>
      <c r="D35" s="202" t="b">
        <f>OR((AND(IF(Advies!$X$2=A35,TRUE,FALSE),(IF(Advies!$X$3,TRUE,FALSE)))),(AND(IF(Advies!$Y$2=A35,TRUE,FALSE),(IF(Advies!$Y$3,TRUE,FALSE)))),(AND(IF(Advies!$Z$2=A35,TRUE,FALSE),(IF(Advies!$Z$3,TRUE,FALSE)))),(AND(IF(Advies!$AA$2=A35,TRUE,FALSE),(IF(Advies!$AA$3,TRUE,FALSE)))),(AND(IF(Advies!$AB$2=A35,TRUE,FALSE),(IF(Advies!$AB$3,TRUE,FALSE)))),(AND(IF(Advies!$AC$2=A35,TRUE,FALSE),(IF(Advies!$AC$3,TRUE,FALSE)))),(AND(IF(Advies!$AD$2=A35,TRUE,FALSE),(IF(Advies!$AD$3,TRUE,FALSE)))),(AND(IF(Advies!$AE$2=A35,TRUE,FALSE),(IF(Advies!$AE$3,TRUE,FALSE)))),(AND(IF(Advies!$AF$2=A35,TRUE,FALSE),(IF(Advies!$AF$3,TRUE,FALSE)))),(AND(IF(Advies!$AG$2=A35,TRUE,FALSE),(IF(Advies!$AG$3,TRUE,FALSE)))))</f>
        <v>0</v>
      </c>
      <c r="E35" s="202" t="b">
        <f>OR((AND(IF(Advies!$X$6=A35,TRUE,FALSE),(IF(Advies!$X$7,TRUE,FALSE)))),(AND(IF(Advies!$Y$6=A35,TRUE,FALSE),(IF(Advies!$Y$7,TRUE,FALSE)))),(AND(IF(Advies!$Z$6=A35,TRUE,FALSE),(IF(Advies!$Z$7,TRUE,FALSE)))),(AND(IF(Advies!$AA$6=A35,TRUE,FALSE),(IF(Advies!$AA$7,TRUE,FALSE)))),(AND(IF(Advies!$AB$6=A35,TRUE,FALSE),(IF(Advies!$AB$7,TRUE,FALSE)))),(AND(IF(Advies!$AC$6=A35,TRUE,FALSE),(IF(Advies!$AC$7,TRUE,FALSE)))),(AND(IF(Advies!$AD$6=A35,TRUE,FALSE),(IF(Advies!$AD$7,TRUE,FALSE)))),(AND(IF(Advies!$AE$6=A35,TRUE,FALSE),(IF(Advies!$AE$7,TRUE,FALSE)))),(AND(IF(Advies!$AF$6=A35,TRUE,FALSE),(IF(Advies!$AF$7,TRUE,FALSE)))),(AND(IF(Advies!$AG$6=A35,TRUE,FALSE),(IF(Advies!$AG$7,TRUE,FALSE)))))</f>
        <v>0</v>
      </c>
      <c r="F35" s="202" t="b">
        <f>OR((AND(IF(Advies!$X$10=A35,TRUE,FALSE),(IF(Advies!$X$11,TRUE,FALSE)))),(AND(IF(Advies!$Y$10=A35,TRUE,FALSE),(IF(Advies!$Y$11,TRUE,FALSE)))),(AND(IF(Advies!$Z$10=A35,TRUE,FALSE),(IF(Advies!$Z$11,TRUE,FALSE)))),(AND(IF(Advies!$AA$10=A35,TRUE,FALSE),(IF(Advies!$AA$11,TRUE,FALSE)))),(AND(IF(Advies!$AB$10=A35,TRUE,FALSE),(IF(Advies!$AB$11,TRUE,FALSE)))),(AND(IF(Advies!$AC$10=A35,TRUE,FALSE),(IF(Advies!$AC$11,TRUE,FALSE)))),(AND(IF(Advies!$AD$10=A35,TRUE,FALSE),(IF(Advies!$AD$11,TRUE,FALSE)))),(AND(IF(Advies!$AE$10=A35,TRUE,FALSE),(IF(Advies!$AE$11,TRUE,FALSE)))),(AND(IF(Advies!$AF$10=A35,TRUE,FALSE),(IF(Advies!$AF$11,TRUE,FALSE)))),(AND(IF(Advies!$AG$10=A35,TRUE,FALSE),(IF(Advies!$AG$11,TRUE,FALSE)))))</f>
        <v>0</v>
      </c>
      <c r="G35" s="202" t="b">
        <f>OR((AND(IF(Advies!$X$14=A35,TRUE,FALSE),(IF(Advies!$X$15,TRUE,FALSE)))),(AND(IF(Advies!$Y$14=A35,TRUE,FALSE),(IF(Advies!$Y$15,TRUE,FALSE)))),(AND(IF(Advies!$Z$14=A35,TRUE,FALSE),(IF(Advies!$Z$15,TRUE,FALSE)))),(AND(IF(Advies!$AA$14=A35,TRUE,FALSE),(IF(Advies!$AA$15,TRUE,FALSE)))),(AND(IF(Advies!$AB$14=A35,TRUE,FALSE),(IF(Advies!$AB$15,TRUE,FALSE)))),(AND(IF(Advies!$AC$14=A35,TRUE,FALSE),(IF(Advies!$AC$15,TRUE,FALSE)))),(AND(IF(Advies!$AD$14=A35,TRUE,FALSE),(IF(Advies!$AD$15,TRUE,FALSE)))),(AND(IF(Advies!$AE$14=A35,TRUE,FALSE),(IF(Advies!$AE$15,TRUE,FALSE)))),(AND(IF(Advies!$AF$14=A35,TRUE,FALSE),(IF(Advies!$AF$15,TRUE,FALSE)))),(AND(IF(Advies!$AG$14=A35,TRUE,FALSE),(IF(Advies!$AG$15,TRUE,FALSE)))))</f>
        <v>0</v>
      </c>
      <c r="H35" s="202" t="b">
        <f>OR((AND(IF(Advies!$X$18=A35,TRUE,FALSE),(IF(Advies!$X$19,TRUE,FALSE)))),(AND(IF(Advies!$Y$18=A35,TRUE,FALSE),(IF(Advies!$Y$19,TRUE,FALSE)))),(AND(IF(Advies!$Z$18=A35,TRUE,FALSE),(IF(Advies!$Z$19,TRUE,FALSE)))),(AND(IF(Advies!$AA$18=A35,TRUE,FALSE),(IF(Advies!$AA$19,TRUE,FALSE)))),(AND(IF(Advies!$AB$18=A35,TRUE,FALSE),(IF(Advies!$AB$19,TRUE,FALSE)))),(AND(IF(Advies!$AC$18=A35,TRUE,FALSE),(IF(Advies!$AC$19,TRUE,FALSE)))),(AND(IF(Advies!$AD$18=A35,TRUE,FALSE),(IF(Advies!$AD$19,TRUE,FALSE)))),(AND(IF(Advies!$AE$18=A35,TRUE,FALSE),(IF(Advies!$AE$19,TRUE,FALSE)))),(AND(IF(Advies!$AF$18=A35,TRUE,FALSE),(IF(Advies!$AF$19,TRUE,FALSE)))),(AND(IF(Advies!$AG$18=A35,TRUE,FALSE),(IF(Advies!$AG$19,TRUE,FALSE)))))</f>
        <v>0</v>
      </c>
      <c r="I35" s="202" t="b">
        <f>OR((AND(IF(Advies!$X$22=A35,TRUE,FALSE),(IF(Advies!$X$23,TRUE,FALSE)))),(AND(IF(Advies!$Y$22=A35,TRUE,FALSE),(IF(Advies!$Y$23,TRUE,FALSE)))),(AND(IF(Advies!$Z$22=A35,TRUE,FALSE),(IF(Advies!$Z$23,TRUE,FALSE)))),(AND(IF(Advies!$AA$22=A35,TRUE,FALSE),(IF(Advies!$AA$23,TRUE,FALSE)))),(AND(IF(Advies!$AB$22=A35,TRUE,FALSE),(IF(Advies!$AB$23,TRUE,FALSE)))),(AND(IF(Advies!$AC$22=A35,TRUE,FALSE),(IF(Advies!$AC$23,TRUE,FALSE)))),(AND(IF(Advies!$AD$22=A35,TRUE,FALSE),(IF(Advies!$AD$23,TRUE,FALSE)))),(AND(IF(Advies!$AE$22=A35,TRUE,FALSE),(IF(Advies!$AE$23,TRUE,FALSE)))),(AND(IF(Advies!$AF$22=A35,TRUE,FALSE),(IF(Advies!$AF$23,TRUE,FALSE)))),(AND(IF(Advies!$AG$22=A35,TRUE,FALSE),(IF(Advies!$AG$23,TRUE,FALSE)))))</f>
        <v>0</v>
      </c>
      <c r="J35" s="202" t="b">
        <f>OR((AND(IF(Advies!$X$26=A35,TRUE,FALSE),(IF(Advies!$X$27,TRUE,FALSE)))),(AND(IF(Advies!$Y$26=A35,TRUE,FALSE),(IF(Advies!$Y$27,TRUE,FALSE)))),(AND(IF(Advies!$Z$26=A35,TRUE,FALSE),(IF(Advies!$Z$27,TRUE,FALSE)))),(AND(IF(Advies!$AA$26=A35,TRUE,FALSE),(IF(Advies!$AA$27,TRUE,FALSE)))),(AND(IF(Advies!$AB$26=A35,TRUE,FALSE),(IF(Advies!$AB$27,TRUE,FALSE)))),(AND(IF(Advies!$AC$26=A35,TRUE,FALSE),(IF(Advies!$AC$27,TRUE,FALSE)))),(AND(IF(Advies!$AD$26=A35,TRUE,FALSE),(IF(Advies!$AD$27,TRUE,FALSE)))),(AND(IF(Advies!$AE$26=A35,TRUE,FALSE),(IF(Advies!$AE$27,TRUE,FALSE)))),(AND(IF(Advies!$AF$26=A35,TRUE,FALSE),(IF(Advies!$AF$27,TRUE,FALSE)))),(AND(IF(Advies!$AG$26=A35,TRUE,FALSE),(IF(Advies!$AG$27,TRUE,FALSE)))))</f>
        <v>0</v>
      </c>
      <c r="K35" s="202" t="b">
        <f>OR((AND(IF(Advies!$X$31=A35,TRUE,FALSE),(IF(Advies!$X$32,TRUE,FALSE)))),(AND(IF(Advies!$Y$31=A35,TRUE,FALSE),(IF(Advies!$Y$32,TRUE,FALSE)))),(AND(IF(Advies!$Z$31=A35,TRUE,FALSE),(IF(Advies!$Z$32,TRUE,FALSE)))),(AND(IF(Advies!$AA$31=A35,TRUE,FALSE),(IF(Advies!$AA$32,TRUE,FALSE)))),(AND(IF(Advies!$AB$31=A35,TRUE,FALSE),(IF(Advies!$AB$32,TRUE,FALSE)))),(AND(IF(Advies!$AC$31=A35,TRUE,FALSE),(IF(Advies!$AC$32,TRUE,FALSE)))),(AND(IF(Advies!$AD$31=A35,TRUE,FALSE),(IF(Advies!$AD$32,TRUE,FALSE)))),(AND(IF(Advies!$AE$31=A35,TRUE,FALSE),(IF(Advies!$AE$32,TRUE,FALSE)))),(AND(IF(Advies!$AF$31=A35,TRUE,FALSE),(IF(Advies!$AF$32,TRUE,FALSE)))),(AND(IF(Advies!$AG$31=A35,TRUE,FALSE),(IF(Advies!$AG$32,TRUE,FALSE)))))</f>
        <v>0</v>
      </c>
      <c r="L35" s="202" t="b">
        <f>OR((AND(IF(Advies!$X$35=A35,TRUE,FALSE),(IF(Advies!$X$36,TRUE,FALSE)))),(AND(IF(Advies!$Y$35=A35,TRUE,FALSE),(IF(Advies!$Y$36,TRUE,FALSE)))),(AND(IF(Advies!$Z$35=A35,TRUE,FALSE),(IF(Advies!$Z$36,TRUE,FALSE)))),(AND(IF(Advies!$AA$35=A35,TRUE,FALSE),(IF(Advies!$AA$36,TRUE,FALSE)))),(AND(IF(Advies!$AB$35=A35,TRUE,FALSE),(IF(Advies!$AB$36,TRUE,FALSE)))),(AND(IF(Advies!$AC$35=A35,TRUE,FALSE),(IF(Advies!$AC$36,TRUE,FALSE)))),(AND(IF(Advies!$AD$35=A35,TRUE,FALSE),(IF(Advies!$AD$36,TRUE,FALSE)))),(AND(IF(Advies!$AE$35=A35,TRUE,FALSE),(IF(Advies!$AE$36,TRUE,FALSE)))),(AND(IF(Advies!$AF$35=A35,TRUE,FALSE),(IF(Advies!$AF$36,TRUE,FALSE)))),(AND(IF(Advies!$AG$35=A35,TRUE,FALSE),(IF(Advies!$AG$36,TRUE,FALSE)))))</f>
        <v>0</v>
      </c>
      <c r="M35" s="202" t="b">
        <f>OR((AND(IF(Advies!$X$40=A35,TRUE,FALSE),(IF(Advies!$X$41,TRUE,FALSE)))),(AND(IF(Advies!$Y$40=A35,TRUE,FALSE),(IF(Advies!$Y$41,TRUE,FALSE)))),(AND(IF(Advies!$Z$40=A35,TRUE,FALSE),(IF(Advies!$Z$41,TRUE,FALSE)))),(AND(IF(Advies!$AA$40=A35,TRUE,FALSE),(IF(Advies!$AA$41,TRUE,FALSE)))),(AND(IF(Advies!$AB$40=A35,TRUE,FALSE),(IF(Advies!$AB$41,TRUE,FALSE)))),(AND(IF(Advies!$AC$40=A35,TRUE,FALSE),(IF(Advies!$AC$41,TRUE,FALSE)))),(AND(IF(Advies!$AD$40=A35,TRUE,FALSE),(IF(Advies!$AD$41,TRUE,FALSE)))),(AND(IF(Advies!$AE$40=A35,TRUE,FALSE),(IF(Advies!$AE$41,TRUE,FALSE)))),(AND(IF(Advies!$AF$40=A35,TRUE,FALSE),(IF(Advies!$AF$41,TRUE,FALSE)))),(AND(IF(Advies!$AG$40=A35,TRUE,FALSE),(IF(Advies!$AG$41,TRUE,FALSE)))))</f>
        <v>0</v>
      </c>
      <c r="N35" s="202" t="b">
        <f>OR((AND(IF(Advies!$X$44=A35,TRUE,FALSE),(IF(Advies!$X$45,TRUE,FALSE)))),(AND(IF(Advies!$Y$44=A35,TRUE,FALSE),(IF(Advies!$Y$45,TRUE,FALSE)))),(AND(IF(Advies!$Z$44=A35,TRUE,FALSE),(IF(Advies!$Z$45,TRUE,FALSE)))),(AND(IF(Advies!$AA$44=A35,TRUE,FALSE),(IF(Advies!$AA$45,TRUE,FALSE)))),(AND(IF(Advies!$AB$44=A35,TRUE,FALSE),(IF(Advies!$AB$45,TRUE,FALSE)))),(AND(IF(Advies!$AC$44=A35,TRUE,FALSE),(IF(Advies!$AC$45,TRUE,FALSE)))),(AND(IF(Advies!$AD$44=A35,TRUE,FALSE),(IF(Advies!$AD$45,TRUE,FALSE)))),(AND(IF(Advies!$AE$44=A35,TRUE,FALSE),(IF(Advies!$AE$45,TRUE,FALSE)))),(AND(IF(Advies!$AF$44=A35,TRUE,FALSE),(IF(Advies!$AF$45,TRUE,FALSE)))),(AND(IF(Advies!$AG$44=A35,TRUE,FALSE),(IF(Advies!$AG$45,TRUE,FALSE)))))</f>
        <v>0</v>
      </c>
      <c r="O35" s="202" t="b">
        <f>OR((AND(IF(Advies!$X$49=A35,TRUE,FALSE),(IF(Advies!$X$50,TRUE,FALSE)))),(AND(IF(Advies!$Y$49=A35,TRUE,FALSE),(IF(Advies!$Y$50,TRUE,FALSE)))),(AND(IF(Advies!$Z$49=A35,TRUE,FALSE),(IF(Advies!$Z$50,TRUE,FALSE)))),(AND(IF(Advies!$AA$49=A35,TRUE,FALSE),(IF(Advies!$AA$50,TRUE,FALSE)))),(AND(IF(Advies!$AB$49=A35,TRUE,FALSE),(IF(Advies!$AB$50,TRUE,FALSE)))),(AND(IF(Advies!$AC$49=A35,TRUE,FALSE),(IF(Advies!$AC$50,TRUE,FALSE)))),(AND(IF(Advies!$AD$49=A35,TRUE,FALSE),(IF(Advies!$AD$50,TRUE,FALSE)))),(AND(IF(Advies!$AE$49=A35,TRUE,FALSE),(IF(Advies!$AE$50,TRUE,FALSE)))),(AND(IF(Advies!$AF$49=A35,TRUE,FALSE),(IF(Advies!$AF$50,TRUE,FALSE)))),(AND(IF(Advies!$AG$49=A35,TRUE,FALSE),(IF(Advies!$AG$50,TRUE,FALSE)))))</f>
        <v>0</v>
      </c>
      <c r="P35" s="202" t="b">
        <f>OR((AND(IF(Advies!$X$53=A35,TRUE,FALSE),(IF(Advies!$X$54,TRUE,FALSE)))),(AND(IF(Advies!$Y$53=A35,TRUE,FALSE),(IF(Advies!$Y$54,TRUE,FALSE)))),(AND(IF(Advies!$Z$53=A35,TRUE,FALSE),(IF(Advies!$Z$54,TRUE,FALSE)))),(AND(IF(Advies!$AA$53=A35,TRUE,FALSE),(IF(Advies!$AA$54,TRUE,FALSE)))),(AND(IF(Advies!$AB$53=A35,TRUE,FALSE),(IF(Advies!$AB$54,TRUE,FALSE)))),(AND(IF(Advies!$AC$53=A35,TRUE,FALSE),(IF(Advies!$AC$54,TRUE,FALSE)))),(AND(IF(Advies!$AD$53=A35,TRUE,FALSE),(IF(Advies!$AD$54,TRUE,FALSE)))),(AND(IF(Advies!$AE$53=A35,TRUE,FALSE),(IF(Advies!$AE$54,TRUE,FALSE)))),(AND(IF(Advies!$AF$53=A35,TRUE,FALSE),(IF(Advies!$AF$54,TRUE,FALSE)))),(AND(IF(Advies!$AG$53=A35,TRUE,FALSE),(IF(Advies!$AG$54,TRUE,FALSE)))))</f>
        <v>0</v>
      </c>
      <c r="Q35" s="202" t="b">
        <f>OR((AND(IF(Advies!$X$57=A35,TRUE,FALSE),(IF(Advies!$X$58,TRUE,FALSE)))),(AND(IF(Advies!$Y$57=A35,TRUE,FALSE),(IF(Advies!$Y$58,TRUE,FALSE)))),(AND(IF(Advies!$Z$57=A35,TRUE,FALSE),(IF(Advies!$Z$58,TRUE,FALSE)))),(AND(IF(Advies!$AA$57=A35,TRUE,FALSE),(IF(Advies!$AA$58,TRUE,FALSE)))),(AND(IF(Advies!$AB$57=A35,TRUE,FALSE),(IF(Advies!$AB$58,TRUE,FALSE)))),(AND(IF(Advies!$AC$57=A35,TRUE,FALSE),(IF(Advies!$AC$58,TRUE,FALSE)))),(AND(IF(Advies!$AD$57=A35,TRUE,FALSE),(IF(Advies!$AD$58,TRUE,FALSE)))),(AND(IF(Advies!$AE$57=A35,TRUE,FALSE),(IF(Advies!$AE$58,TRUE,FALSE)))),(AND(IF(Advies!$AF$57=A35,TRUE,FALSE),(IF(Advies!$AF$58,TRUE,FALSE)))),(AND(IF(Advies!$AG$57=A35,TRUE,FALSE),(IF(Advies!$AG$58,TRUE,FALSE)))))</f>
        <v>0</v>
      </c>
      <c r="R35" s="202" t="b">
        <f>OR((AND(IF(Advies!$X$61=A35,TRUE,FALSE),(IF(Advies!$X$62,TRUE,FALSE)))),(AND(IF(Advies!$Y$61=A35,TRUE,FALSE),(IF(Advies!$Y$62,TRUE,FALSE)))),(AND(IF(Advies!$Z$61=A35,TRUE,FALSE),(IF(Advies!$Z$62,TRUE,FALSE)))),(AND(IF(Advies!$AA$61=A35,TRUE,FALSE),(IF(Advies!$AA$62,TRUE,FALSE)))),(AND(IF(Advies!$AB$61=A35,TRUE,FALSE),(IF(Advies!$AB$62,TRUE,FALSE)))),(AND(IF(Advies!$AC$61=A35,TRUE,FALSE),(IF(Advies!$AC$62,TRUE,FALSE)))),(AND(IF(Advies!$AD$61=A35,TRUE,FALSE),(IF(Advies!$AD$62,TRUE,FALSE)))),(AND(IF(Advies!$AE$61=A35,TRUE,FALSE),(IF(Advies!$AE$62,TRUE,FALSE)))),(AND(IF(Advies!$AF$61=A35,TRUE,FALSE),(IF(Advies!$AF$62,TRUE,FALSE)))),(AND(IF(Advies!$AG$61=A35,TRUE,FALSE),(IF(Advies!$AG$62,TRUE,FALSE)))))</f>
        <v>0</v>
      </c>
      <c r="S35" s="202" t="b">
        <f>OR((AND(IF(Advies!$X$66=A35,TRUE,FALSE),(IF(Advies!$X$67,TRUE,FALSE)))),(AND(IF(Advies!$Y$66=A35,TRUE,FALSE),(IF(Advies!$Y$67,TRUE,FALSE)))),(AND(IF(Advies!$Z$66=A35,TRUE,FALSE),(IF(Advies!$Z$67,TRUE,FALSE)))),(AND(IF(Advies!$AA$66=A35,TRUE,FALSE),(IF(Advies!$AA$67,TRUE,FALSE)))),(AND(IF(Advies!$AB$66=A35,TRUE,FALSE),(IF(Advies!$AB$67,TRUE,FALSE)))),(AND(IF(Advies!$AC$66=A35,TRUE,FALSE),(IF(Advies!$AC$67,TRUE,FALSE)))),(AND(IF(Advies!$AD$66=A35,TRUE,FALSE),(IF(Advies!$AD$67,TRUE,FALSE)))),(AND(IF(Advies!$AE$66=A35,TRUE,FALSE),(IF(Advies!$AE$67,TRUE,FALSE)))),(AND(IF(Advies!$AF$66=A35,TRUE,FALSE),(IF(Advies!$AF$67,TRUE,FALSE)))),(AND(IF(Advies!$AG$66=A35,TRUE,FALSE),(IF(Advies!$AG$67,TRUE,FALSE)))))</f>
        <v>0</v>
      </c>
      <c r="T35" s="202" t="b">
        <f>OR((AND(IF(Advies!$X$70=A35,TRUE,FALSE),(IF(Advies!$X$71,TRUE,FALSE)))),(AND(IF(Advies!$Y$70=A35,TRUE,FALSE),(IF(Advies!$Y$71,TRUE,FALSE)))),(AND(IF(Advies!$Z$70=A35,TRUE,FALSE),(IF(Advies!$Z$71,TRUE,FALSE)))),(AND(IF(Advies!$AA$70=A35,TRUE,FALSE),(IF(Advies!$AA$71,TRUE,FALSE)))),(AND(IF(Advies!$AB$70=A35,TRUE,FALSE),(IF(Advies!$AB$71,TRUE,FALSE)))),(AND(IF(Advies!$AC$70=A35,TRUE,FALSE),(IF(Advies!$AC$71,TRUE,FALSE)))),(AND(IF(Advies!$AD$70=A35,TRUE,FALSE),(IF(Advies!$AD$71,TRUE,FALSE)))),(AND(IF(Advies!$AE$70=A35,TRUE,FALSE),(IF(Advies!$AE$71,TRUE,FALSE)))),(AND(IF(Advies!$AF$70=A35,TRUE,FALSE),(IF(Advies!$AF$71,TRUE,FALSE)))),(AND(IF(Advies!$AG$70=A35,TRUE,FALSE),(IF(Advies!$AG$71,TRUE,FALSE)))))</f>
        <v>0</v>
      </c>
      <c r="U35" s="202" t="b">
        <f>OR((AND(IF(Advies!$X$74=A35,TRUE,FALSE),(IF(Advies!$X$75,TRUE,FALSE)))),(AND(IF(Advies!$Y$74=A35,TRUE,FALSE),(IF(Advies!$Y$75,TRUE,FALSE)))),(AND(IF(Advies!$Z$74=A35,TRUE,FALSE),(IF(Advies!$Z$75,TRUE,FALSE)))),(AND(IF(Advies!$AA$74=A35,TRUE,FALSE),(IF(Advies!$AA$75,TRUE,FALSE)))),(AND(IF(Advies!$AB$74=A35,TRUE,FALSE),(IF(Advies!$AB$75,TRUE,FALSE)))),(AND(IF(Advies!$AC$74=A35,TRUE,FALSE),(IF(Advies!$AC$75,TRUE,FALSE)))),(AND(IF(Advies!$AD$74=A35,TRUE,FALSE),(IF(Advies!$AD$75,TRUE,FALSE)))),(AND(IF(Advies!$AE$74=A35,TRUE,FALSE),(IF(Advies!$AE$75,TRUE,FALSE)))),(AND(IF(Advies!$AF$74=A35,TRUE,FALSE),(IF(Advies!$AF$75,TRUE,FALSE)))),(AND(IF(Advies!$AG$74=A35,TRUE,FALSE),(IF(Advies!$AG$75,TRUE,FALSE)))))</f>
        <v>0</v>
      </c>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row>
    <row r="36" spans="1:65" ht="26.4" x14ac:dyDescent="0.25">
      <c r="A36" s="17" t="s">
        <v>150</v>
      </c>
      <c r="B36" s="194" t="b">
        <f t="shared" si="2"/>
        <v>0</v>
      </c>
      <c r="C36" s="169"/>
      <c r="D36" s="202" t="b">
        <f>OR((AND(IF(Advies!$X$2=A36,TRUE,FALSE),(IF(Advies!$X$3,TRUE,FALSE)))),(AND(IF(Advies!$Y$2=A36,TRUE,FALSE),(IF(Advies!$Y$3,TRUE,FALSE)))),(AND(IF(Advies!$Z$2=A36,TRUE,FALSE),(IF(Advies!$Z$3,TRUE,FALSE)))),(AND(IF(Advies!$AA$2=A36,TRUE,FALSE),(IF(Advies!$AA$3,TRUE,FALSE)))),(AND(IF(Advies!$AB$2=A36,TRUE,FALSE),(IF(Advies!$AB$3,TRUE,FALSE)))),(AND(IF(Advies!$AC$2=A36,TRUE,FALSE),(IF(Advies!$AC$3,TRUE,FALSE)))),(AND(IF(Advies!$AD$2=A36,TRUE,FALSE),(IF(Advies!$AD$3,TRUE,FALSE)))),(AND(IF(Advies!$AE$2=A36,TRUE,FALSE),(IF(Advies!$AE$3,TRUE,FALSE)))),(AND(IF(Advies!$AF$2=A36,TRUE,FALSE),(IF(Advies!$AF$3,TRUE,FALSE)))),(AND(IF(Advies!$AG$2=A36,TRUE,FALSE),(IF(Advies!$AG$3,TRUE,FALSE)))))</f>
        <v>0</v>
      </c>
      <c r="E36" s="202" t="b">
        <f>OR((AND(IF(Advies!$X$6=A36,TRUE,FALSE),(IF(Advies!$X$7,TRUE,FALSE)))),(AND(IF(Advies!$Y$6=A36,TRUE,FALSE),(IF(Advies!$Y$7,TRUE,FALSE)))),(AND(IF(Advies!$Z$6=A36,TRUE,FALSE),(IF(Advies!$Z$7,TRUE,FALSE)))),(AND(IF(Advies!$AA$6=A36,TRUE,FALSE),(IF(Advies!$AA$7,TRUE,FALSE)))),(AND(IF(Advies!$AB$6=A36,TRUE,FALSE),(IF(Advies!$AB$7,TRUE,FALSE)))),(AND(IF(Advies!$AC$6=A36,TRUE,FALSE),(IF(Advies!$AC$7,TRUE,FALSE)))),(AND(IF(Advies!$AD$6=A36,TRUE,FALSE),(IF(Advies!$AD$7,TRUE,FALSE)))),(AND(IF(Advies!$AE$6=A36,TRUE,FALSE),(IF(Advies!$AE$7,TRUE,FALSE)))),(AND(IF(Advies!$AF$6=A36,TRUE,FALSE),(IF(Advies!$AF$7,TRUE,FALSE)))),(AND(IF(Advies!$AG$6=A36,TRUE,FALSE),(IF(Advies!$AG$7,TRUE,FALSE)))))</f>
        <v>0</v>
      </c>
      <c r="F36" s="202" t="b">
        <f>OR((AND(IF(Advies!$X$10=A36,TRUE,FALSE),(IF(Advies!$X$11,TRUE,FALSE)))),(AND(IF(Advies!$Y$10=A36,TRUE,FALSE),(IF(Advies!$Y$11,TRUE,FALSE)))),(AND(IF(Advies!$Z$10=A36,TRUE,FALSE),(IF(Advies!$Z$11,TRUE,FALSE)))),(AND(IF(Advies!$AA$10=A36,TRUE,FALSE),(IF(Advies!$AA$11,TRUE,FALSE)))),(AND(IF(Advies!$AB$10=A36,TRUE,FALSE),(IF(Advies!$AB$11,TRUE,FALSE)))),(AND(IF(Advies!$AC$10=A36,TRUE,FALSE),(IF(Advies!$AC$11,TRUE,FALSE)))),(AND(IF(Advies!$AD$10=A36,TRUE,FALSE),(IF(Advies!$AD$11,TRUE,FALSE)))),(AND(IF(Advies!$AE$10=A36,TRUE,FALSE),(IF(Advies!$AE$11,TRUE,FALSE)))),(AND(IF(Advies!$AF$10=A36,TRUE,FALSE),(IF(Advies!$AF$11,TRUE,FALSE)))),(AND(IF(Advies!$AG$10=A36,TRUE,FALSE),(IF(Advies!$AG$11,TRUE,FALSE)))))</f>
        <v>0</v>
      </c>
      <c r="G36" s="202" t="b">
        <f>OR((AND(IF(Advies!$X$14=A36,TRUE,FALSE),(IF(Advies!$X$15,TRUE,FALSE)))),(AND(IF(Advies!$Y$14=A36,TRUE,FALSE),(IF(Advies!$Y$15,TRUE,FALSE)))),(AND(IF(Advies!$Z$14=A36,TRUE,FALSE),(IF(Advies!$Z$15,TRUE,FALSE)))),(AND(IF(Advies!$AA$14=A36,TRUE,FALSE),(IF(Advies!$AA$15,TRUE,FALSE)))),(AND(IF(Advies!$AB$14=A36,TRUE,FALSE),(IF(Advies!$AB$15,TRUE,FALSE)))),(AND(IF(Advies!$AC$14=A36,TRUE,FALSE),(IF(Advies!$AC$15,TRUE,FALSE)))),(AND(IF(Advies!$AD$14=A36,TRUE,FALSE),(IF(Advies!$AD$15,TRUE,FALSE)))),(AND(IF(Advies!$AE$14=A36,TRUE,FALSE),(IF(Advies!$AE$15,TRUE,FALSE)))),(AND(IF(Advies!$AF$14=A36,TRUE,FALSE),(IF(Advies!$AF$15,TRUE,FALSE)))),(AND(IF(Advies!$AG$14=A36,TRUE,FALSE),(IF(Advies!$AG$15,TRUE,FALSE)))))</f>
        <v>0</v>
      </c>
      <c r="H36" s="202" t="b">
        <f>OR((AND(IF(Advies!$X$18=A36,TRUE,FALSE),(IF(Advies!$X$19,TRUE,FALSE)))),(AND(IF(Advies!$Y$18=A36,TRUE,FALSE),(IF(Advies!$Y$19,TRUE,FALSE)))),(AND(IF(Advies!$Z$18=A36,TRUE,FALSE),(IF(Advies!$Z$19,TRUE,FALSE)))),(AND(IF(Advies!$AA$18=A36,TRUE,FALSE),(IF(Advies!$AA$19,TRUE,FALSE)))),(AND(IF(Advies!$AB$18=A36,TRUE,FALSE),(IF(Advies!$AB$19,TRUE,FALSE)))),(AND(IF(Advies!$AC$18=A36,TRUE,FALSE),(IF(Advies!$AC$19,TRUE,FALSE)))),(AND(IF(Advies!$AD$18=A36,TRUE,FALSE),(IF(Advies!$AD$19,TRUE,FALSE)))),(AND(IF(Advies!$AE$18=A36,TRUE,FALSE),(IF(Advies!$AE$19,TRUE,FALSE)))),(AND(IF(Advies!$AF$18=A36,TRUE,FALSE),(IF(Advies!$AF$19,TRUE,FALSE)))),(AND(IF(Advies!$AG$18=A36,TRUE,FALSE),(IF(Advies!$AG$19,TRUE,FALSE)))))</f>
        <v>0</v>
      </c>
      <c r="I36" s="202" t="b">
        <f>OR((AND(IF(Advies!$X$22=A36,TRUE,FALSE),(IF(Advies!$X$23,TRUE,FALSE)))),(AND(IF(Advies!$Y$22=A36,TRUE,FALSE),(IF(Advies!$Y$23,TRUE,FALSE)))),(AND(IF(Advies!$Z$22=A36,TRUE,FALSE),(IF(Advies!$Z$23,TRUE,FALSE)))),(AND(IF(Advies!$AA$22=A36,TRUE,FALSE),(IF(Advies!$AA$23,TRUE,FALSE)))),(AND(IF(Advies!$AB$22=A36,TRUE,FALSE),(IF(Advies!$AB$23,TRUE,FALSE)))),(AND(IF(Advies!$AC$22=A36,TRUE,FALSE),(IF(Advies!$AC$23,TRUE,FALSE)))),(AND(IF(Advies!$AD$22=A36,TRUE,FALSE),(IF(Advies!$AD$23,TRUE,FALSE)))),(AND(IF(Advies!$AE$22=A36,TRUE,FALSE),(IF(Advies!$AE$23,TRUE,FALSE)))),(AND(IF(Advies!$AF$22=A36,TRUE,FALSE),(IF(Advies!$AF$23,TRUE,FALSE)))),(AND(IF(Advies!$AG$22=A36,TRUE,FALSE),(IF(Advies!$AG$23,TRUE,FALSE)))))</f>
        <v>0</v>
      </c>
      <c r="J36" s="202" t="b">
        <f>OR((AND(IF(Advies!$X$26=A36,TRUE,FALSE),(IF(Advies!$X$27,TRUE,FALSE)))),(AND(IF(Advies!$Y$26=A36,TRUE,FALSE),(IF(Advies!$Y$27,TRUE,FALSE)))),(AND(IF(Advies!$Z$26=A36,TRUE,FALSE),(IF(Advies!$Z$27,TRUE,FALSE)))),(AND(IF(Advies!$AA$26=A36,TRUE,FALSE),(IF(Advies!$AA$27,TRUE,FALSE)))),(AND(IF(Advies!$AB$26=A36,TRUE,FALSE),(IF(Advies!$AB$27,TRUE,FALSE)))),(AND(IF(Advies!$AC$26=A36,TRUE,FALSE),(IF(Advies!$AC$27,TRUE,FALSE)))),(AND(IF(Advies!$AD$26=A36,TRUE,FALSE),(IF(Advies!$AD$27,TRUE,FALSE)))),(AND(IF(Advies!$AE$26=A36,TRUE,FALSE),(IF(Advies!$AE$27,TRUE,FALSE)))),(AND(IF(Advies!$AF$26=A36,TRUE,FALSE),(IF(Advies!$AF$27,TRUE,FALSE)))),(AND(IF(Advies!$AG$26=A36,TRUE,FALSE),(IF(Advies!$AG$27,TRUE,FALSE)))))</f>
        <v>0</v>
      </c>
      <c r="K36" s="202" t="b">
        <f>OR((AND(IF(Advies!$X$31=A36,TRUE,FALSE),(IF(Advies!$X$32,TRUE,FALSE)))),(AND(IF(Advies!$Y$31=A36,TRUE,FALSE),(IF(Advies!$Y$32,TRUE,FALSE)))),(AND(IF(Advies!$Z$31=A36,TRUE,FALSE),(IF(Advies!$Z$32,TRUE,FALSE)))),(AND(IF(Advies!$AA$31=A36,TRUE,FALSE),(IF(Advies!$AA$32,TRUE,FALSE)))),(AND(IF(Advies!$AB$31=A36,TRUE,FALSE),(IF(Advies!$AB$32,TRUE,FALSE)))),(AND(IF(Advies!$AC$31=A36,TRUE,FALSE),(IF(Advies!$AC$32,TRUE,FALSE)))),(AND(IF(Advies!$AD$31=A36,TRUE,FALSE),(IF(Advies!$AD$32,TRUE,FALSE)))),(AND(IF(Advies!$AE$31=A36,TRUE,FALSE),(IF(Advies!$AE$32,TRUE,FALSE)))),(AND(IF(Advies!$AF$31=A36,TRUE,FALSE),(IF(Advies!$AF$32,TRUE,FALSE)))),(AND(IF(Advies!$AG$31=A36,TRUE,FALSE),(IF(Advies!$AG$32,TRUE,FALSE)))))</f>
        <v>0</v>
      </c>
      <c r="L36" s="202" t="b">
        <f>OR((AND(IF(Advies!$X$35=A36,TRUE,FALSE),(IF(Advies!$X$36,TRUE,FALSE)))),(AND(IF(Advies!$Y$35=A36,TRUE,FALSE),(IF(Advies!$Y$36,TRUE,FALSE)))),(AND(IF(Advies!$Z$35=A36,TRUE,FALSE),(IF(Advies!$Z$36,TRUE,FALSE)))),(AND(IF(Advies!$AA$35=A36,TRUE,FALSE),(IF(Advies!$AA$36,TRUE,FALSE)))),(AND(IF(Advies!$AB$35=A36,TRUE,FALSE),(IF(Advies!$AB$36,TRUE,FALSE)))),(AND(IF(Advies!$AC$35=A36,TRUE,FALSE),(IF(Advies!$AC$36,TRUE,FALSE)))),(AND(IF(Advies!$AD$35=A36,TRUE,FALSE),(IF(Advies!$AD$36,TRUE,FALSE)))),(AND(IF(Advies!$AE$35=A36,TRUE,FALSE),(IF(Advies!$AE$36,TRUE,FALSE)))),(AND(IF(Advies!$AF$35=A36,TRUE,FALSE),(IF(Advies!$AF$36,TRUE,FALSE)))),(AND(IF(Advies!$AG$35=A36,TRUE,FALSE),(IF(Advies!$AG$36,TRUE,FALSE)))))</f>
        <v>0</v>
      </c>
      <c r="M36" s="202" t="b">
        <f>OR((AND(IF(Advies!$X$40=A36,TRUE,FALSE),(IF(Advies!$X$41,TRUE,FALSE)))),(AND(IF(Advies!$Y$40=A36,TRUE,FALSE),(IF(Advies!$Y$41,TRUE,FALSE)))),(AND(IF(Advies!$Z$40=A36,TRUE,FALSE),(IF(Advies!$Z$41,TRUE,FALSE)))),(AND(IF(Advies!$AA$40=A36,TRUE,FALSE),(IF(Advies!$AA$41,TRUE,FALSE)))),(AND(IF(Advies!$AB$40=A36,TRUE,FALSE),(IF(Advies!$AB$41,TRUE,FALSE)))),(AND(IF(Advies!$AC$40=A36,TRUE,FALSE),(IF(Advies!$AC$41,TRUE,FALSE)))),(AND(IF(Advies!$AD$40=A36,TRUE,FALSE),(IF(Advies!$AD$41,TRUE,FALSE)))),(AND(IF(Advies!$AE$40=A36,TRUE,FALSE),(IF(Advies!$AE$41,TRUE,FALSE)))),(AND(IF(Advies!$AF$40=A36,TRUE,FALSE),(IF(Advies!$AF$41,TRUE,FALSE)))),(AND(IF(Advies!$AG$40=A36,TRUE,FALSE),(IF(Advies!$AG$41,TRUE,FALSE)))))</f>
        <v>0</v>
      </c>
      <c r="N36" s="202" t="b">
        <f>OR((AND(IF(Advies!$X$44=A36,TRUE,FALSE),(IF(Advies!$X$45,TRUE,FALSE)))),(AND(IF(Advies!$Y$44=A36,TRUE,FALSE),(IF(Advies!$Y$45,TRUE,FALSE)))),(AND(IF(Advies!$Z$44=A36,TRUE,FALSE),(IF(Advies!$Z$45,TRUE,FALSE)))),(AND(IF(Advies!$AA$44=A36,TRUE,FALSE),(IF(Advies!$AA$45,TRUE,FALSE)))),(AND(IF(Advies!$AB$44=A36,TRUE,FALSE),(IF(Advies!$AB$45,TRUE,FALSE)))),(AND(IF(Advies!$AC$44=A36,TRUE,FALSE),(IF(Advies!$AC$45,TRUE,FALSE)))),(AND(IF(Advies!$AD$44=A36,TRUE,FALSE),(IF(Advies!$AD$45,TRUE,FALSE)))),(AND(IF(Advies!$AE$44=A36,TRUE,FALSE),(IF(Advies!$AE$45,TRUE,FALSE)))),(AND(IF(Advies!$AF$44=A36,TRUE,FALSE),(IF(Advies!$AF$45,TRUE,FALSE)))),(AND(IF(Advies!$AG$44=A36,TRUE,FALSE),(IF(Advies!$AG$45,TRUE,FALSE)))))</f>
        <v>0</v>
      </c>
      <c r="O36" s="202" t="b">
        <f>OR((AND(IF(Advies!$X$49=A36,TRUE,FALSE),(IF(Advies!$X$50,TRUE,FALSE)))),(AND(IF(Advies!$Y$49=A36,TRUE,FALSE),(IF(Advies!$Y$50,TRUE,FALSE)))),(AND(IF(Advies!$Z$49=A36,TRUE,FALSE),(IF(Advies!$Z$50,TRUE,FALSE)))),(AND(IF(Advies!$AA$49=A36,TRUE,FALSE),(IF(Advies!$AA$50,TRUE,FALSE)))),(AND(IF(Advies!$AB$49=A36,TRUE,FALSE),(IF(Advies!$AB$50,TRUE,FALSE)))),(AND(IF(Advies!$AC$49=A36,TRUE,FALSE),(IF(Advies!$AC$50,TRUE,FALSE)))),(AND(IF(Advies!$AD$49=A36,TRUE,FALSE),(IF(Advies!$AD$50,TRUE,FALSE)))),(AND(IF(Advies!$AE$49=A36,TRUE,FALSE),(IF(Advies!$AE$50,TRUE,FALSE)))),(AND(IF(Advies!$AF$49=A36,TRUE,FALSE),(IF(Advies!$AF$50,TRUE,FALSE)))),(AND(IF(Advies!$AG$49=A36,TRUE,FALSE),(IF(Advies!$AG$50,TRUE,FALSE)))))</f>
        <v>0</v>
      </c>
      <c r="P36" s="202" t="b">
        <f>OR((AND(IF(Advies!$X$53=A36,TRUE,FALSE),(IF(Advies!$X$54,TRUE,FALSE)))),(AND(IF(Advies!$Y$53=A36,TRUE,FALSE),(IF(Advies!$Y$54,TRUE,FALSE)))),(AND(IF(Advies!$Z$53=A36,TRUE,FALSE),(IF(Advies!$Z$54,TRUE,FALSE)))),(AND(IF(Advies!$AA$53=A36,TRUE,FALSE),(IF(Advies!$AA$54,TRUE,FALSE)))),(AND(IF(Advies!$AB$53=A36,TRUE,FALSE),(IF(Advies!$AB$54,TRUE,FALSE)))),(AND(IF(Advies!$AC$53=A36,TRUE,FALSE),(IF(Advies!$AC$54,TRUE,FALSE)))),(AND(IF(Advies!$AD$53=A36,TRUE,FALSE),(IF(Advies!$AD$54,TRUE,FALSE)))),(AND(IF(Advies!$AE$53=A36,TRUE,FALSE),(IF(Advies!$AE$54,TRUE,FALSE)))),(AND(IF(Advies!$AF$53=A36,TRUE,FALSE),(IF(Advies!$AF$54,TRUE,FALSE)))),(AND(IF(Advies!$AG$53=A36,TRUE,FALSE),(IF(Advies!$AG$54,TRUE,FALSE)))))</f>
        <v>0</v>
      </c>
      <c r="Q36" s="202" t="b">
        <f>OR((AND(IF(Advies!$X$57=A36,TRUE,FALSE),(IF(Advies!$X$58,TRUE,FALSE)))),(AND(IF(Advies!$Y$57=A36,TRUE,FALSE),(IF(Advies!$Y$58,TRUE,FALSE)))),(AND(IF(Advies!$Z$57=A36,TRUE,FALSE),(IF(Advies!$Z$58,TRUE,FALSE)))),(AND(IF(Advies!$AA$57=A36,TRUE,FALSE),(IF(Advies!$AA$58,TRUE,FALSE)))),(AND(IF(Advies!$AB$57=A36,TRUE,FALSE),(IF(Advies!$AB$58,TRUE,FALSE)))),(AND(IF(Advies!$AC$57=A36,TRUE,FALSE),(IF(Advies!$AC$58,TRUE,FALSE)))),(AND(IF(Advies!$AD$57=A36,TRUE,FALSE),(IF(Advies!$AD$58,TRUE,FALSE)))),(AND(IF(Advies!$AE$57=A36,TRUE,FALSE),(IF(Advies!$AE$58,TRUE,FALSE)))),(AND(IF(Advies!$AF$57=A36,TRUE,FALSE),(IF(Advies!$AF$58,TRUE,FALSE)))),(AND(IF(Advies!$AG$57=A36,TRUE,FALSE),(IF(Advies!$AG$58,TRUE,FALSE)))))</f>
        <v>0</v>
      </c>
      <c r="R36" s="202" t="b">
        <f>OR((AND(IF(Advies!$X$61=A36,TRUE,FALSE),(IF(Advies!$X$62,TRUE,FALSE)))),(AND(IF(Advies!$Y$61=A36,TRUE,FALSE),(IF(Advies!$Y$62,TRUE,FALSE)))),(AND(IF(Advies!$Z$61=A36,TRUE,FALSE),(IF(Advies!$Z$62,TRUE,FALSE)))),(AND(IF(Advies!$AA$61=A36,TRUE,FALSE),(IF(Advies!$AA$62,TRUE,FALSE)))),(AND(IF(Advies!$AB$61=A36,TRUE,FALSE),(IF(Advies!$AB$62,TRUE,FALSE)))),(AND(IF(Advies!$AC$61=A36,TRUE,FALSE),(IF(Advies!$AC$62,TRUE,FALSE)))),(AND(IF(Advies!$AD$61=A36,TRUE,FALSE),(IF(Advies!$AD$62,TRUE,FALSE)))),(AND(IF(Advies!$AE$61=A36,TRUE,FALSE),(IF(Advies!$AE$62,TRUE,FALSE)))),(AND(IF(Advies!$AF$61=A36,TRUE,FALSE),(IF(Advies!$AF$62,TRUE,FALSE)))),(AND(IF(Advies!$AG$61=A36,TRUE,FALSE),(IF(Advies!$AG$62,TRUE,FALSE)))))</f>
        <v>0</v>
      </c>
      <c r="S36" s="202" t="b">
        <f>OR((AND(IF(Advies!$X$66=A36,TRUE,FALSE),(IF(Advies!$X$67,TRUE,FALSE)))),(AND(IF(Advies!$Y$66=A36,TRUE,FALSE),(IF(Advies!$Y$67,TRUE,FALSE)))),(AND(IF(Advies!$Z$66=A36,TRUE,FALSE),(IF(Advies!$Z$67,TRUE,FALSE)))),(AND(IF(Advies!$AA$66=A36,TRUE,FALSE),(IF(Advies!$AA$67,TRUE,FALSE)))),(AND(IF(Advies!$AB$66=A36,TRUE,FALSE),(IF(Advies!$AB$67,TRUE,FALSE)))),(AND(IF(Advies!$AC$66=A36,TRUE,FALSE),(IF(Advies!$AC$67,TRUE,FALSE)))),(AND(IF(Advies!$AD$66=A36,TRUE,FALSE),(IF(Advies!$AD$67,TRUE,FALSE)))),(AND(IF(Advies!$AE$66=A36,TRUE,FALSE),(IF(Advies!$AE$67,TRUE,FALSE)))),(AND(IF(Advies!$AF$66=A36,TRUE,FALSE),(IF(Advies!$AF$67,TRUE,FALSE)))),(AND(IF(Advies!$AG$66=A36,TRUE,FALSE),(IF(Advies!$AG$67,TRUE,FALSE)))))</f>
        <v>0</v>
      </c>
      <c r="T36" s="202" t="b">
        <f>OR((AND(IF(Advies!$X$70=A36,TRUE,FALSE),(IF(Advies!$X$71,TRUE,FALSE)))),(AND(IF(Advies!$Y$70=A36,TRUE,FALSE),(IF(Advies!$Y$71,TRUE,FALSE)))),(AND(IF(Advies!$Z$70=A36,TRUE,FALSE),(IF(Advies!$Z$71,TRUE,FALSE)))),(AND(IF(Advies!$AA$70=A36,TRUE,FALSE),(IF(Advies!$AA$71,TRUE,FALSE)))),(AND(IF(Advies!$AB$70=A36,TRUE,FALSE),(IF(Advies!$AB$71,TRUE,FALSE)))),(AND(IF(Advies!$AC$70=A36,TRUE,FALSE),(IF(Advies!$AC$71,TRUE,FALSE)))),(AND(IF(Advies!$AD$70=A36,TRUE,FALSE),(IF(Advies!$AD$71,TRUE,FALSE)))),(AND(IF(Advies!$AE$70=A36,TRUE,FALSE),(IF(Advies!$AE$71,TRUE,FALSE)))),(AND(IF(Advies!$AF$70=A36,TRUE,FALSE),(IF(Advies!$AF$71,TRUE,FALSE)))),(AND(IF(Advies!$AG$70=A36,TRUE,FALSE),(IF(Advies!$AG$71,TRUE,FALSE)))))</f>
        <v>0</v>
      </c>
      <c r="U36" s="202" t="b">
        <f>OR((AND(IF(Advies!$X$74=A36,TRUE,FALSE),(IF(Advies!$X$75,TRUE,FALSE)))),(AND(IF(Advies!$Y$74=A36,TRUE,FALSE),(IF(Advies!$Y$75,TRUE,FALSE)))),(AND(IF(Advies!$Z$74=A36,TRUE,FALSE),(IF(Advies!$Z$75,TRUE,FALSE)))),(AND(IF(Advies!$AA$74=A36,TRUE,FALSE),(IF(Advies!$AA$75,TRUE,FALSE)))),(AND(IF(Advies!$AB$74=A36,TRUE,FALSE),(IF(Advies!$AB$75,TRUE,FALSE)))),(AND(IF(Advies!$AC$74=A36,TRUE,FALSE),(IF(Advies!$AC$75,TRUE,FALSE)))),(AND(IF(Advies!$AD$74=A36,TRUE,FALSE),(IF(Advies!$AD$75,TRUE,FALSE)))),(AND(IF(Advies!$AE$74=A36,TRUE,FALSE),(IF(Advies!$AE$75,TRUE,FALSE)))),(AND(IF(Advies!$AF$74=A36,TRUE,FALSE),(IF(Advies!$AF$75,TRUE,FALSE)))),(AND(IF(Advies!$AG$74=A36,TRUE,FALSE),(IF(Advies!$AG$75,TRUE,FALSE)))))</f>
        <v>0</v>
      </c>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row>
    <row r="37" spans="1:65" x14ac:dyDescent="0.25">
      <c r="A37" s="17" t="s">
        <v>151</v>
      </c>
      <c r="B37" s="194" t="b">
        <f t="shared" si="2"/>
        <v>0</v>
      </c>
      <c r="C37" s="169"/>
      <c r="D37" s="202" t="b">
        <f>OR((AND(IF(Advies!$X$2=A37,TRUE,FALSE),(IF(Advies!$X$3,TRUE,FALSE)))),(AND(IF(Advies!$Y$2=A37,TRUE,FALSE),(IF(Advies!$Y$3,TRUE,FALSE)))),(AND(IF(Advies!$Z$2=A37,TRUE,FALSE),(IF(Advies!$Z$3,TRUE,FALSE)))),(AND(IF(Advies!$AA$2=A37,TRUE,FALSE),(IF(Advies!$AA$3,TRUE,FALSE)))),(AND(IF(Advies!$AB$2=A37,TRUE,FALSE),(IF(Advies!$AB$3,TRUE,FALSE)))),(AND(IF(Advies!$AC$2=A37,TRUE,FALSE),(IF(Advies!$AC$3,TRUE,FALSE)))),(AND(IF(Advies!$AD$2=A37,TRUE,FALSE),(IF(Advies!$AD$3,TRUE,FALSE)))),(AND(IF(Advies!$AE$2=A37,TRUE,FALSE),(IF(Advies!$AE$3,TRUE,FALSE)))),(AND(IF(Advies!$AF$2=A37,TRUE,FALSE),(IF(Advies!$AF$3,TRUE,FALSE)))),(AND(IF(Advies!$AG$2=A37,TRUE,FALSE),(IF(Advies!$AG$3,TRUE,FALSE)))))</f>
        <v>0</v>
      </c>
      <c r="E37" s="202" t="b">
        <f>OR((AND(IF(Advies!$X$6=A37,TRUE,FALSE),(IF(Advies!$X$7,TRUE,FALSE)))),(AND(IF(Advies!$Y$6=A37,TRUE,FALSE),(IF(Advies!$Y$7,TRUE,FALSE)))),(AND(IF(Advies!$Z$6=A37,TRUE,FALSE),(IF(Advies!$Z$7,TRUE,FALSE)))),(AND(IF(Advies!$AA$6=A37,TRUE,FALSE),(IF(Advies!$AA$7,TRUE,FALSE)))),(AND(IF(Advies!$AB$6=A37,TRUE,FALSE),(IF(Advies!$AB$7,TRUE,FALSE)))),(AND(IF(Advies!$AC$6=A37,TRUE,FALSE),(IF(Advies!$AC$7,TRUE,FALSE)))),(AND(IF(Advies!$AD$6=A37,TRUE,FALSE),(IF(Advies!$AD$7,TRUE,FALSE)))),(AND(IF(Advies!$AE$6=A37,TRUE,FALSE),(IF(Advies!$AE$7,TRUE,FALSE)))),(AND(IF(Advies!$AF$6=A37,TRUE,FALSE),(IF(Advies!$AF$7,TRUE,FALSE)))),(AND(IF(Advies!$AG$6=A37,TRUE,FALSE),(IF(Advies!$AG$7,TRUE,FALSE)))))</f>
        <v>0</v>
      </c>
      <c r="F37" s="202" t="b">
        <f>OR((AND(IF(Advies!$X$10=A37,TRUE,FALSE),(IF(Advies!$X$11,TRUE,FALSE)))),(AND(IF(Advies!$Y$10=A37,TRUE,FALSE),(IF(Advies!$Y$11,TRUE,FALSE)))),(AND(IF(Advies!$Z$10=A37,TRUE,FALSE),(IF(Advies!$Z$11,TRUE,FALSE)))),(AND(IF(Advies!$AA$10=A37,TRUE,FALSE),(IF(Advies!$AA$11,TRUE,FALSE)))),(AND(IF(Advies!$AB$10=A37,TRUE,FALSE),(IF(Advies!$AB$11,TRUE,FALSE)))),(AND(IF(Advies!$AC$10=A37,TRUE,FALSE),(IF(Advies!$AC$11,TRUE,FALSE)))),(AND(IF(Advies!$AD$10=A37,TRUE,FALSE),(IF(Advies!$AD$11,TRUE,FALSE)))),(AND(IF(Advies!$AE$10=A37,TRUE,FALSE),(IF(Advies!$AE$11,TRUE,FALSE)))),(AND(IF(Advies!$AF$10=A37,TRUE,FALSE),(IF(Advies!$AF$11,TRUE,FALSE)))),(AND(IF(Advies!$AG$10=A37,TRUE,FALSE),(IF(Advies!$AG$11,TRUE,FALSE)))))</f>
        <v>0</v>
      </c>
      <c r="G37" s="202" t="b">
        <f>OR((AND(IF(Advies!$X$14=A37,TRUE,FALSE),(IF(Advies!$X$15,TRUE,FALSE)))),(AND(IF(Advies!$Y$14=A37,TRUE,FALSE),(IF(Advies!$Y$15,TRUE,FALSE)))),(AND(IF(Advies!$Z$14=A37,TRUE,FALSE),(IF(Advies!$Z$15,TRUE,FALSE)))),(AND(IF(Advies!$AA$14=A37,TRUE,FALSE),(IF(Advies!$AA$15,TRUE,FALSE)))),(AND(IF(Advies!$AB$14=A37,TRUE,FALSE),(IF(Advies!$AB$15,TRUE,FALSE)))),(AND(IF(Advies!$AC$14=A37,TRUE,FALSE),(IF(Advies!$AC$15,TRUE,FALSE)))),(AND(IF(Advies!$AD$14=A37,TRUE,FALSE),(IF(Advies!$AD$15,TRUE,FALSE)))),(AND(IF(Advies!$AE$14=A37,TRUE,FALSE),(IF(Advies!$AE$15,TRUE,FALSE)))),(AND(IF(Advies!$AF$14=A37,TRUE,FALSE),(IF(Advies!$AF$15,TRUE,FALSE)))),(AND(IF(Advies!$AG$14=A37,TRUE,FALSE),(IF(Advies!$AG$15,TRUE,FALSE)))))</f>
        <v>0</v>
      </c>
      <c r="H37" s="202" t="b">
        <f>OR((AND(IF(Advies!$X$18=A37,TRUE,FALSE),(IF(Advies!$X$19,TRUE,FALSE)))),(AND(IF(Advies!$Y$18=A37,TRUE,FALSE),(IF(Advies!$Y$19,TRUE,FALSE)))),(AND(IF(Advies!$Z$18=A37,TRUE,FALSE),(IF(Advies!$Z$19,TRUE,FALSE)))),(AND(IF(Advies!$AA$18=A37,TRUE,FALSE),(IF(Advies!$AA$19,TRUE,FALSE)))),(AND(IF(Advies!$AB$18=A37,TRUE,FALSE),(IF(Advies!$AB$19,TRUE,FALSE)))),(AND(IF(Advies!$AC$18=A37,TRUE,FALSE),(IF(Advies!$AC$19,TRUE,FALSE)))),(AND(IF(Advies!$AD$18=A37,TRUE,FALSE),(IF(Advies!$AD$19,TRUE,FALSE)))),(AND(IF(Advies!$AE$18=A37,TRUE,FALSE),(IF(Advies!$AE$19,TRUE,FALSE)))),(AND(IF(Advies!$AF$18=A37,TRUE,FALSE),(IF(Advies!$AF$19,TRUE,FALSE)))),(AND(IF(Advies!$AG$18=A37,TRUE,FALSE),(IF(Advies!$AG$19,TRUE,FALSE)))))</f>
        <v>0</v>
      </c>
      <c r="I37" s="202" t="b">
        <f>OR((AND(IF(Advies!$X$22=A37,TRUE,FALSE),(IF(Advies!$X$23,TRUE,FALSE)))),(AND(IF(Advies!$Y$22=A37,TRUE,FALSE),(IF(Advies!$Y$23,TRUE,FALSE)))),(AND(IF(Advies!$Z$22=A37,TRUE,FALSE),(IF(Advies!$Z$23,TRUE,FALSE)))),(AND(IF(Advies!$AA$22=A37,TRUE,FALSE),(IF(Advies!$AA$23,TRUE,FALSE)))),(AND(IF(Advies!$AB$22=A37,TRUE,FALSE),(IF(Advies!$AB$23,TRUE,FALSE)))),(AND(IF(Advies!$AC$22=A37,TRUE,FALSE),(IF(Advies!$AC$23,TRUE,FALSE)))),(AND(IF(Advies!$AD$22=A37,TRUE,FALSE),(IF(Advies!$AD$23,TRUE,FALSE)))),(AND(IF(Advies!$AE$22=A37,TRUE,FALSE),(IF(Advies!$AE$23,TRUE,FALSE)))),(AND(IF(Advies!$AF$22=A37,TRUE,FALSE),(IF(Advies!$AF$23,TRUE,FALSE)))),(AND(IF(Advies!$AG$22=A37,TRUE,FALSE),(IF(Advies!$AG$23,TRUE,FALSE)))))</f>
        <v>0</v>
      </c>
      <c r="J37" s="202" t="b">
        <f>OR((AND(IF(Advies!$X$26=A37,TRUE,FALSE),(IF(Advies!$X$27,TRUE,FALSE)))),(AND(IF(Advies!$Y$26=A37,TRUE,FALSE),(IF(Advies!$Y$27,TRUE,FALSE)))),(AND(IF(Advies!$Z$26=A37,TRUE,FALSE),(IF(Advies!$Z$27,TRUE,FALSE)))),(AND(IF(Advies!$AA$26=A37,TRUE,FALSE),(IF(Advies!$AA$27,TRUE,FALSE)))),(AND(IF(Advies!$AB$26=A37,TRUE,FALSE),(IF(Advies!$AB$27,TRUE,FALSE)))),(AND(IF(Advies!$AC$26=A37,TRUE,FALSE),(IF(Advies!$AC$27,TRUE,FALSE)))),(AND(IF(Advies!$AD$26=A37,TRUE,FALSE),(IF(Advies!$AD$27,TRUE,FALSE)))),(AND(IF(Advies!$AE$26=A37,TRUE,FALSE),(IF(Advies!$AE$27,TRUE,FALSE)))),(AND(IF(Advies!$AF$26=A37,TRUE,FALSE),(IF(Advies!$AF$27,TRUE,FALSE)))),(AND(IF(Advies!$AG$26=A37,TRUE,FALSE),(IF(Advies!$AG$27,TRUE,FALSE)))))</f>
        <v>0</v>
      </c>
      <c r="K37" s="202" t="b">
        <f>OR((AND(IF(Advies!$X$31=A37,TRUE,FALSE),(IF(Advies!$X$32,TRUE,FALSE)))),(AND(IF(Advies!$Y$31=A37,TRUE,FALSE),(IF(Advies!$Y$32,TRUE,FALSE)))),(AND(IF(Advies!$Z$31=A37,TRUE,FALSE),(IF(Advies!$Z$32,TRUE,FALSE)))),(AND(IF(Advies!$AA$31=A37,TRUE,FALSE),(IF(Advies!$AA$32,TRUE,FALSE)))),(AND(IF(Advies!$AB$31=A37,TRUE,FALSE),(IF(Advies!$AB$32,TRUE,FALSE)))),(AND(IF(Advies!$AC$31=A37,TRUE,FALSE),(IF(Advies!$AC$32,TRUE,FALSE)))),(AND(IF(Advies!$AD$31=A37,TRUE,FALSE),(IF(Advies!$AD$32,TRUE,FALSE)))),(AND(IF(Advies!$AE$31=A37,TRUE,FALSE),(IF(Advies!$AE$32,TRUE,FALSE)))),(AND(IF(Advies!$AF$31=A37,TRUE,FALSE),(IF(Advies!$AF$32,TRUE,FALSE)))),(AND(IF(Advies!$AG$31=A37,TRUE,FALSE),(IF(Advies!$AG$32,TRUE,FALSE)))))</f>
        <v>0</v>
      </c>
      <c r="L37" s="202" t="b">
        <f>OR((AND(IF(Advies!$X$35=A37,TRUE,FALSE),(IF(Advies!$X$36,TRUE,FALSE)))),(AND(IF(Advies!$Y$35=A37,TRUE,FALSE),(IF(Advies!$Y$36,TRUE,FALSE)))),(AND(IF(Advies!$Z$35=A37,TRUE,FALSE),(IF(Advies!$Z$36,TRUE,FALSE)))),(AND(IF(Advies!$AA$35=A37,TRUE,FALSE),(IF(Advies!$AA$36,TRUE,FALSE)))),(AND(IF(Advies!$AB$35=A37,TRUE,FALSE),(IF(Advies!$AB$36,TRUE,FALSE)))),(AND(IF(Advies!$AC$35=A37,TRUE,FALSE),(IF(Advies!$AC$36,TRUE,FALSE)))),(AND(IF(Advies!$AD$35=A37,TRUE,FALSE),(IF(Advies!$AD$36,TRUE,FALSE)))),(AND(IF(Advies!$AE$35=A37,TRUE,FALSE),(IF(Advies!$AE$36,TRUE,FALSE)))),(AND(IF(Advies!$AF$35=A37,TRUE,FALSE),(IF(Advies!$AF$36,TRUE,FALSE)))),(AND(IF(Advies!$AG$35=A37,TRUE,FALSE),(IF(Advies!$AG$36,TRUE,FALSE)))))</f>
        <v>0</v>
      </c>
      <c r="M37" s="202" t="b">
        <f>OR((AND(IF(Advies!$X$40=A37,TRUE,FALSE),(IF(Advies!$X$41,TRUE,FALSE)))),(AND(IF(Advies!$Y$40=A37,TRUE,FALSE),(IF(Advies!$Y$41,TRUE,FALSE)))),(AND(IF(Advies!$Z$40=A37,TRUE,FALSE),(IF(Advies!$Z$41,TRUE,FALSE)))),(AND(IF(Advies!$AA$40=A37,TRUE,FALSE),(IF(Advies!$AA$41,TRUE,FALSE)))),(AND(IF(Advies!$AB$40=A37,TRUE,FALSE),(IF(Advies!$AB$41,TRUE,FALSE)))),(AND(IF(Advies!$AC$40=A37,TRUE,FALSE),(IF(Advies!$AC$41,TRUE,FALSE)))),(AND(IF(Advies!$AD$40=A37,TRUE,FALSE),(IF(Advies!$AD$41,TRUE,FALSE)))),(AND(IF(Advies!$AE$40=A37,TRUE,FALSE),(IF(Advies!$AE$41,TRUE,FALSE)))),(AND(IF(Advies!$AF$40=A37,TRUE,FALSE),(IF(Advies!$AF$41,TRUE,FALSE)))),(AND(IF(Advies!$AG$40=A37,TRUE,FALSE),(IF(Advies!$AG$41,TRUE,FALSE)))))</f>
        <v>0</v>
      </c>
      <c r="N37" s="202" t="b">
        <f>OR((AND(IF(Advies!$X$44=A37,TRUE,FALSE),(IF(Advies!$X$45,TRUE,FALSE)))),(AND(IF(Advies!$Y$44=A37,TRUE,FALSE),(IF(Advies!$Y$45,TRUE,FALSE)))),(AND(IF(Advies!$Z$44=A37,TRUE,FALSE),(IF(Advies!$Z$45,TRUE,FALSE)))),(AND(IF(Advies!$AA$44=A37,TRUE,FALSE),(IF(Advies!$AA$45,TRUE,FALSE)))),(AND(IF(Advies!$AB$44=A37,TRUE,FALSE),(IF(Advies!$AB$45,TRUE,FALSE)))),(AND(IF(Advies!$AC$44=A37,TRUE,FALSE),(IF(Advies!$AC$45,TRUE,FALSE)))),(AND(IF(Advies!$AD$44=A37,TRUE,FALSE),(IF(Advies!$AD$45,TRUE,FALSE)))),(AND(IF(Advies!$AE$44=A37,TRUE,FALSE),(IF(Advies!$AE$45,TRUE,FALSE)))),(AND(IF(Advies!$AF$44=A37,TRUE,FALSE),(IF(Advies!$AF$45,TRUE,FALSE)))),(AND(IF(Advies!$AG$44=A37,TRUE,FALSE),(IF(Advies!$AG$45,TRUE,FALSE)))))</f>
        <v>0</v>
      </c>
      <c r="O37" s="202" t="b">
        <f>OR((AND(IF(Advies!$X$49=A37,TRUE,FALSE),(IF(Advies!$X$50,TRUE,FALSE)))),(AND(IF(Advies!$Y$49=A37,TRUE,FALSE),(IF(Advies!$Y$50,TRUE,FALSE)))),(AND(IF(Advies!$Z$49=A37,TRUE,FALSE),(IF(Advies!$Z$50,TRUE,FALSE)))),(AND(IF(Advies!$AA$49=A37,TRUE,FALSE),(IF(Advies!$AA$50,TRUE,FALSE)))),(AND(IF(Advies!$AB$49=A37,TRUE,FALSE),(IF(Advies!$AB$50,TRUE,FALSE)))),(AND(IF(Advies!$AC$49=A37,TRUE,FALSE),(IF(Advies!$AC$50,TRUE,FALSE)))),(AND(IF(Advies!$AD$49=A37,TRUE,FALSE),(IF(Advies!$AD$50,TRUE,FALSE)))),(AND(IF(Advies!$AE$49=A37,TRUE,FALSE),(IF(Advies!$AE$50,TRUE,FALSE)))),(AND(IF(Advies!$AF$49=A37,TRUE,FALSE),(IF(Advies!$AF$50,TRUE,FALSE)))),(AND(IF(Advies!$AG$49=A37,TRUE,FALSE),(IF(Advies!$AG$50,TRUE,FALSE)))))</f>
        <v>0</v>
      </c>
      <c r="P37" s="202" t="b">
        <f>OR((AND(IF(Advies!$X$53=A37,TRUE,FALSE),(IF(Advies!$X$54,TRUE,FALSE)))),(AND(IF(Advies!$Y$53=A37,TRUE,FALSE),(IF(Advies!$Y$54,TRUE,FALSE)))),(AND(IF(Advies!$Z$53=A37,TRUE,FALSE),(IF(Advies!$Z$54,TRUE,FALSE)))),(AND(IF(Advies!$AA$53=A37,TRUE,FALSE),(IF(Advies!$AA$54,TRUE,FALSE)))),(AND(IF(Advies!$AB$53=A37,TRUE,FALSE),(IF(Advies!$AB$54,TRUE,FALSE)))),(AND(IF(Advies!$AC$53=A37,TRUE,FALSE),(IF(Advies!$AC$54,TRUE,FALSE)))),(AND(IF(Advies!$AD$53=A37,TRUE,FALSE),(IF(Advies!$AD$54,TRUE,FALSE)))),(AND(IF(Advies!$AE$53=A37,TRUE,FALSE),(IF(Advies!$AE$54,TRUE,FALSE)))),(AND(IF(Advies!$AF$53=A37,TRUE,FALSE),(IF(Advies!$AF$54,TRUE,FALSE)))),(AND(IF(Advies!$AG$53=A37,TRUE,FALSE),(IF(Advies!$AG$54,TRUE,FALSE)))))</f>
        <v>0</v>
      </c>
      <c r="Q37" s="202" t="b">
        <f>OR((AND(IF(Advies!$X$57=A37,TRUE,FALSE),(IF(Advies!$X$58,TRUE,FALSE)))),(AND(IF(Advies!$Y$57=A37,TRUE,FALSE),(IF(Advies!$Y$58,TRUE,FALSE)))),(AND(IF(Advies!$Z$57=A37,TRUE,FALSE),(IF(Advies!$Z$58,TRUE,FALSE)))),(AND(IF(Advies!$AA$57=A37,TRUE,FALSE),(IF(Advies!$AA$58,TRUE,FALSE)))),(AND(IF(Advies!$AB$57=A37,TRUE,FALSE),(IF(Advies!$AB$58,TRUE,FALSE)))),(AND(IF(Advies!$AC$57=A37,TRUE,FALSE),(IF(Advies!$AC$58,TRUE,FALSE)))),(AND(IF(Advies!$AD$57=A37,TRUE,FALSE),(IF(Advies!$AD$58,TRUE,FALSE)))),(AND(IF(Advies!$AE$57=A37,TRUE,FALSE),(IF(Advies!$AE$58,TRUE,FALSE)))),(AND(IF(Advies!$AF$57=A37,TRUE,FALSE),(IF(Advies!$AF$58,TRUE,FALSE)))),(AND(IF(Advies!$AG$57=A37,TRUE,FALSE),(IF(Advies!$AG$58,TRUE,FALSE)))))</f>
        <v>0</v>
      </c>
      <c r="R37" s="202" t="b">
        <f>OR((AND(IF(Advies!$X$61=A37,TRUE,FALSE),(IF(Advies!$X$62,TRUE,FALSE)))),(AND(IF(Advies!$Y$61=A37,TRUE,FALSE),(IF(Advies!$Y$62,TRUE,FALSE)))),(AND(IF(Advies!$Z$61=A37,TRUE,FALSE),(IF(Advies!$Z$62,TRUE,FALSE)))),(AND(IF(Advies!$AA$61=A37,TRUE,FALSE),(IF(Advies!$AA$62,TRUE,FALSE)))),(AND(IF(Advies!$AB$61=A37,TRUE,FALSE),(IF(Advies!$AB$62,TRUE,FALSE)))),(AND(IF(Advies!$AC$61=A37,TRUE,FALSE),(IF(Advies!$AC$62,TRUE,FALSE)))),(AND(IF(Advies!$AD$61=A37,TRUE,FALSE),(IF(Advies!$AD$62,TRUE,FALSE)))),(AND(IF(Advies!$AE$61=A37,TRUE,FALSE),(IF(Advies!$AE$62,TRUE,FALSE)))),(AND(IF(Advies!$AF$61=A37,TRUE,FALSE),(IF(Advies!$AF$62,TRUE,FALSE)))),(AND(IF(Advies!$AG$61=A37,TRUE,FALSE),(IF(Advies!$AG$62,TRUE,FALSE)))))</f>
        <v>0</v>
      </c>
      <c r="S37" s="202" t="b">
        <f>OR((AND(IF(Advies!$X$66=A37,TRUE,FALSE),(IF(Advies!$X$67,TRUE,FALSE)))),(AND(IF(Advies!$Y$66=A37,TRUE,FALSE),(IF(Advies!$Y$67,TRUE,FALSE)))),(AND(IF(Advies!$Z$66=A37,TRUE,FALSE),(IF(Advies!$Z$67,TRUE,FALSE)))),(AND(IF(Advies!$AA$66=A37,TRUE,FALSE),(IF(Advies!$AA$67,TRUE,FALSE)))),(AND(IF(Advies!$AB$66=A37,TRUE,FALSE),(IF(Advies!$AB$67,TRUE,FALSE)))),(AND(IF(Advies!$AC$66=A37,TRUE,FALSE),(IF(Advies!$AC$67,TRUE,FALSE)))),(AND(IF(Advies!$AD$66=A37,TRUE,FALSE),(IF(Advies!$AD$67,TRUE,FALSE)))),(AND(IF(Advies!$AE$66=A37,TRUE,FALSE),(IF(Advies!$AE$67,TRUE,FALSE)))),(AND(IF(Advies!$AF$66=A37,TRUE,FALSE),(IF(Advies!$AF$67,TRUE,FALSE)))),(AND(IF(Advies!$AG$66=A37,TRUE,FALSE),(IF(Advies!$AG$67,TRUE,FALSE)))))</f>
        <v>0</v>
      </c>
      <c r="T37" s="202" t="b">
        <f>OR((AND(IF(Advies!$X$70=A37,TRUE,FALSE),(IF(Advies!$X$71,TRUE,FALSE)))),(AND(IF(Advies!$Y$70=A37,TRUE,FALSE),(IF(Advies!$Y$71,TRUE,FALSE)))),(AND(IF(Advies!$Z$70=A37,TRUE,FALSE),(IF(Advies!$Z$71,TRUE,FALSE)))),(AND(IF(Advies!$AA$70=A37,TRUE,FALSE),(IF(Advies!$AA$71,TRUE,FALSE)))),(AND(IF(Advies!$AB$70=A37,TRUE,FALSE),(IF(Advies!$AB$71,TRUE,FALSE)))),(AND(IF(Advies!$AC$70=A37,TRUE,FALSE),(IF(Advies!$AC$71,TRUE,FALSE)))),(AND(IF(Advies!$AD$70=A37,TRUE,FALSE),(IF(Advies!$AD$71,TRUE,FALSE)))),(AND(IF(Advies!$AE$70=A37,TRUE,FALSE),(IF(Advies!$AE$71,TRUE,FALSE)))),(AND(IF(Advies!$AF$70=A37,TRUE,FALSE),(IF(Advies!$AF$71,TRUE,FALSE)))),(AND(IF(Advies!$AG$70=A37,TRUE,FALSE),(IF(Advies!$AG$71,TRUE,FALSE)))))</f>
        <v>0</v>
      </c>
      <c r="U37" s="202" t="b">
        <f>OR((AND(IF(Advies!$X$74=A37,TRUE,FALSE),(IF(Advies!$X$75,TRUE,FALSE)))),(AND(IF(Advies!$Y$74=A37,TRUE,FALSE),(IF(Advies!$Y$75,TRUE,FALSE)))),(AND(IF(Advies!$Z$74=A37,TRUE,FALSE),(IF(Advies!$Z$75,TRUE,FALSE)))),(AND(IF(Advies!$AA$74=A37,TRUE,FALSE),(IF(Advies!$AA$75,TRUE,FALSE)))),(AND(IF(Advies!$AB$74=A37,TRUE,FALSE),(IF(Advies!$AB$75,TRUE,FALSE)))),(AND(IF(Advies!$AC$74=A37,TRUE,FALSE),(IF(Advies!$AC$75,TRUE,FALSE)))),(AND(IF(Advies!$AD$74=A37,TRUE,FALSE),(IF(Advies!$AD$75,TRUE,FALSE)))),(AND(IF(Advies!$AE$74=A37,TRUE,FALSE),(IF(Advies!$AE$75,TRUE,FALSE)))),(AND(IF(Advies!$AF$74=A37,TRUE,FALSE),(IF(Advies!$AF$75,TRUE,FALSE)))),(AND(IF(Advies!$AG$74=A37,TRUE,FALSE),(IF(Advies!$AG$75,TRUE,FALSE)))))</f>
        <v>0</v>
      </c>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row>
    <row r="38" spans="1:65" x14ac:dyDescent="0.25">
      <c r="A38" s="17" t="s">
        <v>83</v>
      </c>
      <c r="B38" s="194" t="b">
        <f t="shared" si="2"/>
        <v>0</v>
      </c>
      <c r="C38" s="169"/>
      <c r="D38" s="202" t="b">
        <f>OR((AND(IF(Advies!$X$2=A38,TRUE,FALSE),(IF(Advies!$X$3,TRUE,FALSE)))),(AND(IF(Advies!$Y$2=A38,TRUE,FALSE),(IF(Advies!$Y$3,TRUE,FALSE)))),(AND(IF(Advies!$Z$2=A38,TRUE,FALSE),(IF(Advies!$Z$3,TRUE,FALSE)))),(AND(IF(Advies!$AA$2=A38,TRUE,FALSE),(IF(Advies!$AA$3,TRUE,FALSE)))),(AND(IF(Advies!$AB$2=A38,TRUE,FALSE),(IF(Advies!$AB$3,TRUE,FALSE)))),(AND(IF(Advies!$AC$2=A38,TRUE,FALSE),(IF(Advies!$AC$3,TRUE,FALSE)))),(AND(IF(Advies!$AD$2=A38,TRUE,FALSE),(IF(Advies!$AD$3,TRUE,FALSE)))),(AND(IF(Advies!$AE$2=A38,TRUE,FALSE),(IF(Advies!$AE$3,TRUE,FALSE)))),(AND(IF(Advies!$AF$2=A38,TRUE,FALSE),(IF(Advies!$AF$3,TRUE,FALSE)))),(AND(IF(Advies!$AG$2=A38,TRUE,FALSE),(IF(Advies!$AG$3,TRUE,FALSE)))))</f>
        <v>0</v>
      </c>
      <c r="E38" s="202" t="b">
        <f>OR((AND(IF(Advies!$X$6=A38,TRUE,FALSE),(IF(Advies!$X$7,TRUE,FALSE)))),(AND(IF(Advies!$Y$6=A38,TRUE,FALSE),(IF(Advies!$Y$7,TRUE,FALSE)))),(AND(IF(Advies!$Z$6=A38,TRUE,FALSE),(IF(Advies!$Z$7,TRUE,FALSE)))),(AND(IF(Advies!$AA$6=A38,TRUE,FALSE),(IF(Advies!$AA$7,TRUE,FALSE)))),(AND(IF(Advies!$AB$6=A38,TRUE,FALSE),(IF(Advies!$AB$7,TRUE,FALSE)))),(AND(IF(Advies!$AC$6=A38,TRUE,FALSE),(IF(Advies!$AC$7,TRUE,FALSE)))),(AND(IF(Advies!$AD$6=A38,TRUE,FALSE),(IF(Advies!$AD$7,TRUE,FALSE)))),(AND(IF(Advies!$AE$6=A38,TRUE,FALSE),(IF(Advies!$AE$7,TRUE,FALSE)))),(AND(IF(Advies!$AF$6=A38,TRUE,FALSE),(IF(Advies!$AF$7,TRUE,FALSE)))),(AND(IF(Advies!$AG$6=A38,TRUE,FALSE),(IF(Advies!$AG$7,TRUE,FALSE)))))</f>
        <v>0</v>
      </c>
      <c r="F38" s="202" t="b">
        <f>OR((AND(IF(Advies!$X$10=A38,TRUE,FALSE),(IF(Advies!$X$11,TRUE,FALSE)))),(AND(IF(Advies!$Y$10=A38,TRUE,FALSE),(IF(Advies!$Y$11,TRUE,FALSE)))),(AND(IF(Advies!$Z$10=A38,TRUE,FALSE),(IF(Advies!$Z$11,TRUE,FALSE)))),(AND(IF(Advies!$AA$10=A38,TRUE,FALSE),(IF(Advies!$AA$11,TRUE,FALSE)))),(AND(IF(Advies!$AB$10=A38,TRUE,FALSE),(IF(Advies!$AB$11,TRUE,FALSE)))),(AND(IF(Advies!$AC$10=A38,TRUE,FALSE),(IF(Advies!$AC$11,TRUE,FALSE)))),(AND(IF(Advies!$AD$10=A38,TRUE,FALSE),(IF(Advies!$AD$11,TRUE,FALSE)))),(AND(IF(Advies!$AE$10=A38,TRUE,FALSE),(IF(Advies!$AE$11,TRUE,FALSE)))),(AND(IF(Advies!$AF$10=A38,TRUE,FALSE),(IF(Advies!$AF$11,TRUE,FALSE)))),(AND(IF(Advies!$AG$10=A38,TRUE,FALSE),(IF(Advies!$AG$11,TRUE,FALSE)))))</f>
        <v>0</v>
      </c>
      <c r="G38" s="202" t="b">
        <f>OR((AND(IF(Advies!$X$14=A38,TRUE,FALSE),(IF(Advies!$X$15,TRUE,FALSE)))),(AND(IF(Advies!$Y$14=A38,TRUE,FALSE),(IF(Advies!$Y$15,TRUE,FALSE)))),(AND(IF(Advies!$Z$14=A38,TRUE,FALSE),(IF(Advies!$Z$15,TRUE,FALSE)))),(AND(IF(Advies!$AA$14=A38,TRUE,FALSE),(IF(Advies!$AA$15,TRUE,FALSE)))),(AND(IF(Advies!$AB$14=A38,TRUE,FALSE),(IF(Advies!$AB$15,TRUE,FALSE)))),(AND(IF(Advies!$AC$14=A38,TRUE,FALSE),(IF(Advies!$AC$15,TRUE,FALSE)))),(AND(IF(Advies!$AD$14=A38,TRUE,FALSE),(IF(Advies!$AD$15,TRUE,FALSE)))),(AND(IF(Advies!$AE$14=A38,TRUE,FALSE),(IF(Advies!$AE$15,TRUE,FALSE)))),(AND(IF(Advies!$AF$14=A38,TRUE,FALSE),(IF(Advies!$AF$15,TRUE,FALSE)))),(AND(IF(Advies!$AG$14=A38,TRUE,FALSE),(IF(Advies!$AG$15,TRUE,FALSE)))))</f>
        <v>0</v>
      </c>
      <c r="H38" s="202" t="b">
        <f>OR((AND(IF(Advies!$X$18=A38,TRUE,FALSE),(IF(Advies!$X$19,TRUE,FALSE)))),(AND(IF(Advies!$Y$18=A38,TRUE,FALSE),(IF(Advies!$Y$19,TRUE,FALSE)))),(AND(IF(Advies!$Z$18=A38,TRUE,FALSE),(IF(Advies!$Z$19,TRUE,FALSE)))),(AND(IF(Advies!$AA$18=A38,TRUE,FALSE),(IF(Advies!$AA$19,TRUE,FALSE)))),(AND(IF(Advies!$AB$18=A38,TRUE,FALSE),(IF(Advies!$AB$19,TRUE,FALSE)))),(AND(IF(Advies!$AC$18=A38,TRUE,FALSE),(IF(Advies!$AC$19,TRUE,FALSE)))),(AND(IF(Advies!$AD$18=A38,TRUE,FALSE),(IF(Advies!$AD$19,TRUE,FALSE)))),(AND(IF(Advies!$AE$18=A38,TRUE,FALSE),(IF(Advies!$AE$19,TRUE,FALSE)))),(AND(IF(Advies!$AF$18=A38,TRUE,FALSE),(IF(Advies!$AF$19,TRUE,FALSE)))),(AND(IF(Advies!$AG$18=A38,TRUE,FALSE),(IF(Advies!$AG$19,TRUE,FALSE)))))</f>
        <v>0</v>
      </c>
      <c r="I38" s="202" t="b">
        <f>OR((AND(IF(Advies!$X$22=A38,TRUE,FALSE),(IF(Advies!$X$23,TRUE,FALSE)))),(AND(IF(Advies!$Y$22=A38,TRUE,FALSE),(IF(Advies!$Y$23,TRUE,FALSE)))),(AND(IF(Advies!$Z$22=A38,TRUE,FALSE),(IF(Advies!$Z$23,TRUE,FALSE)))),(AND(IF(Advies!$AA$22=A38,TRUE,FALSE),(IF(Advies!$AA$23,TRUE,FALSE)))),(AND(IF(Advies!$AB$22=A38,TRUE,FALSE),(IF(Advies!$AB$23,TRUE,FALSE)))),(AND(IF(Advies!$AC$22=A38,TRUE,FALSE),(IF(Advies!$AC$23,TRUE,FALSE)))),(AND(IF(Advies!$AD$22=A38,TRUE,FALSE),(IF(Advies!$AD$23,TRUE,FALSE)))),(AND(IF(Advies!$AE$22=A38,TRUE,FALSE),(IF(Advies!$AE$23,TRUE,FALSE)))),(AND(IF(Advies!$AF$22=A38,TRUE,FALSE),(IF(Advies!$AF$23,TRUE,FALSE)))),(AND(IF(Advies!$AG$22=A38,TRUE,FALSE),(IF(Advies!$AG$23,TRUE,FALSE)))))</f>
        <v>0</v>
      </c>
      <c r="J38" s="202" t="b">
        <f>OR((AND(IF(Advies!$X$26=A38,TRUE,FALSE),(IF(Advies!$X$27,TRUE,FALSE)))),(AND(IF(Advies!$Y$26=A38,TRUE,FALSE),(IF(Advies!$Y$27,TRUE,FALSE)))),(AND(IF(Advies!$Z$26=A38,TRUE,FALSE),(IF(Advies!$Z$27,TRUE,FALSE)))),(AND(IF(Advies!$AA$26=A38,TRUE,FALSE),(IF(Advies!$AA$27,TRUE,FALSE)))),(AND(IF(Advies!$AB$26=A38,TRUE,FALSE),(IF(Advies!$AB$27,TRUE,FALSE)))),(AND(IF(Advies!$AC$26=A38,TRUE,FALSE),(IF(Advies!$AC$27,TRUE,FALSE)))),(AND(IF(Advies!$AD$26=A38,TRUE,FALSE),(IF(Advies!$AD$27,TRUE,FALSE)))),(AND(IF(Advies!$AE$26=A38,TRUE,FALSE),(IF(Advies!$AE$27,TRUE,FALSE)))),(AND(IF(Advies!$AF$26=A38,TRUE,FALSE),(IF(Advies!$AF$27,TRUE,FALSE)))),(AND(IF(Advies!$AG$26=A38,TRUE,FALSE),(IF(Advies!$AG$27,TRUE,FALSE)))))</f>
        <v>0</v>
      </c>
      <c r="K38" s="202" t="b">
        <f>OR((AND(IF(Advies!$X$31=A38,TRUE,FALSE),(IF(Advies!$X$32,TRUE,FALSE)))),(AND(IF(Advies!$Y$31=A38,TRUE,FALSE),(IF(Advies!$Y$32,TRUE,FALSE)))),(AND(IF(Advies!$Z$31=A38,TRUE,FALSE),(IF(Advies!$Z$32,TRUE,FALSE)))),(AND(IF(Advies!$AA$31=A38,TRUE,FALSE),(IF(Advies!$AA$32,TRUE,FALSE)))),(AND(IF(Advies!$AB$31=A38,TRUE,FALSE),(IF(Advies!$AB$32,TRUE,FALSE)))),(AND(IF(Advies!$AC$31=A38,TRUE,FALSE),(IF(Advies!$AC$32,TRUE,FALSE)))),(AND(IF(Advies!$AD$31=A38,TRUE,FALSE),(IF(Advies!$AD$32,TRUE,FALSE)))),(AND(IF(Advies!$AE$31=A38,TRUE,FALSE),(IF(Advies!$AE$32,TRUE,FALSE)))),(AND(IF(Advies!$AF$31=A38,TRUE,FALSE),(IF(Advies!$AF$32,TRUE,FALSE)))),(AND(IF(Advies!$AG$31=A38,TRUE,FALSE),(IF(Advies!$AG$32,TRUE,FALSE)))))</f>
        <v>0</v>
      </c>
      <c r="L38" s="202" t="b">
        <f>OR((AND(IF(Advies!$X$35=A38,TRUE,FALSE),(IF(Advies!$X$36,TRUE,FALSE)))),(AND(IF(Advies!$Y$35=A38,TRUE,FALSE),(IF(Advies!$Y$36,TRUE,FALSE)))),(AND(IF(Advies!$Z$35=A38,TRUE,FALSE),(IF(Advies!$Z$36,TRUE,FALSE)))),(AND(IF(Advies!$AA$35=A38,TRUE,FALSE),(IF(Advies!$AA$36,TRUE,FALSE)))),(AND(IF(Advies!$AB$35=A38,TRUE,FALSE),(IF(Advies!$AB$36,TRUE,FALSE)))),(AND(IF(Advies!$AC$35=A38,TRUE,FALSE),(IF(Advies!$AC$36,TRUE,FALSE)))),(AND(IF(Advies!$AD$35=A38,TRUE,FALSE),(IF(Advies!$AD$36,TRUE,FALSE)))),(AND(IF(Advies!$AE$35=A38,TRUE,FALSE),(IF(Advies!$AE$36,TRUE,FALSE)))),(AND(IF(Advies!$AF$35=A38,TRUE,FALSE),(IF(Advies!$AF$36,TRUE,FALSE)))),(AND(IF(Advies!$AG$35=A38,TRUE,FALSE),(IF(Advies!$AG$36,TRUE,FALSE)))))</f>
        <v>0</v>
      </c>
      <c r="M38" s="202" t="b">
        <f>OR((AND(IF(Advies!$X$40=A38,TRUE,FALSE),(IF(Advies!$X$41,TRUE,FALSE)))),(AND(IF(Advies!$Y$40=A38,TRUE,FALSE),(IF(Advies!$Y$41,TRUE,FALSE)))),(AND(IF(Advies!$Z$40=A38,TRUE,FALSE),(IF(Advies!$Z$41,TRUE,FALSE)))),(AND(IF(Advies!$AA$40=A38,TRUE,FALSE),(IF(Advies!$AA$41,TRUE,FALSE)))),(AND(IF(Advies!$AB$40=A38,TRUE,FALSE),(IF(Advies!$AB$41,TRUE,FALSE)))),(AND(IF(Advies!$AC$40=A38,TRUE,FALSE),(IF(Advies!$AC$41,TRUE,FALSE)))),(AND(IF(Advies!$AD$40=A38,TRUE,FALSE),(IF(Advies!$AD$41,TRUE,FALSE)))),(AND(IF(Advies!$AE$40=A38,TRUE,FALSE),(IF(Advies!$AE$41,TRUE,FALSE)))),(AND(IF(Advies!$AF$40=A38,TRUE,FALSE),(IF(Advies!$AF$41,TRUE,FALSE)))),(AND(IF(Advies!$AG$40=A38,TRUE,FALSE),(IF(Advies!$AG$41,TRUE,FALSE)))))</f>
        <v>0</v>
      </c>
      <c r="N38" s="202" t="b">
        <f>OR((AND(IF(Advies!$X$44=A38,TRUE,FALSE),(IF(Advies!$X$45,TRUE,FALSE)))),(AND(IF(Advies!$Y$44=A38,TRUE,FALSE),(IF(Advies!$Y$45,TRUE,FALSE)))),(AND(IF(Advies!$Z$44=A38,TRUE,FALSE),(IF(Advies!$Z$45,TRUE,FALSE)))),(AND(IF(Advies!$AA$44=A38,TRUE,FALSE),(IF(Advies!$AA$45,TRUE,FALSE)))),(AND(IF(Advies!$AB$44=A38,TRUE,FALSE),(IF(Advies!$AB$45,TRUE,FALSE)))),(AND(IF(Advies!$AC$44=A38,TRUE,FALSE),(IF(Advies!$AC$45,TRUE,FALSE)))),(AND(IF(Advies!$AD$44=A38,TRUE,FALSE),(IF(Advies!$AD$45,TRUE,FALSE)))),(AND(IF(Advies!$AE$44=A38,TRUE,FALSE),(IF(Advies!$AE$45,TRUE,FALSE)))),(AND(IF(Advies!$AF$44=A38,TRUE,FALSE),(IF(Advies!$AF$45,TRUE,FALSE)))),(AND(IF(Advies!$AG$44=A38,TRUE,FALSE),(IF(Advies!$AG$45,TRUE,FALSE)))))</f>
        <v>0</v>
      </c>
      <c r="O38" s="202" t="b">
        <f>OR((AND(IF(Advies!$X$49=A38,TRUE,FALSE),(IF(Advies!$X$50,TRUE,FALSE)))),(AND(IF(Advies!$Y$49=A38,TRUE,FALSE),(IF(Advies!$Y$50,TRUE,FALSE)))),(AND(IF(Advies!$Z$49=A38,TRUE,FALSE),(IF(Advies!$Z$50,TRUE,FALSE)))),(AND(IF(Advies!$AA$49=A38,TRUE,FALSE),(IF(Advies!$AA$50,TRUE,FALSE)))),(AND(IF(Advies!$AB$49=A38,TRUE,FALSE),(IF(Advies!$AB$50,TRUE,FALSE)))),(AND(IF(Advies!$AC$49=A38,TRUE,FALSE),(IF(Advies!$AC$50,TRUE,FALSE)))),(AND(IF(Advies!$AD$49=A38,TRUE,FALSE),(IF(Advies!$AD$50,TRUE,FALSE)))),(AND(IF(Advies!$AE$49=A38,TRUE,FALSE),(IF(Advies!$AE$50,TRUE,FALSE)))),(AND(IF(Advies!$AF$49=A38,TRUE,FALSE),(IF(Advies!$AF$50,TRUE,FALSE)))),(AND(IF(Advies!$AG$49=A38,TRUE,FALSE),(IF(Advies!$AG$50,TRUE,FALSE)))))</f>
        <v>0</v>
      </c>
      <c r="P38" s="202" t="b">
        <f>OR((AND(IF(Advies!$X$53=A38,TRUE,FALSE),(IF(Advies!$X$54,TRUE,FALSE)))),(AND(IF(Advies!$Y$53=A38,TRUE,FALSE),(IF(Advies!$Y$54,TRUE,FALSE)))),(AND(IF(Advies!$Z$53=A38,TRUE,FALSE),(IF(Advies!$Z$54,TRUE,FALSE)))),(AND(IF(Advies!$AA$53=A38,TRUE,FALSE),(IF(Advies!$AA$54,TRUE,FALSE)))),(AND(IF(Advies!$AB$53=A38,TRUE,FALSE),(IF(Advies!$AB$54,TRUE,FALSE)))),(AND(IF(Advies!$AC$53=A38,TRUE,FALSE),(IF(Advies!$AC$54,TRUE,FALSE)))),(AND(IF(Advies!$AD$53=A38,TRUE,FALSE),(IF(Advies!$AD$54,TRUE,FALSE)))),(AND(IF(Advies!$AE$53=A38,TRUE,FALSE),(IF(Advies!$AE$54,TRUE,FALSE)))),(AND(IF(Advies!$AF$53=A38,TRUE,FALSE),(IF(Advies!$AF$54,TRUE,FALSE)))),(AND(IF(Advies!$AG$53=A38,TRUE,FALSE),(IF(Advies!$AG$54,TRUE,FALSE)))))</f>
        <v>0</v>
      </c>
      <c r="Q38" s="202" t="b">
        <f>OR((AND(IF(Advies!$X$57=A38,TRUE,FALSE),(IF(Advies!$X$58,TRUE,FALSE)))),(AND(IF(Advies!$Y$57=A38,TRUE,FALSE),(IF(Advies!$Y$58,TRUE,FALSE)))),(AND(IF(Advies!$Z$57=A38,TRUE,FALSE),(IF(Advies!$Z$58,TRUE,FALSE)))),(AND(IF(Advies!$AA$57=A38,TRUE,FALSE),(IF(Advies!$AA$58,TRUE,FALSE)))),(AND(IF(Advies!$AB$57=A38,TRUE,FALSE),(IF(Advies!$AB$58,TRUE,FALSE)))),(AND(IF(Advies!$AC$57=A38,TRUE,FALSE),(IF(Advies!$AC$58,TRUE,FALSE)))),(AND(IF(Advies!$AD$57=A38,TRUE,FALSE),(IF(Advies!$AD$58,TRUE,FALSE)))),(AND(IF(Advies!$AE$57=A38,TRUE,FALSE),(IF(Advies!$AE$58,TRUE,FALSE)))),(AND(IF(Advies!$AF$57=A38,TRUE,FALSE),(IF(Advies!$AF$58,TRUE,FALSE)))),(AND(IF(Advies!$AG$57=A38,TRUE,FALSE),(IF(Advies!$AG$58,TRUE,FALSE)))))</f>
        <v>0</v>
      </c>
      <c r="R38" s="202" t="b">
        <f>OR((AND(IF(Advies!$X$61=A38,TRUE,FALSE),(IF(Advies!$X$62,TRUE,FALSE)))),(AND(IF(Advies!$Y$61=A38,TRUE,FALSE),(IF(Advies!$Y$62,TRUE,FALSE)))),(AND(IF(Advies!$Z$61=A38,TRUE,FALSE),(IF(Advies!$Z$62,TRUE,FALSE)))),(AND(IF(Advies!$AA$61=A38,TRUE,FALSE),(IF(Advies!$AA$62,TRUE,FALSE)))),(AND(IF(Advies!$AB$61=A38,TRUE,FALSE),(IF(Advies!$AB$62,TRUE,FALSE)))),(AND(IF(Advies!$AC$61=A38,TRUE,FALSE),(IF(Advies!$AC$62,TRUE,FALSE)))),(AND(IF(Advies!$AD$61=A38,TRUE,FALSE),(IF(Advies!$AD$62,TRUE,FALSE)))),(AND(IF(Advies!$AE$61=A38,TRUE,FALSE),(IF(Advies!$AE$62,TRUE,FALSE)))),(AND(IF(Advies!$AF$61=A38,TRUE,FALSE),(IF(Advies!$AF$62,TRUE,FALSE)))),(AND(IF(Advies!$AG$61=A38,TRUE,FALSE),(IF(Advies!$AG$62,TRUE,FALSE)))))</f>
        <v>0</v>
      </c>
      <c r="S38" s="202" t="b">
        <f>OR((AND(IF(Advies!$X$66=A38,TRUE,FALSE),(IF(Advies!$X$67,TRUE,FALSE)))),(AND(IF(Advies!$Y$66=A38,TRUE,FALSE),(IF(Advies!$Y$67,TRUE,FALSE)))),(AND(IF(Advies!$Z$66=A38,TRUE,FALSE),(IF(Advies!$Z$67,TRUE,FALSE)))),(AND(IF(Advies!$AA$66=A38,TRUE,FALSE),(IF(Advies!$AA$67,TRUE,FALSE)))),(AND(IF(Advies!$AB$66=A38,TRUE,FALSE),(IF(Advies!$AB$67,TRUE,FALSE)))),(AND(IF(Advies!$AC$66=A38,TRUE,FALSE),(IF(Advies!$AC$67,TRUE,FALSE)))),(AND(IF(Advies!$AD$66=A38,TRUE,FALSE),(IF(Advies!$AD$67,TRUE,FALSE)))),(AND(IF(Advies!$AE$66=A38,TRUE,FALSE),(IF(Advies!$AE$67,TRUE,FALSE)))),(AND(IF(Advies!$AF$66=A38,TRUE,FALSE),(IF(Advies!$AF$67,TRUE,FALSE)))),(AND(IF(Advies!$AG$66=A38,TRUE,FALSE),(IF(Advies!$AG$67,TRUE,FALSE)))))</f>
        <v>0</v>
      </c>
      <c r="T38" s="202" t="b">
        <f>OR((AND(IF(Advies!$X$70=A38,TRUE,FALSE),(IF(Advies!$X$71,TRUE,FALSE)))),(AND(IF(Advies!$Y$70=A38,TRUE,FALSE),(IF(Advies!$Y$71,TRUE,FALSE)))),(AND(IF(Advies!$Z$70=A38,TRUE,FALSE),(IF(Advies!$Z$71,TRUE,FALSE)))),(AND(IF(Advies!$AA$70=A38,TRUE,FALSE),(IF(Advies!$AA$71,TRUE,FALSE)))),(AND(IF(Advies!$AB$70=A38,TRUE,FALSE),(IF(Advies!$AB$71,TRUE,FALSE)))),(AND(IF(Advies!$AC$70=A38,TRUE,FALSE),(IF(Advies!$AC$71,TRUE,FALSE)))),(AND(IF(Advies!$AD$70=A38,TRUE,FALSE),(IF(Advies!$AD$71,TRUE,FALSE)))),(AND(IF(Advies!$AE$70=A38,TRUE,FALSE),(IF(Advies!$AE$71,TRUE,FALSE)))),(AND(IF(Advies!$AF$70=A38,TRUE,FALSE),(IF(Advies!$AF$71,TRUE,FALSE)))),(AND(IF(Advies!$AG$70=A38,TRUE,FALSE),(IF(Advies!$AG$71,TRUE,FALSE)))))</f>
        <v>0</v>
      </c>
      <c r="U38" s="202" t="b">
        <f>OR((AND(IF(Advies!$X$74=A38,TRUE,FALSE),(IF(Advies!$X$75,TRUE,FALSE)))),(AND(IF(Advies!$Y$74=A38,TRUE,FALSE),(IF(Advies!$Y$75,TRUE,FALSE)))),(AND(IF(Advies!$Z$74=A38,TRUE,FALSE),(IF(Advies!$Z$75,TRUE,FALSE)))),(AND(IF(Advies!$AA$74=A38,TRUE,FALSE),(IF(Advies!$AA$75,TRUE,FALSE)))),(AND(IF(Advies!$AB$74=A38,TRUE,FALSE),(IF(Advies!$AB$75,TRUE,FALSE)))),(AND(IF(Advies!$AC$74=A38,TRUE,FALSE),(IF(Advies!$AC$75,TRUE,FALSE)))),(AND(IF(Advies!$AD$74=A38,TRUE,FALSE),(IF(Advies!$AD$75,TRUE,FALSE)))),(AND(IF(Advies!$AE$74=A38,TRUE,FALSE),(IF(Advies!$AE$75,TRUE,FALSE)))),(AND(IF(Advies!$AF$74=A38,TRUE,FALSE),(IF(Advies!$AF$75,TRUE,FALSE)))),(AND(IF(Advies!$AG$74=A38,TRUE,FALSE),(IF(Advies!$AG$75,TRUE,FALSE)))))</f>
        <v>0</v>
      </c>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row>
    <row r="39" spans="1:65" x14ac:dyDescent="0.25">
      <c r="A39" s="17" t="s">
        <v>85</v>
      </c>
      <c r="B39" s="194" t="b">
        <f t="shared" si="2"/>
        <v>0</v>
      </c>
      <c r="C39" s="169"/>
      <c r="D39" s="202" t="b">
        <f>OR((AND(IF(Advies!$X$2=A39,TRUE,FALSE),(IF(Advies!$X$3,TRUE,FALSE)))),(AND(IF(Advies!$Y$2=A39,TRUE,FALSE),(IF(Advies!$Y$3,TRUE,FALSE)))),(AND(IF(Advies!$Z$2=A39,TRUE,FALSE),(IF(Advies!$Z$3,TRUE,FALSE)))),(AND(IF(Advies!$AA$2=A39,TRUE,FALSE),(IF(Advies!$AA$3,TRUE,FALSE)))),(AND(IF(Advies!$AB$2=A39,TRUE,FALSE),(IF(Advies!$AB$3,TRUE,FALSE)))),(AND(IF(Advies!$AC$2=A39,TRUE,FALSE),(IF(Advies!$AC$3,TRUE,FALSE)))),(AND(IF(Advies!$AD$2=A39,TRUE,FALSE),(IF(Advies!$AD$3,TRUE,FALSE)))),(AND(IF(Advies!$AE$2=A39,TRUE,FALSE),(IF(Advies!$AE$3,TRUE,FALSE)))),(AND(IF(Advies!$AF$2=A39,TRUE,FALSE),(IF(Advies!$AF$3,TRUE,FALSE)))),(AND(IF(Advies!$AG$2=A39,TRUE,FALSE),(IF(Advies!$AG$3,TRUE,FALSE)))))</f>
        <v>0</v>
      </c>
      <c r="E39" s="202" t="b">
        <f>OR((AND(IF(Advies!$X$6=A39,TRUE,FALSE),(IF(Advies!$X$7,TRUE,FALSE)))),(AND(IF(Advies!$Y$6=A39,TRUE,FALSE),(IF(Advies!$Y$7,TRUE,FALSE)))),(AND(IF(Advies!$Z$6=A39,TRUE,FALSE),(IF(Advies!$Z$7,TRUE,FALSE)))),(AND(IF(Advies!$AA$6=A39,TRUE,FALSE),(IF(Advies!$AA$7,TRUE,FALSE)))),(AND(IF(Advies!$AB$6=A39,TRUE,FALSE),(IF(Advies!$AB$7,TRUE,FALSE)))),(AND(IF(Advies!$AC$6=A39,TRUE,FALSE),(IF(Advies!$AC$7,TRUE,FALSE)))),(AND(IF(Advies!$AD$6=A39,TRUE,FALSE),(IF(Advies!$AD$7,TRUE,FALSE)))),(AND(IF(Advies!$AE$6=A39,TRUE,FALSE),(IF(Advies!$AE$7,TRUE,FALSE)))),(AND(IF(Advies!$AF$6=A39,TRUE,FALSE),(IF(Advies!$AF$7,TRUE,FALSE)))),(AND(IF(Advies!$AG$6=A39,TRUE,FALSE),(IF(Advies!$AG$7,TRUE,FALSE)))))</f>
        <v>0</v>
      </c>
      <c r="F39" s="202" t="b">
        <f>OR((AND(IF(Advies!$X$10=A39,TRUE,FALSE),(IF(Advies!$X$11,TRUE,FALSE)))),(AND(IF(Advies!$Y$10=A39,TRUE,FALSE),(IF(Advies!$Y$11,TRUE,FALSE)))),(AND(IF(Advies!$Z$10=A39,TRUE,FALSE),(IF(Advies!$Z$11,TRUE,FALSE)))),(AND(IF(Advies!$AA$10=A39,TRUE,FALSE),(IF(Advies!$AA$11,TRUE,FALSE)))),(AND(IF(Advies!$AB$10=A39,TRUE,FALSE),(IF(Advies!$AB$11,TRUE,FALSE)))),(AND(IF(Advies!$AC$10=A39,TRUE,FALSE),(IF(Advies!$AC$11,TRUE,FALSE)))),(AND(IF(Advies!$AD$10=A39,TRUE,FALSE),(IF(Advies!$AD$11,TRUE,FALSE)))),(AND(IF(Advies!$AE$10=A39,TRUE,FALSE),(IF(Advies!$AE$11,TRUE,FALSE)))),(AND(IF(Advies!$AF$10=A39,TRUE,FALSE),(IF(Advies!$AF$11,TRUE,FALSE)))),(AND(IF(Advies!$AG$10=A39,TRUE,FALSE),(IF(Advies!$AG$11,TRUE,FALSE)))))</f>
        <v>0</v>
      </c>
      <c r="G39" s="202" t="b">
        <f>OR((AND(IF(Advies!$X$14=A39,TRUE,FALSE),(IF(Advies!$X$15,TRUE,FALSE)))),(AND(IF(Advies!$Y$14=A39,TRUE,FALSE),(IF(Advies!$Y$15,TRUE,FALSE)))),(AND(IF(Advies!$Z$14=A39,TRUE,FALSE),(IF(Advies!$Z$15,TRUE,FALSE)))),(AND(IF(Advies!$AA$14=A39,TRUE,FALSE),(IF(Advies!$AA$15,TRUE,FALSE)))),(AND(IF(Advies!$AB$14=A39,TRUE,FALSE),(IF(Advies!$AB$15,TRUE,FALSE)))),(AND(IF(Advies!$AC$14=A39,TRUE,FALSE),(IF(Advies!$AC$15,TRUE,FALSE)))),(AND(IF(Advies!$AD$14=A39,TRUE,FALSE),(IF(Advies!$AD$15,TRUE,FALSE)))),(AND(IF(Advies!$AE$14=A39,TRUE,FALSE),(IF(Advies!$AE$15,TRUE,FALSE)))),(AND(IF(Advies!$AF$14=A39,TRUE,FALSE),(IF(Advies!$AF$15,TRUE,FALSE)))),(AND(IF(Advies!$AG$14=A39,TRUE,FALSE),(IF(Advies!$AG$15,TRUE,FALSE)))))</f>
        <v>0</v>
      </c>
      <c r="H39" s="202" t="b">
        <f>OR((AND(IF(Advies!$X$18=A39,TRUE,FALSE),(IF(Advies!$X$19,TRUE,FALSE)))),(AND(IF(Advies!$Y$18=A39,TRUE,FALSE),(IF(Advies!$Y$19,TRUE,FALSE)))),(AND(IF(Advies!$Z$18=A39,TRUE,FALSE),(IF(Advies!$Z$19,TRUE,FALSE)))),(AND(IF(Advies!$AA$18=A39,TRUE,FALSE),(IF(Advies!$AA$19,TRUE,FALSE)))),(AND(IF(Advies!$AB$18=A39,TRUE,FALSE),(IF(Advies!$AB$19,TRUE,FALSE)))),(AND(IF(Advies!$AC$18=A39,TRUE,FALSE),(IF(Advies!$AC$19,TRUE,FALSE)))),(AND(IF(Advies!$AD$18=A39,TRUE,FALSE),(IF(Advies!$AD$19,TRUE,FALSE)))),(AND(IF(Advies!$AE$18=A39,TRUE,FALSE),(IF(Advies!$AE$19,TRUE,FALSE)))),(AND(IF(Advies!$AF$18=A39,TRUE,FALSE),(IF(Advies!$AF$19,TRUE,FALSE)))),(AND(IF(Advies!$AG$18=A39,TRUE,FALSE),(IF(Advies!$AG$19,TRUE,FALSE)))))</f>
        <v>0</v>
      </c>
      <c r="I39" s="202" t="b">
        <f>OR((AND(IF(Advies!$X$22=A39,TRUE,FALSE),(IF(Advies!$X$23,TRUE,FALSE)))),(AND(IF(Advies!$Y$22=A39,TRUE,FALSE),(IF(Advies!$Y$23,TRUE,FALSE)))),(AND(IF(Advies!$Z$22=A39,TRUE,FALSE),(IF(Advies!$Z$23,TRUE,FALSE)))),(AND(IF(Advies!$AA$22=A39,TRUE,FALSE),(IF(Advies!$AA$23,TRUE,FALSE)))),(AND(IF(Advies!$AB$22=A39,TRUE,FALSE),(IF(Advies!$AB$23,TRUE,FALSE)))),(AND(IF(Advies!$AC$22=A39,TRUE,FALSE),(IF(Advies!$AC$23,TRUE,FALSE)))),(AND(IF(Advies!$AD$22=A39,TRUE,FALSE),(IF(Advies!$AD$23,TRUE,FALSE)))),(AND(IF(Advies!$AE$22=A39,TRUE,FALSE),(IF(Advies!$AE$23,TRUE,FALSE)))),(AND(IF(Advies!$AF$22=A39,TRUE,FALSE),(IF(Advies!$AF$23,TRUE,FALSE)))),(AND(IF(Advies!$AG$22=A39,TRUE,FALSE),(IF(Advies!$AG$23,TRUE,FALSE)))))</f>
        <v>0</v>
      </c>
      <c r="J39" s="202" t="b">
        <f>OR((AND(IF(Advies!$X$26=A39,TRUE,FALSE),(IF(Advies!$X$27,TRUE,FALSE)))),(AND(IF(Advies!$Y$26=A39,TRUE,FALSE),(IF(Advies!$Y$27,TRUE,FALSE)))),(AND(IF(Advies!$Z$26=A39,TRUE,FALSE),(IF(Advies!$Z$27,TRUE,FALSE)))),(AND(IF(Advies!$AA$26=A39,TRUE,FALSE),(IF(Advies!$AA$27,TRUE,FALSE)))),(AND(IF(Advies!$AB$26=A39,TRUE,FALSE),(IF(Advies!$AB$27,TRUE,FALSE)))),(AND(IF(Advies!$AC$26=A39,TRUE,FALSE),(IF(Advies!$AC$27,TRUE,FALSE)))),(AND(IF(Advies!$AD$26=A39,TRUE,FALSE),(IF(Advies!$AD$27,TRUE,FALSE)))),(AND(IF(Advies!$AE$26=A39,TRUE,FALSE),(IF(Advies!$AE$27,TRUE,FALSE)))),(AND(IF(Advies!$AF$26=A39,TRUE,FALSE),(IF(Advies!$AF$27,TRUE,FALSE)))),(AND(IF(Advies!$AG$26=A39,TRUE,FALSE),(IF(Advies!$AG$27,TRUE,FALSE)))))</f>
        <v>0</v>
      </c>
      <c r="K39" s="202" t="b">
        <f>OR((AND(IF(Advies!$X$31=A39,TRUE,FALSE),(IF(Advies!$X$32,TRUE,FALSE)))),(AND(IF(Advies!$Y$31=A39,TRUE,FALSE),(IF(Advies!$Y$32,TRUE,FALSE)))),(AND(IF(Advies!$Z$31=A39,TRUE,FALSE),(IF(Advies!$Z$32,TRUE,FALSE)))),(AND(IF(Advies!$AA$31=A39,TRUE,FALSE),(IF(Advies!$AA$32,TRUE,FALSE)))),(AND(IF(Advies!$AB$31=A39,TRUE,FALSE),(IF(Advies!$AB$32,TRUE,FALSE)))),(AND(IF(Advies!$AC$31=A39,TRUE,FALSE),(IF(Advies!$AC$32,TRUE,FALSE)))),(AND(IF(Advies!$AD$31=A39,TRUE,FALSE),(IF(Advies!$AD$32,TRUE,FALSE)))),(AND(IF(Advies!$AE$31=A39,TRUE,FALSE),(IF(Advies!$AE$32,TRUE,FALSE)))),(AND(IF(Advies!$AF$31=A39,TRUE,FALSE),(IF(Advies!$AF$32,TRUE,FALSE)))),(AND(IF(Advies!$AG$31=A39,TRUE,FALSE),(IF(Advies!$AG$32,TRUE,FALSE)))))</f>
        <v>0</v>
      </c>
      <c r="L39" s="202" t="b">
        <f>OR((AND(IF(Advies!$X$35=A39,TRUE,FALSE),(IF(Advies!$X$36,TRUE,FALSE)))),(AND(IF(Advies!$Y$35=A39,TRUE,FALSE),(IF(Advies!$Y$36,TRUE,FALSE)))),(AND(IF(Advies!$Z$35=A39,TRUE,FALSE),(IF(Advies!$Z$36,TRUE,FALSE)))),(AND(IF(Advies!$AA$35=A39,TRUE,FALSE),(IF(Advies!$AA$36,TRUE,FALSE)))),(AND(IF(Advies!$AB$35=A39,TRUE,FALSE),(IF(Advies!$AB$36,TRUE,FALSE)))),(AND(IF(Advies!$AC$35=A39,TRUE,FALSE),(IF(Advies!$AC$36,TRUE,FALSE)))),(AND(IF(Advies!$AD$35=A39,TRUE,FALSE),(IF(Advies!$AD$36,TRUE,FALSE)))),(AND(IF(Advies!$AE$35=A39,TRUE,FALSE),(IF(Advies!$AE$36,TRUE,FALSE)))),(AND(IF(Advies!$AF$35=A39,TRUE,FALSE),(IF(Advies!$AF$36,TRUE,FALSE)))),(AND(IF(Advies!$AG$35=A39,TRUE,FALSE),(IF(Advies!$AG$36,TRUE,FALSE)))))</f>
        <v>0</v>
      </c>
      <c r="M39" s="202" t="b">
        <f>OR((AND(IF(Advies!$X$40=A39,TRUE,FALSE),(IF(Advies!$X$41,TRUE,FALSE)))),(AND(IF(Advies!$Y$40=A39,TRUE,FALSE),(IF(Advies!$Y$41,TRUE,FALSE)))),(AND(IF(Advies!$Z$40=A39,TRUE,FALSE),(IF(Advies!$Z$41,TRUE,FALSE)))),(AND(IF(Advies!$AA$40=A39,TRUE,FALSE),(IF(Advies!$AA$41,TRUE,FALSE)))),(AND(IF(Advies!$AB$40=A39,TRUE,FALSE),(IF(Advies!$AB$41,TRUE,FALSE)))),(AND(IF(Advies!$AC$40=A39,TRUE,FALSE),(IF(Advies!$AC$41,TRUE,FALSE)))),(AND(IF(Advies!$AD$40=A39,TRUE,FALSE),(IF(Advies!$AD$41,TRUE,FALSE)))),(AND(IF(Advies!$AE$40=A39,TRUE,FALSE),(IF(Advies!$AE$41,TRUE,FALSE)))),(AND(IF(Advies!$AF$40=A39,TRUE,FALSE),(IF(Advies!$AF$41,TRUE,FALSE)))),(AND(IF(Advies!$AG$40=A39,TRUE,FALSE),(IF(Advies!$AG$41,TRUE,FALSE)))))</f>
        <v>0</v>
      </c>
      <c r="N39" s="202" t="b">
        <f>OR((AND(IF(Advies!$X$44=A39,TRUE,FALSE),(IF(Advies!$X$45,TRUE,FALSE)))),(AND(IF(Advies!$Y$44=A39,TRUE,FALSE),(IF(Advies!$Y$45,TRUE,FALSE)))),(AND(IF(Advies!$Z$44=A39,TRUE,FALSE),(IF(Advies!$Z$45,TRUE,FALSE)))),(AND(IF(Advies!$AA$44=A39,TRUE,FALSE),(IF(Advies!$AA$45,TRUE,FALSE)))),(AND(IF(Advies!$AB$44=A39,TRUE,FALSE),(IF(Advies!$AB$45,TRUE,FALSE)))),(AND(IF(Advies!$AC$44=A39,TRUE,FALSE),(IF(Advies!$AC$45,TRUE,FALSE)))),(AND(IF(Advies!$AD$44=A39,TRUE,FALSE),(IF(Advies!$AD$45,TRUE,FALSE)))),(AND(IF(Advies!$AE$44=A39,TRUE,FALSE),(IF(Advies!$AE$45,TRUE,FALSE)))),(AND(IF(Advies!$AF$44=A39,TRUE,FALSE),(IF(Advies!$AF$45,TRUE,FALSE)))),(AND(IF(Advies!$AG$44=A39,TRUE,FALSE),(IF(Advies!$AG$45,TRUE,FALSE)))))</f>
        <v>0</v>
      </c>
      <c r="O39" s="202" t="b">
        <f>OR((AND(IF(Advies!$X$49=A39,TRUE,FALSE),(IF(Advies!$X$50,TRUE,FALSE)))),(AND(IF(Advies!$Y$49=A39,TRUE,FALSE),(IF(Advies!$Y$50,TRUE,FALSE)))),(AND(IF(Advies!$Z$49=A39,TRUE,FALSE),(IF(Advies!$Z$50,TRUE,FALSE)))),(AND(IF(Advies!$AA$49=A39,TRUE,FALSE),(IF(Advies!$AA$50,TRUE,FALSE)))),(AND(IF(Advies!$AB$49=A39,TRUE,FALSE),(IF(Advies!$AB$50,TRUE,FALSE)))),(AND(IF(Advies!$AC$49=A39,TRUE,FALSE),(IF(Advies!$AC$50,TRUE,FALSE)))),(AND(IF(Advies!$AD$49=A39,TRUE,FALSE),(IF(Advies!$AD$50,TRUE,FALSE)))),(AND(IF(Advies!$AE$49=A39,TRUE,FALSE),(IF(Advies!$AE$50,TRUE,FALSE)))),(AND(IF(Advies!$AF$49=A39,TRUE,FALSE),(IF(Advies!$AF$50,TRUE,FALSE)))),(AND(IF(Advies!$AG$49=A39,TRUE,FALSE),(IF(Advies!$AG$50,TRUE,FALSE)))))</f>
        <v>0</v>
      </c>
      <c r="P39" s="202" t="b">
        <f>OR((AND(IF(Advies!$X$53=A39,TRUE,FALSE),(IF(Advies!$X$54,TRUE,FALSE)))),(AND(IF(Advies!$Y$53=A39,TRUE,FALSE),(IF(Advies!$Y$54,TRUE,FALSE)))),(AND(IF(Advies!$Z$53=A39,TRUE,FALSE),(IF(Advies!$Z$54,TRUE,FALSE)))),(AND(IF(Advies!$AA$53=A39,TRUE,FALSE),(IF(Advies!$AA$54,TRUE,FALSE)))),(AND(IF(Advies!$AB$53=A39,TRUE,FALSE),(IF(Advies!$AB$54,TRUE,FALSE)))),(AND(IF(Advies!$AC$53=A39,TRUE,FALSE),(IF(Advies!$AC$54,TRUE,FALSE)))),(AND(IF(Advies!$AD$53=A39,TRUE,FALSE),(IF(Advies!$AD$54,TRUE,FALSE)))),(AND(IF(Advies!$AE$53=A39,TRUE,FALSE),(IF(Advies!$AE$54,TRUE,FALSE)))),(AND(IF(Advies!$AF$53=A39,TRUE,FALSE),(IF(Advies!$AF$54,TRUE,FALSE)))),(AND(IF(Advies!$AG$53=A39,TRUE,FALSE),(IF(Advies!$AG$54,TRUE,FALSE)))))</f>
        <v>0</v>
      </c>
      <c r="Q39" s="202" t="b">
        <f>OR((AND(IF(Advies!$X$57=A39,TRUE,FALSE),(IF(Advies!$X$58,TRUE,FALSE)))),(AND(IF(Advies!$Y$57=A39,TRUE,FALSE),(IF(Advies!$Y$58,TRUE,FALSE)))),(AND(IF(Advies!$Z$57=A39,TRUE,FALSE),(IF(Advies!$Z$58,TRUE,FALSE)))),(AND(IF(Advies!$AA$57=A39,TRUE,FALSE),(IF(Advies!$AA$58,TRUE,FALSE)))),(AND(IF(Advies!$AB$57=A39,TRUE,FALSE),(IF(Advies!$AB$58,TRUE,FALSE)))),(AND(IF(Advies!$AC$57=A39,TRUE,FALSE),(IF(Advies!$AC$58,TRUE,FALSE)))),(AND(IF(Advies!$AD$57=A39,TRUE,FALSE),(IF(Advies!$AD$58,TRUE,FALSE)))),(AND(IF(Advies!$AE$57=A39,TRUE,FALSE),(IF(Advies!$AE$58,TRUE,FALSE)))),(AND(IF(Advies!$AF$57=A39,TRUE,FALSE),(IF(Advies!$AF$58,TRUE,FALSE)))),(AND(IF(Advies!$AG$57=A39,TRUE,FALSE),(IF(Advies!$AG$58,TRUE,FALSE)))))</f>
        <v>0</v>
      </c>
      <c r="R39" s="202" t="b">
        <f>OR((AND(IF(Advies!$X$61=A39,TRUE,FALSE),(IF(Advies!$X$62,TRUE,FALSE)))),(AND(IF(Advies!$Y$61=A39,TRUE,FALSE),(IF(Advies!$Y$62,TRUE,FALSE)))),(AND(IF(Advies!$Z$61=A39,TRUE,FALSE),(IF(Advies!$Z$62,TRUE,FALSE)))),(AND(IF(Advies!$AA$61=A39,TRUE,FALSE),(IF(Advies!$AA$62,TRUE,FALSE)))),(AND(IF(Advies!$AB$61=A39,TRUE,FALSE),(IF(Advies!$AB$62,TRUE,FALSE)))),(AND(IF(Advies!$AC$61=A39,TRUE,FALSE),(IF(Advies!$AC$62,TRUE,FALSE)))),(AND(IF(Advies!$AD$61=A39,TRUE,FALSE),(IF(Advies!$AD$62,TRUE,FALSE)))),(AND(IF(Advies!$AE$61=A39,TRUE,FALSE),(IF(Advies!$AE$62,TRUE,FALSE)))),(AND(IF(Advies!$AF$61=A39,TRUE,FALSE),(IF(Advies!$AF$62,TRUE,FALSE)))),(AND(IF(Advies!$AG$61=A39,TRUE,FALSE),(IF(Advies!$AG$62,TRUE,FALSE)))))</f>
        <v>0</v>
      </c>
      <c r="S39" s="202" t="b">
        <f>OR((AND(IF(Advies!$X$66=A39,TRUE,FALSE),(IF(Advies!$X$67,TRUE,FALSE)))),(AND(IF(Advies!$Y$66=A39,TRUE,FALSE),(IF(Advies!$Y$67,TRUE,FALSE)))),(AND(IF(Advies!$Z$66=A39,TRUE,FALSE),(IF(Advies!$Z$67,TRUE,FALSE)))),(AND(IF(Advies!$AA$66=A39,TRUE,FALSE),(IF(Advies!$AA$67,TRUE,FALSE)))),(AND(IF(Advies!$AB$66=A39,TRUE,FALSE),(IF(Advies!$AB$67,TRUE,FALSE)))),(AND(IF(Advies!$AC$66=A39,TRUE,FALSE),(IF(Advies!$AC$67,TRUE,FALSE)))),(AND(IF(Advies!$AD$66=A39,TRUE,FALSE),(IF(Advies!$AD$67,TRUE,FALSE)))),(AND(IF(Advies!$AE$66=A39,TRUE,FALSE),(IF(Advies!$AE$67,TRUE,FALSE)))),(AND(IF(Advies!$AF$66=A39,TRUE,FALSE),(IF(Advies!$AF$67,TRUE,FALSE)))),(AND(IF(Advies!$AG$66=A39,TRUE,FALSE),(IF(Advies!$AG$67,TRUE,FALSE)))))</f>
        <v>0</v>
      </c>
      <c r="T39" s="202" t="b">
        <f>OR((AND(IF(Advies!$X$70=A39,TRUE,FALSE),(IF(Advies!$X$71,TRUE,FALSE)))),(AND(IF(Advies!$Y$70=A39,TRUE,FALSE),(IF(Advies!$Y$71,TRUE,FALSE)))),(AND(IF(Advies!$Z$70=A39,TRUE,FALSE),(IF(Advies!$Z$71,TRUE,FALSE)))),(AND(IF(Advies!$AA$70=A39,TRUE,FALSE),(IF(Advies!$AA$71,TRUE,FALSE)))),(AND(IF(Advies!$AB$70=A39,TRUE,FALSE),(IF(Advies!$AB$71,TRUE,FALSE)))),(AND(IF(Advies!$AC$70=A39,TRUE,FALSE),(IF(Advies!$AC$71,TRUE,FALSE)))),(AND(IF(Advies!$AD$70=A39,TRUE,FALSE),(IF(Advies!$AD$71,TRUE,FALSE)))),(AND(IF(Advies!$AE$70=A39,TRUE,FALSE),(IF(Advies!$AE$71,TRUE,FALSE)))),(AND(IF(Advies!$AF$70=A39,TRUE,FALSE),(IF(Advies!$AF$71,TRUE,FALSE)))),(AND(IF(Advies!$AG$70=A39,TRUE,FALSE),(IF(Advies!$AG$71,TRUE,FALSE)))))</f>
        <v>0</v>
      </c>
      <c r="U39" s="202" t="b">
        <f>OR((AND(IF(Advies!$X$74=A39,TRUE,FALSE),(IF(Advies!$X$75,TRUE,FALSE)))),(AND(IF(Advies!$Y$74=A39,TRUE,FALSE),(IF(Advies!$Y$75,TRUE,FALSE)))),(AND(IF(Advies!$Z$74=A39,TRUE,FALSE),(IF(Advies!$Z$75,TRUE,FALSE)))),(AND(IF(Advies!$AA$74=A39,TRUE,FALSE),(IF(Advies!$AA$75,TRUE,FALSE)))),(AND(IF(Advies!$AB$74=A39,TRUE,FALSE),(IF(Advies!$AB$75,TRUE,FALSE)))),(AND(IF(Advies!$AC$74=A39,TRUE,FALSE),(IF(Advies!$AC$75,TRUE,FALSE)))),(AND(IF(Advies!$AD$74=A39,TRUE,FALSE),(IF(Advies!$AD$75,TRUE,FALSE)))),(AND(IF(Advies!$AE$74=A39,TRUE,FALSE),(IF(Advies!$AE$75,TRUE,FALSE)))),(AND(IF(Advies!$AF$74=A39,TRUE,FALSE),(IF(Advies!$AF$75,TRUE,FALSE)))),(AND(IF(Advies!$AG$74=A39,TRUE,FALSE),(IF(Advies!$AG$75,TRUE,FALSE)))))</f>
        <v>0</v>
      </c>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row>
    <row r="40" spans="1:65" x14ac:dyDescent="0.25">
      <c r="A40" s="17" t="s">
        <v>86</v>
      </c>
      <c r="B40" s="194" t="b">
        <f t="shared" si="2"/>
        <v>0</v>
      </c>
      <c r="C40" s="169"/>
      <c r="D40" s="202" t="b">
        <f>OR((AND(IF(Advies!$X$2=A40,TRUE,FALSE),(IF(Advies!$X$3,TRUE,FALSE)))),(AND(IF(Advies!$Y$2=A40,TRUE,FALSE),(IF(Advies!$Y$3,TRUE,FALSE)))),(AND(IF(Advies!$Z$2=A40,TRUE,FALSE),(IF(Advies!$Z$3,TRUE,FALSE)))),(AND(IF(Advies!$AA$2=A40,TRUE,FALSE),(IF(Advies!$AA$3,TRUE,FALSE)))),(AND(IF(Advies!$AB$2=A40,TRUE,FALSE),(IF(Advies!$AB$3,TRUE,FALSE)))),(AND(IF(Advies!$AC$2=A40,TRUE,FALSE),(IF(Advies!$AC$3,TRUE,FALSE)))),(AND(IF(Advies!$AD$2=A40,TRUE,FALSE),(IF(Advies!$AD$3,TRUE,FALSE)))),(AND(IF(Advies!$AE$2=A40,TRUE,FALSE),(IF(Advies!$AE$3,TRUE,FALSE)))),(AND(IF(Advies!$AF$2=A40,TRUE,FALSE),(IF(Advies!$AF$3,TRUE,FALSE)))),(AND(IF(Advies!$AG$2=A40,TRUE,FALSE),(IF(Advies!$AG$3,TRUE,FALSE)))))</f>
        <v>0</v>
      </c>
      <c r="E40" s="202" t="b">
        <f>OR((AND(IF(Advies!$X$6=A40,TRUE,FALSE),(IF(Advies!$X$7,TRUE,FALSE)))),(AND(IF(Advies!$Y$6=A40,TRUE,FALSE),(IF(Advies!$Y$7,TRUE,FALSE)))),(AND(IF(Advies!$Z$6=A40,TRUE,FALSE),(IF(Advies!$Z$7,TRUE,FALSE)))),(AND(IF(Advies!$AA$6=A40,TRUE,FALSE),(IF(Advies!$AA$7,TRUE,FALSE)))),(AND(IF(Advies!$AB$6=A40,TRUE,FALSE),(IF(Advies!$AB$7,TRUE,FALSE)))),(AND(IF(Advies!$AC$6=A40,TRUE,FALSE),(IF(Advies!$AC$7,TRUE,FALSE)))),(AND(IF(Advies!$AD$6=A40,TRUE,FALSE),(IF(Advies!$AD$7,TRUE,FALSE)))),(AND(IF(Advies!$AE$6=A40,TRUE,FALSE),(IF(Advies!$AE$7,TRUE,FALSE)))),(AND(IF(Advies!$AF$6=A40,TRUE,FALSE),(IF(Advies!$AF$7,TRUE,FALSE)))),(AND(IF(Advies!$AG$6=A40,TRUE,FALSE),(IF(Advies!$AG$7,TRUE,FALSE)))))</f>
        <v>0</v>
      </c>
      <c r="F40" s="202" t="b">
        <f>OR((AND(IF(Advies!$X$10=A40,TRUE,FALSE),(IF(Advies!$X$11,TRUE,FALSE)))),(AND(IF(Advies!$Y$10=A40,TRUE,FALSE),(IF(Advies!$Y$11,TRUE,FALSE)))),(AND(IF(Advies!$Z$10=A40,TRUE,FALSE),(IF(Advies!$Z$11,TRUE,FALSE)))),(AND(IF(Advies!$AA$10=A40,TRUE,FALSE),(IF(Advies!$AA$11,TRUE,FALSE)))),(AND(IF(Advies!$AB$10=A40,TRUE,FALSE),(IF(Advies!$AB$11,TRUE,FALSE)))),(AND(IF(Advies!$AC$10=A40,TRUE,FALSE),(IF(Advies!$AC$11,TRUE,FALSE)))),(AND(IF(Advies!$AD$10=A40,TRUE,FALSE),(IF(Advies!$AD$11,TRUE,FALSE)))),(AND(IF(Advies!$AE$10=A40,TRUE,FALSE),(IF(Advies!$AE$11,TRUE,FALSE)))),(AND(IF(Advies!$AF$10=A40,TRUE,FALSE),(IF(Advies!$AF$11,TRUE,FALSE)))),(AND(IF(Advies!$AG$10=A40,TRUE,FALSE),(IF(Advies!$AG$11,TRUE,FALSE)))))</f>
        <v>0</v>
      </c>
      <c r="G40" s="202" t="b">
        <f>OR((AND(IF(Advies!$X$14=A40,TRUE,FALSE),(IF(Advies!$X$15,TRUE,FALSE)))),(AND(IF(Advies!$Y$14=A40,TRUE,FALSE),(IF(Advies!$Y$15,TRUE,FALSE)))),(AND(IF(Advies!$Z$14=A40,TRUE,FALSE),(IF(Advies!$Z$15,TRUE,FALSE)))),(AND(IF(Advies!$AA$14=A40,TRUE,FALSE),(IF(Advies!$AA$15,TRUE,FALSE)))),(AND(IF(Advies!$AB$14=A40,TRUE,FALSE),(IF(Advies!$AB$15,TRUE,FALSE)))),(AND(IF(Advies!$AC$14=A40,TRUE,FALSE),(IF(Advies!$AC$15,TRUE,FALSE)))),(AND(IF(Advies!$AD$14=A40,TRUE,FALSE),(IF(Advies!$AD$15,TRUE,FALSE)))),(AND(IF(Advies!$AE$14=A40,TRUE,FALSE),(IF(Advies!$AE$15,TRUE,FALSE)))),(AND(IF(Advies!$AF$14=A40,TRUE,FALSE),(IF(Advies!$AF$15,TRUE,FALSE)))),(AND(IF(Advies!$AG$14=A40,TRUE,FALSE),(IF(Advies!$AG$15,TRUE,FALSE)))))</f>
        <v>0</v>
      </c>
      <c r="H40" s="202" t="b">
        <f>OR((AND(IF(Advies!$X$18=A40,TRUE,FALSE),(IF(Advies!$X$19,TRUE,FALSE)))),(AND(IF(Advies!$Y$18=A40,TRUE,FALSE),(IF(Advies!$Y$19,TRUE,FALSE)))),(AND(IF(Advies!$Z$18=A40,TRUE,FALSE),(IF(Advies!$Z$19,TRUE,FALSE)))),(AND(IF(Advies!$AA$18=A40,TRUE,FALSE),(IF(Advies!$AA$19,TRUE,FALSE)))),(AND(IF(Advies!$AB$18=A40,TRUE,FALSE),(IF(Advies!$AB$19,TRUE,FALSE)))),(AND(IF(Advies!$AC$18=A40,TRUE,FALSE),(IF(Advies!$AC$19,TRUE,FALSE)))),(AND(IF(Advies!$AD$18=A40,TRUE,FALSE),(IF(Advies!$AD$19,TRUE,FALSE)))),(AND(IF(Advies!$AE$18=A40,TRUE,FALSE),(IF(Advies!$AE$19,TRUE,FALSE)))),(AND(IF(Advies!$AF$18=A40,TRUE,FALSE),(IF(Advies!$AF$19,TRUE,FALSE)))),(AND(IF(Advies!$AG$18=A40,TRUE,FALSE),(IF(Advies!$AG$19,TRUE,FALSE)))))</f>
        <v>0</v>
      </c>
      <c r="I40" s="202" t="b">
        <f>OR((AND(IF(Advies!$X$22=A40,TRUE,FALSE),(IF(Advies!$X$23,TRUE,FALSE)))),(AND(IF(Advies!$Y$22=A40,TRUE,FALSE),(IF(Advies!$Y$23,TRUE,FALSE)))),(AND(IF(Advies!$Z$22=A40,TRUE,FALSE),(IF(Advies!$Z$23,TRUE,FALSE)))),(AND(IF(Advies!$AA$22=A40,TRUE,FALSE),(IF(Advies!$AA$23,TRUE,FALSE)))),(AND(IF(Advies!$AB$22=A40,TRUE,FALSE),(IF(Advies!$AB$23,TRUE,FALSE)))),(AND(IF(Advies!$AC$22=A40,TRUE,FALSE),(IF(Advies!$AC$23,TRUE,FALSE)))),(AND(IF(Advies!$AD$22=A40,TRUE,FALSE),(IF(Advies!$AD$23,TRUE,FALSE)))),(AND(IF(Advies!$AE$22=A40,TRUE,FALSE),(IF(Advies!$AE$23,TRUE,FALSE)))),(AND(IF(Advies!$AF$22=A40,TRUE,FALSE),(IF(Advies!$AF$23,TRUE,FALSE)))),(AND(IF(Advies!$AG$22=A40,TRUE,FALSE),(IF(Advies!$AG$23,TRUE,FALSE)))))</f>
        <v>0</v>
      </c>
      <c r="J40" s="202" t="b">
        <f>OR((AND(IF(Advies!$X$26=A40,TRUE,FALSE),(IF(Advies!$X$27,TRUE,FALSE)))),(AND(IF(Advies!$Y$26=A40,TRUE,FALSE),(IF(Advies!$Y$27,TRUE,FALSE)))),(AND(IF(Advies!$Z$26=A40,TRUE,FALSE),(IF(Advies!$Z$27,TRUE,FALSE)))),(AND(IF(Advies!$AA$26=A40,TRUE,FALSE),(IF(Advies!$AA$27,TRUE,FALSE)))),(AND(IF(Advies!$AB$26=A40,TRUE,FALSE),(IF(Advies!$AB$27,TRUE,FALSE)))),(AND(IF(Advies!$AC$26=A40,TRUE,FALSE),(IF(Advies!$AC$27,TRUE,FALSE)))),(AND(IF(Advies!$AD$26=A40,TRUE,FALSE),(IF(Advies!$AD$27,TRUE,FALSE)))),(AND(IF(Advies!$AE$26=A40,TRUE,FALSE),(IF(Advies!$AE$27,TRUE,FALSE)))),(AND(IF(Advies!$AF$26=A40,TRUE,FALSE),(IF(Advies!$AF$27,TRUE,FALSE)))),(AND(IF(Advies!$AG$26=A40,TRUE,FALSE),(IF(Advies!$AG$27,TRUE,FALSE)))))</f>
        <v>0</v>
      </c>
      <c r="K40" s="202" t="b">
        <f>OR((AND(IF(Advies!$X$31=A40,TRUE,FALSE),(IF(Advies!$X$32,TRUE,FALSE)))),(AND(IF(Advies!$Y$31=A40,TRUE,FALSE),(IF(Advies!$Y$32,TRUE,FALSE)))),(AND(IF(Advies!$Z$31=A40,TRUE,FALSE),(IF(Advies!$Z$32,TRUE,FALSE)))),(AND(IF(Advies!$AA$31=A40,TRUE,FALSE),(IF(Advies!$AA$32,TRUE,FALSE)))),(AND(IF(Advies!$AB$31=A40,TRUE,FALSE),(IF(Advies!$AB$32,TRUE,FALSE)))),(AND(IF(Advies!$AC$31=A40,TRUE,FALSE),(IF(Advies!$AC$32,TRUE,FALSE)))),(AND(IF(Advies!$AD$31=A40,TRUE,FALSE),(IF(Advies!$AD$32,TRUE,FALSE)))),(AND(IF(Advies!$AE$31=A40,TRUE,FALSE),(IF(Advies!$AE$32,TRUE,FALSE)))),(AND(IF(Advies!$AF$31=A40,TRUE,FALSE),(IF(Advies!$AF$32,TRUE,FALSE)))),(AND(IF(Advies!$AG$31=A40,TRUE,FALSE),(IF(Advies!$AG$32,TRUE,FALSE)))))</f>
        <v>0</v>
      </c>
      <c r="L40" s="202" t="b">
        <f>OR((AND(IF(Advies!$X$35=A40,TRUE,FALSE),(IF(Advies!$X$36,TRUE,FALSE)))),(AND(IF(Advies!$Y$35=A40,TRUE,FALSE),(IF(Advies!$Y$36,TRUE,FALSE)))),(AND(IF(Advies!$Z$35=A40,TRUE,FALSE),(IF(Advies!$Z$36,TRUE,FALSE)))),(AND(IF(Advies!$AA$35=A40,TRUE,FALSE),(IF(Advies!$AA$36,TRUE,FALSE)))),(AND(IF(Advies!$AB$35=A40,TRUE,FALSE),(IF(Advies!$AB$36,TRUE,FALSE)))),(AND(IF(Advies!$AC$35=A40,TRUE,FALSE),(IF(Advies!$AC$36,TRUE,FALSE)))),(AND(IF(Advies!$AD$35=A40,TRUE,FALSE),(IF(Advies!$AD$36,TRUE,FALSE)))),(AND(IF(Advies!$AE$35=A40,TRUE,FALSE),(IF(Advies!$AE$36,TRUE,FALSE)))),(AND(IF(Advies!$AF$35=A40,TRUE,FALSE),(IF(Advies!$AF$36,TRUE,FALSE)))),(AND(IF(Advies!$AG$35=A40,TRUE,FALSE),(IF(Advies!$AG$36,TRUE,FALSE)))))</f>
        <v>0</v>
      </c>
      <c r="M40" s="202" t="b">
        <f>OR((AND(IF(Advies!$X$40=A40,TRUE,FALSE),(IF(Advies!$X$41,TRUE,FALSE)))),(AND(IF(Advies!$Y$40=A40,TRUE,FALSE),(IF(Advies!$Y$41,TRUE,FALSE)))),(AND(IF(Advies!$Z$40=A40,TRUE,FALSE),(IF(Advies!$Z$41,TRUE,FALSE)))),(AND(IF(Advies!$AA$40=A40,TRUE,FALSE),(IF(Advies!$AA$41,TRUE,FALSE)))),(AND(IF(Advies!$AB$40=A40,TRUE,FALSE),(IF(Advies!$AB$41,TRUE,FALSE)))),(AND(IF(Advies!$AC$40=A40,TRUE,FALSE),(IF(Advies!$AC$41,TRUE,FALSE)))),(AND(IF(Advies!$AD$40=A40,TRUE,FALSE),(IF(Advies!$AD$41,TRUE,FALSE)))),(AND(IF(Advies!$AE$40=A40,TRUE,FALSE),(IF(Advies!$AE$41,TRUE,FALSE)))),(AND(IF(Advies!$AF$40=A40,TRUE,FALSE),(IF(Advies!$AF$41,TRUE,FALSE)))),(AND(IF(Advies!$AG$40=A40,TRUE,FALSE),(IF(Advies!$AG$41,TRUE,FALSE)))))</f>
        <v>0</v>
      </c>
      <c r="N40" s="202" t="b">
        <f>OR((AND(IF(Advies!$X$44=A40,TRUE,FALSE),(IF(Advies!$X$45,TRUE,FALSE)))),(AND(IF(Advies!$Y$44=A40,TRUE,FALSE),(IF(Advies!$Y$45,TRUE,FALSE)))),(AND(IF(Advies!$Z$44=A40,TRUE,FALSE),(IF(Advies!$Z$45,TRUE,FALSE)))),(AND(IF(Advies!$AA$44=A40,TRUE,FALSE),(IF(Advies!$AA$45,TRUE,FALSE)))),(AND(IF(Advies!$AB$44=A40,TRUE,FALSE),(IF(Advies!$AB$45,TRUE,FALSE)))),(AND(IF(Advies!$AC$44=A40,TRUE,FALSE),(IF(Advies!$AC$45,TRUE,FALSE)))),(AND(IF(Advies!$AD$44=A40,TRUE,FALSE),(IF(Advies!$AD$45,TRUE,FALSE)))),(AND(IF(Advies!$AE$44=A40,TRUE,FALSE),(IF(Advies!$AE$45,TRUE,FALSE)))),(AND(IF(Advies!$AF$44=A40,TRUE,FALSE),(IF(Advies!$AF$45,TRUE,FALSE)))),(AND(IF(Advies!$AG$44=A40,TRUE,FALSE),(IF(Advies!$AG$45,TRUE,FALSE)))))</f>
        <v>0</v>
      </c>
      <c r="O40" s="202" t="b">
        <f>OR((AND(IF(Advies!$X$49=A40,TRUE,FALSE),(IF(Advies!$X$50,TRUE,FALSE)))),(AND(IF(Advies!$Y$49=A40,TRUE,FALSE),(IF(Advies!$Y$50,TRUE,FALSE)))),(AND(IF(Advies!$Z$49=A40,TRUE,FALSE),(IF(Advies!$Z$50,TRUE,FALSE)))),(AND(IF(Advies!$AA$49=A40,TRUE,FALSE),(IF(Advies!$AA$50,TRUE,FALSE)))),(AND(IF(Advies!$AB$49=A40,TRUE,FALSE),(IF(Advies!$AB$50,TRUE,FALSE)))),(AND(IF(Advies!$AC$49=A40,TRUE,FALSE),(IF(Advies!$AC$50,TRUE,FALSE)))),(AND(IF(Advies!$AD$49=A40,TRUE,FALSE),(IF(Advies!$AD$50,TRUE,FALSE)))),(AND(IF(Advies!$AE$49=A40,TRUE,FALSE),(IF(Advies!$AE$50,TRUE,FALSE)))),(AND(IF(Advies!$AF$49=A40,TRUE,FALSE),(IF(Advies!$AF$50,TRUE,FALSE)))),(AND(IF(Advies!$AG$49=A40,TRUE,FALSE),(IF(Advies!$AG$50,TRUE,FALSE)))))</f>
        <v>0</v>
      </c>
      <c r="P40" s="202" t="b">
        <f>OR((AND(IF(Advies!$X$53=A40,TRUE,FALSE),(IF(Advies!$X$54,TRUE,FALSE)))),(AND(IF(Advies!$Y$53=A40,TRUE,FALSE),(IF(Advies!$Y$54,TRUE,FALSE)))),(AND(IF(Advies!$Z$53=A40,TRUE,FALSE),(IF(Advies!$Z$54,TRUE,FALSE)))),(AND(IF(Advies!$AA$53=A40,TRUE,FALSE),(IF(Advies!$AA$54,TRUE,FALSE)))),(AND(IF(Advies!$AB$53=A40,TRUE,FALSE),(IF(Advies!$AB$54,TRUE,FALSE)))),(AND(IF(Advies!$AC$53=A40,TRUE,FALSE),(IF(Advies!$AC$54,TRUE,FALSE)))),(AND(IF(Advies!$AD$53=A40,TRUE,FALSE),(IF(Advies!$AD$54,TRUE,FALSE)))),(AND(IF(Advies!$AE$53=A40,TRUE,FALSE),(IF(Advies!$AE$54,TRUE,FALSE)))),(AND(IF(Advies!$AF$53=A40,TRUE,FALSE),(IF(Advies!$AF$54,TRUE,FALSE)))),(AND(IF(Advies!$AG$53=A40,TRUE,FALSE),(IF(Advies!$AG$54,TRUE,FALSE)))))</f>
        <v>0</v>
      </c>
      <c r="Q40" s="202" t="b">
        <f>OR((AND(IF(Advies!$X$57=A40,TRUE,FALSE),(IF(Advies!$X$58,TRUE,FALSE)))),(AND(IF(Advies!$Y$57=A40,TRUE,FALSE),(IF(Advies!$Y$58,TRUE,FALSE)))),(AND(IF(Advies!$Z$57=A40,TRUE,FALSE),(IF(Advies!$Z$58,TRUE,FALSE)))),(AND(IF(Advies!$AA$57=A40,TRUE,FALSE),(IF(Advies!$AA$58,TRUE,FALSE)))),(AND(IF(Advies!$AB$57=A40,TRUE,FALSE),(IF(Advies!$AB$58,TRUE,FALSE)))),(AND(IF(Advies!$AC$57=A40,TRUE,FALSE),(IF(Advies!$AC$58,TRUE,FALSE)))),(AND(IF(Advies!$AD$57=A40,TRUE,FALSE),(IF(Advies!$AD$58,TRUE,FALSE)))),(AND(IF(Advies!$AE$57=A40,TRUE,FALSE),(IF(Advies!$AE$58,TRUE,FALSE)))),(AND(IF(Advies!$AF$57=A40,TRUE,FALSE),(IF(Advies!$AF$58,TRUE,FALSE)))),(AND(IF(Advies!$AG$57=A40,TRUE,FALSE),(IF(Advies!$AG$58,TRUE,FALSE)))))</f>
        <v>0</v>
      </c>
      <c r="R40" s="202" t="b">
        <f>OR((AND(IF(Advies!$X$61=A40,TRUE,FALSE),(IF(Advies!$X$62,TRUE,FALSE)))),(AND(IF(Advies!$Y$61=A40,TRUE,FALSE),(IF(Advies!$Y$62,TRUE,FALSE)))),(AND(IF(Advies!$Z$61=A40,TRUE,FALSE),(IF(Advies!$Z$62,TRUE,FALSE)))),(AND(IF(Advies!$AA$61=A40,TRUE,FALSE),(IF(Advies!$AA$62,TRUE,FALSE)))),(AND(IF(Advies!$AB$61=A40,TRUE,FALSE),(IF(Advies!$AB$62,TRUE,FALSE)))),(AND(IF(Advies!$AC$61=A40,TRUE,FALSE),(IF(Advies!$AC$62,TRUE,FALSE)))),(AND(IF(Advies!$AD$61=A40,TRUE,FALSE),(IF(Advies!$AD$62,TRUE,FALSE)))),(AND(IF(Advies!$AE$61=A40,TRUE,FALSE),(IF(Advies!$AE$62,TRUE,FALSE)))),(AND(IF(Advies!$AF$61=A40,TRUE,FALSE),(IF(Advies!$AF$62,TRUE,FALSE)))),(AND(IF(Advies!$AG$61=A40,TRUE,FALSE),(IF(Advies!$AG$62,TRUE,FALSE)))))</f>
        <v>0</v>
      </c>
      <c r="S40" s="202" t="b">
        <f>OR((AND(IF(Advies!$X$66=A40,TRUE,FALSE),(IF(Advies!$X$67,TRUE,FALSE)))),(AND(IF(Advies!$Y$66=A40,TRUE,FALSE),(IF(Advies!$Y$67,TRUE,FALSE)))),(AND(IF(Advies!$Z$66=A40,TRUE,FALSE),(IF(Advies!$Z$67,TRUE,FALSE)))),(AND(IF(Advies!$AA$66=A40,TRUE,FALSE),(IF(Advies!$AA$67,TRUE,FALSE)))),(AND(IF(Advies!$AB$66=A40,TRUE,FALSE),(IF(Advies!$AB$67,TRUE,FALSE)))),(AND(IF(Advies!$AC$66=A40,TRUE,FALSE),(IF(Advies!$AC$67,TRUE,FALSE)))),(AND(IF(Advies!$AD$66=A40,TRUE,FALSE),(IF(Advies!$AD$67,TRUE,FALSE)))),(AND(IF(Advies!$AE$66=A40,TRUE,FALSE),(IF(Advies!$AE$67,TRUE,FALSE)))),(AND(IF(Advies!$AF$66=A40,TRUE,FALSE),(IF(Advies!$AF$67,TRUE,FALSE)))),(AND(IF(Advies!$AG$66=A40,TRUE,FALSE),(IF(Advies!$AG$67,TRUE,FALSE)))))</f>
        <v>0</v>
      </c>
      <c r="T40" s="202" t="b">
        <f>OR((AND(IF(Advies!$X$70=A40,TRUE,FALSE),(IF(Advies!$X$71,TRUE,FALSE)))),(AND(IF(Advies!$Y$70=A40,TRUE,FALSE),(IF(Advies!$Y$71,TRUE,FALSE)))),(AND(IF(Advies!$Z$70=A40,TRUE,FALSE),(IF(Advies!$Z$71,TRUE,FALSE)))),(AND(IF(Advies!$AA$70=A40,TRUE,FALSE),(IF(Advies!$AA$71,TRUE,FALSE)))),(AND(IF(Advies!$AB$70=A40,TRUE,FALSE),(IF(Advies!$AB$71,TRUE,FALSE)))),(AND(IF(Advies!$AC$70=A40,TRUE,FALSE),(IF(Advies!$AC$71,TRUE,FALSE)))),(AND(IF(Advies!$AD$70=A40,TRUE,FALSE),(IF(Advies!$AD$71,TRUE,FALSE)))),(AND(IF(Advies!$AE$70=A40,TRUE,FALSE),(IF(Advies!$AE$71,TRUE,FALSE)))),(AND(IF(Advies!$AF$70=A40,TRUE,FALSE),(IF(Advies!$AF$71,TRUE,FALSE)))),(AND(IF(Advies!$AG$70=A40,TRUE,FALSE),(IF(Advies!$AG$71,TRUE,FALSE)))))</f>
        <v>0</v>
      </c>
      <c r="U40" s="202" t="b">
        <f>OR((AND(IF(Advies!$X$74=A40,TRUE,FALSE),(IF(Advies!$X$75,TRUE,FALSE)))),(AND(IF(Advies!$Y$74=A40,TRUE,FALSE),(IF(Advies!$Y$75,TRUE,FALSE)))),(AND(IF(Advies!$Z$74=A40,TRUE,FALSE),(IF(Advies!$Z$75,TRUE,FALSE)))),(AND(IF(Advies!$AA$74=A40,TRUE,FALSE),(IF(Advies!$AA$75,TRUE,FALSE)))),(AND(IF(Advies!$AB$74=A40,TRUE,FALSE),(IF(Advies!$AB$75,TRUE,FALSE)))),(AND(IF(Advies!$AC$74=A40,TRUE,FALSE),(IF(Advies!$AC$75,TRUE,FALSE)))),(AND(IF(Advies!$AD$74=A40,TRUE,FALSE),(IF(Advies!$AD$75,TRUE,FALSE)))),(AND(IF(Advies!$AE$74=A40,TRUE,FALSE),(IF(Advies!$AE$75,TRUE,FALSE)))),(AND(IF(Advies!$AF$74=A40,TRUE,FALSE),(IF(Advies!$AF$75,TRUE,FALSE)))),(AND(IF(Advies!$AG$74=A40,TRUE,FALSE),(IF(Advies!$AG$75,TRUE,FALSE)))))</f>
        <v>0</v>
      </c>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row>
    <row r="41" spans="1:65" x14ac:dyDescent="0.25">
      <c r="A41" s="17" t="s">
        <v>145</v>
      </c>
      <c r="B41" s="194" t="b">
        <f t="shared" si="2"/>
        <v>0</v>
      </c>
      <c r="C41" s="169"/>
      <c r="D41" s="202" t="b">
        <f>OR((AND(IF(Advies!$X$2=A41,TRUE,FALSE),(IF(Advies!$X$3,TRUE,FALSE)))),(AND(IF(Advies!$Y$2=A41,TRUE,FALSE),(IF(Advies!$Y$3,TRUE,FALSE)))),(AND(IF(Advies!$Z$2=A41,TRUE,FALSE),(IF(Advies!$Z$3,TRUE,FALSE)))),(AND(IF(Advies!$AA$2=A41,TRUE,FALSE),(IF(Advies!$AA$3,TRUE,FALSE)))),(AND(IF(Advies!$AB$2=A41,TRUE,FALSE),(IF(Advies!$AB$3,TRUE,FALSE)))),(AND(IF(Advies!$AC$2=A41,TRUE,FALSE),(IF(Advies!$AC$3,TRUE,FALSE)))),(AND(IF(Advies!$AD$2=A41,TRUE,FALSE),(IF(Advies!$AD$3,TRUE,FALSE)))),(AND(IF(Advies!$AE$2=A41,TRUE,FALSE),(IF(Advies!$AE$3,TRUE,FALSE)))),(AND(IF(Advies!$AF$2=A41,TRUE,FALSE),(IF(Advies!$AF$3,TRUE,FALSE)))),(AND(IF(Advies!$AG$2=A41,TRUE,FALSE),(IF(Advies!$AG$3,TRUE,FALSE)))))</f>
        <v>0</v>
      </c>
      <c r="E41" s="202" t="b">
        <f>OR((AND(IF(Advies!$X$6=A41,TRUE,FALSE),(IF(Advies!$X$7,TRUE,FALSE)))),(AND(IF(Advies!$Y$6=A41,TRUE,FALSE),(IF(Advies!$Y$7,TRUE,FALSE)))),(AND(IF(Advies!$Z$6=A41,TRUE,FALSE),(IF(Advies!$Z$7,TRUE,FALSE)))),(AND(IF(Advies!$AA$6=A41,TRUE,FALSE),(IF(Advies!$AA$7,TRUE,FALSE)))),(AND(IF(Advies!$AB$6=A41,TRUE,FALSE),(IF(Advies!$AB$7,TRUE,FALSE)))),(AND(IF(Advies!$AC$6=A41,TRUE,FALSE),(IF(Advies!$AC$7,TRUE,FALSE)))),(AND(IF(Advies!$AD$6=A41,TRUE,FALSE),(IF(Advies!$AD$7,TRUE,FALSE)))),(AND(IF(Advies!$AE$6=A41,TRUE,FALSE),(IF(Advies!$AE$7,TRUE,FALSE)))),(AND(IF(Advies!$AF$6=A41,TRUE,FALSE),(IF(Advies!$AF$7,TRUE,FALSE)))),(AND(IF(Advies!$AG$6=A41,TRUE,FALSE),(IF(Advies!$AG$7,TRUE,FALSE)))))</f>
        <v>0</v>
      </c>
      <c r="F41" s="202" t="b">
        <f>OR((AND(IF(Advies!$X$10=A41,TRUE,FALSE),(IF(Advies!$X$11,TRUE,FALSE)))),(AND(IF(Advies!$Y$10=A41,TRUE,FALSE),(IF(Advies!$Y$11,TRUE,FALSE)))),(AND(IF(Advies!$Z$10=A41,TRUE,FALSE),(IF(Advies!$Z$11,TRUE,FALSE)))),(AND(IF(Advies!$AA$10=A41,TRUE,FALSE),(IF(Advies!$AA$11,TRUE,FALSE)))),(AND(IF(Advies!$AB$10=A41,TRUE,FALSE),(IF(Advies!$AB$11,TRUE,FALSE)))),(AND(IF(Advies!$AC$10=A41,TRUE,FALSE),(IF(Advies!$AC$11,TRUE,FALSE)))),(AND(IF(Advies!$AD$10=A41,TRUE,FALSE),(IF(Advies!$AD$11,TRUE,FALSE)))),(AND(IF(Advies!$AE$10=A41,TRUE,FALSE),(IF(Advies!$AE$11,TRUE,FALSE)))),(AND(IF(Advies!$AF$10=A41,TRUE,FALSE),(IF(Advies!$AF$11,TRUE,FALSE)))),(AND(IF(Advies!$AG$10=A41,TRUE,FALSE),(IF(Advies!$AG$11,TRUE,FALSE)))))</f>
        <v>0</v>
      </c>
      <c r="G41" s="202" t="b">
        <f>OR((AND(IF(Advies!$X$14=A41,TRUE,FALSE),(IF(Advies!$X$15,TRUE,FALSE)))),(AND(IF(Advies!$Y$14=A41,TRUE,FALSE),(IF(Advies!$Y$15,TRUE,FALSE)))),(AND(IF(Advies!$Z$14=A41,TRUE,FALSE),(IF(Advies!$Z$15,TRUE,FALSE)))),(AND(IF(Advies!$AA$14=A41,TRUE,FALSE),(IF(Advies!$AA$15,TRUE,FALSE)))),(AND(IF(Advies!$AB$14=A41,TRUE,FALSE),(IF(Advies!$AB$15,TRUE,FALSE)))),(AND(IF(Advies!$AC$14=A41,TRUE,FALSE),(IF(Advies!$AC$15,TRUE,FALSE)))),(AND(IF(Advies!$AD$14=A41,TRUE,FALSE),(IF(Advies!$AD$15,TRUE,FALSE)))),(AND(IF(Advies!$AE$14=A41,TRUE,FALSE),(IF(Advies!$AE$15,TRUE,FALSE)))),(AND(IF(Advies!$AF$14=A41,TRUE,FALSE),(IF(Advies!$AF$15,TRUE,FALSE)))),(AND(IF(Advies!$AG$14=A41,TRUE,FALSE),(IF(Advies!$AG$15,TRUE,FALSE)))))</f>
        <v>0</v>
      </c>
      <c r="H41" s="202" t="b">
        <f>OR((AND(IF(Advies!$X$18=A41,TRUE,FALSE),(IF(Advies!$X$19,TRUE,FALSE)))),(AND(IF(Advies!$Y$18=A41,TRUE,FALSE),(IF(Advies!$Y$19,TRUE,FALSE)))),(AND(IF(Advies!$Z$18=A41,TRUE,FALSE),(IF(Advies!$Z$19,TRUE,FALSE)))),(AND(IF(Advies!$AA$18=A41,TRUE,FALSE),(IF(Advies!$AA$19,TRUE,FALSE)))),(AND(IF(Advies!$AB$18=A41,TRUE,FALSE),(IF(Advies!$AB$19,TRUE,FALSE)))),(AND(IF(Advies!$AC$18=A41,TRUE,FALSE),(IF(Advies!$AC$19,TRUE,FALSE)))),(AND(IF(Advies!$AD$18=A41,TRUE,FALSE),(IF(Advies!$AD$19,TRUE,FALSE)))),(AND(IF(Advies!$AE$18=A41,TRUE,FALSE),(IF(Advies!$AE$19,TRUE,FALSE)))),(AND(IF(Advies!$AF$18=A41,TRUE,FALSE),(IF(Advies!$AF$19,TRUE,FALSE)))),(AND(IF(Advies!$AG$18=A41,TRUE,FALSE),(IF(Advies!$AG$19,TRUE,FALSE)))))</f>
        <v>0</v>
      </c>
      <c r="I41" s="202" t="b">
        <f>OR((AND(IF(Advies!$X$22=A41,TRUE,FALSE),(IF(Advies!$X$23,TRUE,FALSE)))),(AND(IF(Advies!$Y$22=A41,TRUE,FALSE),(IF(Advies!$Y$23,TRUE,FALSE)))),(AND(IF(Advies!$Z$22=A41,TRUE,FALSE),(IF(Advies!$Z$23,TRUE,FALSE)))),(AND(IF(Advies!$AA$22=A41,TRUE,FALSE),(IF(Advies!$AA$23,TRUE,FALSE)))),(AND(IF(Advies!$AB$22=A41,TRUE,FALSE),(IF(Advies!$AB$23,TRUE,FALSE)))),(AND(IF(Advies!$AC$22=A41,TRUE,FALSE),(IF(Advies!$AC$23,TRUE,FALSE)))),(AND(IF(Advies!$AD$22=A41,TRUE,FALSE),(IF(Advies!$AD$23,TRUE,FALSE)))),(AND(IF(Advies!$AE$22=A41,TRUE,FALSE),(IF(Advies!$AE$23,TRUE,FALSE)))),(AND(IF(Advies!$AF$22=A41,TRUE,FALSE),(IF(Advies!$AF$23,TRUE,FALSE)))),(AND(IF(Advies!$AG$22=A41,TRUE,FALSE),(IF(Advies!$AG$23,TRUE,FALSE)))))</f>
        <v>0</v>
      </c>
      <c r="J41" s="202" t="b">
        <f>OR((AND(IF(Advies!$X$26=A41,TRUE,FALSE),(IF(Advies!$X$27,TRUE,FALSE)))),(AND(IF(Advies!$Y$26=A41,TRUE,FALSE),(IF(Advies!$Y$27,TRUE,FALSE)))),(AND(IF(Advies!$Z$26=A41,TRUE,FALSE),(IF(Advies!$Z$27,TRUE,FALSE)))),(AND(IF(Advies!$AA$26=A41,TRUE,FALSE),(IF(Advies!$AA$27,TRUE,FALSE)))),(AND(IF(Advies!$AB$26=A41,TRUE,FALSE),(IF(Advies!$AB$27,TRUE,FALSE)))),(AND(IF(Advies!$AC$26=A41,TRUE,FALSE),(IF(Advies!$AC$27,TRUE,FALSE)))),(AND(IF(Advies!$AD$26=A41,TRUE,FALSE),(IF(Advies!$AD$27,TRUE,FALSE)))),(AND(IF(Advies!$AE$26=A41,TRUE,FALSE),(IF(Advies!$AE$27,TRUE,FALSE)))),(AND(IF(Advies!$AF$26=A41,TRUE,FALSE),(IF(Advies!$AF$27,TRUE,FALSE)))),(AND(IF(Advies!$AG$26=A41,TRUE,FALSE),(IF(Advies!$AG$27,TRUE,FALSE)))))</f>
        <v>0</v>
      </c>
      <c r="K41" s="202" t="b">
        <f>OR((AND(IF(Advies!$X$31=A41,TRUE,FALSE),(IF(Advies!$X$32,TRUE,FALSE)))),(AND(IF(Advies!$Y$31=A41,TRUE,FALSE),(IF(Advies!$Y$32,TRUE,FALSE)))),(AND(IF(Advies!$Z$31=A41,TRUE,FALSE),(IF(Advies!$Z$32,TRUE,FALSE)))),(AND(IF(Advies!$AA$31=A41,TRUE,FALSE),(IF(Advies!$AA$32,TRUE,FALSE)))),(AND(IF(Advies!$AB$31=A41,TRUE,FALSE),(IF(Advies!$AB$32,TRUE,FALSE)))),(AND(IF(Advies!$AC$31=A41,TRUE,FALSE),(IF(Advies!$AC$32,TRUE,FALSE)))),(AND(IF(Advies!$AD$31=A41,TRUE,FALSE),(IF(Advies!$AD$32,TRUE,FALSE)))),(AND(IF(Advies!$AE$31=A41,TRUE,FALSE),(IF(Advies!$AE$32,TRUE,FALSE)))),(AND(IF(Advies!$AF$31=A41,TRUE,FALSE),(IF(Advies!$AF$32,TRUE,FALSE)))),(AND(IF(Advies!$AG$31=A41,TRUE,FALSE),(IF(Advies!$AG$32,TRUE,FALSE)))))</f>
        <v>0</v>
      </c>
      <c r="L41" s="202" t="b">
        <f>OR((AND(IF(Advies!$X$35=A41,TRUE,FALSE),(IF(Advies!$X$36,TRUE,FALSE)))),(AND(IF(Advies!$Y$35=A41,TRUE,FALSE),(IF(Advies!$Y$36,TRUE,FALSE)))),(AND(IF(Advies!$Z$35=A41,TRUE,FALSE),(IF(Advies!$Z$36,TRUE,FALSE)))),(AND(IF(Advies!$AA$35=A41,TRUE,FALSE),(IF(Advies!$AA$36,TRUE,FALSE)))),(AND(IF(Advies!$AB$35=A41,TRUE,FALSE),(IF(Advies!$AB$36,TRUE,FALSE)))),(AND(IF(Advies!$AC$35=A41,TRUE,FALSE),(IF(Advies!$AC$36,TRUE,FALSE)))),(AND(IF(Advies!$AD$35=A41,TRUE,FALSE),(IF(Advies!$AD$36,TRUE,FALSE)))),(AND(IF(Advies!$AE$35=A41,TRUE,FALSE),(IF(Advies!$AE$36,TRUE,FALSE)))),(AND(IF(Advies!$AF$35=A41,TRUE,FALSE),(IF(Advies!$AF$36,TRUE,FALSE)))),(AND(IF(Advies!$AG$35=A41,TRUE,FALSE),(IF(Advies!$AG$36,TRUE,FALSE)))))</f>
        <v>0</v>
      </c>
      <c r="M41" s="202" t="b">
        <f>OR((AND(IF(Advies!$X$40=A41,TRUE,FALSE),(IF(Advies!$X$41,TRUE,FALSE)))),(AND(IF(Advies!$Y$40=A41,TRUE,FALSE),(IF(Advies!$Y$41,TRUE,FALSE)))),(AND(IF(Advies!$Z$40=A41,TRUE,FALSE),(IF(Advies!$Z$41,TRUE,FALSE)))),(AND(IF(Advies!$AA$40=A41,TRUE,FALSE),(IF(Advies!$AA$41,TRUE,FALSE)))),(AND(IF(Advies!$AB$40=A41,TRUE,FALSE),(IF(Advies!$AB$41,TRUE,FALSE)))),(AND(IF(Advies!$AC$40=A41,TRUE,FALSE),(IF(Advies!$AC$41,TRUE,FALSE)))),(AND(IF(Advies!$AD$40=A41,TRUE,FALSE),(IF(Advies!$AD$41,TRUE,FALSE)))),(AND(IF(Advies!$AE$40=A41,TRUE,FALSE),(IF(Advies!$AE$41,TRUE,FALSE)))),(AND(IF(Advies!$AF$40=A41,TRUE,FALSE),(IF(Advies!$AF$41,TRUE,FALSE)))),(AND(IF(Advies!$AG$40=A41,TRUE,FALSE),(IF(Advies!$AG$41,TRUE,FALSE)))))</f>
        <v>0</v>
      </c>
      <c r="N41" s="202" t="b">
        <f>OR((AND(IF(Advies!$X$44=A41,TRUE,FALSE),(IF(Advies!$X$45,TRUE,FALSE)))),(AND(IF(Advies!$Y$44=A41,TRUE,FALSE),(IF(Advies!$Y$45,TRUE,FALSE)))),(AND(IF(Advies!$Z$44=A41,TRUE,FALSE),(IF(Advies!$Z$45,TRUE,FALSE)))),(AND(IF(Advies!$AA$44=A41,TRUE,FALSE),(IF(Advies!$AA$45,TRUE,FALSE)))),(AND(IF(Advies!$AB$44=A41,TRUE,FALSE),(IF(Advies!$AB$45,TRUE,FALSE)))),(AND(IF(Advies!$AC$44=A41,TRUE,FALSE),(IF(Advies!$AC$45,TRUE,FALSE)))),(AND(IF(Advies!$AD$44=A41,TRUE,FALSE),(IF(Advies!$AD$45,TRUE,FALSE)))),(AND(IF(Advies!$AE$44=A41,TRUE,FALSE),(IF(Advies!$AE$45,TRUE,FALSE)))),(AND(IF(Advies!$AF$44=A41,TRUE,FALSE),(IF(Advies!$AF$45,TRUE,FALSE)))),(AND(IF(Advies!$AG$44=A41,TRUE,FALSE),(IF(Advies!$AG$45,TRUE,FALSE)))))</f>
        <v>0</v>
      </c>
      <c r="O41" s="202" t="b">
        <f>OR((AND(IF(Advies!$X$49=A41,TRUE,FALSE),(IF(Advies!$X$50,TRUE,FALSE)))),(AND(IF(Advies!$Y$49=A41,TRUE,FALSE),(IF(Advies!$Y$50,TRUE,FALSE)))),(AND(IF(Advies!$Z$49=A41,TRUE,FALSE),(IF(Advies!$Z$50,TRUE,FALSE)))),(AND(IF(Advies!$AA$49=A41,TRUE,FALSE),(IF(Advies!$AA$50,TRUE,FALSE)))),(AND(IF(Advies!$AB$49=A41,TRUE,FALSE),(IF(Advies!$AB$50,TRUE,FALSE)))),(AND(IF(Advies!$AC$49=A41,TRUE,FALSE),(IF(Advies!$AC$50,TRUE,FALSE)))),(AND(IF(Advies!$AD$49=A41,TRUE,FALSE),(IF(Advies!$AD$50,TRUE,FALSE)))),(AND(IF(Advies!$AE$49=A41,TRUE,FALSE),(IF(Advies!$AE$50,TRUE,FALSE)))),(AND(IF(Advies!$AF$49=A41,TRUE,FALSE),(IF(Advies!$AF$50,TRUE,FALSE)))),(AND(IF(Advies!$AG$49=A41,TRUE,FALSE),(IF(Advies!$AG$50,TRUE,FALSE)))))</f>
        <v>0</v>
      </c>
      <c r="P41" s="202" t="b">
        <f>OR((AND(IF(Advies!$X$53=A41,TRUE,FALSE),(IF(Advies!$X$54,TRUE,FALSE)))),(AND(IF(Advies!$Y$53=A41,TRUE,FALSE),(IF(Advies!$Y$54,TRUE,FALSE)))),(AND(IF(Advies!$Z$53=A41,TRUE,FALSE),(IF(Advies!$Z$54,TRUE,FALSE)))),(AND(IF(Advies!$AA$53=A41,TRUE,FALSE),(IF(Advies!$AA$54,TRUE,FALSE)))),(AND(IF(Advies!$AB$53=A41,TRUE,FALSE),(IF(Advies!$AB$54,TRUE,FALSE)))),(AND(IF(Advies!$AC$53=A41,TRUE,FALSE),(IF(Advies!$AC$54,TRUE,FALSE)))),(AND(IF(Advies!$AD$53=A41,TRUE,FALSE),(IF(Advies!$AD$54,TRUE,FALSE)))),(AND(IF(Advies!$AE$53=A41,TRUE,FALSE),(IF(Advies!$AE$54,TRUE,FALSE)))),(AND(IF(Advies!$AF$53=A41,TRUE,FALSE),(IF(Advies!$AF$54,TRUE,FALSE)))),(AND(IF(Advies!$AG$53=A41,TRUE,FALSE),(IF(Advies!$AG$54,TRUE,FALSE)))))</f>
        <v>0</v>
      </c>
      <c r="Q41" s="202" t="b">
        <f>OR((AND(IF(Advies!$X$57=A41,TRUE,FALSE),(IF(Advies!$X$58,TRUE,FALSE)))),(AND(IF(Advies!$Y$57=A41,TRUE,FALSE),(IF(Advies!$Y$58,TRUE,FALSE)))),(AND(IF(Advies!$Z$57=A41,TRUE,FALSE),(IF(Advies!$Z$58,TRUE,FALSE)))),(AND(IF(Advies!$AA$57=A41,TRUE,FALSE),(IF(Advies!$AA$58,TRUE,FALSE)))),(AND(IF(Advies!$AB$57=A41,TRUE,FALSE),(IF(Advies!$AB$58,TRUE,FALSE)))),(AND(IF(Advies!$AC$57=A41,TRUE,FALSE),(IF(Advies!$AC$58,TRUE,FALSE)))),(AND(IF(Advies!$AD$57=A41,TRUE,FALSE),(IF(Advies!$AD$58,TRUE,FALSE)))),(AND(IF(Advies!$AE$57=A41,TRUE,FALSE),(IF(Advies!$AE$58,TRUE,FALSE)))),(AND(IF(Advies!$AF$57=A41,TRUE,FALSE),(IF(Advies!$AF$58,TRUE,FALSE)))),(AND(IF(Advies!$AG$57=A41,TRUE,FALSE),(IF(Advies!$AG$58,TRUE,FALSE)))))</f>
        <v>0</v>
      </c>
      <c r="R41" s="202" t="b">
        <f>OR((AND(IF(Advies!$X$61=A41,TRUE,FALSE),(IF(Advies!$X$62,TRUE,FALSE)))),(AND(IF(Advies!$Y$61=A41,TRUE,FALSE),(IF(Advies!$Y$62,TRUE,FALSE)))),(AND(IF(Advies!$Z$61=A41,TRUE,FALSE),(IF(Advies!$Z$62,TRUE,FALSE)))),(AND(IF(Advies!$AA$61=A41,TRUE,FALSE),(IF(Advies!$AA$62,TRUE,FALSE)))),(AND(IF(Advies!$AB$61=A41,TRUE,FALSE),(IF(Advies!$AB$62,TRUE,FALSE)))),(AND(IF(Advies!$AC$61=A41,TRUE,FALSE),(IF(Advies!$AC$62,TRUE,FALSE)))),(AND(IF(Advies!$AD$61=A41,TRUE,FALSE),(IF(Advies!$AD$62,TRUE,FALSE)))),(AND(IF(Advies!$AE$61=A41,TRUE,FALSE),(IF(Advies!$AE$62,TRUE,FALSE)))),(AND(IF(Advies!$AF$61=A41,TRUE,FALSE),(IF(Advies!$AF$62,TRUE,FALSE)))),(AND(IF(Advies!$AG$61=A41,TRUE,FALSE),(IF(Advies!$AG$62,TRUE,FALSE)))))</f>
        <v>0</v>
      </c>
      <c r="S41" s="202" t="b">
        <f>OR((AND(IF(Advies!$X$66=A41,TRUE,FALSE),(IF(Advies!$X$67,TRUE,FALSE)))),(AND(IF(Advies!$Y$66=A41,TRUE,FALSE),(IF(Advies!$Y$67,TRUE,FALSE)))),(AND(IF(Advies!$Z$66=A41,TRUE,FALSE),(IF(Advies!$Z$67,TRUE,FALSE)))),(AND(IF(Advies!$AA$66=A41,TRUE,FALSE),(IF(Advies!$AA$67,TRUE,FALSE)))),(AND(IF(Advies!$AB$66=A41,TRUE,FALSE),(IF(Advies!$AB$67,TRUE,FALSE)))),(AND(IF(Advies!$AC$66=A41,TRUE,FALSE),(IF(Advies!$AC$67,TRUE,FALSE)))),(AND(IF(Advies!$AD$66=A41,TRUE,FALSE),(IF(Advies!$AD$67,TRUE,FALSE)))),(AND(IF(Advies!$AE$66=A41,TRUE,FALSE),(IF(Advies!$AE$67,TRUE,FALSE)))),(AND(IF(Advies!$AF$66=A41,TRUE,FALSE),(IF(Advies!$AF$67,TRUE,FALSE)))),(AND(IF(Advies!$AG$66=A41,TRUE,FALSE),(IF(Advies!$AG$67,TRUE,FALSE)))))</f>
        <v>0</v>
      </c>
      <c r="T41" s="202" t="b">
        <f>OR((AND(IF(Advies!$X$70=A41,TRUE,FALSE),(IF(Advies!$X$71,TRUE,FALSE)))),(AND(IF(Advies!$Y$70=A41,TRUE,FALSE),(IF(Advies!$Y$71,TRUE,FALSE)))),(AND(IF(Advies!$Z$70=A41,TRUE,FALSE),(IF(Advies!$Z$71,TRUE,FALSE)))),(AND(IF(Advies!$AA$70=A41,TRUE,FALSE),(IF(Advies!$AA$71,TRUE,FALSE)))),(AND(IF(Advies!$AB$70=A41,TRUE,FALSE),(IF(Advies!$AB$71,TRUE,FALSE)))),(AND(IF(Advies!$AC$70=A41,TRUE,FALSE),(IF(Advies!$AC$71,TRUE,FALSE)))),(AND(IF(Advies!$AD$70=A41,TRUE,FALSE),(IF(Advies!$AD$71,TRUE,FALSE)))),(AND(IF(Advies!$AE$70=A41,TRUE,FALSE),(IF(Advies!$AE$71,TRUE,FALSE)))),(AND(IF(Advies!$AF$70=A41,TRUE,FALSE),(IF(Advies!$AF$71,TRUE,FALSE)))),(AND(IF(Advies!$AG$70=A41,TRUE,FALSE),(IF(Advies!$AG$71,TRUE,FALSE)))))</f>
        <v>0</v>
      </c>
      <c r="U41" s="202" t="b">
        <f>OR((AND(IF(Advies!$X$74=A41,TRUE,FALSE),(IF(Advies!$X$75,TRUE,FALSE)))),(AND(IF(Advies!$Y$74=A41,TRUE,FALSE),(IF(Advies!$Y$75,TRUE,FALSE)))),(AND(IF(Advies!$Z$74=A41,TRUE,FALSE),(IF(Advies!$Z$75,TRUE,FALSE)))),(AND(IF(Advies!$AA$74=A41,TRUE,FALSE),(IF(Advies!$AA$75,TRUE,FALSE)))),(AND(IF(Advies!$AB$74=A41,TRUE,FALSE),(IF(Advies!$AB$75,TRUE,FALSE)))),(AND(IF(Advies!$AC$74=A41,TRUE,FALSE),(IF(Advies!$AC$75,TRUE,FALSE)))),(AND(IF(Advies!$AD$74=A41,TRUE,FALSE),(IF(Advies!$AD$75,TRUE,FALSE)))),(AND(IF(Advies!$AE$74=A41,TRUE,FALSE),(IF(Advies!$AE$75,TRUE,FALSE)))),(AND(IF(Advies!$AF$74=A41,TRUE,FALSE),(IF(Advies!$AF$75,TRUE,FALSE)))),(AND(IF(Advies!$AG$74=A41,TRUE,FALSE),(IF(Advies!$AG$75,TRUE,FALSE)))))</f>
        <v>0</v>
      </c>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5" x14ac:dyDescent="0.25">
      <c r="A42" s="17" t="s">
        <v>145</v>
      </c>
      <c r="B42" s="194" t="b">
        <f t="shared" si="2"/>
        <v>0</v>
      </c>
      <c r="C42" s="169"/>
      <c r="D42" s="202" t="b">
        <f>OR((AND(IF(Advies!$X$2=A42,TRUE,FALSE),(IF(Advies!$X$3,TRUE,FALSE)))),(AND(IF(Advies!$Y$2=A42,TRUE,FALSE),(IF(Advies!$Y$3,TRUE,FALSE)))),(AND(IF(Advies!$Z$2=A42,TRUE,FALSE),(IF(Advies!$Z$3,TRUE,FALSE)))),(AND(IF(Advies!$AA$2=A42,TRUE,FALSE),(IF(Advies!$AA$3,TRUE,FALSE)))),(AND(IF(Advies!$AB$2=A42,TRUE,FALSE),(IF(Advies!$AB$3,TRUE,FALSE)))),(AND(IF(Advies!$AC$2=A42,TRUE,FALSE),(IF(Advies!$AC$3,TRUE,FALSE)))),(AND(IF(Advies!$AD$2=A42,TRUE,FALSE),(IF(Advies!$AD$3,TRUE,FALSE)))),(AND(IF(Advies!$AE$2=A42,TRUE,FALSE),(IF(Advies!$AE$3,TRUE,FALSE)))),(AND(IF(Advies!$AF$2=A42,TRUE,FALSE),(IF(Advies!$AF$3,TRUE,FALSE)))),(AND(IF(Advies!$AG$2=A42,TRUE,FALSE),(IF(Advies!$AG$3,TRUE,FALSE)))))</f>
        <v>0</v>
      </c>
      <c r="E42" s="202" t="b">
        <f>OR((AND(IF(Advies!$X$6=A42,TRUE,FALSE),(IF(Advies!$X$7,TRUE,FALSE)))),(AND(IF(Advies!$Y$6=A42,TRUE,FALSE),(IF(Advies!$Y$7,TRUE,FALSE)))),(AND(IF(Advies!$Z$6=A42,TRUE,FALSE),(IF(Advies!$Z$7,TRUE,FALSE)))),(AND(IF(Advies!$AA$6=A42,TRUE,FALSE),(IF(Advies!$AA$7,TRUE,FALSE)))),(AND(IF(Advies!$AB$6=A42,TRUE,FALSE),(IF(Advies!$AB$7,TRUE,FALSE)))),(AND(IF(Advies!$AC$6=A42,TRUE,FALSE),(IF(Advies!$AC$7,TRUE,FALSE)))),(AND(IF(Advies!$AD$6=A42,TRUE,FALSE),(IF(Advies!$AD$7,TRUE,FALSE)))),(AND(IF(Advies!$AE$6=A42,TRUE,FALSE),(IF(Advies!$AE$7,TRUE,FALSE)))),(AND(IF(Advies!$AF$6=A42,TRUE,FALSE),(IF(Advies!$AF$7,TRUE,FALSE)))),(AND(IF(Advies!$AG$6=A42,TRUE,FALSE),(IF(Advies!$AG$7,TRUE,FALSE)))))</f>
        <v>0</v>
      </c>
      <c r="F42" s="202" t="b">
        <f>OR((AND(IF(Advies!$X$10=A42,TRUE,FALSE),(IF(Advies!$X$11,TRUE,FALSE)))),(AND(IF(Advies!$Y$10=A42,TRUE,FALSE),(IF(Advies!$Y$11,TRUE,FALSE)))),(AND(IF(Advies!$Z$10=A42,TRUE,FALSE),(IF(Advies!$Z$11,TRUE,FALSE)))),(AND(IF(Advies!$AA$10=A42,TRUE,FALSE),(IF(Advies!$AA$11,TRUE,FALSE)))),(AND(IF(Advies!$AB$10=A42,TRUE,FALSE),(IF(Advies!$AB$11,TRUE,FALSE)))),(AND(IF(Advies!$AC$10=A42,TRUE,FALSE),(IF(Advies!$AC$11,TRUE,FALSE)))),(AND(IF(Advies!$AD$10=A42,TRUE,FALSE),(IF(Advies!$AD$11,TRUE,FALSE)))),(AND(IF(Advies!$AE$10=A42,TRUE,FALSE),(IF(Advies!$AE$11,TRUE,FALSE)))),(AND(IF(Advies!$AF$10=A42,TRUE,FALSE),(IF(Advies!$AF$11,TRUE,FALSE)))),(AND(IF(Advies!$AG$10=A42,TRUE,FALSE),(IF(Advies!$AG$11,TRUE,FALSE)))))</f>
        <v>0</v>
      </c>
      <c r="G42" s="202" t="b">
        <f>OR((AND(IF(Advies!$X$14=A42,TRUE,FALSE),(IF(Advies!$X$15,TRUE,FALSE)))),(AND(IF(Advies!$Y$14=A42,TRUE,FALSE),(IF(Advies!$Y$15,TRUE,FALSE)))),(AND(IF(Advies!$Z$14=A42,TRUE,FALSE),(IF(Advies!$Z$15,TRUE,FALSE)))),(AND(IF(Advies!$AA$14=A42,TRUE,FALSE),(IF(Advies!$AA$15,TRUE,FALSE)))),(AND(IF(Advies!$AB$14=A42,TRUE,FALSE),(IF(Advies!$AB$15,TRUE,FALSE)))),(AND(IF(Advies!$AC$14=A42,TRUE,FALSE),(IF(Advies!$AC$15,TRUE,FALSE)))),(AND(IF(Advies!$AD$14=A42,TRUE,FALSE),(IF(Advies!$AD$15,TRUE,FALSE)))),(AND(IF(Advies!$AE$14=A42,TRUE,FALSE),(IF(Advies!$AE$15,TRUE,FALSE)))),(AND(IF(Advies!$AF$14=A42,TRUE,FALSE),(IF(Advies!$AF$15,TRUE,FALSE)))),(AND(IF(Advies!$AG$14=A42,TRUE,FALSE),(IF(Advies!$AG$15,TRUE,FALSE)))))</f>
        <v>0</v>
      </c>
      <c r="H42" s="202" t="b">
        <f>OR((AND(IF(Advies!$X$18=A42,TRUE,FALSE),(IF(Advies!$X$19,TRUE,FALSE)))),(AND(IF(Advies!$Y$18=A42,TRUE,FALSE),(IF(Advies!$Y$19,TRUE,FALSE)))),(AND(IF(Advies!$Z$18=A42,TRUE,FALSE),(IF(Advies!$Z$19,TRUE,FALSE)))),(AND(IF(Advies!$AA$18=A42,TRUE,FALSE),(IF(Advies!$AA$19,TRUE,FALSE)))),(AND(IF(Advies!$AB$18=A42,TRUE,FALSE),(IF(Advies!$AB$19,TRUE,FALSE)))),(AND(IF(Advies!$AC$18=A42,TRUE,FALSE),(IF(Advies!$AC$19,TRUE,FALSE)))),(AND(IF(Advies!$AD$18=A42,TRUE,FALSE),(IF(Advies!$AD$19,TRUE,FALSE)))),(AND(IF(Advies!$AE$18=A42,TRUE,FALSE),(IF(Advies!$AE$19,TRUE,FALSE)))),(AND(IF(Advies!$AF$18=A42,TRUE,FALSE),(IF(Advies!$AF$19,TRUE,FALSE)))),(AND(IF(Advies!$AG$18=A42,TRUE,FALSE),(IF(Advies!$AG$19,TRUE,FALSE)))))</f>
        <v>0</v>
      </c>
      <c r="I42" s="202" t="b">
        <f>OR((AND(IF(Advies!$X$22=A42,TRUE,FALSE),(IF(Advies!$X$23,TRUE,FALSE)))),(AND(IF(Advies!$Y$22=A42,TRUE,FALSE),(IF(Advies!$Y$23,TRUE,FALSE)))),(AND(IF(Advies!$Z$22=A42,TRUE,FALSE),(IF(Advies!$Z$23,TRUE,FALSE)))),(AND(IF(Advies!$AA$22=A42,TRUE,FALSE),(IF(Advies!$AA$23,TRUE,FALSE)))),(AND(IF(Advies!$AB$22=A42,TRUE,FALSE),(IF(Advies!$AB$23,TRUE,FALSE)))),(AND(IF(Advies!$AC$22=A42,TRUE,FALSE),(IF(Advies!$AC$23,TRUE,FALSE)))),(AND(IF(Advies!$AD$22=A42,TRUE,FALSE),(IF(Advies!$AD$23,TRUE,FALSE)))),(AND(IF(Advies!$AE$22=A42,TRUE,FALSE),(IF(Advies!$AE$23,TRUE,FALSE)))),(AND(IF(Advies!$AF$22=A42,TRUE,FALSE),(IF(Advies!$AF$23,TRUE,FALSE)))),(AND(IF(Advies!$AG$22=A42,TRUE,FALSE),(IF(Advies!$AG$23,TRUE,FALSE)))))</f>
        <v>0</v>
      </c>
      <c r="J42" s="202" t="b">
        <f>OR((AND(IF(Advies!$X$26=A42,TRUE,FALSE),(IF(Advies!$X$27,TRUE,FALSE)))),(AND(IF(Advies!$Y$26=A42,TRUE,FALSE),(IF(Advies!$Y$27,TRUE,FALSE)))),(AND(IF(Advies!$Z$26=A42,TRUE,FALSE),(IF(Advies!$Z$27,TRUE,FALSE)))),(AND(IF(Advies!$AA$26=A42,TRUE,FALSE),(IF(Advies!$AA$27,TRUE,FALSE)))),(AND(IF(Advies!$AB$26=A42,TRUE,FALSE),(IF(Advies!$AB$27,TRUE,FALSE)))),(AND(IF(Advies!$AC$26=A42,TRUE,FALSE),(IF(Advies!$AC$27,TRUE,FALSE)))),(AND(IF(Advies!$AD$26=A42,TRUE,FALSE),(IF(Advies!$AD$27,TRUE,FALSE)))),(AND(IF(Advies!$AE$26=A42,TRUE,FALSE),(IF(Advies!$AE$27,TRUE,FALSE)))),(AND(IF(Advies!$AF$26=A42,TRUE,FALSE),(IF(Advies!$AF$27,TRUE,FALSE)))),(AND(IF(Advies!$AG$26=A42,TRUE,FALSE),(IF(Advies!$AG$27,TRUE,FALSE)))))</f>
        <v>0</v>
      </c>
      <c r="K42" s="202" t="b">
        <f>OR((AND(IF(Advies!$X$31=A42,TRUE,FALSE),(IF(Advies!$X$32,TRUE,FALSE)))),(AND(IF(Advies!$Y$31=A42,TRUE,FALSE),(IF(Advies!$Y$32,TRUE,FALSE)))),(AND(IF(Advies!$Z$31=A42,TRUE,FALSE),(IF(Advies!$Z$32,TRUE,FALSE)))),(AND(IF(Advies!$AA$31=A42,TRUE,FALSE),(IF(Advies!$AA$32,TRUE,FALSE)))),(AND(IF(Advies!$AB$31=A42,TRUE,FALSE),(IF(Advies!$AB$32,TRUE,FALSE)))),(AND(IF(Advies!$AC$31=A42,TRUE,FALSE),(IF(Advies!$AC$32,TRUE,FALSE)))),(AND(IF(Advies!$AD$31=A42,TRUE,FALSE),(IF(Advies!$AD$32,TRUE,FALSE)))),(AND(IF(Advies!$AE$31=A42,TRUE,FALSE),(IF(Advies!$AE$32,TRUE,FALSE)))),(AND(IF(Advies!$AF$31=A42,TRUE,FALSE),(IF(Advies!$AF$32,TRUE,FALSE)))),(AND(IF(Advies!$AG$31=A42,TRUE,FALSE),(IF(Advies!$AG$32,TRUE,FALSE)))))</f>
        <v>0</v>
      </c>
      <c r="L42" s="202" t="b">
        <f>OR((AND(IF(Advies!$X$35=A42,TRUE,FALSE),(IF(Advies!$X$36,TRUE,FALSE)))),(AND(IF(Advies!$Y$35=A42,TRUE,FALSE),(IF(Advies!$Y$36,TRUE,FALSE)))),(AND(IF(Advies!$Z$35=A42,TRUE,FALSE),(IF(Advies!$Z$36,TRUE,FALSE)))),(AND(IF(Advies!$AA$35=A42,TRUE,FALSE),(IF(Advies!$AA$36,TRUE,FALSE)))),(AND(IF(Advies!$AB$35=A42,TRUE,FALSE),(IF(Advies!$AB$36,TRUE,FALSE)))),(AND(IF(Advies!$AC$35=A42,TRUE,FALSE),(IF(Advies!$AC$36,TRUE,FALSE)))),(AND(IF(Advies!$AD$35=A42,TRUE,FALSE),(IF(Advies!$AD$36,TRUE,FALSE)))),(AND(IF(Advies!$AE$35=A42,TRUE,FALSE),(IF(Advies!$AE$36,TRUE,FALSE)))),(AND(IF(Advies!$AF$35=A42,TRUE,FALSE),(IF(Advies!$AF$36,TRUE,FALSE)))),(AND(IF(Advies!$AG$35=A42,TRUE,FALSE),(IF(Advies!$AG$36,TRUE,FALSE)))))</f>
        <v>0</v>
      </c>
      <c r="M42" s="202" t="b">
        <f>OR((AND(IF(Advies!$X$40=A42,TRUE,FALSE),(IF(Advies!$X$41,TRUE,FALSE)))),(AND(IF(Advies!$Y$40=A42,TRUE,FALSE),(IF(Advies!$Y$41,TRUE,FALSE)))),(AND(IF(Advies!$Z$40=A42,TRUE,FALSE),(IF(Advies!$Z$41,TRUE,FALSE)))),(AND(IF(Advies!$AA$40=A42,TRUE,FALSE),(IF(Advies!$AA$41,TRUE,FALSE)))),(AND(IF(Advies!$AB$40=A42,TRUE,FALSE),(IF(Advies!$AB$41,TRUE,FALSE)))),(AND(IF(Advies!$AC$40=A42,TRUE,FALSE),(IF(Advies!$AC$41,TRUE,FALSE)))),(AND(IF(Advies!$AD$40=A42,TRUE,FALSE),(IF(Advies!$AD$41,TRUE,FALSE)))),(AND(IF(Advies!$AE$40=A42,TRUE,FALSE),(IF(Advies!$AE$41,TRUE,FALSE)))),(AND(IF(Advies!$AF$40=A42,TRUE,FALSE),(IF(Advies!$AF$41,TRUE,FALSE)))),(AND(IF(Advies!$AG$40=A42,TRUE,FALSE),(IF(Advies!$AG$41,TRUE,FALSE)))))</f>
        <v>0</v>
      </c>
      <c r="N42" s="202" t="b">
        <f>OR((AND(IF(Advies!$X$44=A42,TRUE,FALSE),(IF(Advies!$X$45,TRUE,FALSE)))),(AND(IF(Advies!$Y$44=A42,TRUE,FALSE),(IF(Advies!$Y$45,TRUE,FALSE)))),(AND(IF(Advies!$Z$44=A42,TRUE,FALSE),(IF(Advies!$Z$45,TRUE,FALSE)))),(AND(IF(Advies!$AA$44=A42,TRUE,FALSE),(IF(Advies!$AA$45,TRUE,FALSE)))),(AND(IF(Advies!$AB$44=A42,TRUE,FALSE),(IF(Advies!$AB$45,TRUE,FALSE)))),(AND(IF(Advies!$AC$44=A42,TRUE,FALSE),(IF(Advies!$AC$45,TRUE,FALSE)))),(AND(IF(Advies!$AD$44=A42,TRUE,FALSE),(IF(Advies!$AD$45,TRUE,FALSE)))),(AND(IF(Advies!$AE$44=A42,TRUE,FALSE),(IF(Advies!$AE$45,TRUE,FALSE)))),(AND(IF(Advies!$AF$44=A42,TRUE,FALSE),(IF(Advies!$AF$45,TRUE,FALSE)))),(AND(IF(Advies!$AG$44=A42,TRUE,FALSE),(IF(Advies!$AG$45,TRUE,FALSE)))))</f>
        <v>0</v>
      </c>
      <c r="O42" s="202" t="b">
        <f>OR((AND(IF(Advies!$X$49=A42,TRUE,FALSE),(IF(Advies!$X$50,TRUE,FALSE)))),(AND(IF(Advies!$Y$49=A42,TRUE,FALSE),(IF(Advies!$Y$50,TRUE,FALSE)))),(AND(IF(Advies!$Z$49=A42,TRUE,FALSE),(IF(Advies!$Z$50,TRUE,FALSE)))),(AND(IF(Advies!$AA$49=A42,TRUE,FALSE),(IF(Advies!$AA$50,TRUE,FALSE)))),(AND(IF(Advies!$AB$49=A42,TRUE,FALSE),(IF(Advies!$AB$50,TRUE,FALSE)))),(AND(IF(Advies!$AC$49=A42,TRUE,FALSE),(IF(Advies!$AC$50,TRUE,FALSE)))),(AND(IF(Advies!$AD$49=A42,TRUE,FALSE),(IF(Advies!$AD$50,TRUE,FALSE)))),(AND(IF(Advies!$AE$49=A42,TRUE,FALSE),(IF(Advies!$AE$50,TRUE,FALSE)))),(AND(IF(Advies!$AF$49=A42,TRUE,FALSE),(IF(Advies!$AF$50,TRUE,FALSE)))),(AND(IF(Advies!$AG$49=A42,TRUE,FALSE),(IF(Advies!$AG$50,TRUE,FALSE)))))</f>
        <v>0</v>
      </c>
      <c r="P42" s="202" t="b">
        <f>OR((AND(IF(Advies!$X$53=A42,TRUE,FALSE),(IF(Advies!$X$54,TRUE,FALSE)))),(AND(IF(Advies!$Y$53=A42,TRUE,FALSE),(IF(Advies!$Y$54,TRUE,FALSE)))),(AND(IF(Advies!$Z$53=A42,TRUE,FALSE),(IF(Advies!$Z$54,TRUE,FALSE)))),(AND(IF(Advies!$AA$53=A42,TRUE,FALSE),(IF(Advies!$AA$54,TRUE,FALSE)))),(AND(IF(Advies!$AB$53=A42,TRUE,FALSE),(IF(Advies!$AB$54,TRUE,FALSE)))),(AND(IF(Advies!$AC$53=A42,TRUE,FALSE),(IF(Advies!$AC$54,TRUE,FALSE)))),(AND(IF(Advies!$AD$53=A42,TRUE,FALSE),(IF(Advies!$AD$54,TRUE,FALSE)))),(AND(IF(Advies!$AE$53=A42,TRUE,FALSE),(IF(Advies!$AE$54,TRUE,FALSE)))),(AND(IF(Advies!$AF$53=A42,TRUE,FALSE),(IF(Advies!$AF$54,TRUE,FALSE)))),(AND(IF(Advies!$AG$53=A42,TRUE,FALSE),(IF(Advies!$AG$54,TRUE,FALSE)))))</f>
        <v>0</v>
      </c>
      <c r="Q42" s="202" t="b">
        <f>OR((AND(IF(Advies!$X$57=A42,TRUE,FALSE),(IF(Advies!$X$58,TRUE,FALSE)))),(AND(IF(Advies!$Y$57=A42,TRUE,FALSE),(IF(Advies!$Y$58,TRUE,FALSE)))),(AND(IF(Advies!$Z$57=A42,TRUE,FALSE),(IF(Advies!$Z$58,TRUE,FALSE)))),(AND(IF(Advies!$AA$57=A42,TRUE,FALSE),(IF(Advies!$AA$58,TRUE,FALSE)))),(AND(IF(Advies!$AB$57=A42,TRUE,FALSE),(IF(Advies!$AB$58,TRUE,FALSE)))),(AND(IF(Advies!$AC$57=A42,TRUE,FALSE),(IF(Advies!$AC$58,TRUE,FALSE)))),(AND(IF(Advies!$AD$57=A42,TRUE,FALSE),(IF(Advies!$AD$58,TRUE,FALSE)))),(AND(IF(Advies!$AE$57=A42,TRUE,FALSE),(IF(Advies!$AE$58,TRUE,FALSE)))),(AND(IF(Advies!$AF$57=A42,TRUE,FALSE),(IF(Advies!$AF$58,TRUE,FALSE)))),(AND(IF(Advies!$AG$57=A42,TRUE,FALSE),(IF(Advies!$AG$58,TRUE,FALSE)))))</f>
        <v>0</v>
      </c>
      <c r="R42" s="202" t="b">
        <f>OR((AND(IF(Advies!$X$61=A42,TRUE,FALSE),(IF(Advies!$X$62,TRUE,FALSE)))),(AND(IF(Advies!$Y$61=A42,TRUE,FALSE),(IF(Advies!$Y$62,TRUE,FALSE)))),(AND(IF(Advies!$Z$61=A42,TRUE,FALSE),(IF(Advies!$Z$62,TRUE,FALSE)))),(AND(IF(Advies!$AA$61=A42,TRUE,FALSE),(IF(Advies!$AA$62,TRUE,FALSE)))),(AND(IF(Advies!$AB$61=A42,TRUE,FALSE),(IF(Advies!$AB$62,TRUE,FALSE)))),(AND(IF(Advies!$AC$61=A42,TRUE,FALSE),(IF(Advies!$AC$62,TRUE,FALSE)))),(AND(IF(Advies!$AD$61=A42,TRUE,FALSE),(IF(Advies!$AD$62,TRUE,FALSE)))),(AND(IF(Advies!$AE$61=A42,TRUE,FALSE),(IF(Advies!$AE$62,TRUE,FALSE)))),(AND(IF(Advies!$AF$61=A42,TRUE,FALSE),(IF(Advies!$AF$62,TRUE,FALSE)))),(AND(IF(Advies!$AG$61=A42,TRUE,FALSE),(IF(Advies!$AG$62,TRUE,FALSE)))))</f>
        <v>0</v>
      </c>
      <c r="S42" s="202" t="b">
        <f>OR((AND(IF(Advies!$X$66=A42,TRUE,FALSE),(IF(Advies!$X$67,TRUE,FALSE)))),(AND(IF(Advies!$Y$66=A42,TRUE,FALSE),(IF(Advies!$Y$67,TRUE,FALSE)))),(AND(IF(Advies!$Z$66=A42,TRUE,FALSE),(IF(Advies!$Z$67,TRUE,FALSE)))),(AND(IF(Advies!$AA$66=A42,TRUE,FALSE),(IF(Advies!$AA$67,TRUE,FALSE)))),(AND(IF(Advies!$AB$66=A42,TRUE,FALSE),(IF(Advies!$AB$67,TRUE,FALSE)))),(AND(IF(Advies!$AC$66=A42,TRUE,FALSE),(IF(Advies!$AC$67,TRUE,FALSE)))),(AND(IF(Advies!$AD$66=A42,TRUE,FALSE),(IF(Advies!$AD$67,TRUE,FALSE)))),(AND(IF(Advies!$AE$66=A42,TRUE,FALSE),(IF(Advies!$AE$67,TRUE,FALSE)))),(AND(IF(Advies!$AF$66=A42,TRUE,FALSE),(IF(Advies!$AF$67,TRUE,FALSE)))),(AND(IF(Advies!$AG$66=A42,TRUE,FALSE),(IF(Advies!$AG$67,TRUE,FALSE)))))</f>
        <v>0</v>
      </c>
      <c r="T42" s="202" t="b">
        <f>OR((AND(IF(Advies!$X$70=A42,TRUE,FALSE),(IF(Advies!$X$71,TRUE,FALSE)))),(AND(IF(Advies!$Y$70=A42,TRUE,FALSE),(IF(Advies!$Y$71,TRUE,FALSE)))),(AND(IF(Advies!$Z$70=A42,TRUE,FALSE),(IF(Advies!$Z$71,TRUE,FALSE)))),(AND(IF(Advies!$AA$70=A42,TRUE,FALSE),(IF(Advies!$AA$71,TRUE,FALSE)))),(AND(IF(Advies!$AB$70=A42,TRUE,FALSE),(IF(Advies!$AB$71,TRUE,FALSE)))),(AND(IF(Advies!$AC$70=A42,TRUE,FALSE),(IF(Advies!$AC$71,TRUE,FALSE)))),(AND(IF(Advies!$AD$70=A42,TRUE,FALSE),(IF(Advies!$AD$71,TRUE,FALSE)))),(AND(IF(Advies!$AE$70=A42,TRUE,FALSE),(IF(Advies!$AE$71,TRUE,FALSE)))),(AND(IF(Advies!$AF$70=A42,TRUE,FALSE),(IF(Advies!$AF$71,TRUE,FALSE)))),(AND(IF(Advies!$AG$70=A42,TRUE,FALSE),(IF(Advies!$AG$71,TRUE,FALSE)))))</f>
        <v>0</v>
      </c>
      <c r="U42" s="202" t="b">
        <f>OR((AND(IF(Advies!$X$74=A42,TRUE,FALSE),(IF(Advies!$X$75,TRUE,FALSE)))),(AND(IF(Advies!$Y$74=A42,TRUE,FALSE),(IF(Advies!$Y$75,TRUE,FALSE)))),(AND(IF(Advies!$Z$74=A42,TRUE,FALSE),(IF(Advies!$Z$75,TRUE,FALSE)))),(AND(IF(Advies!$AA$74=A42,TRUE,FALSE),(IF(Advies!$AA$75,TRUE,FALSE)))),(AND(IF(Advies!$AB$74=A42,TRUE,FALSE),(IF(Advies!$AB$75,TRUE,FALSE)))),(AND(IF(Advies!$AC$74=A42,TRUE,FALSE),(IF(Advies!$AC$75,TRUE,FALSE)))),(AND(IF(Advies!$AD$74=A42,TRUE,FALSE),(IF(Advies!$AD$75,TRUE,FALSE)))),(AND(IF(Advies!$AE$74=A42,TRUE,FALSE),(IF(Advies!$AE$75,TRUE,FALSE)))),(AND(IF(Advies!$AF$74=A42,TRUE,FALSE),(IF(Advies!$AF$75,TRUE,FALSE)))),(AND(IF(Advies!$AG$74=A42,TRUE,FALSE),(IF(Advies!$AG$75,TRUE,FALSE)))))</f>
        <v>0</v>
      </c>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row>
    <row r="43" spans="1:65" x14ac:dyDescent="0.25">
      <c r="A43" s="17" t="s">
        <v>76</v>
      </c>
      <c r="B43" s="194" t="b">
        <f t="shared" si="2"/>
        <v>0</v>
      </c>
      <c r="C43" s="169"/>
      <c r="D43" s="202" t="b">
        <f>OR((AND(IF(Advies!$X$2=A43,TRUE,FALSE),(IF(Advies!$X$3,TRUE,FALSE)))),(AND(IF(Advies!$Y$2=A43,TRUE,FALSE),(IF(Advies!$Y$3,TRUE,FALSE)))),(AND(IF(Advies!$Z$2=A43,TRUE,FALSE),(IF(Advies!$Z$3,TRUE,FALSE)))),(AND(IF(Advies!$AA$2=A43,TRUE,FALSE),(IF(Advies!$AA$3,TRUE,FALSE)))),(AND(IF(Advies!$AB$2=A43,TRUE,FALSE),(IF(Advies!$AB$3,TRUE,FALSE)))),(AND(IF(Advies!$AC$2=A43,TRUE,FALSE),(IF(Advies!$AC$3,TRUE,FALSE)))),(AND(IF(Advies!$AD$2=A43,TRUE,FALSE),(IF(Advies!$AD$3,TRUE,FALSE)))),(AND(IF(Advies!$AE$2=A43,TRUE,FALSE),(IF(Advies!$AE$3,TRUE,FALSE)))),(AND(IF(Advies!$AF$2=A43,TRUE,FALSE),(IF(Advies!$AF$3,TRUE,FALSE)))),(AND(IF(Advies!$AG$2=A43,TRUE,FALSE),(IF(Advies!$AG$3,TRUE,FALSE)))))</f>
        <v>0</v>
      </c>
      <c r="E43" s="202" t="b">
        <f>OR((AND(IF(Advies!$X$6=A43,TRUE,FALSE),(IF(Advies!$X$7,TRUE,FALSE)))),(AND(IF(Advies!$Y$6=A43,TRUE,FALSE),(IF(Advies!$Y$7,TRUE,FALSE)))),(AND(IF(Advies!$Z$6=A43,TRUE,FALSE),(IF(Advies!$Z$7,TRUE,FALSE)))),(AND(IF(Advies!$AA$6=A43,TRUE,FALSE),(IF(Advies!$AA$7,TRUE,FALSE)))),(AND(IF(Advies!$AB$6=A43,TRUE,FALSE),(IF(Advies!$AB$7,TRUE,FALSE)))),(AND(IF(Advies!$AC$6=A43,TRUE,FALSE),(IF(Advies!$AC$7,TRUE,FALSE)))),(AND(IF(Advies!$AD$6=A43,TRUE,FALSE),(IF(Advies!$AD$7,TRUE,FALSE)))),(AND(IF(Advies!$AE$6=A43,TRUE,FALSE),(IF(Advies!$AE$7,TRUE,FALSE)))),(AND(IF(Advies!$AF$6=A43,TRUE,FALSE),(IF(Advies!$AF$7,TRUE,FALSE)))),(AND(IF(Advies!$AG$6=A43,TRUE,FALSE),(IF(Advies!$AG$7,TRUE,FALSE)))))</f>
        <v>0</v>
      </c>
      <c r="F43" s="202" t="b">
        <f>OR((AND(IF(Advies!$X$10=A43,TRUE,FALSE),(IF(Advies!$X$11,TRUE,FALSE)))),(AND(IF(Advies!$Y$10=A43,TRUE,FALSE),(IF(Advies!$Y$11,TRUE,FALSE)))),(AND(IF(Advies!$Z$10=A43,TRUE,FALSE),(IF(Advies!$Z$11,TRUE,FALSE)))),(AND(IF(Advies!$AA$10=A43,TRUE,FALSE),(IF(Advies!$AA$11,TRUE,FALSE)))),(AND(IF(Advies!$AB$10=A43,TRUE,FALSE),(IF(Advies!$AB$11,TRUE,FALSE)))),(AND(IF(Advies!$AC$10=A43,TRUE,FALSE),(IF(Advies!$AC$11,TRUE,FALSE)))),(AND(IF(Advies!$AD$10=A43,TRUE,FALSE),(IF(Advies!$AD$11,TRUE,FALSE)))),(AND(IF(Advies!$AE$10=A43,TRUE,FALSE),(IF(Advies!$AE$11,TRUE,FALSE)))),(AND(IF(Advies!$AF$10=A43,TRUE,FALSE),(IF(Advies!$AF$11,TRUE,FALSE)))),(AND(IF(Advies!$AG$10=A43,TRUE,FALSE),(IF(Advies!$AG$11,TRUE,FALSE)))))</f>
        <v>0</v>
      </c>
      <c r="G43" s="202" t="b">
        <f>OR((AND(IF(Advies!$X$14=A43,TRUE,FALSE),(IF(Advies!$X$15,TRUE,FALSE)))),(AND(IF(Advies!$Y$14=A43,TRUE,FALSE),(IF(Advies!$Y$15,TRUE,FALSE)))),(AND(IF(Advies!$Z$14=A43,TRUE,FALSE),(IF(Advies!$Z$15,TRUE,FALSE)))),(AND(IF(Advies!$AA$14=A43,TRUE,FALSE),(IF(Advies!$AA$15,TRUE,FALSE)))),(AND(IF(Advies!$AB$14=A43,TRUE,FALSE),(IF(Advies!$AB$15,TRUE,FALSE)))),(AND(IF(Advies!$AC$14=A43,TRUE,FALSE),(IF(Advies!$AC$15,TRUE,FALSE)))),(AND(IF(Advies!$AD$14=A43,TRUE,FALSE),(IF(Advies!$AD$15,TRUE,FALSE)))),(AND(IF(Advies!$AE$14=A43,TRUE,FALSE),(IF(Advies!$AE$15,TRUE,FALSE)))),(AND(IF(Advies!$AF$14=A43,TRUE,FALSE),(IF(Advies!$AF$15,TRUE,FALSE)))),(AND(IF(Advies!$AG$14=A43,TRUE,FALSE),(IF(Advies!$AG$15,TRUE,FALSE)))))</f>
        <v>0</v>
      </c>
      <c r="H43" s="202" t="b">
        <f>OR((AND(IF(Advies!$X$18=A43,TRUE,FALSE),(IF(Advies!$X$19,TRUE,FALSE)))),(AND(IF(Advies!$Y$18=A43,TRUE,FALSE),(IF(Advies!$Y$19,TRUE,FALSE)))),(AND(IF(Advies!$Z$18=A43,TRUE,FALSE),(IF(Advies!$Z$19,TRUE,FALSE)))),(AND(IF(Advies!$AA$18=A43,TRUE,FALSE),(IF(Advies!$AA$19,TRUE,FALSE)))),(AND(IF(Advies!$AB$18=A43,TRUE,FALSE),(IF(Advies!$AB$19,TRUE,FALSE)))),(AND(IF(Advies!$AC$18=A43,TRUE,FALSE),(IF(Advies!$AC$19,TRUE,FALSE)))),(AND(IF(Advies!$AD$18=A43,TRUE,FALSE),(IF(Advies!$AD$19,TRUE,FALSE)))),(AND(IF(Advies!$AE$18=A43,TRUE,FALSE),(IF(Advies!$AE$19,TRUE,FALSE)))),(AND(IF(Advies!$AF$18=A43,TRUE,FALSE),(IF(Advies!$AF$19,TRUE,FALSE)))),(AND(IF(Advies!$AG$18=A43,TRUE,FALSE),(IF(Advies!$AG$19,TRUE,FALSE)))))</f>
        <v>0</v>
      </c>
      <c r="I43" s="202" t="b">
        <f>OR((AND(IF(Advies!$X$22=A43,TRUE,FALSE),(IF(Advies!$X$23,TRUE,FALSE)))),(AND(IF(Advies!$Y$22=A43,TRUE,FALSE),(IF(Advies!$Y$23,TRUE,FALSE)))),(AND(IF(Advies!$Z$22=A43,TRUE,FALSE),(IF(Advies!$Z$23,TRUE,FALSE)))),(AND(IF(Advies!$AA$22=A43,TRUE,FALSE),(IF(Advies!$AA$23,TRUE,FALSE)))),(AND(IF(Advies!$AB$22=A43,TRUE,FALSE),(IF(Advies!$AB$23,TRUE,FALSE)))),(AND(IF(Advies!$AC$22=A43,TRUE,FALSE),(IF(Advies!$AC$23,TRUE,FALSE)))),(AND(IF(Advies!$AD$22=A43,TRUE,FALSE),(IF(Advies!$AD$23,TRUE,FALSE)))),(AND(IF(Advies!$AE$22=A43,TRUE,FALSE),(IF(Advies!$AE$23,TRUE,FALSE)))),(AND(IF(Advies!$AF$22=A43,TRUE,FALSE),(IF(Advies!$AF$23,TRUE,FALSE)))),(AND(IF(Advies!$AG$22=A43,TRUE,FALSE),(IF(Advies!$AG$23,TRUE,FALSE)))))</f>
        <v>0</v>
      </c>
      <c r="J43" s="202" t="b">
        <f>OR((AND(IF(Advies!$X$26=A43,TRUE,FALSE),(IF(Advies!$X$27,TRUE,FALSE)))),(AND(IF(Advies!$Y$26=A43,TRUE,FALSE),(IF(Advies!$Y$27,TRUE,FALSE)))),(AND(IF(Advies!$Z$26=A43,TRUE,FALSE),(IF(Advies!$Z$27,TRUE,FALSE)))),(AND(IF(Advies!$AA$26=A43,TRUE,FALSE),(IF(Advies!$AA$27,TRUE,FALSE)))),(AND(IF(Advies!$AB$26=A43,TRUE,FALSE),(IF(Advies!$AB$27,TRUE,FALSE)))),(AND(IF(Advies!$AC$26=A43,TRUE,FALSE),(IF(Advies!$AC$27,TRUE,FALSE)))),(AND(IF(Advies!$AD$26=A43,TRUE,FALSE),(IF(Advies!$AD$27,TRUE,FALSE)))),(AND(IF(Advies!$AE$26=A43,TRUE,FALSE),(IF(Advies!$AE$27,TRUE,FALSE)))),(AND(IF(Advies!$AF$26=A43,TRUE,FALSE),(IF(Advies!$AF$27,TRUE,FALSE)))),(AND(IF(Advies!$AG$26=A43,TRUE,FALSE),(IF(Advies!$AG$27,TRUE,FALSE)))))</f>
        <v>0</v>
      </c>
      <c r="K43" s="202" t="b">
        <f>OR((AND(IF(Advies!$X$31=A43,TRUE,FALSE),(IF(Advies!$X$32,TRUE,FALSE)))),(AND(IF(Advies!$Y$31=A43,TRUE,FALSE),(IF(Advies!$Y$32,TRUE,FALSE)))),(AND(IF(Advies!$Z$31=A43,TRUE,FALSE),(IF(Advies!$Z$32,TRUE,FALSE)))),(AND(IF(Advies!$AA$31=A43,TRUE,FALSE),(IF(Advies!$AA$32,TRUE,FALSE)))),(AND(IF(Advies!$AB$31=A43,TRUE,FALSE),(IF(Advies!$AB$32,TRUE,FALSE)))),(AND(IF(Advies!$AC$31=A43,TRUE,FALSE),(IF(Advies!$AC$32,TRUE,FALSE)))),(AND(IF(Advies!$AD$31=A43,TRUE,FALSE),(IF(Advies!$AD$32,TRUE,FALSE)))),(AND(IF(Advies!$AE$31=A43,TRUE,FALSE),(IF(Advies!$AE$32,TRUE,FALSE)))),(AND(IF(Advies!$AF$31=A43,TRUE,FALSE),(IF(Advies!$AF$32,TRUE,FALSE)))),(AND(IF(Advies!$AG$31=A43,TRUE,FALSE),(IF(Advies!$AG$32,TRUE,FALSE)))))</f>
        <v>0</v>
      </c>
      <c r="L43" s="202" t="b">
        <f>OR((AND(IF(Advies!$X$35=A43,TRUE,FALSE),(IF(Advies!$X$36,TRUE,FALSE)))),(AND(IF(Advies!$Y$35=A43,TRUE,FALSE),(IF(Advies!$Y$36,TRUE,FALSE)))),(AND(IF(Advies!$Z$35=A43,TRUE,FALSE),(IF(Advies!$Z$36,TRUE,FALSE)))),(AND(IF(Advies!$AA$35=A43,TRUE,FALSE),(IF(Advies!$AA$36,TRUE,FALSE)))),(AND(IF(Advies!$AB$35=A43,TRUE,FALSE),(IF(Advies!$AB$36,TRUE,FALSE)))),(AND(IF(Advies!$AC$35=A43,TRUE,FALSE),(IF(Advies!$AC$36,TRUE,FALSE)))),(AND(IF(Advies!$AD$35=A43,TRUE,FALSE),(IF(Advies!$AD$36,TRUE,FALSE)))),(AND(IF(Advies!$AE$35=A43,TRUE,FALSE),(IF(Advies!$AE$36,TRUE,FALSE)))),(AND(IF(Advies!$AF$35=A43,TRUE,FALSE),(IF(Advies!$AF$36,TRUE,FALSE)))),(AND(IF(Advies!$AG$35=A43,TRUE,FALSE),(IF(Advies!$AG$36,TRUE,FALSE)))))</f>
        <v>0</v>
      </c>
      <c r="M43" s="202" t="b">
        <f>OR((AND(IF(Advies!$X$40=A43,TRUE,FALSE),(IF(Advies!$X$41,TRUE,FALSE)))),(AND(IF(Advies!$Y$40=A43,TRUE,FALSE),(IF(Advies!$Y$41,TRUE,FALSE)))),(AND(IF(Advies!$Z$40=A43,TRUE,FALSE),(IF(Advies!$Z$41,TRUE,FALSE)))),(AND(IF(Advies!$AA$40=A43,TRUE,FALSE),(IF(Advies!$AA$41,TRUE,FALSE)))),(AND(IF(Advies!$AB$40=A43,TRUE,FALSE),(IF(Advies!$AB$41,TRUE,FALSE)))),(AND(IF(Advies!$AC$40=A43,TRUE,FALSE),(IF(Advies!$AC$41,TRUE,FALSE)))),(AND(IF(Advies!$AD$40=A43,TRUE,FALSE),(IF(Advies!$AD$41,TRUE,FALSE)))),(AND(IF(Advies!$AE$40=A43,TRUE,FALSE),(IF(Advies!$AE$41,TRUE,FALSE)))),(AND(IF(Advies!$AF$40=A43,TRUE,FALSE),(IF(Advies!$AF$41,TRUE,FALSE)))),(AND(IF(Advies!$AG$40=A43,TRUE,FALSE),(IF(Advies!$AG$41,TRUE,FALSE)))))</f>
        <v>0</v>
      </c>
      <c r="N43" s="202" t="b">
        <f>OR((AND(IF(Advies!$X$44=A43,TRUE,FALSE),(IF(Advies!$X$45,TRUE,FALSE)))),(AND(IF(Advies!$Y$44=A43,TRUE,FALSE),(IF(Advies!$Y$45,TRUE,FALSE)))),(AND(IF(Advies!$Z$44=A43,TRUE,FALSE),(IF(Advies!$Z$45,TRUE,FALSE)))),(AND(IF(Advies!$AA$44=A43,TRUE,FALSE),(IF(Advies!$AA$45,TRUE,FALSE)))),(AND(IF(Advies!$AB$44=A43,TRUE,FALSE),(IF(Advies!$AB$45,TRUE,FALSE)))),(AND(IF(Advies!$AC$44=A43,TRUE,FALSE),(IF(Advies!$AC$45,TRUE,FALSE)))),(AND(IF(Advies!$AD$44=A43,TRUE,FALSE),(IF(Advies!$AD$45,TRUE,FALSE)))),(AND(IF(Advies!$AE$44=A43,TRUE,FALSE),(IF(Advies!$AE$45,TRUE,FALSE)))),(AND(IF(Advies!$AF$44=A43,TRUE,FALSE),(IF(Advies!$AF$45,TRUE,FALSE)))),(AND(IF(Advies!$AG$44=A43,TRUE,FALSE),(IF(Advies!$AG$45,TRUE,FALSE)))))</f>
        <v>0</v>
      </c>
      <c r="O43" s="202" t="b">
        <f>OR((AND(IF(Advies!$X$49=A43,TRUE,FALSE),(IF(Advies!$X$50,TRUE,FALSE)))),(AND(IF(Advies!$Y$49=A43,TRUE,FALSE),(IF(Advies!$Y$50,TRUE,FALSE)))),(AND(IF(Advies!$Z$49=A43,TRUE,FALSE),(IF(Advies!$Z$50,TRUE,FALSE)))),(AND(IF(Advies!$AA$49=A43,TRUE,FALSE),(IF(Advies!$AA$50,TRUE,FALSE)))),(AND(IF(Advies!$AB$49=A43,TRUE,FALSE),(IF(Advies!$AB$50,TRUE,FALSE)))),(AND(IF(Advies!$AC$49=A43,TRUE,FALSE),(IF(Advies!$AC$50,TRUE,FALSE)))),(AND(IF(Advies!$AD$49=A43,TRUE,FALSE),(IF(Advies!$AD$50,TRUE,FALSE)))),(AND(IF(Advies!$AE$49=A43,TRUE,FALSE),(IF(Advies!$AE$50,TRUE,FALSE)))),(AND(IF(Advies!$AF$49=A43,TRUE,FALSE),(IF(Advies!$AF$50,TRUE,FALSE)))),(AND(IF(Advies!$AG$49=A43,TRUE,FALSE),(IF(Advies!$AG$50,TRUE,FALSE)))))</f>
        <v>0</v>
      </c>
      <c r="P43" s="202" t="b">
        <f>OR((AND(IF(Advies!$X$53=A43,TRUE,FALSE),(IF(Advies!$X$54,TRUE,FALSE)))),(AND(IF(Advies!$Y$53=A43,TRUE,FALSE),(IF(Advies!$Y$54,TRUE,FALSE)))),(AND(IF(Advies!$Z$53=A43,TRUE,FALSE),(IF(Advies!$Z$54,TRUE,FALSE)))),(AND(IF(Advies!$AA$53=A43,TRUE,FALSE),(IF(Advies!$AA$54,TRUE,FALSE)))),(AND(IF(Advies!$AB$53=A43,TRUE,FALSE),(IF(Advies!$AB$54,TRUE,FALSE)))),(AND(IF(Advies!$AC$53=A43,TRUE,FALSE),(IF(Advies!$AC$54,TRUE,FALSE)))),(AND(IF(Advies!$AD$53=A43,TRUE,FALSE),(IF(Advies!$AD$54,TRUE,FALSE)))),(AND(IF(Advies!$AE$53=A43,TRUE,FALSE),(IF(Advies!$AE$54,TRUE,FALSE)))),(AND(IF(Advies!$AF$53=A43,TRUE,FALSE),(IF(Advies!$AF$54,TRUE,FALSE)))),(AND(IF(Advies!$AG$53=A43,TRUE,FALSE),(IF(Advies!$AG$54,TRUE,FALSE)))))</f>
        <v>0</v>
      </c>
      <c r="Q43" s="202" t="b">
        <f>OR((AND(IF(Advies!$X$57=A43,TRUE,FALSE),(IF(Advies!$X$58,TRUE,FALSE)))),(AND(IF(Advies!$Y$57=A43,TRUE,FALSE),(IF(Advies!$Y$58,TRUE,FALSE)))),(AND(IF(Advies!$Z$57=A43,TRUE,FALSE),(IF(Advies!$Z$58,TRUE,FALSE)))),(AND(IF(Advies!$AA$57=A43,TRUE,FALSE),(IF(Advies!$AA$58,TRUE,FALSE)))),(AND(IF(Advies!$AB$57=A43,TRUE,FALSE),(IF(Advies!$AB$58,TRUE,FALSE)))),(AND(IF(Advies!$AC$57=A43,TRUE,FALSE),(IF(Advies!$AC$58,TRUE,FALSE)))),(AND(IF(Advies!$AD$57=A43,TRUE,FALSE),(IF(Advies!$AD$58,TRUE,FALSE)))),(AND(IF(Advies!$AE$57=A43,TRUE,FALSE),(IF(Advies!$AE$58,TRUE,FALSE)))),(AND(IF(Advies!$AF$57=A43,TRUE,FALSE),(IF(Advies!$AF$58,TRUE,FALSE)))),(AND(IF(Advies!$AG$57=A43,TRUE,FALSE),(IF(Advies!$AG$58,TRUE,FALSE)))))</f>
        <v>0</v>
      </c>
      <c r="R43" s="202" t="b">
        <f>OR((AND(IF(Advies!$X$61=A43,TRUE,FALSE),(IF(Advies!$X$62,TRUE,FALSE)))),(AND(IF(Advies!$Y$61=A43,TRUE,FALSE),(IF(Advies!$Y$62,TRUE,FALSE)))),(AND(IF(Advies!$Z$61=A43,TRUE,FALSE),(IF(Advies!$Z$62,TRUE,FALSE)))),(AND(IF(Advies!$AA$61=A43,TRUE,FALSE),(IF(Advies!$AA$62,TRUE,FALSE)))),(AND(IF(Advies!$AB$61=A43,TRUE,FALSE),(IF(Advies!$AB$62,TRUE,FALSE)))),(AND(IF(Advies!$AC$61=A43,TRUE,FALSE),(IF(Advies!$AC$62,TRUE,FALSE)))),(AND(IF(Advies!$AD$61=A43,TRUE,FALSE),(IF(Advies!$AD$62,TRUE,FALSE)))),(AND(IF(Advies!$AE$61=A43,TRUE,FALSE),(IF(Advies!$AE$62,TRUE,FALSE)))),(AND(IF(Advies!$AF$61=A43,TRUE,FALSE),(IF(Advies!$AF$62,TRUE,FALSE)))),(AND(IF(Advies!$AG$61=A43,TRUE,FALSE),(IF(Advies!$AG$62,TRUE,FALSE)))))</f>
        <v>0</v>
      </c>
      <c r="S43" s="202" t="b">
        <f>OR((AND(IF(Advies!$X$66=A43,TRUE,FALSE),(IF(Advies!$X$67,TRUE,FALSE)))),(AND(IF(Advies!$Y$66=A43,TRUE,FALSE),(IF(Advies!$Y$67,TRUE,FALSE)))),(AND(IF(Advies!$Z$66=A43,TRUE,FALSE),(IF(Advies!$Z$67,TRUE,FALSE)))),(AND(IF(Advies!$AA$66=A43,TRUE,FALSE),(IF(Advies!$AA$67,TRUE,FALSE)))),(AND(IF(Advies!$AB$66=A43,TRUE,FALSE),(IF(Advies!$AB$67,TRUE,FALSE)))),(AND(IF(Advies!$AC$66=A43,TRUE,FALSE),(IF(Advies!$AC$67,TRUE,FALSE)))),(AND(IF(Advies!$AD$66=A43,TRUE,FALSE),(IF(Advies!$AD$67,TRUE,FALSE)))),(AND(IF(Advies!$AE$66=A43,TRUE,FALSE),(IF(Advies!$AE$67,TRUE,FALSE)))),(AND(IF(Advies!$AF$66=A43,TRUE,FALSE),(IF(Advies!$AF$67,TRUE,FALSE)))),(AND(IF(Advies!$AG$66=A43,TRUE,FALSE),(IF(Advies!$AG$67,TRUE,FALSE)))))</f>
        <v>0</v>
      </c>
      <c r="T43" s="202" t="b">
        <f>OR((AND(IF(Advies!$X$70=A43,TRUE,FALSE),(IF(Advies!$X$71,TRUE,FALSE)))),(AND(IF(Advies!$Y$70=A43,TRUE,FALSE),(IF(Advies!$Y$71,TRUE,FALSE)))),(AND(IF(Advies!$Z$70=A43,TRUE,FALSE),(IF(Advies!$Z$71,TRUE,FALSE)))),(AND(IF(Advies!$AA$70=A43,TRUE,FALSE),(IF(Advies!$AA$71,TRUE,FALSE)))),(AND(IF(Advies!$AB$70=A43,TRUE,FALSE),(IF(Advies!$AB$71,TRUE,FALSE)))),(AND(IF(Advies!$AC$70=A43,TRUE,FALSE),(IF(Advies!$AC$71,TRUE,FALSE)))),(AND(IF(Advies!$AD$70=A43,TRUE,FALSE),(IF(Advies!$AD$71,TRUE,FALSE)))),(AND(IF(Advies!$AE$70=A43,TRUE,FALSE),(IF(Advies!$AE$71,TRUE,FALSE)))),(AND(IF(Advies!$AF$70=A43,TRUE,FALSE),(IF(Advies!$AF$71,TRUE,FALSE)))),(AND(IF(Advies!$AG$70=A43,TRUE,FALSE),(IF(Advies!$AG$71,TRUE,FALSE)))))</f>
        <v>0</v>
      </c>
      <c r="U43" s="202" t="b">
        <f>OR((AND(IF(Advies!$X$74=A43,TRUE,FALSE),(IF(Advies!$X$75,TRUE,FALSE)))),(AND(IF(Advies!$Y$74=A43,TRUE,FALSE),(IF(Advies!$Y$75,TRUE,FALSE)))),(AND(IF(Advies!$Z$74=A43,TRUE,FALSE),(IF(Advies!$Z$75,TRUE,FALSE)))),(AND(IF(Advies!$AA$74=A43,TRUE,FALSE),(IF(Advies!$AA$75,TRUE,FALSE)))),(AND(IF(Advies!$AB$74=A43,TRUE,FALSE),(IF(Advies!$AB$75,TRUE,FALSE)))),(AND(IF(Advies!$AC$74=A43,TRUE,FALSE),(IF(Advies!$AC$75,TRUE,FALSE)))),(AND(IF(Advies!$AD$74=A43,TRUE,FALSE),(IF(Advies!$AD$75,TRUE,FALSE)))),(AND(IF(Advies!$AE$74=A43,TRUE,FALSE),(IF(Advies!$AE$75,TRUE,FALSE)))),(AND(IF(Advies!$AF$74=A43,TRUE,FALSE),(IF(Advies!$AF$75,TRUE,FALSE)))),(AND(IF(Advies!$AG$74=A43,TRUE,FALSE),(IF(Advies!$AG$75,TRUE,FALSE)))))</f>
        <v>0</v>
      </c>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5" x14ac:dyDescent="0.25">
      <c r="A44" s="17" t="s">
        <v>97</v>
      </c>
      <c r="B44" s="194" t="b">
        <f t="shared" si="2"/>
        <v>0</v>
      </c>
      <c r="C44" s="169"/>
      <c r="D44" s="202" t="b">
        <f>OR((AND(IF(Advies!$X$2=A44,TRUE,FALSE),(IF(Advies!$X$3,TRUE,FALSE)))),(AND(IF(Advies!$Y$2=A44,TRUE,FALSE),(IF(Advies!$Y$3,TRUE,FALSE)))),(AND(IF(Advies!$Z$2=A44,TRUE,FALSE),(IF(Advies!$Z$3,TRUE,FALSE)))),(AND(IF(Advies!$AA$2=A44,TRUE,FALSE),(IF(Advies!$AA$3,TRUE,FALSE)))),(AND(IF(Advies!$AB$2=A44,TRUE,FALSE),(IF(Advies!$AB$3,TRUE,FALSE)))),(AND(IF(Advies!$AC$2=A44,TRUE,FALSE),(IF(Advies!$AC$3,TRUE,FALSE)))),(AND(IF(Advies!$AD$2=A44,TRUE,FALSE),(IF(Advies!$AD$3,TRUE,FALSE)))),(AND(IF(Advies!$AE$2=A44,TRUE,FALSE),(IF(Advies!$AE$3,TRUE,FALSE)))),(AND(IF(Advies!$AF$2=A44,TRUE,FALSE),(IF(Advies!$AF$3,TRUE,FALSE)))),(AND(IF(Advies!$AG$2=A44,TRUE,FALSE),(IF(Advies!$AG$3,TRUE,FALSE)))))</f>
        <v>0</v>
      </c>
      <c r="E44" s="202" t="b">
        <f>OR((AND(IF(Advies!$X$6=A44,TRUE,FALSE),(IF(Advies!$X$7,TRUE,FALSE)))),(AND(IF(Advies!$Y$6=A44,TRUE,FALSE),(IF(Advies!$Y$7,TRUE,FALSE)))),(AND(IF(Advies!$Z$6=A44,TRUE,FALSE),(IF(Advies!$Z$7,TRUE,FALSE)))),(AND(IF(Advies!$AA$6=A44,TRUE,FALSE),(IF(Advies!$AA$7,TRUE,FALSE)))),(AND(IF(Advies!$AB$6=A44,TRUE,FALSE),(IF(Advies!$AB$7,TRUE,FALSE)))),(AND(IF(Advies!$AC$6=A44,TRUE,FALSE),(IF(Advies!$AC$7,TRUE,FALSE)))),(AND(IF(Advies!$AD$6=A44,TRUE,FALSE),(IF(Advies!$AD$7,TRUE,FALSE)))),(AND(IF(Advies!$AE$6=A44,TRUE,FALSE),(IF(Advies!$AE$7,TRUE,FALSE)))),(AND(IF(Advies!$AF$6=A44,TRUE,FALSE),(IF(Advies!$AF$7,TRUE,FALSE)))),(AND(IF(Advies!$AG$6=A44,TRUE,FALSE),(IF(Advies!$AG$7,TRUE,FALSE)))))</f>
        <v>0</v>
      </c>
      <c r="F44" s="202" t="b">
        <f>OR((AND(IF(Advies!$X$10=A44,TRUE,FALSE),(IF(Advies!$X$11,TRUE,FALSE)))),(AND(IF(Advies!$Y$10=A44,TRUE,FALSE),(IF(Advies!$Y$11,TRUE,FALSE)))),(AND(IF(Advies!$Z$10=A44,TRUE,FALSE),(IF(Advies!$Z$11,TRUE,FALSE)))),(AND(IF(Advies!$AA$10=A44,TRUE,FALSE),(IF(Advies!$AA$11,TRUE,FALSE)))),(AND(IF(Advies!$AB$10=A44,TRUE,FALSE),(IF(Advies!$AB$11,TRUE,FALSE)))),(AND(IF(Advies!$AC$10=A44,TRUE,FALSE),(IF(Advies!$AC$11,TRUE,FALSE)))),(AND(IF(Advies!$AD$10=A44,TRUE,FALSE),(IF(Advies!$AD$11,TRUE,FALSE)))),(AND(IF(Advies!$AE$10=A44,TRUE,FALSE),(IF(Advies!$AE$11,TRUE,FALSE)))),(AND(IF(Advies!$AF$10=A44,TRUE,FALSE),(IF(Advies!$AF$11,TRUE,FALSE)))),(AND(IF(Advies!$AG$10=A44,TRUE,FALSE),(IF(Advies!$AG$11,TRUE,FALSE)))))</f>
        <v>0</v>
      </c>
      <c r="G44" s="202" t="b">
        <f>OR((AND(IF(Advies!$X$14=A44,TRUE,FALSE),(IF(Advies!$X$15,TRUE,FALSE)))),(AND(IF(Advies!$Y$14=A44,TRUE,FALSE),(IF(Advies!$Y$15,TRUE,FALSE)))),(AND(IF(Advies!$Z$14=A44,TRUE,FALSE),(IF(Advies!$Z$15,TRUE,FALSE)))),(AND(IF(Advies!$AA$14=A44,TRUE,FALSE),(IF(Advies!$AA$15,TRUE,FALSE)))),(AND(IF(Advies!$AB$14=A44,TRUE,FALSE),(IF(Advies!$AB$15,TRUE,FALSE)))),(AND(IF(Advies!$AC$14=A44,TRUE,FALSE),(IF(Advies!$AC$15,TRUE,FALSE)))),(AND(IF(Advies!$AD$14=A44,TRUE,FALSE),(IF(Advies!$AD$15,TRUE,FALSE)))),(AND(IF(Advies!$AE$14=A44,TRUE,FALSE),(IF(Advies!$AE$15,TRUE,FALSE)))),(AND(IF(Advies!$AF$14=A44,TRUE,FALSE),(IF(Advies!$AF$15,TRUE,FALSE)))),(AND(IF(Advies!$AG$14=A44,TRUE,FALSE),(IF(Advies!$AG$15,TRUE,FALSE)))))</f>
        <v>0</v>
      </c>
      <c r="H44" s="202" t="b">
        <f>OR((AND(IF(Advies!$X$18=A44,TRUE,FALSE),(IF(Advies!$X$19,TRUE,FALSE)))),(AND(IF(Advies!$Y$18=A44,TRUE,FALSE),(IF(Advies!$Y$19,TRUE,FALSE)))),(AND(IF(Advies!$Z$18=A44,TRUE,FALSE),(IF(Advies!$Z$19,TRUE,FALSE)))),(AND(IF(Advies!$AA$18=A44,TRUE,FALSE),(IF(Advies!$AA$19,TRUE,FALSE)))),(AND(IF(Advies!$AB$18=A44,TRUE,FALSE),(IF(Advies!$AB$19,TRUE,FALSE)))),(AND(IF(Advies!$AC$18=A44,TRUE,FALSE),(IF(Advies!$AC$19,TRUE,FALSE)))),(AND(IF(Advies!$AD$18=A44,TRUE,FALSE),(IF(Advies!$AD$19,TRUE,FALSE)))),(AND(IF(Advies!$AE$18=A44,TRUE,FALSE),(IF(Advies!$AE$19,TRUE,FALSE)))),(AND(IF(Advies!$AF$18=A44,TRUE,FALSE),(IF(Advies!$AF$19,TRUE,FALSE)))),(AND(IF(Advies!$AG$18=A44,TRUE,FALSE),(IF(Advies!$AG$19,TRUE,FALSE)))))</f>
        <v>0</v>
      </c>
      <c r="I44" s="202" t="b">
        <f>OR((AND(IF(Advies!$X$22=A44,TRUE,FALSE),(IF(Advies!$X$23,TRUE,FALSE)))),(AND(IF(Advies!$Y$22=A44,TRUE,FALSE),(IF(Advies!$Y$23,TRUE,FALSE)))),(AND(IF(Advies!$Z$22=A44,TRUE,FALSE),(IF(Advies!$Z$23,TRUE,FALSE)))),(AND(IF(Advies!$AA$22=A44,TRUE,FALSE),(IF(Advies!$AA$23,TRUE,FALSE)))),(AND(IF(Advies!$AB$22=A44,TRUE,FALSE),(IF(Advies!$AB$23,TRUE,FALSE)))),(AND(IF(Advies!$AC$22=A44,TRUE,FALSE),(IF(Advies!$AC$23,TRUE,FALSE)))),(AND(IF(Advies!$AD$22=A44,TRUE,FALSE),(IF(Advies!$AD$23,TRUE,FALSE)))),(AND(IF(Advies!$AE$22=A44,TRUE,FALSE),(IF(Advies!$AE$23,TRUE,FALSE)))),(AND(IF(Advies!$AF$22=A44,TRUE,FALSE),(IF(Advies!$AF$23,TRUE,FALSE)))),(AND(IF(Advies!$AG$22=A44,TRUE,FALSE),(IF(Advies!$AG$23,TRUE,FALSE)))))</f>
        <v>0</v>
      </c>
      <c r="J44" s="202" t="b">
        <f>OR((AND(IF(Advies!$X$26=A44,TRUE,FALSE),(IF(Advies!$X$27,TRUE,FALSE)))),(AND(IF(Advies!$Y$26=A44,TRUE,FALSE),(IF(Advies!$Y$27,TRUE,FALSE)))),(AND(IF(Advies!$Z$26=A44,TRUE,FALSE),(IF(Advies!$Z$27,TRUE,FALSE)))),(AND(IF(Advies!$AA$26=A44,TRUE,FALSE),(IF(Advies!$AA$27,TRUE,FALSE)))),(AND(IF(Advies!$AB$26=A44,TRUE,FALSE),(IF(Advies!$AB$27,TRUE,FALSE)))),(AND(IF(Advies!$AC$26=A44,TRUE,FALSE),(IF(Advies!$AC$27,TRUE,FALSE)))),(AND(IF(Advies!$AD$26=A44,TRUE,FALSE),(IF(Advies!$AD$27,TRUE,FALSE)))),(AND(IF(Advies!$AE$26=A44,TRUE,FALSE),(IF(Advies!$AE$27,TRUE,FALSE)))),(AND(IF(Advies!$AF$26=A44,TRUE,FALSE),(IF(Advies!$AF$27,TRUE,FALSE)))),(AND(IF(Advies!$AG$26=A44,TRUE,FALSE),(IF(Advies!$AG$27,TRUE,FALSE)))))</f>
        <v>0</v>
      </c>
      <c r="K44" s="202" t="b">
        <f>OR((AND(IF(Advies!$X$31=A44,TRUE,FALSE),(IF(Advies!$X$32,TRUE,FALSE)))),(AND(IF(Advies!$Y$31=A44,TRUE,FALSE),(IF(Advies!$Y$32,TRUE,FALSE)))),(AND(IF(Advies!$Z$31=A44,TRUE,FALSE),(IF(Advies!$Z$32,TRUE,FALSE)))),(AND(IF(Advies!$AA$31=A44,TRUE,FALSE),(IF(Advies!$AA$32,TRUE,FALSE)))),(AND(IF(Advies!$AB$31=A44,TRUE,FALSE),(IF(Advies!$AB$32,TRUE,FALSE)))),(AND(IF(Advies!$AC$31=A44,TRUE,FALSE),(IF(Advies!$AC$32,TRUE,FALSE)))),(AND(IF(Advies!$AD$31=A44,TRUE,FALSE),(IF(Advies!$AD$32,TRUE,FALSE)))),(AND(IF(Advies!$AE$31=A44,TRUE,FALSE),(IF(Advies!$AE$32,TRUE,FALSE)))),(AND(IF(Advies!$AF$31=A44,TRUE,FALSE),(IF(Advies!$AF$32,TRUE,FALSE)))),(AND(IF(Advies!$AG$31=A44,TRUE,FALSE),(IF(Advies!$AG$32,TRUE,FALSE)))))</f>
        <v>0</v>
      </c>
      <c r="L44" s="202" t="b">
        <f>OR((AND(IF(Advies!$X$35=A44,TRUE,FALSE),(IF(Advies!$X$36,TRUE,FALSE)))),(AND(IF(Advies!$Y$35=A44,TRUE,FALSE),(IF(Advies!$Y$36,TRUE,FALSE)))),(AND(IF(Advies!$Z$35=A44,TRUE,FALSE),(IF(Advies!$Z$36,TRUE,FALSE)))),(AND(IF(Advies!$AA$35=A44,TRUE,FALSE),(IF(Advies!$AA$36,TRUE,FALSE)))),(AND(IF(Advies!$AB$35=A44,TRUE,FALSE),(IF(Advies!$AB$36,TRUE,FALSE)))),(AND(IF(Advies!$AC$35=A44,TRUE,FALSE),(IF(Advies!$AC$36,TRUE,FALSE)))),(AND(IF(Advies!$AD$35=A44,TRUE,FALSE),(IF(Advies!$AD$36,TRUE,FALSE)))),(AND(IF(Advies!$AE$35=A44,TRUE,FALSE),(IF(Advies!$AE$36,TRUE,FALSE)))),(AND(IF(Advies!$AF$35=A44,TRUE,FALSE),(IF(Advies!$AF$36,TRUE,FALSE)))),(AND(IF(Advies!$AG$35=A44,TRUE,FALSE),(IF(Advies!$AG$36,TRUE,FALSE)))))</f>
        <v>0</v>
      </c>
      <c r="M44" s="202" t="b">
        <f>OR((AND(IF(Advies!$X$40=A44,TRUE,FALSE),(IF(Advies!$X$41,TRUE,FALSE)))),(AND(IF(Advies!$Y$40=A44,TRUE,FALSE),(IF(Advies!$Y$41,TRUE,FALSE)))),(AND(IF(Advies!$Z$40=A44,TRUE,FALSE),(IF(Advies!$Z$41,TRUE,FALSE)))),(AND(IF(Advies!$AA$40=A44,TRUE,FALSE),(IF(Advies!$AA$41,TRUE,FALSE)))),(AND(IF(Advies!$AB$40=A44,TRUE,FALSE),(IF(Advies!$AB$41,TRUE,FALSE)))),(AND(IF(Advies!$AC$40=A44,TRUE,FALSE),(IF(Advies!$AC$41,TRUE,FALSE)))),(AND(IF(Advies!$AD$40=A44,TRUE,FALSE),(IF(Advies!$AD$41,TRUE,FALSE)))),(AND(IF(Advies!$AE$40=A44,TRUE,FALSE),(IF(Advies!$AE$41,TRUE,FALSE)))),(AND(IF(Advies!$AF$40=A44,TRUE,FALSE),(IF(Advies!$AF$41,TRUE,FALSE)))),(AND(IF(Advies!$AG$40=A44,TRUE,FALSE),(IF(Advies!$AG$41,TRUE,FALSE)))))</f>
        <v>0</v>
      </c>
      <c r="N44" s="202" t="b">
        <f>OR((AND(IF(Advies!$X$44=A44,TRUE,FALSE),(IF(Advies!$X$45,TRUE,FALSE)))),(AND(IF(Advies!$Y$44=A44,TRUE,FALSE),(IF(Advies!$Y$45,TRUE,FALSE)))),(AND(IF(Advies!$Z$44=A44,TRUE,FALSE),(IF(Advies!$Z$45,TRUE,FALSE)))),(AND(IF(Advies!$AA$44=A44,TRUE,FALSE),(IF(Advies!$AA$45,TRUE,FALSE)))),(AND(IF(Advies!$AB$44=A44,TRUE,FALSE),(IF(Advies!$AB$45,TRUE,FALSE)))),(AND(IF(Advies!$AC$44=A44,TRUE,FALSE),(IF(Advies!$AC$45,TRUE,FALSE)))),(AND(IF(Advies!$AD$44=A44,TRUE,FALSE),(IF(Advies!$AD$45,TRUE,FALSE)))),(AND(IF(Advies!$AE$44=A44,TRUE,FALSE),(IF(Advies!$AE$45,TRUE,FALSE)))),(AND(IF(Advies!$AF$44=A44,TRUE,FALSE),(IF(Advies!$AF$45,TRUE,FALSE)))),(AND(IF(Advies!$AG$44=A44,TRUE,FALSE),(IF(Advies!$AG$45,TRUE,FALSE)))))</f>
        <v>0</v>
      </c>
      <c r="O44" s="202" t="b">
        <f>OR((AND(IF(Advies!$X$49=A44,TRUE,FALSE),(IF(Advies!$X$50,TRUE,FALSE)))),(AND(IF(Advies!$Y$49=A44,TRUE,FALSE),(IF(Advies!$Y$50,TRUE,FALSE)))),(AND(IF(Advies!$Z$49=A44,TRUE,FALSE),(IF(Advies!$Z$50,TRUE,FALSE)))),(AND(IF(Advies!$AA$49=A44,TRUE,FALSE),(IF(Advies!$AA$50,TRUE,FALSE)))),(AND(IF(Advies!$AB$49=A44,TRUE,FALSE),(IF(Advies!$AB$50,TRUE,FALSE)))),(AND(IF(Advies!$AC$49=A44,TRUE,FALSE),(IF(Advies!$AC$50,TRUE,FALSE)))),(AND(IF(Advies!$AD$49=A44,TRUE,FALSE),(IF(Advies!$AD$50,TRUE,FALSE)))),(AND(IF(Advies!$AE$49=A44,TRUE,FALSE),(IF(Advies!$AE$50,TRUE,FALSE)))),(AND(IF(Advies!$AF$49=A44,TRUE,FALSE),(IF(Advies!$AF$50,TRUE,FALSE)))),(AND(IF(Advies!$AG$49=A44,TRUE,FALSE),(IF(Advies!$AG$50,TRUE,FALSE)))))</f>
        <v>0</v>
      </c>
      <c r="P44" s="202" t="b">
        <f>OR((AND(IF(Advies!$X$53=A44,TRUE,FALSE),(IF(Advies!$X$54,TRUE,FALSE)))),(AND(IF(Advies!$Y$53=A44,TRUE,FALSE),(IF(Advies!$Y$54,TRUE,FALSE)))),(AND(IF(Advies!$Z$53=A44,TRUE,FALSE),(IF(Advies!$Z$54,TRUE,FALSE)))),(AND(IF(Advies!$AA$53=A44,TRUE,FALSE),(IF(Advies!$AA$54,TRUE,FALSE)))),(AND(IF(Advies!$AB$53=A44,TRUE,FALSE),(IF(Advies!$AB$54,TRUE,FALSE)))),(AND(IF(Advies!$AC$53=A44,TRUE,FALSE),(IF(Advies!$AC$54,TRUE,FALSE)))),(AND(IF(Advies!$AD$53=A44,TRUE,FALSE),(IF(Advies!$AD$54,TRUE,FALSE)))),(AND(IF(Advies!$AE$53=A44,TRUE,FALSE),(IF(Advies!$AE$54,TRUE,FALSE)))),(AND(IF(Advies!$AF$53=A44,TRUE,FALSE),(IF(Advies!$AF$54,TRUE,FALSE)))),(AND(IF(Advies!$AG$53=A44,TRUE,FALSE),(IF(Advies!$AG$54,TRUE,FALSE)))))</f>
        <v>0</v>
      </c>
      <c r="Q44" s="202" t="b">
        <f>OR((AND(IF(Advies!$X$57=A44,TRUE,FALSE),(IF(Advies!$X$58,TRUE,FALSE)))),(AND(IF(Advies!$Y$57=A44,TRUE,FALSE),(IF(Advies!$Y$58,TRUE,FALSE)))),(AND(IF(Advies!$Z$57=A44,TRUE,FALSE),(IF(Advies!$Z$58,TRUE,FALSE)))),(AND(IF(Advies!$AA$57=A44,TRUE,FALSE),(IF(Advies!$AA$58,TRUE,FALSE)))),(AND(IF(Advies!$AB$57=A44,TRUE,FALSE),(IF(Advies!$AB$58,TRUE,FALSE)))),(AND(IF(Advies!$AC$57=A44,TRUE,FALSE),(IF(Advies!$AC$58,TRUE,FALSE)))),(AND(IF(Advies!$AD$57=A44,TRUE,FALSE),(IF(Advies!$AD$58,TRUE,FALSE)))),(AND(IF(Advies!$AE$57=A44,TRUE,FALSE),(IF(Advies!$AE$58,TRUE,FALSE)))),(AND(IF(Advies!$AF$57=A44,TRUE,FALSE),(IF(Advies!$AF$58,TRUE,FALSE)))),(AND(IF(Advies!$AG$57=A44,TRUE,FALSE),(IF(Advies!$AG$58,TRUE,FALSE)))))</f>
        <v>0</v>
      </c>
      <c r="R44" s="202" t="b">
        <f>OR((AND(IF(Advies!$X$61=A44,TRUE,FALSE),(IF(Advies!$X$62,TRUE,FALSE)))),(AND(IF(Advies!$Y$61=A44,TRUE,FALSE),(IF(Advies!$Y$62,TRUE,FALSE)))),(AND(IF(Advies!$Z$61=A44,TRUE,FALSE),(IF(Advies!$Z$62,TRUE,FALSE)))),(AND(IF(Advies!$AA$61=A44,TRUE,FALSE),(IF(Advies!$AA$62,TRUE,FALSE)))),(AND(IF(Advies!$AB$61=A44,TRUE,FALSE),(IF(Advies!$AB$62,TRUE,FALSE)))),(AND(IF(Advies!$AC$61=A44,TRUE,FALSE),(IF(Advies!$AC$62,TRUE,FALSE)))),(AND(IF(Advies!$AD$61=A44,TRUE,FALSE),(IF(Advies!$AD$62,TRUE,FALSE)))),(AND(IF(Advies!$AE$61=A44,TRUE,FALSE),(IF(Advies!$AE$62,TRUE,FALSE)))),(AND(IF(Advies!$AF$61=A44,TRUE,FALSE),(IF(Advies!$AF$62,TRUE,FALSE)))),(AND(IF(Advies!$AG$61=A44,TRUE,FALSE),(IF(Advies!$AG$62,TRUE,FALSE)))))</f>
        <v>0</v>
      </c>
      <c r="S44" s="202" t="b">
        <f>OR((AND(IF(Advies!$X$66=A44,TRUE,FALSE),(IF(Advies!$X$67,TRUE,FALSE)))),(AND(IF(Advies!$Y$66=A44,TRUE,FALSE),(IF(Advies!$Y$67,TRUE,FALSE)))),(AND(IF(Advies!$Z$66=A44,TRUE,FALSE),(IF(Advies!$Z$67,TRUE,FALSE)))),(AND(IF(Advies!$AA$66=A44,TRUE,FALSE),(IF(Advies!$AA$67,TRUE,FALSE)))),(AND(IF(Advies!$AB$66=A44,TRUE,FALSE),(IF(Advies!$AB$67,TRUE,FALSE)))),(AND(IF(Advies!$AC$66=A44,TRUE,FALSE),(IF(Advies!$AC$67,TRUE,FALSE)))),(AND(IF(Advies!$AD$66=A44,TRUE,FALSE),(IF(Advies!$AD$67,TRUE,FALSE)))),(AND(IF(Advies!$AE$66=A44,TRUE,FALSE),(IF(Advies!$AE$67,TRUE,FALSE)))),(AND(IF(Advies!$AF$66=A44,TRUE,FALSE),(IF(Advies!$AF$67,TRUE,FALSE)))),(AND(IF(Advies!$AG$66=A44,TRUE,FALSE),(IF(Advies!$AG$67,TRUE,FALSE)))))</f>
        <v>0</v>
      </c>
      <c r="T44" s="202" t="b">
        <f>OR((AND(IF(Advies!$X$70=A44,TRUE,FALSE),(IF(Advies!$X$71,TRUE,FALSE)))),(AND(IF(Advies!$Y$70=A44,TRUE,FALSE),(IF(Advies!$Y$71,TRUE,FALSE)))),(AND(IF(Advies!$Z$70=A44,TRUE,FALSE),(IF(Advies!$Z$71,TRUE,FALSE)))),(AND(IF(Advies!$AA$70=A44,TRUE,FALSE),(IF(Advies!$AA$71,TRUE,FALSE)))),(AND(IF(Advies!$AB$70=A44,TRUE,FALSE),(IF(Advies!$AB$71,TRUE,FALSE)))),(AND(IF(Advies!$AC$70=A44,TRUE,FALSE),(IF(Advies!$AC$71,TRUE,FALSE)))),(AND(IF(Advies!$AD$70=A44,TRUE,FALSE),(IF(Advies!$AD$71,TRUE,FALSE)))),(AND(IF(Advies!$AE$70=A44,TRUE,FALSE),(IF(Advies!$AE$71,TRUE,FALSE)))),(AND(IF(Advies!$AF$70=A44,TRUE,FALSE),(IF(Advies!$AF$71,TRUE,FALSE)))),(AND(IF(Advies!$AG$70=A44,TRUE,FALSE),(IF(Advies!$AG$71,TRUE,FALSE)))))</f>
        <v>0</v>
      </c>
      <c r="U44" s="202" t="b">
        <f>OR((AND(IF(Advies!$X$74=A44,TRUE,FALSE),(IF(Advies!$X$75,TRUE,FALSE)))),(AND(IF(Advies!$Y$74=A44,TRUE,FALSE),(IF(Advies!$Y$75,TRUE,FALSE)))),(AND(IF(Advies!$Z$74=A44,TRUE,FALSE),(IF(Advies!$Z$75,TRUE,FALSE)))),(AND(IF(Advies!$AA$74=A44,TRUE,FALSE),(IF(Advies!$AA$75,TRUE,FALSE)))),(AND(IF(Advies!$AB$74=A44,TRUE,FALSE),(IF(Advies!$AB$75,TRUE,FALSE)))),(AND(IF(Advies!$AC$74=A44,TRUE,FALSE),(IF(Advies!$AC$75,TRUE,FALSE)))),(AND(IF(Advies!$AD$74=A44,TRUE,FALSE),(IF(Advies!$AD$75,TRUE,FALSE)))),(AND(IF(Advies!$AE$74=A44,TRUE,FALSE),(IF(Advies!$AE$75,TRUE,FALSE)))),(AND(IF(Advies!$AF$74=A44,TRUE,FALSE),(IF(Advies!$AF$75,TRUE,FALSE)))),(AND(IF(Advies!$AG$74=A44,TRUE,FALSE),(IF(Advies!$AG$75,TRUE,FALSE)))))</f>
        <v>0</v>
      </c>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row>
    <row r="45" spans="1:65" x14ac:dyDescent="0.25">
      <c r="A45" s="17" t="s">
        <v>92</v>
      </c>
      <c r="B45" s="194" t="b">
        <f t="shared" si="2"/>
        <v>0</v>
      </c>
      <c r="C45" s="169"/>
      <c r="D45" s="202" t="b">
        <f>OR((AND(IF(Advies!$X$2=A45,TRUE,FALSE),(IF(Advies!$X$3,TRUE,FALSE)))),(AND(IF(Advies!$Y$2=A45,TRUE,FALSE),(IF(Advies!$Y$3,TRUE,FALSE)))),(AND(IF(Advies!$Z$2=A45,TRUE,FALSE),(IF(Advies!$Z$3,TRUE,FALSE)))),(AND(IF(Advies!$AA$2=A45,TRUE,FALSE),(IF(Advies!$AA$3,TRUE,FALSE)))),(AND(IF(Advies!$AB$2=A45,TRUE,FALSE),(IF(Advies!$AB$3,TRUE,FALSE)))),(AND(IF(Advies!$AC$2=A45,TRUE,FALSE),(IF(Advies!$AC$3,TRUE,FALSE)))),(AND(IF(Advies!$AD$2=A45,TRUE,FALSE),(IF(Advies!$AD$3,TRUE,FALSE)))),(AND(IF(Advies!$AE$2=A45,TRUE,FALSE),(IF(Advies!$AE$3,TRUE,FALSE)))),(AND(IF(Advies!$AF$2=A45,TRUE,FALSE),(IF(Advies!$AF$3,TRUE,FALSE)))),(AND(IF(Advies!$AG$2=A45,TRUE,FALSE),(IF(Advies!$AG$3,TRUE,FALSE)))))</f>
        <v>0</v>
      </c>
      <c r="E45" s="202" t="b">
        <f>OR((AND(IF(Advies!$X$6=A45,TRUE,FALSE),(IF(Advies!$X$7,TRUE,FALSE)))),(AND(IF(Advies!$Y$6=A45,TRUE,FALSE),(IF(Advies!$Y$7,TRUE,FALSE)))),(AND(IF(Advies!$Z$6=A45,TRUE,FALSE),(IF(Advies!$Z$7,TRUE,FALSE)))),(AND(IF(Advies!$AA$6=A45,TRUE,FALSE),(IF(Advies!$AA$7,TRUE,FALSE)))),(AND(IF(Advies!$AB$6=A45,TRUE,FALSE),(IF(Advies!$AB$7,TRUE,FALSE)))),(AND(IF(Advies!$AC$6=A45,TRUE,FALSE),(IF(Advies!$AC$7,TRUE,FALSE)))),(AND(IF(Advies!$AD$6=A45,TRUE,FALSE),(IF(Advies!$AD$7,TRUE,FALSE)))),(AND(IF(Advies!$AE$6=A45,TRUE,FALSE),(IF(Advies!$AE$7,TRUE,FALSE)))),(AND(IF(Advies!$AF$6=A45,TRUE,FALSE),(IF(Advies!$AF$7,TRUE,FALSE)))),(AND(IF(Advies!$AG$6=A45,TRUE,FALSE),(IF(Advies!$AG$7,TRUE,FALSE)))))</f>
        <v>0</v>
      </c>
      <c r="F45" s="202" t="b">
        <f>OR((AND(IF(Advies!$X$10=A45,TRUE,FALSE),(IF(Advies!$X$11,TRUE,FALSE)))),(AND(IF(Advies!$Y$10=A45,TRUE,FALSE),(IF(Advies!$Y$11,TRUE,FALSE)))),(AND(IF(Advies!$Z$10=A45,TRUE,FALSE),(IF(Advies!$Z$11,TRUE,FALSE)))),(AND(IF(Advies!$AA$10=A45,TRUE,FALSE),(IF(Advies!$AA$11,TRUE,FALSE)))),(AND(IF(Advies!$AB$10=A45,TRUE,FALSE),(IF(Advies!$AB$11,TRUE,FALSE)))),(AND(IF(Advies!$AC$10=A45,TRUE,FALSE),(IF(Advies!$AC$11,TRUE,FALSE)))),(AND(IF(Advies!$AD$10=A45,TRUE,FALSE),(IF(Advies!$AD$11,TRUE,FALSE)))),(AND(IF(Advies!$AE$10=A45,TRUE,FALSE),(IF(Advies!$AE$11,TRUE,FALSE)))),(AND(IF(Advies!$AF$10=A45,TRUE,FALSE),(IF(Advies!$AF$11,TRUE,FALSE)))),(AND(IF(Advies!$AG$10=A45,TRUE,FALSE),(IF(Advies!$AG$11,TRUE,FALSE)))))</f>
        <v>0</v>
      </c>
      <c r="G45" s="202" t="b">
        <f>OR((AND(IF(Advies!$X$14=A45,TRUE,FALSE),(IF(Advies!$X$15,TRUE,FALSE)))),(AND(IF(Advies!$Y$14=A45,TRUE,FALSE),(IF(Advies!$Y$15,TRUE,FALSE)))),(AND(IF(Advies!$Z$14=A45,TRUE,FALSE),(IF(Advies!$Z$15,TRUE,FALSE)))),(AND(IF(Advies!$AA$14=A45,TRUE,FALSE),(IF(Advies!$AA$15,TRUE,FALSE)))),(AND(IF(Advies!$AB$14=A45,TRUE,FALSE),(IF(Advies!$AB$15,TRUE,FALSE)))),(AND(IF(Advies!$AC$14=A45,TRUE,FALSE),(IF(Advies!$AC$15,TRUE,FALSE)))),(AND(IF(Advies!$AD$14=A45,TRUE,FALSE),(IF(Advies!$AD$15,TRUE,FALSE)))),(AND(IF(Advies!$AE$14=A45,TRUE,FALSE),(IF(Advies!$AE$15,TRUE,FALSE)))),(AND(IF(Advies!$AF$14=A45,TRUE,FALSE),(IF(Advies!$AF$15,TRUE,FALSE)))),(AND(IF(Advies!$AG$14=A45,TRUE,FALSE),(IF(Advies!$AG$15,TRUE,FALSE)))))</f>
        <v>0</v>
      </c>
      <c r="H45" s="202" t="b">
        <f>OR((AND(IF(Advies!$X$18=A45,TRUE,FALSE),(IF(Advies!$X$19,TRUE,FALSE)))),(AND(IF(Advies!$Y$18=A45,TRUE,FALSE),(IF(Advies!$Y$19,TRUE,FALSE)))),(AND(IF(Advies!$Z$18=A45,TRUE,FALSE),(IF(Advies!$Z$19,TRUE,FALSE)))),(AND(IF(Advies!$AA$18=A45,TRUE,FALSE),(IF(Advies!$AA$19,TRUE,FALSE)))),(AND(IF(Advies!$AB$18=A45,TRUE,FALSE),(IF(Advies!$AB$19,TRUE,FALSE)))),(AND(IF(Advies!$AC$18=A45,TRUE,FALSE),(IF(Advies!$AC$19,TRUE,FALSE)))),(AND(IF(Advies!$AD$18=A45,TRUE,FALSE),(IF(Advies!$AD$19,TRUE,FALSE)))),(AND(IF(Advies!$AE$18=A45,TRUE,FALSE),(IF(Advies!$AE$19,TRUE,FALSE)))),(AND(IF(Advies!$AF$18=A45,TRUE,FALSE),(IF(Advies!$AF$19,TRUE,FALSE)))),(AND(IF(Advies!$AG$18=A45,TRUE,FALSE),(IF(Advies!$AG$19,TRUE,FALSE)))))</f>
        <v>0</v>
      </c>
      <c r="I45" s="202" t="b">
        <f>OR((AND(IF(Advies!$X$22=A45,TRUE,FALSE),(IF(Advies!$X$23,TRUE,FALSE)))),(AND(IF(Advies!$Y$22=A45,TRUE,FALSE),(IF(Advies!$Y$23,TRUE,FALSE)))),(AND(IF(Advies!$Z$22=A45,TRUE,FALSE),(IF(Advies!$Z$23,TRUE,FALSE)))),(AND(IF(Advies!$AA$22=A45,TRUE,FALSE),(IF(Advies!$AA$23,TRUE,FALSE)))),(AND(IF(Advies!$AB$22=A45,TRUE,FALSE),(IF(Advies!$AB$23,TRUE,FALSE)))),(AND(IF(Advies!$AC$22=A45,TRUE,FALSE),(IF(Advies!$AC$23,TRUE,FALSE)))),(AND(IF(Advies!$AD$22=A45,TRUE,FALSE),(IF(Advies!$AD$23,TRUE,FALSE)))),(AND(IF(Advies!$AE$22=A45,TRUE,FALSE),(IF(Advies!$AE$23,TRUE,FALSE)))),(AND(IF(Advies!$AF$22=A45,TRUE,FALSE),(IF(Advies!$AF$23,TRUE,FALSE)))),(AND(IF(Advies!$AG$22=A45,TRUE,FALSE),(IF(Advies!$AG$23,TRUE,FALSE)))))</f>
        <v>0</v>
      </c>
      <c r="J45" s="202" t="b">
        <f>OR((AND(IF(Advies!$X$26=A45,TRUE,FALSE),(IF(Advies!$X$27,TRUE,FALSE)))),(AND(IF(Advies!$Y$26=A45,TRUE,FALSE),(IF(Advies!$Y$27,TRUE,FALSE)))),(AND(IF(Advies!$Z$26=A45,TRUE,FALSE),(IF(Advies!$Z$27,TRUE,FALSE)))),(AND(IF(Advies!$AA$26=A45,TRUE,FALSE),(IF(Advies!$AA$27,TRUE,FALSE)))),(AND(IF(Advies!$AB$26=A45,TRUE,FALSE),(IF(Advies!$AB$27,TRUE,FALSE)))),(AND(IF(Advies!$AC$26=A45,TRUE,FALSE),(IF(Advies!$AC$27,TRUE,FALSE)))),(AND(IF(Advies!$AD$26=A45,TRUE,FALSE),(IF(Advies!$AD$27,TRUE,FALSE)))),(AND(IF(Advies!$AE$26=A45,TRUE,FALSE),(IF(Advies!$AE$27,TRUE,FALSE)))),(AND(IF(Advies!$AF$26=A45,TRUE,FALSE),(IF(Advies!$AF$27,TRUE,FALSE)))),(AND(IF(Advies!$AG$26=A45,TRUE,FALSE),(IF(Advies!$AG$27,TRUE,FALSE)))))</f>
        <v>0</v>
      </c>
      <c r="K45" s="202" t="b">
        <f>OR((AND(IF(Advies!$X$31=A45,TRUE,FALSE),(IF(Advies!$X$32,TRUE,FALSE)))),(AND(IF(Advies!$Y$31=A45,TRUE,FALSE),(IF(Advies!$Y$32,TRUE,FALSE)))),(AND(IF(Advies!$Z$31=A45,TRUE,FALSE),(IF(Advies!$Z$32,TRUE,FALSE)))),(AND(IF(Advies!$AA$31=A45,TRUE,FALSE),(IF(Advies!$AA$32,TRUE,FALSE)))),(AND(IF(Advies!$AB$31=A45,TRUE,FALSE),(IF(Advies!$AB$32,TRUE,FALSE)))),(AND(IF(Advies!$AC$31=A45,TRUE,FALSE),(IF(Advies!$AC$32,TRUE,FALSE)))),(AND(IF(Advies!$AD$31=A45,TRUE,FALSE),(IF(Advies!$AD$32,TRUE,FALSE)))),(AND(IF(Advies!$AE$31=A45,TRUE,FALSE),(IF(Advies!$AE$32,TRUE,FALSE)))),(AND(IF(Advies!$AF$31=A45,TRUE,FALSE),(IF(Advies!$AF$32,TRUE,FALSE)))),(AND(IF(Advies!$AG$31=A45,TRUE,FALSE),(IF(Advies!$AG$32,TRUE,FALSE)))))</f>
        <v>0</v>
      </c>
      <c r="L45" s="202" t="b">
        <f>OR((AND(IF(Advies!$X$35=A45,TRUE,FALSE),(IF(Advies!$X$36,TRUE,FALSE)))),(AND(IF(Advies!$Y$35=A45,TRUE,FALSE),(IF(Advies!$Y$36,TRUE,FALSE)))),(AND(IF(Advies!$Z$35=A45,TRUE,FALSE),(IF(Advies!$Z$36,TRUE,FALSE)))),(AND(IF(Advies!$AA$35=A45,TRUE,FALSE),(IF(Advies!$AA$36,TRUE,FALSE)))),(AND(IF(Advies!$AB$35=A45,TRUE,FALSE),(IF(Advies!$AB$36,TRUE,FALSE)))),(AND(IF(Advies!$AC$35=A45,TRUE,FALSE),(IF(Advies!$AC$36,TRUE,FALSE)))),(AND(IF(Advies!$AD$35=A45,TRUE,FALSE),(IF(Advies!$AD$36,TRUE,FALSE)))),(AND(IF(Advies!$AE$35=A45,TRUE,FALSE),(IF(Advies!$AE$36,TRUE,FALSE)))),(AND(IF(Advies!$AF$35=A45,TRUE,FALSE),(IF(Advies!$AF$36,TRUE,FALSE)))),(AND(IF(Advies!$AG$35=A45,TRUE,FALSE),(IF(Advies!$AG$36,TRUE,FALSE)))))</f>
        <v>0</v>
      </c>
      <c r="M45" s="202" t="b">
        <f>OR((AND(IF(Advies!$X$40=A45,TRUE,FALSE),(IF(Advies!$X$41,TRUE,FALSE)))),(AND(IF(Advies!$Y$40=A45,TRUE,FALSE),(IF(Advies!$Y$41,TRUE,FALSE)))),(AND(IF(Advies!$Z$40=A45,TRUE,FALSE),(IF(Advies!$Z$41,TRUE,FALSE)))),(AND(IF(Advies!$AA$40=A45,TRUE,FALSE),(IF(Advies!$AA$41,TRUE,FALSE)))),(AND(IF(Advies!$AB$40=A45,TRUE,FALSE),(IF(Advies!$AB$41,TRUE,FALSE)))),(AND(IF(Advies!$AC$40=A45,TRUE,FALSE),(IF(Advies!$AC$41,TRUE,FALSE)))),(AND(IF(Advies!$AD$40=A45,TRUE,FALSE),(IF(Advies!$AD$41,TRUE,FALSE)))),(AND(IF(Advies!$AE$40=A45,TRUE,FALSE),(IF(Advies!$AE$41,TRUE,FALSE)))),(AND(IF(Advies!$AF$40=A45,TRUE,FALSE),(IF(Advies!$AF$41,TRUE,FALSE)))),(AND(IF(Advies!$AG$40=A45,TRUE,FALSE),(IF(Advies!$AG$41,TRUE,FALSE)))))</f>
        <v>0</v>
      </c>
      <c r="N45" s="202" t="b">
        <f>OR((AND(IF(Advies!$X$44=A45,TRUE,FALSE),(IF(Advies!$X$45,TRUE,FALSE)))),(AND(IF(Advies!$Y$44=A45,TRUE,FALSE),(IF(Advies!$Y$45,TRUE,FALSE)))),(AND(IF(Advies!$Z$44=A45,TRUE,FALSE),(IF(Advies!$Z$45,TRUE,FALSE)))),(AND(IF(Advies!$AA$44=A45,TRUE,FALSE),(IF(Advies!$AA$45,TRUE,FALSE)))),(AND(IF(Advies!$AB$44=A45,TRUE,FALSE),(IF(Advies!$AB$45,TRUE,FALSE)))),(AND(IF(Advies!$AC$44=A45,TRUE,FALSE),(IF(Advies!$AC$45,TRUE,FALSE)))),(AND(IF(Advies!$AD$44=A45,TRUE,FALSE),(IF(Advies!$AD$45,TRUE,FALSE)))),(AND(IF(Advies!$AE$44=A45,TRUE,FALSE),(IF(Advies!$AE$45,TRUE,FALSE)))),(AND(IF(Advies!$AF$44=A45,TRUE,FALSE),(IF(Advies!$AF$45,TRUE,FALSE)))),(AND(IF(Advies!$AG$44=A45,TRUE,FALSE),(IF(Advies!$AG$45,TRUE,FALSE)))))</f>
        <v>0</v>
      </c>
      <c r="O45" s="202" t="b">
        <f>OR((AND(IF(Advies!$X$49=A45,TRUE,FALSE),(IF(Advies!$X$50,TRUE,FALSE)))),(AND(IF(Advies!$Y$49=A45,TRUE,FALSE),(IF(Advies!$Y$50,TRUE,FALSE)))),(AND(IF(Advies!$Z$49=A45,TRUE,FALSE),(IF(Advies!$Z$50,TRUE,FALSE)))),(AND(IF(Advies!$AA$49=A45,TRUE,FALSE),(IF(Advies!$AA$50,TRUE,FALSE)))),(AND(IF(Advies!$AB$49=A45,TRUE,FALSE),(IF(Advies!$AB$50,TRUE,FALSE)))),(AND(IF(Advies!$AC$49=A45,TRUE,FALSE),(IF(Advies!$AC$50,TRUE,FALSE)))),(AND(IF(Advies!$AD$49=A45,TRUE,FALSE),(IF(Advies!$AD$50,TRUE,FALSE)))),(AND(IF(Advies!$AE$49=A45,TRUE,FALSE),(IF(Advies!$AE$50,TRUE,FALSE)))),(AND(IF(Advies!$AF$49=A45,TRUE,FALSE),(IF(Advies!$AF$50,TRUE,FALSE)))),(AND(IF(Advies!$AG$49=A45,TRUE,FALSE),(IF(Advies!$AG$50,TRUE,FALSE)))))</f>
        <v>0</v>
      </c>
      <c r="P45" s="202" t="b">
        <f>OR((AND(IF(Advies!$X$53=A45,TRUE,FALSE),(IF(Advies!$X$54,TRUE,FALSE)))),(AND(IF(Advies!$Y$53=A45,TRUE,FALSE),(IF(Advies!$Y$54,TRUE,FALSE)))),(AND(IF(Advies!$Z$53=A45,TRUE,FALSE),(IF(Advies!$Z$54,TRUE,FALSE)))),(AND(IF(Advies!$AA$53=A45,TRUE,FALSE),(IF(Advies!$AA$54,TRUE,FALSE)))),(AND(IF(Advies!$AB$53=A45,TRUE,FALSE),(IF(Advies!$AB$54,TRUE,FALSE)))),(AND(IF(Advies!$AC$53=A45,TRUE,FALSE),(IF(Advies!$AC$54,TRUE,FALSE)))),(AND(IF(Advies!$AD$53=A45,TRUE,FALSE),(IF(Advies!$AD$54,TRUE,FALSE)))),(AND(IF(Advies!$AE$53=A45,TRUE,FALSE),(IF(Advies!$AE$54,TRUE,FALSE)))),(AND(IF(Advies!$AF$53=A45,TRUE,FALSE),(IF(Advies!$AF$54,TRUE,FALSE)))),(AND(IF(Advies!$AG$53=A45,TRUE,FALSE),(IF(Advies!$AG$54,TRUE,FALSE)))))</f>
        <v>0</v>
      </c>
      <c r="Q45" s="202" t="b">
        <f>OR((AND(IF(Advies!$X$57=A45,TRUE,FALSE),(IF(Advies!$X$58,TRUE,FALSE)))),(AND(IF(Advies!$Y$57=A45,TRUE,FALSE),(IF(Advies!$Y$58,TRUE,FALSE)))),(AND(IF(Advies!$Z$57=A45,TRUE,FALSE),(IF(Advies!$Z$58,TRUE,FALSE)))),(AND(IF(Advies!$AA$57=A45,TRUE,FALSE),(IF(Advies!$AA$58,TRUE,FALSE)))),(AND(IF(Advies!$AB$57=A45,TRUE,FALSE),(IF(Advies!$AB$58,TRUE,FALSE)))),(AND(IF(Advies!$AC$57=A45,TRUE,FALSE),(IF(Advies!$AC$58,TRUE,FALSE)))),(AND(IF(Advies!$AD$57=A45,TRUE,FALSE),(IF(Advies!$AD$58,TRUE,FALSE)))),(AND(IF(Advies!$AE$57=A45,TRUE,FALSE),(IF(Advies!$AE$58,TRUE,FALSE)))),(AND(IF(Advies!$AF$57=A45,TRUE,FALSE),(IF(Advies!$AF$58,TRUE,FALSE)))),(AND(IF(Advies!$AG$57=A45,TRUE,FALSE),(IF(Advies!$AG$58,TRUE,FALSE)))))</f>
        <v>0</v>
      </c>
      <c r="R45" s="202" t="b">
        <f>OR((AND(IF(Advies!$X$61=A45,TRUE,FALSE),(IF(Advies!$X$62,TRUE,FALSE)))),(AND(IF(Advies!$Y$61=A45,TRUE,FALSE),(IF(Advies!$Y$62,TRUE,FALSE)))),(AND(IF(Advies!$Z$61=A45,TRUE,FALSE),(IF(Advies!$Z$62,TRUE,FALSE)))),(AND(IF(Advies!$AA$61=A45,TRUE,FALSE),(IF(Advies!$AA$62,TRUE,FALSE)))),(AND(IF(Advies!$AB$61=A45,TRUE,FALSE),(IF(Advies!$AB$62,TRUE,FALSE)))),(AND(IF(Advies!$AC$61=A45,TRUE,FALSE),(IF(Advies!$AC$62,TRUE,FALSE)))),(AND(IF(Advies!$AD$61=A45,TRUE,FALSE),(IF(Advies!$AD$62,TRUE,FALSE)))),(AND(IF(Advies!$AE$61=A45,TRUE,FALSE),(IF(Advies!$AE$62,TRUE,FALSE)))),(AND(IF(Advies!$AF$61=A45,TRUE,FALSE),(IF(Advies!$AF$62,TRUE,FALSE)))),(AND(IF(Advies!$AG$61=A45,TRUE,FALSE),(IF(Advies!$AG$62,TRUE,FALSE)))))</f>
        <v>0</v>
      </c>
      <c r="S45" s="202" t="b">
        <f>OR((AND(IF(Advies!$X$66=A45,TRUE,FALSE),(IF(Advies!$X$67,TRUE,FALSE)))),(AND(IF(Advies!$Y$66=A45,TRUE,FALSE),(IF(Advies!$Y$67,TRUE,FALSE)))),(AND(IF(Advies!$Z$66=A45,TRUE,FALSE),(IF(Advies!$Z$67,TRUE,FALSE)))),(AND(IF(Advies!$AA$66=A45,TRUE,FALSE),(IF(Advies!$AA$67,TRUE,FALSE)))),(AND(IF(Advies!$AB$66=A45,TRUE,FALSE),(IF(Advies!$AB$67,TRUE,FALSE)))),(AND(IF(Advies!$AC$66=A45,TRUE,FALSE),(IF(Advies!$AC$67,TRUE,FALSE)))),(AND(IF(Advies!$AD$66=A45,TRUE,FALSE),(IF(Advies!$AD$67,TRUE,FALSE)))),(AND(IF(Advies!$AE$66=A45,TRUE,FALSE),(IF(Advies!$AE$67,TRUE,FALSE)))),(AND(IF(Advies!$AF$66=A45,TRUE,FALSE),(IF(Advies!$AF$67,TRUE,FALSE)))),(AND(IF(Advies!$AG$66=A45,TRUE,FALSE),(IF(Advies!$AG$67,TRUE,FALSE)))))</f>
        <v>0</v>
      </c>
      <c r="T45" s="202" t="b">
        <f>OR((AND(IF(Advies!$X$70=A45,TRUE,FALSE),(IF(Advies!$X$71,TRUE,FALSE)))),(AND(IF(Advies!$Y$70=A45,TRUE,FALSE),(IF(Advies!$Y$71,TRUE,FALSE)))),(AND(IF(Advies!$Z$70=A45,TRUE,FALSE),(IF(Advies!$Z$71,TRUE,FALSE)))),(AND(IF(Advies!$AA$70=A45,TRUE,FALSE),(IF(Advies!$AA$71,TRUE,FALSE)))),(AND(IF(Advies!$AB$70=A45,TRUE,FALSE),(IF(Advies!$AB$71,TRUE,FALSE)))),(AND(IF(Advies!$AC$70=A45,TRUE,FALSE),(IF(Advies!$AC$71,TRUE,FALSE)))),(AND(IF(Advies!$AD$70=A45,TRUE,FALSE),(IF(Advies!$AD$71,TRUE,FALSE)))),(AND(IF(Advies!$AE$70=A45,TRUE,FALSE),(IF(Advies!$AE$71,TRUE,FALSE)))),(AND(IF(Advies!$AF$70=A45,TRUE,FALSE),(IF(Advies!$AF$71,TRUE,FALSE)))),(AND(IF(Advies!$AG$70=A45,TRUE,FALSE),(IF(Advies!$AG$71,TRUE,FALSE)))))</f>
        <v>0</v>
      </c>
      <c r="U45" s="202" t="b">
        <f>OR((AND(IF(Advies!$X$74=A45,TRUE,FALSE),(IF(Advies!$X$75,TRUE,FALSE)))),(AND(IF(Advies!$Y$74=A45,TRUE,FALSE),(IF(Advies!$Y$75,TRUE,FALSE)))),(AND(IF(Advies!$Z$74=A45,TRUE,FALSE),(IF(Advies!$Z$75,TRUE,FALSE)))),(AND(IF(Advies!$AA$74=A45,TRUE,FALSE),(IF(Advies!$AA$75,TRUE,FALSE)))),(AND(IF(Advies!$AB$74=A45,TRUE,FALSE),(IF(Advies!$AB$75,TRUE,FALSE)))),(AND(IF(Advies!$AC$74=A45,TRUE,FALSE),(IF(Advies!$AC$75,TRUE,FALSE)))),(AND(IF(Advies!$AD$74=A45,TRUE,FALSE),(IF(Advies!$AD$75,TRUE,FALSE)))),(AND(IF(Advies!$AE$74=A45,TRUE,FALSE),(IF(Advies!$AE$75,TRUE,FALSE)))),(AND(IF(Advies!$AF$74=A45,TRUE,FALSE),(IF(Advies!$AF$75,TRUE,FALSE)))),(AND(IF(Advies!$AG$74=A45,TRUE,FALSE),(IF(Advies!$AG$75,TRUE,FALSE)))))</f>
        <v>0</v>
      </c>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row>
    <row r="46" spans="1:65" x14ac:dyDescent="0.25">
      <c r="A46" s="17" t="s">
        <v>93</v>
      </c>
      <c r="B46" s="194" t="b">
        <f t="shared" si="2"/>
        <v>0</v>
      </c>
      <c r="C46" s="169"/>
      <c r="D46" s="202" t="b">
        <f>OR((AND(IF(Advies!$X$2=A46,TRUE,FALSE),(IF(Advies!$X$3,TRUE,FALSE)))),(AND(IF(Advies!$Y$2=A46,TRUE,FALSE),(IF(Advies!$Y$3,TRUE,FALSE)))),(AND(IF(Advies!$Z$2=A46,TRUE,FALSE),(IF(Advies!$Z$3,TRUE,FALSE)))),(AND(IF(Advies!$AA$2=A46,TRUE,FALSE),(IF(Advies!$AA$3,TRUE,FALSE)))),(AND(IF(Advies!$AB$2=A46,TRUE,FALSE),(IF(Advies!$AB$3,TRUE,FALSE)))),(AND(IF(Advies!$AC$2=A46,TRUE,FALSE),(IF(Advies!$AC$3,TRUE,FALSE)))),(AND(IF(Advies!$AD$2=A46,TRUE,FALSE),(IF(Advies!$AD$3,TRUE,FALSE)))),(AND(IF(Advies!$AE$2=A46,TRUE,FALSE),(IF(Advies!$AE$3,TRUE,FALSE)))),(AND(IF(Advies!$AF$2=A46,TRUE,FALSE),(IF(Advies!$AF$3,TRUE,FALSE)))),(AND(IF(Advies!$AG$2=A46,TRUE,FALSE),(IF(Advies!$AG$3,TRUE,FALSE)))))</f>
        <v>0</v>
      </c>
      <c r="E46" s="202" t="b">
        <f>OR((AND(IF(Advies!$X$6=A46,TRUE,FALSE),(IF(Advies!$X$7,TRUE,FALSE)))),(AND(IF(Advies!$Y$6=A46,TRUE,FALSE),(IF(Advies!$Y$7,TRUE,FALSE)))),(AND(IF(Advies!$Z$6=A46,TRUE,FALSE),(IF(Advies!$Z$7,TRUE,FALSE)))),(AND(IF(Advies!$AA$6=A46,TRUE,FALSE),(IF(Advies!$AA$7,TRUE,FALSE)))),(AND(IF(Advies!$AB$6=A46,TRUE,FALSE),(IF(Advies!$AB$7,TRUE,FALSE)))),(AND(IF(Advies!$AC$6=A46,TRUE,FALSE),(IF(Advies!$AC$7,TRUE,FALSE)))),(AND(IF(Advies!$AD$6=A46,TRUE,FALSE),(IF(Advies!$AD$7,TRUE,FALSE)))),(AND(IF(Advies!$AE$6=A46,TRUE,FALSE),(IF(Advies!$AE$7,TRUE,FALSE)))),(AND(IF(Advies!$AF$6=A46,TRUE,FALSE),(IF(Advies!$AF$7,TRUE,FALSE)))),(AND(IF(Advies!$AG$6=A46,TRUE,FALSE),(IF(Advies!$AG$7,TRUE,FALSE)))))</f>
        <v>0</v>
      </c>
      <c r="F46" s="202" t="b">
        <f>OR((AND(IF(Advies!$X$10=A46,TRUE,FALSE),(IF(Advies!$X$11,TRUE,FALSE)))),(AND(IF(Advies!$Y$10=A46,TRUE,FALSE),(IF(Advies!$Y$11,TRUE,FALSE)))),(AND(IF(Advies!$Z$10=A46,TRUE,FALSE),(IF(Advies!$Z$11,TRUE,FALSE)))),(AND(IF(Advies!$AA$10=A46,TRUE,FALSE),(IF(Advies!$AA$11,TRUE,FALSE)))),(AND(IF(Advies!$AB$10=A46,TRUE,FALSE),(IF(Advies!$AB$11,TRUE,FALSE)))),(AND(IF(Advies!$AC$10=A46,TRUE,FALSE),(IF(Advies!$AC$11,TRUE,FALSE)))),(AND(IF(Advies!$AD$10=A46,TRUE,FALSE),(IF(Advies!$AD$11,TRUE,FALSE)))),(AND(IF(Advies!$AE$10=A46,TRUE,FALSE),(IF(Advies!$AE$11,TRUE,FALSE)))),(AND(IF(Advies!$AF$10=A46,TRUE,FALSE),(IF(Advies!$AF$11,TRUE,FALSE)))),(AND(IF(Advies!$AG$10=A46,TRUE,FALSE),(IF(Advies!$AG$11,TRUE,FALSE)))))</f>
        <v>0</v>
      </c>
      <c r="G46" s="202" t="b">
        <f>OR((AND(IF(Advies!$X$14=A46,TRUE,FALSE),(IF(Advies!$X$15,TRUE,FALSE)))),(AND(IF(Advies!$Y$14=A46,TRUE,FALSE),(IF(Advies!$Y$15,TRUE,FALSE)))),(AND(IF(Advies!$Z$14=A46,TRUE,FALSE),(IF(Advies!$Z$15,TRUE,FALSE)))),(AND(IF(Advies!$AA$14=A46,TRUE,FALSE),(IF(Advies!$AA$15,TRUE,FALSE)))),(AND(IF(Advies!$AB$14=A46,TRUE,FALSE),(IF(Advies!$AB$15,TRUE,FALSE)))),(AND(IF(Advies!$AC$14=A46,TRUE,FALSE),(IF(Advies!$AC$15,TRUE,FALSE)))),(AND(IF(Advies!$AD$14=A46,TRUE,FALSE),(IF(Advies!$AD$15,TRUE,FALSE)))),(AND(IF(Advies!$AE$14=A46,TRUE,FALSE),(IF(Advies!$AE$15,TRUE,FALSE)))),(AND(IF(Advies!$AF$14=A46,TRUE,FALSE),(IF(Advies!$AF$15,TRUE,FALSE)))),(AND(IF(Advies!$AG$14=A46,TRUE,FALSE),(IF(Advies!$AG$15,TRUE,FALSE)))))</f>
        <v>0</v>
      </c>
      <c r="H46" s="202" t="b">
        <f>OR((AND(IF(Advies!$X$18=A46,TRUE,FALSE),(IF(Advies!$X$19,TRUE,FALSE)))),(AND(IF(Advies!$Y$18=A46,TRUE,FALSE),(IF(Advies!$Y$19,TRUE,FALSE)))),(AND(IF(Advies!$Z$18=A46,TRUE,FALSE),(IF(Advies!$Z$19,TRUE,FALSE)))),(AND(IF(Advies!$AA$18=A46,TRUE,FALSE),(IF(Advies!$AA$19,TRUE,FALSE)))),(AND(IF(Advies!$AB$18=A46,TRUE,FALSE),(IF(Advies!$AB$19,TRUE,FALSE)))),(AND(IF(Advies!$AC$18=A46,TRUE,FALSE),(IF(Advies!$AC$19,TRUE,FALSE)))),(AND(IF(Advies!$AD$18=A46,TRUE,FALSE),(IF(Advies!$AD$19,TRUE,FALSE)))),(AND(IF(Advies!$AE$18=A46,TRUE,FALSE),(IF(Advies!$AE$19,TRUE,FALSE)))),(AND(IF(Advies!$AF$18=A46,TRUE,FALSE),(IF(Advies!$AF$19,TRUE,FALSE)))),(AND(IF(Advies!$AG$18=A46,TRUE,FALSE),(IF(Advies!$AG$19,TRUE,FALSE)))))</f>
        <v>0</v>
      </c>
      <c r="I46" s="202" t="b">
        <f>OR((AND(IF(Advies!$X$22=A46,TRUE,FALSE),(IF(Advies!$X$23,TRUE,FALSE)))),(AND(IF(Advies!$Y$22=A46,TRUE,FALSE),(IF(Advies!$Y$23,TRUE,FALSE)))),(AND(IF(Advies!$Z$22=A46,TRUE,FALSE),(IF(Advies!$Z$23,TRUE,FALSE)))),(AND(IF(Advies!$AA$22=A46,TRUE,FALSE),(IF(Advies!$AA$23,TRUE,FALSE)))),(AND(IF(Advies!$AB$22=A46,TRUE,FALSE),(IF(Advies!$AB$23,TRUE,FALSE)))),(AND(IF(Advies!$AC$22=A46,TRUE,FALSE),(IF(Advies!$AC$23,TRUE,FALSE)))),(AND(IF(Advies!$AD$22=A46,TRUE,FALSE),(IF(Advies!$AD$23,TRUE,FALSE)))),(AND(IF(Advies!$AE$22=A46,TRUE,FALSE),(IF(Advies!$AE$23,TRUE,FALSE)))),(AND(IF(Advies!$AF$22=A46,TRUE,FALSE),(IF(Advies!$AF$23,TRUE,FALSE)))),(AND(IF(Advies!$AG$22=A46,TRUE,FALSE),(IF(Advies!$AG$23,TRUE,FALSE)))))</f>
        <v>0</v>
      </c>
      <c r="J46" s="202" t="b">
        <f>OR((AND(IF(Advies!$X$26=A46,TRUE,FALSE),(IF(Advies!$X$27,TRUE,FALSE)))),(AND(IF(Advies!$Y$26=A46,TRUE,FALSE),(IF(Advies!$Y$27,TRUE,FALSE)))),(AND(IF(Advies!$Z$26=A46,TRUE,FALSE),(IF(Advies!$Z$27,TRUE,FALSE)))),(AND(IF(Advies!$AA$26=A46,TRUE,FALSE),(IF(Advies!$AA$27,TRUE,FALSE)))),(AND(IF(Advies!$AB$26=A46,TRUE,FALSE),(IF(Advies!$AB$27,TRUE,FALSE)))),(AND(IF(Advies!$AC$26=A46,TRUE,FALSE),(IF(Advies!$AC$27,TRUE,FALSE)))),(AND(IF(Advies!$AD$26=A46,TRUE,FALSE),(IF(Advies!$AD$27,TRUE,FALSE)))),(AND(IF(Advies!$AE$26=A46,TRUE,FALSE),(IF(Advies!$AE$27,TRUE,FALSE)))),(AND(IF(Advies!$AF$26=A46,TRUE,FALSE),(IF(Advies!$AF$27,TRUE,FALSE)))),(AND(IF(Advies!$AG$26=A46,TRUE,FALSE),(IF(Advies!$AG$27,TRUE,FALSE)))))</f>
        <v>0</v>
      </c>
      <c r="K46" s="202" t="b">
        <f>OR((AND(IF(Advies!$X$31=A46,TRUE,FALSE),(IF(Advies!$X$32,TRUE,FALSE)))),(AND(IF(Advies!$Y$31=A46,TRUE,FALSE),(IF(Advies!$Y$32,TRUE,FALSE)))),(AND(IF(Advies!$Z$31=A46,TRUE,FALSE),(IF(Advies!$Z$32,TRUE,FALSE)))),(AND(IF(Advies!$AA$31=A46,TRUE,FALSE),(IF(Advies!$AA$32,TRUE,FALSE)))),(AND(IF(Advies!$AB$31=A46,TRUE,FALSE),(IF(Advies!$AB$32,TRUE,FALSE)))),(AND(IF(Advies!$AC$31=A46,TRUE,FALSE),(IF(Advies!$AC$32,TRUE,FALSE)))),(AND(IF(Advies!$AD$31=A46,TRUE,FALSE),(IF(Advies!$AD$32,TRUE,FALSE)))),(AND(IF(Advies!$AE$31=A46,TRUE,FALSE),(IF(Advies!$AE$32,TRUE,FALSE)))),(AND(IF(Advies!$AF$31=A46,TRUE,FALSE),(IF(Advies!$AF$32,TRUE,FALSE)))),(AND(IF(Advies!$AG$31=A46,TRUE,FALSE),(IF(Advies!$AG$32,TRUE,FALSE)))))</f>
        <v>0</v>
      </c>
      <c r="L46" s="202" t="b">
        <f>OR((AND(IF(Advies!$X$35=A46,TRUE,FALSE),(IF(Advies!$X$36,TRUE,FALSE)))),(AND(IF(Advies!$Y$35=A46,TRUE,FALSE),(IF(Advies!$Y$36,TRUE,FALSE)))),(AND(IF(Advies!$Z$35=A46,TRUE,FALSE),(IF(Advies!$Z$36,TRUE,FALSE)))),(AND(IF(Advies!$AA$35=A46,TRUE,FALSE),(IF(Advies!$AA$36,TRUE,FALSE)))),(AND(IF(Advies!$AB$35=A46,TRUE,FALSE),(IF(Advies!$AB$36,TRUE,FALSE)))),(AND(IF(Advies!$AC$35=A46,TRUE,FALSE),(IF(Advies!$AC$36,TRUE,FALSE)))),(AND(IF(Advies!$AD$35=A46,TRUE,FALSE),(IF(Advies!$AD$36,TRUE,FALSE)))),(AND(IF(Advies!$AE$35=A46,TRUE,FALSE),(IF(Advies!$AE$36,TRUE,FALSE)))),(AND(IF(Advies!$AF$35=A46,TRUE,FALSE),(IF(Advies!$AF$36,TRUE,FALSE)))),(AND(IF(Advies!$AG$35=A46,TRUE,FALSE),(IF(Advies!$AG$36,TRUE,FALSE)))))</f>
        <v>0</v>
      </c>
      <c r="M46" s="202" t="b">
        <f>OR((AND(IF(Advies!$X$40=A46,TRUE,FALSE),(IF(Advies!$X$41,TRUE,FALSE)))),(AND(IF(Advies!$Y$40=A46,TRUE,FALSE),(IF(Advies!$Y$41,TRUE,FALSE)))),(AND(IF(Advies!$Z$40=A46,TRUE,FALSE),(IF(Advies!$Z$41,TRUE,FALSE)))),(AND(IF(Advies!$AA$40=A46,TRUE,FALSE),(IF(Advies!$AA$41,TRUE,FALSE)))),(AND(IF(Advies!$AB$40=A46,TRUE,FALSE),(IF(Advies!$AB$41,TRUE,FALSE)))),(AND(IF(Advies!$AC$40=A46,TRUE,FALSE),(IF(Advies!$AC$41,TRUE,FALSE)))),(AND(IF(Advies!$AD$40=A46,TRUE,FALSE),(IF(Advies!$AD$41,TRUE,FALSE)))),(AND(IF(Advies!$AE$40=A46,TRUE,FALSE),(IF(Advies!$AE$41,TRUE,FALSE)))),(AND(IF(Advies!$AF$40=A46,TRUE,FALSE),(IF(Advies!$AF$41,TRUE,FALSE)))),(AND(IF(Advies!$AG$40=A46,TRUE,FALSE),(IF(Advies!$AG$41,TRUE,FALSE)))))</f>
        <v>0</v>
      </c>
      <c r="N46" s="202" t="b">
        <f>OR((AND(IF(Advies!$X$44=A46,TRUE,FALSE),(IF(Advies!$X$45,TRUE,FALSE)))),(AND(IF(Advies!$Y$44=A46,TRUE,FALSE),(IF(Advies!$Y$45,TRUE,FALSE)))),(AND(IF(Advies!$Z$44=A46,TRUE,FALSE),(IF(Advies!$Z$45,TRUE,FALSE)))),(AND(IF(Advies!$AA$44=A46,TRUE,FALSE),(IF(Advies!$AA$45,TRUE,FALSE)))),(AND(IF(Advies!$AB$44=A46,TRUE,FALSE),(IF(Advies!$AB$45,TRUE,FALSE)))),(AND(IF(Advies!$AC$44=A46,TRUE,FALSE),(IF(Advies!$AC$45,TRUE,FALSE)))),(AND(IF(Advies!$AD$44=A46,TRUE,FALSE),(IF(Advies!$AD$45,TRUE,FALSE)))),(AND(IF(Advies!$AE$44=A46,TRUE,FALSE),(IF(Advies!$AE$45,TRUE,FALSE)))),(AND(IF(Advies!$AF$44=A46,TRUE,FALSE),(IF(Advies!$AF$45,TRUE,FALSE)))),(AND(IF(Advies!$AG$44=A46,TRUE,FALSE),(IF(Advies!$AG$45,TRUE,FALSE)))))</f>
        <v>0</v>
      </c>
      <c r="O46" s="202" t="b">
        <f>OR((AND(IF(Advies!$X$49=A46,TRUE,FALSE),(IF(Advies!$X$50,TRUE,FALSE)))),(AND(IF(Advies!$Y$49=A46,TRUE,FALSE),(IF(Advies!$Y$50,TRUE,FALSE)))),(AND(IF(Advies!$Z$49=A46,TRUE,FALSE),(IF(Advies!$Z$50,TRUE,FALSE)))),(AND(IF(Advies!$AA$49=A46,TRUE,FALSE),(IF(Advies!$AA$50,TRUE,FALSE)))),(AND(IF(Advies!$AB$49=A46,TRUE,FALSE),(IF(Advies!$AB$50,TRUE,FALSE)))),(AND(IF(Advies!$AC$49=A46,TRUE,FALSE),(IF(Advies!$AC$50,TRUE,FALSE)))),(AND(IF(Advies!$AD$49=A46,TRUE,FALSE),(IF(Advies!$AD$50,TRUE,FALSE)))),(AND(IF(Advies!$AE$49=A46,TRUE,FALSE),(IF(Advies!$AE$50,TRUE,FALSE)))),(AND(IF(Advies!$AF$49=A46,TRUE,FALSE),(IF(Advies!$AF$50,TRUE,FALSE)))),(AND(IF(Advies!$AG$49=A46,TRUE,FALSE),(IF(Advies!$AG$50,TRUE,FALSE)))))</f>
        <v>0</v>
      </c>
      <c r="P46" s="202" t="b">
        <f>OR((AND(IF(Advies!$X$53=A46,TRUE,FALSE),(IF(Advies!$X$54,TRUE,FALSE)))),(AND(IF(Advies!$Y$53=A46,TRUE,FALSE),(IF(Advies!$Y$54,TRUE,FALSE)))),(AND(IF(Advies!$Z$53=A46,TRUE,FALSE),(IF(Advies!$Z$54,TRUE,FALSE)))),(AND(IF(Advies!$AA$53=A46,TRUE,FALSE),(IF(Advies!$AA$54,TRUE,FALSE)))),(AND(IF(Advies!$AB$53=A46,TRUE,FALSE),(IF(Advies!$AB$54,TRUE,FALSE)))),(AND(IF(Advies!$AC$53=A46,TRUE,FALSE),(IF(Advies!$AC$54,TRUE,FALSE)))),(AND(IF(Advies!$AD$53=A46,TRUE,FALSE),(IF(Advies!$AD$54,TRUE,FALSE)))),(AND(IF(Advies!$AE$53=A46,TRUE,FALSE),(IF(Advies!$AE$54,TRUE,FALSE)))),(AND(IF(Advies!$AF$53=A46,TRUE,FALSE),(IF(Advies!$AF$54,TRUE,FALSE)))),(AND(IF(Advies!$AG$53=A46,TRUE,FALSE),(IF(Advies!$AG$54,TRUE,FALSE)))))</f>
        <v>0</v>
      </c>
      <c r="Q46" s="202" t="b">
        <f>OR((AND(IF(Advies!$X$57=A46,TRUE,FALSE),(IF(Advies!$X$58,TRUE,FALSE)))),(AND(IF(Advies!$Y$57=A46,TRUE,FALSE),(IF(Advies!$Y$58,TRUE,FALSE)))),(AND(IF(Advies!$Z$57=A46,TRUE,FALSE),(IF(Advies!$Z$58,TRUE,FALSE)))),(AND(IF(Advies!$AA$57=A46,TRUE,FALSE),(IF(Advies!$AA$58,TRUE,FALSE)))),(AND(IF(Advies!$AB$57=A46,TRUE,FALSE),(IF(Advies!$AB$58,TRUE,FALSE)))),(AND(IF(Advies!$AC$57=A46,TRUE,FALSE),(IF(Advies!$AC$58,TRUE,FALSE)))),(AND(IF(Advies!$AD$57=A46,TRUE,FALSE),(IF(Advies!$AD$58,TRUE,FALSE)))),(AND(IF(Advies!$AE$57=A46,TRUE,FALSE),(IF(Advies!$AE$58,TRUE,FALSE)))),(AND(IF(Advies!$AF$57=A46,TRUE,FALSE),(IF(Advies!$AF$58,TRUE,FALSE)))),(AND(IF(Advies!$AG$57=A46,TRUE,FALSE),(IF(Advies!$AG$58,TRUE,FALSE)))))</f>
        <v>0</v>
      </c>
      <c r="R46" s="202" t="b">
        <f>OR((AND(IF(Advies!$X$61=A46,TRUE,FALSE),(IF(Advies!$X$62,TRUE,FALSE)))),(AND(IF(Advies!$Y$61=A46,TRUE,FALSE),(IF(Advies!$Y$62,TRUE,FALSE)))),(AND(IF(Advies!$Z$61=A46,TRUE,FALSE),(IF(Advies!$Z$62,TRUE,FALSE)))),(AND(IF(Advies!$AA$61=A46,TRUE,FALSE),(IF(Advies!$AA$62,TRUE,FALSE)))),(AND(IF(Advies!$AB$61=A46,TRUE,FALSE),(IF(Advies!$AB$62,TRUE,FALSE)))),(AND(IF(Advies!$AC$61=A46,TRUE,FALSE),(IF(Advies!$AC$62,TRUE,FALSE)))),(AND(IF(Advies!$AD$61=A46,TRUE,FALSE),(IF(Advies!$AD$62,TRUE,FALSE)))),(AND(IF(Advies!$AE$61=A46,TRUE,FALSE),(IF(Advies!$AE$62,TRUE,FALSE)))),(AND(IF(Advies!$AF$61=A46,TRUE,FALSE),(IF(Advies!$AF$62,TRUE,FALSE)))),(AND(IF(Advies!$AG$61=A46,TRUE,FALSE),(IF(Advies!$AG$62,TRUE,FALSE)))))</f>
        <v>0</v>
      </c>
      <c r="S46" s="202" t="b">
        <f>OR((AND(IF(Advies!$X$66=A46,TRUE,FALSE),(IF(Advies!$X$67,TRUE,FALSE)))),(AND(IF(Advies!$Y$66=A46,TRUE,FALSE),(IF(Advies!$Y$67,TRUE,FALSE)))),(AND(IF(Advies!$Z$66=A46,TRUE,FALSE),(IF(Advies!$Z$67,TRUE,FALSE)))),(AND(IF(Advies!$AA$66=A46,TRUE,FALSE),(IF(Advies!$AA$67,TRUE,FALSE)))),(AND(IF(Advies!$AB$66=A46,TRUE,FALSE),(IF(Advies!$AB$67,TRUE,FALSE)))),(AND(IF(Advies!$AC$66=A46,TRUE,FALSE),(IF(Advies!$AC$67,TRUE,FALSE)))),(AND(IF(Advies!$AD$66=A46,TRUE,FALSE),(IF(Advies!$AD$67,TRUE,FALSE)))),(AND(IF(Advies!$AE$66=A46,TRUE,FALSE),(IF(Advies!$AE$67,TRUE,FALSE)))),(AND(IF(Advies!$AF$66=A46,TRUE,FALSE),(IF(Advies!$AF$67,TRUE,FALSE)))),(AND(IF(Advies!$AG$66=A46,TRUE,FALSE),(IF(Advies!$AG$67,TRUE,FALSE)))))</f>
        <v>0</v>
      </c>
      <c r="T46" s="202" t="b">
        <f>OR((AND(IF(Advies!$X$70=A46,TRUE,FALSE),(IF(Advies!$X$71,TRUE,FALSE)))),(AND(IF(Advies!$Y$70=A46,TRUE,FALSE),(IF(Advies!$Y$71,TRUE,FALSE)))),(AND(IF(Advies!$Z$70=A46,TRUE,FALSE),(IF(Advies!$Z$71,TRUE,FALSE)))),(AND(IF(Advies!$AA$70=A46,TRUE,FALSE),(IF(Advies!$AA$71,TRUE,FALSE)))),(AND(IF(Advies!$AB$70=A46,TRUE,FALSE),(IF(Advies!$AB$71,TRUE,FALSE)))),(AND(IF(Advies!$AC$70=A46,TRUE,FALSE),(IF(Advies!$AC$71,TRUE,FALSE)))),(AND(IF(Advies!$AD$70=A46,TRUE,FALSE),(IF(Advies!$AD$71,TRUE,FALSE)))),(AND(IF(Advies!$AE$70=A46,TRUE,FALSE),(IF(Advies!$AE$71,TRUE,FALSE)))),(AND(IF(Advies!$AF$70=A46,TRUE,FALSE),(IF(Advies!$AF$71,TRUE,FALSE)))),(AND(IF(Advies!$AG$70=A46,TRUE,FALSE),(IF(Advies!$AG$71,TRUE,FALSE)))))</f>
        <v>0</v>
      </c>
      <c r="U46" s="202" t="b">
        <f>OR((AND(IF(Advies!$X$74=A46,TRUE,FALSE),(IF(Advies!$X$75,TRUE,FALSE)))),(AND(IF(Advies!$Y$74=A46,TRUE,FALSE),(IF(Advies!$Y$75,TRUE,FALSE)))),(AND(IF(Advies!$Z$74=A46,TRUE,FALSE),(IF(Advies!$Z$75,TRUE,FALSE)))),(AND(IF(Advies!$AA$74=A46,TRUE,FALSE),(IF(Advies!$AA$75,TRUE,FALSE)))),(AND(IF(Advies!$AB$74=A46,TRUE,FALSE),(IF(Advies!$AB$75,TRUE,FALSE)))),(AND(IF(Advies!$AC$74=A46,TRUE,FALSE),(IF(Advies!$AC$75,TRUE,FALSE)))),(AND(IF(Advies!$AD$74=A46,TRUE,FALSE),(IF(Advies!$AD$75,TRUE,FALSE)))),(AND(IF(Advies!$AE$74=A46,TRUE,FALSE),(IF(Advies!$AE$75,TRUE,FALSE)))),(AND(IF(Advies!$AF$74=A46,TRUE,FALSE),(IF(Advies!$AF$75,TRUE,FALSE)))),(AND(IF(Advies!$AG$74=A46,TRUE,FALSE),(IF(Advies!$AG$75,TRUE,FALSE)))))</f>
        <v>0</v>
      </c>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row>
    <row r="47" spans="1:65" s="185" customFormat="1" x14ac:dyDescent="0.25">
      <c r="A47" s="17"/>
      <c r="B47" s="194" t="b">
        <f t="shared" si="2"/>
        <v>0</v>
      </c>
      <c r="C47" s="169"/>
      <c r="D47" s="202" t="b">
        <f>OR((AND(IF(Advies!$X$2=A47,TRUE,FALSE),(IF(Advies!$X$3,TRUE,FALSE)))),(AND(IF(Advies!$Y$2=A47,TRUE,FALSE),(IF(Advies!$Y$3,TRUE,FALSE)))),(AND(IF(Advies!$Z$2=A47,TRUE,FALSE),(IF(Advies!$Z$3,TRUE,FALSE)))),(AND(IF(Advies!$AA$2=A47,TRUE,FALSE),(IF(Advies!$AA$3,TRUE,FALSE)))),(AND(IF(Advies!$AB$2=A47,TRUE,FALSE),(IF(Advies!$AB$3,TRUE,FALSE)))),(AND(IF(Advies!$AC$2=A47,TRUE,FALSE),(IF(Advies!$AC$3,TRUE,FALSE)))),(AND(IF(Advies!$AD$2=A47,TRUE,FALSE),(IF(Advies!$AD$3,TRUE,FALSE)))),(AND(IF(Advies!$AE$2=A47,TRUE,FALSE),(IF(Advies!$AE$3,TRUE,FALSE)))),(AND(IF(Advies!$AF$2=A47,TRUE,FALSE),(IF(Advies!$AF$3,TRUE,FALSE)))),(AND(IF(Advies!$AG$2=A47,TRUE,FALSE),(IF(Advies!$AG$3,TRUE,FALSE)))))</f>
        <v>0</v>
      </c>
      <c r="E47" s="202" t="b">
        <f>OR((AND(IF(Advies!$X$6=A47,TRUE,FALSE),(IF(Advies!$X$7,TRUE,FALSE)))),(AND(IF(Advies!$Y$6=A47,TRUE,FALSE),(IF(Advies!$Y$7,TRUE,FALSE)))),(AND(IF(Advies!$Z$6=A47,TRUE,FALSE),(IF(Advies!$Z$7,TRUE,FALSE)))),(AND(IF(Advies!$AA$6=A47,TRUE,FALSE),(IF(Advies!$AA$7,TRUE,FALSE)))),(AND(IF(Advies!$AB$6=A47,TRUE,FALSE),(IF(Advies!$AB$7,TRUE,FALSE)))),(AND(IF(Advies!$AC$6=A47,TRUE,FALSE),(IF(Advies!$AC$7,TRUE,FALSE)))),(AND(IF(Advies!$AD$6=A47,TRUE,FALSE),(IF(Advies!$AD$7,TRUE,FALSE)))),(AND(IF(Advies!$AE$6=A47,TRUE,FALSE),(IF(Advies!$AE$7,TRUE,FALSE)))),(AND(IF(Advies!$AF$6=A47,TRUE,FALSE),(IF(Advies!$AF$7,TRUE,FALSE)))),(AND(IF(Advies!$AG$6=A47,TRUE,FALSE),(IF(Advies!$AG$7,TRUE,FALSE)))))</f>
        <v>0</v>
      </c>
      <c r="F47" s="202" t="b">
        <f>OR((AND(IF(Advies!$X$10=A47,TRUE,FALSE),(IF(Advies!$X$11,TRUE,FALSE)))),(AND(IF(Advies!$Y$10=A47,TRUE,FALSE),(IF(Advies!$Y$11,TRUE,FALSE)))),(AND(IF(Advies!$Z$10=A47,TRUE,FALSE),(IF(Advies!$Z$11,TRUE,FALSE)))),(AND(IF(Advies!$AA$10=A47,TRUE,FALSE),(IF(Advies!$AA$11,TRUE,FALSE)))),(AND(IF(Advies!$AB$10=A47,TRUE,FALSE),(IF(Advies!$AB$11,TRUE,FALSE)))),(AND(IF(Advies!$AC$10=A47,TRUE,FALSE),(IF(Advies!$AC$11,TRUE,FALSE)))),(AND(IF(Advies!$AD$10=A47,TRUE,FALSE),(IF(Advies!$AD$11,TRUE,FALSE)))),(AND(IF(Advies!$AE$10=A47,TRUE,FALSE),(IF(Advies!$AE$11,TRUE,FALSE)))),(AND(IF(Advies!$AF$10=A47,TRUE,FALSE),(IF(Advies!$AF$11,TRUE,FALSE)))),(AND(IF(Advies!$AG$10=A47,TRUE,FALSE),(IF(Advies!$AG$11,TRUE,FALSE)))))</f>
        <v>0</v>
      </c>
      <c r="G47" s="202" t="b">
        <f>OR((AND(IF(Advies!$X$14=A47,TRUE,FALSE),(IF(Advies!$X$15,TRUE,FALSE)))),(AND(IF(Advies!$Y$14=A47,TRUE,FALSE),(IF(Advies!$Y$15,TRUE,FALSE)))),(AND(IF(Advies!$Z$14=A47,TRUE,FALSE),(IF(Advies!$Z$15,TRUE,FALSE)))),(AND(IF(Advies!$AA$14=A47,TRUE,FALSE),(IF(Advies!$AA$15,TRUE,FALSE)))),(AND(IF(Advies!$AB$14=A47,TRUE,FALSE),(IF(Advies!$AB$15,TRUE,FALSE)))),(AND(IF(Advies!$AC$14=A47,TRUE,FALSE),(IF(Advies!$AC$15,TRUE,FALSE)))),(AND(IF(Advies!$AD$14=A47,TRUE,FALSE),(IF(Advies!$AD$15,TRUE,FALSE)))),(AND(IF(Advies!$AE$14=A47,TRUE,FALSE),(IF(Advies!$AE$15,TRUE,FALSE)))),(AND(IF(Advies!$AF$14=A47,TRUE,FALSE),(IF(Advies!$AF$15,TRUE,FALSE)))),(AND(IF(Advies!$AG$14=A47,TRUE,FALSE),(IF(Advies!$AG$15,TRUE,FALSE)))))</f>
        <v>0</v>
      </c>
      <c r="H47" s="202" t="b">
        <f>OR((AND(IF(Advies!$X$18=A47,TRUE,FALSE),(IF(Advies!$X$19,TRUE,FALSE)))),(AND(IF(Advies!$Y$18=A47,TRUE,FALSE),(IF(Advies!$Y$19,TRUE,FALSE)))),(AND(IF(Advies!$Z$18=A47,TRUE,FALSE),(IF(Advies!$Z$19,TRUE,FALSE)))),(AND(IF(Advies!$AA$18=A47,TRUE,FALSE),(IF(Advies!$AA$19,TRUE,FALSE)))),(AND(IF(Advies!$AB$18=A47,TRUE,FALSE),(IF(Advies!$AB$19,TRUE,FALSE)))),(AND(IF(Advies!$AC$18=A47,TRUE,FALSE),(IF(Advies!$AC$19,TRUE,FALSE)))),(AND(IF(Advies!$AD$18=A47,TRUE,FALSE),(IF(Advies!$AD$19,TRUE,FALSE)))),(AND(IF(Advies!$AE$18=A47,TRUE,FALSE),(IF(Advies!$AE$19,TRUE,FALSE)))),(AND(IF(Advies!$AF$18=A47,TRUE,FALSE),(IF(Advies!$AF$19,TRUE,FALSE)))),(AND(IF(Advies!$AG$18=A47,TRUE,FALSE),(IF(Advies!$AG$19,TRUE,FALSE)))))</f>
        <v>0</v>
      </c>
      <c r="I47" s="202" t="b">
        <f>OR((AND(IF(Advies!$X$22=A47,TRUE,FALSE),(IF(Advies!$X$23,TRUE,FALSE)))),(AND(IF(Advies!$Y$22=A47,TRUE,FALSE),(IF(Advies!$Y$23,TRUE,FALSE)))),(AND(IF(Advies!$Z$22=A47,TRUE,FALSE),(IF(Advies!$Z$23,TRUE,FALSE)))),(AND(IF(Advies!$AA$22=A47,TRUE,FALSE),(IF(Advies!$AA$23,TRUE,FALSE)))),(AND(IF(Advies!$AB$22=A47,TRUE,FALSE),(IF(Advies!$AB$23,TRUE,FALSE)))),(AND(IF(Advies!$AC$22=A47,TRUE,FALSE),(IF(Advies!$AC$23,TRUE,FALSE)))),(AND(IF(Advies!$AD$22=A47,TRUE,FALSE),(IF(Advies!$AD$23,TRUE,FALSE)))),(AND(IF(Advies!$AE$22=A47,TRUE,FALSE),(IF(Advies!$AE$23,TRUE,FALSE)))),(AND(IF(Advies!$AF$22=A47,TRUE,FALSE),(IF(Advies!$AF$23,TRUE,FALSE)))),(AND(IF(Advies!$AG$22=A47,TRUE,FALSE),(IF(Advies!$AG$23,TRUE,FALSE)))))</f>
        <v>0</v>
      </c>
      <c r="J47" s="202" t="b">
        <f>OR((AND(IF(Advies!$X$26=A47,TRUE,FALSE),(IF(Advies!$X$27,TRUE,FALSE)))),(AND(IF(Advies!$Y$26=A47,TRUE,FALSE),(IF(Advies!$Y$27,TRUE,FALSE)))),(AND(IF(Advies!$Z$26=A47,TRUE,FALSE),(IF(Advies!$Z$27,TRUE,FALSE)))),(AND(IF(Advies!$AA$26=A47,TRUE,FALSE),(IF(Advies!$AA$27,TRUE,FALSE)))),(AND(IF(Advies!$AB$26=A47,TRUE,FALSE),(IF(Advies!$AB$27,TRUE,FALSE)))),(AND(IF(Advies!$AC$26=A47,TRUE,FALSE),(IF(Advies!$AC$27,TRUE,FALSE)))),(AND(IF(Advies!$AD$26=A47,TRUE,FALSE),(IF(Advies!$AD$27,TRUE,FALSE)))),(AND(IF(Advies!$AE$26=A47,TRUE,FALSE),(IF(Advies!$AE$27,TRUE,FALSE)))),(AND(IF(Advies!$AF$26=A47,TRUE,FALSE),(IF(Advies!$AF$27,TRUE,FALSE)))),(AND(IF(Advies!$AG$26=A47,TRUE,FALSE),(IF(Advies!$AG$27,TRUE,FALSE)))))</f>
        <v>0</v>
      </c>
      <c r="K47" s="202" t="b">
        <f>OR((AND(IF(Advies!$X$31=A47,TRUE,FALSE),(IF(Advies!$X$32,TRUE,FALSE)))),(AND(IF(Advies!$Y$31=A47,TRUE,FALSE),(IF(Advies!$Y$32,TRUE,FALSE)))),(AND(IF(Advies!$Z$31=A47,TRUE,FALSE),(IF(Advies!$Z$32,TRUE,FALSE)))),(AND(IF(Advies!$AA$31=A47,TRUE,FALSE),(IF(Advies!$AA$32,TRUE,FALSE)))),(AND(IF(Advies!$AB$31=A47,TRUE,FALSE),(IF(Advies!$AB$32,TRUE,FALSE)))),(AND(IF(Advies!$AC$31=A47,TRUE,FALSE),(IF(Advies!$AC$32,TRUE,FALSE)))),(AND(IF(Advies!$AD$31=A47,TRUE,FALSE),(IF(Advies!$AD$32,TRUE,FALSE)))),(AND(IF(Advies!$AE$31=A47,TRUE,FALSE),(IF(Advies!$AE$32,TRUE,FALSE)))),(AND(IF(Advies!$AF$31=A47,TRUE,FALSE),(IF(Advies!$AF$32,TRUE,FALSE)))),(AND(IF(Advies!$AG$31=A47,TRUE,FALSE),(IF(Advies!$AG$32,TRUE,FALSE)))))</f>
        <v>0</v>
      </c>
      <c r="L47" s="202" t="b">
        <f>OR((AND(IF(Advies!$X$35=A47,TRUE,FALSE),(IF(Advies!$X$36,TRUE,FALSE)))),(AND(IF(Advies!$Y$35=A47,TRUE,FALSE),(IF(Advies!$Y$36,TRUE,FALSE)))),(AND(IF(Advies!$Z$35=A47,TRUE,FALSE),(IF(Advies!$Z$36,TRUE,FALSE)))),(AND(IF(Advies!$AA$35=A47,TRUE,FALSE),(IF(Advies!$AA$36,TRUE,FALSE)))),(AND(IF(Advies!$AB$35=A47,TRUE,FALSE),(IF(Advies!$AB$36,TRUE,FALSE)))),(AND(IF(Advies!$AC$35=A47,TRUE,FALSE),(IF(Advies!$AC$36,TRUE,FALSE)))),(AND(IF(Advies!$AD$35=A47,TRUE,FALSE),(IF(Advies!$AD$36,TRUE,FALSE)))),(AND(IF(Advies!$AE$35=A47,TRUE,FALSE),(IF(Advies!$AE$36,TRUE,FALSE)))),(AND(IF(Advies!$AF$35=A47,TRUE,FALSE),(IF(Advies!$AF$36,TRUE,FALSE)))),(AND(IF(Advies!$AG$35=A47,TRUE,FALSE),(IF(Advies!$AG$36,TRUE,FALSE)))))</f>
        <v>0</v>
      </c>
      <c r="M47" s="202" t="b">
        <f>OR((AND(IF(Advies!$X$40=A47,TRUE,FALSE),(IF(Advies!$X$41,TRUE,FALSE)))),(AND(IF(Advies!$Y$40=A47,TRUE,FALSE),(IF(Advies!$Y$41,TRUE,FALSE)))),(AND(IF(Advies!$Z$40=A47,TRUE,FALSE),(IF(Advies!$Z$41,TRUE,FALSE)))),(AND(IF(Advies!$AA$40=A47,TRUE,FALSE),(IF(Advies!$AA$41,TRUE,FALSE)))),(AND(IF(Advies!$AB$40=A47,TRUE,FALSE),(IF(Advies!$AB$41,TRUE,FALSE)))),(AND(IF(Advies!$AC$40=A47,TRUE,FALSE),(IF(Advies!$AC$41,TRUE,FALSE)))),(AND(IF(Advies!$AD$40=A47,TRUE,FALSE),(IF(Advies!$AD$41,TRUE,FALSE)))),(AND(IF(Advies!$AE$40=A47,TRUE,FALSE),(IF(Advies!$AE$41,TRUE,FALSE)))),(AND(IF(Advies!$AF$40=A47,TRUE,FALSE),(IF(Advies!$AF$41,TRUE,FALSE)))),(AND(IF(Advies!$AG$40=A47,TRUE,FALSE),(IF(Advies!$AG$41,TRUE,FALSE)))))</f>
        <v>0</v>
      </c>
      <c r="N47" s="202" t="b">
        <f>OR((AND(IF(Advies!$X$44=A47,TRUE,FALSE),(IF(Advies!$X$45,TRUE,FALSE)))),(AND(IF(Advies!$Y$44=A47,TRUE,FALSE),(IF(Advies!$Y$45,TRUE,FALSE)))),(AND(IF(Advies!$Z$44=A47,TRUE,FALSE),(IF(Advies!$Z$45,TRUE,FALSE)))),(AND(IF(Advies!$AA$44=A47,TRUE,FALSE),(IF(Advies!$AA$45,TRUE,FALSE)))),(AND(IF(Advies!$AB$44=A47,TRUE,FALSE),(IF(Advies!$AB$45,TRUE,FALSE)))),(AND(IF(Advies!$AC$44=A47,TRUE,FALSE),(IF(Advies!$AC$45,TRUE,FALSE)))),(AND(IF(Advies!$AD$44=A47,TRUE,FALSE),(IF(Advies!$AD$45,TRUE,FALSE)))),(AND(IF(Advies!$AE$44=A47,TRUE,FALSE),(IF(Advies!$AE$45,TRUE,FALSE)))),(AND(IF(Advies!$AF$44=A47,TRUE,FALSE),(IF(Advies!$AF$45,TRUE,FALSE)))),(AND(IF(Advies!$AG$44=A47,TRUE,FALSE),(IF(Advies!$AG$45,TRUE,FALSE)))))</f>
        <v>0</v>
      </c>
      <c r="O47" s="202" t="b">
        <f>OR((AND(IF(Advies!$X$49=A47,TRUE,FALSE),(IF(Advies!$X$50,TRUE,FALSE)))),(AND(IF(Advies!$Y$49=A47,TRUE,FALSE),(IF(Advies!$Y$50,TRUE,FALSE)))),(AND(IF(Advies!$Z$49=A47,TRUE,FALSE),(IF(Advies!$Z$50,TRUE,FALSE)))),(AND(IF(Advies!$AA$49=A47,TRUE,FALSE),(IF(Advies!$AA$50,TRUE,FALSE)))),(AND(IF(Advies!$AB$49=A47,TRUE,FALSE),(IF(Advies!$AB$50,TRUE,FALSE)))),(AND(IF(Advies!$AC$49=A47,TRUE,FALSE),(IF(Advies!$AC$50,TRUE,FALSE)))),(AND(IF(Advies!$AD$49=A47,TRUE,FALSE),(IF(Advies!$AD$50,TRUE,FALSE)))),(AND(IF(Advies!$AE$49=A47,TRUE,FALSE),(IF(Advies!$AE$50,TRUE,FALSE)))),(AND(IF(Advies!$AF$49=A47,TRUE,FALSE),(IF(Advies!$AF$50,TRUE,FALSE)))),(AND(IF(Advies!$AG$49=A47,TRUE,FALSE),(IF(Advies!$AG$50,TRUE,FALSE)))))</f>
        <v>0</v>
      </c>
      <c r="P47" s="202" t="b">
        <f>OR((AND(IF(Advies!$X$53=A47,TRUE,FALSE),(IF(Advies!$X$54,TRUE,FALSE)))),(AND(IF(Advies!$Y$53=A47,TRUE,FALSE),(IF(Advies!$Y$54,TRUE,FALSE)))),(AND(IF(Advies!$Z$53=A47,TRUE,FALSE),(IF(Advies!$Z$54,TRUE,FALSE)))),(AND(IF(Advies!$AA$53=A47,TRUE,FALSE),(IF(Advies!$AA$54,TRUE,FALSE)))),(AND(IF(Advies!$AB$53=A47,TRUE,FALSE),(IF(Advies!$AB$54,TRUE,FALSE)))),(AND(IF(Advies!$AC$53=A47,TRUE,FALSE),(IF(Advies!$AC$54,TRUE,FALSE)))),(AND(IF(Advies!$AD$53=A47,TRUE,FALSE),(IF(Advies!$AD$54,TRUE,FALSE)))),(AND(IF(Advies!$AE$53=A47,TRUE,FALSE),(IF(Advies!$AE$54,TRUE,FALSE)))),(AND(IF(Advies!$AF$53=A47,TRUE,FALSE),(IF(Advies!$AF$54,TRUE,FALSE)))),(AND(IF(Advies!$AG$53=A47,TRUE,FALSE),(IF(Advies!$AG$54,TRUE,FALSE)))))</f>
        <v>0</v>
      </c>
      <c r="Q47" s="202" t="b">
        <f>OR((AND(IF(Advies!$X$57=A47,TRUE,FALSE),(IF(Advies!$X$58,TRUE,FALSE)))),(AND(IF(Advies!$Y$57=A47,TRUE,FALSE),(IF(Advies!$Y$58,TRUE,FALSE)))),(AND(IF(Advies!$Z$57=A47,TRUE,FALSE),(IF(Advies!$Z$58,TRUE,FALSE)))),(AND(IF(Advies!$AA$57=A47,TRUE,FALSE),(IF(Advies!$AA$58,TRUE,FALSE)))),(AND(IF(Advies!$AB$57=A47,TRUE,FALSE),(IF(Advies!$AB$58,TRUE,FALSE)))),(AND(IF(Advies!$AC$57=A47,TRUE,FALSE),(IF(Advies!$AC$58,TRUE,FALSE)))),(AND(IF(Advies!$AD$57=A47,TRUE,FALSE),(IF(Advies!$AD$58,TRUE,FALSE)))),(AND(IF(Advies!$AE$57=A47,TRUE,FALSE),(IF(Advies!$AE$58,TRUE,FALSE)))),(AND(IF(Advies!$AF$57=A47,TRUE,FALSE),(IF(Advies!$AF$58,TRUE,FALSE)))),(AND(IF(Advies!$AG$57=A47,TRUE,FALSE),(IF(Advies!$AG$58,TRUE,FALSE)))))</f>
        <v>0</v>
      </c>
      <c r="R47" s="202" t="b">
        <f>OR((AND(IF(Advies!$X$61=A47,TRUE,FALSE),(IF(Advies!$X$62,TRUE,FALSE)))),(AND(IF(Advies!$Y$61=A47,TRUE,FALSE),(IF(Advies!$Y$62,TRUE,FALSE)))),(AND(IF(Advies!$Z$61=A47,TRUE,FALSE),(IF(Advies!$Z$62,TRUE,FALSE)))),(AND(IF(Advies!$AA$61=A47,TRUE,FALSE),(IF(Advies!$AA$62,TRUE,FALSE)))),(AND(IF(Advies!$AB$61=A47,TRUE,FALSE),(IF(Advies!$AB$62,TRUE,FALSE)))),(AND(IF(Advies!$AC$61=A47,TRUE,FALSE),(IF(Advies!$AC$62,TRUE,FALSE)))),(AND(IF(Advies!$AD$61=A47,TRUE,FALSE),(IF(Advies!$AD$62,TRUE,FALSE)))),(AND(IF(Advies!$AE$61=A47,TRUE,FALSE),(IF(Advies!$AE$62,TRUE,FALSE)))),(AND(IF(Advies!$AF$61=A47,TRUE,FALSE),(IF(Advies!$AF$62,TRUE,FALSE)))),(AND(IF(Advies!$AG$61=A47,TRUE,FALSE),(IF(Advies!$AG$62,TRUE,FALSE)))))</f>
        <v>0</v>
      </c>
      <c r="S47" s="202" t="b">
        <f>OR((AND(IF(Advies!$X$66=A47,TRUE,FALSE),(IF(Advies!$X$67,TRUE,FALSE)))),(AND(IF(Advies!$Y$66=A47,TRUE,FALSE),(IF(Advies!$Y$67,TRUE,FALSE)))),(AND(IF(Advies!$Z$66=A47,TRUE,FALSE),(IF(Advies!$Z$67,TRUE,FALSE)))),(AND(IF(Advies!$AA$66=A47,TRUE,FALSE),(IF(Advies!$AA$67,TRUE,FALSE)))),(AND(IF(Advies!$AB$66=A47,TRUE,FALSE),(IF(Advies!$AB$67,TRUE,FALSE)))),(AND(IF(Advies!$AC$66=A47,TRUE,FALSE),(IF(Advies!$AC$67,TRUE,FALSE)))),(AND(IF(Advies!$AD$66=A47,TRUE,FALSE),(IF(Advies!$AD$67,TRUE,FALSE)))),(AND(IF(Advies!$AE$66=A47,TRUE,FALSE),(IF(Advies!$AE$67,TRUE,FALSE)))),(AND(IF(Advies!$AF$66=A47,TRUE,FALSE),(IF(Advies!$AF$67,TRUE,FALSE)))),(AND(IF(Advies!$AG$66=A47,TRUE,FALSE),(IF(Advies!$AG$67,TRUE,FALSE)))))</f>
        <v>0</v>
      </c>
      <c r="T47" s="202" t="b">
        <f>OR((AND(IF(Advies!$X$70=A47,TRUE,FALSE),(IF(Advies!$X$71,TRUE,FALSE)))),(AND(IF(Advies!$Y$70=A47,TRUE,FALSE),(IF(Advies!$Y$71,TRUE,FALSE)))),(AND(IF(Advies!$Z$70=A47,TRUE,FALSE),(IF(Advies!$Z$71,TRUE,FALSE)))),(AND(IF(Advies!$AA$70=A47,TRUE,FALSE),(IF(Advies!$AA$71,TRUE,FALSE)))),(AND(IF(Advies!$AB$70=A47,TRUE,FALSE),(IF(Advies!$AB$71,TRUE,FALSE)))),(AND(IF(Advies!$AC$70=A47,TRUE,FALSE),(IF(Advies!$AC$71,TRUE,FALSE)))),(AND(IF(Advies!$AD$70=A47,TRUE,FALSE),(IF(Advies!$AD$71,TRUE,FALSE)))),(AND(IF(Advies!$AE$70=A47,TRUE,FALSE),(IF(Advies!$AE$71,TRUE,FALSE)))),(AND(IF(Advies!$AF$70=A47,TRUE,FALSE),(IF(Advies!$AF$71,TRUE,FALSE)))),(AND(IF(Advies!$AG$70=A47,TRUE,FALSE),(IF(Advies!$AG$71,TRUE,FALSE)))))</f>
        <v>0</v>
      </c>
      <c r="U47" s="202" t="b">
        <f>OR((AND(IF(Advies!$X$74=A47,TRUE,FALSE),(IF(Advies!$X$75,TRUE,FALSE)))),(AND(IF(Advies!$Y$74=A47,TRUE,FALSE),(IF(Advies!$Y$75,TRUE,FALSE)))),(AND(IF(Advies!$Z$74=A47,TRUE,FALSE),(IF(Advies!$Z$75,TRUE,FALSE)))),(AND(IF(Advies!$AA$74=A47,TRUE,FALSE),(IF(Advies!$AA$75,TRUE,FALSE)))),(AND(IF(Advies!$AB$74=A47,TRUE,FALSE),(IF(Advies!$AB$75,TRUE,FALSE)))),(AND(IF(Advies!$AC$74=A47,TRUE,FALSE),(IF(Advies!$AC$75,TRUE,FALSE)))),(AND(IF(Advies!$AD$74=A47,TRUE,FALSE),(IF(Advies!$AD$75,TRUE,FALSE)))),(AND(IF(Advies!$AE$74=A47,TRUE,FALSE),(IF(Advies!$AE$75,TRUE,FALSE)))),(AND(IF(Advies!$AF$74=A47,TRUE,FALSE),(IF(Advies!$AF$75,TRUE,FALSE)))),(AND(IF(Advies!$AG$74=A47,TRUE,FALSE),(IF(Advies!$AG$75,TRUE,FALSE)))))</f>
        <v>0</v>
      </c>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row>
    <row r="48" spans="1:65" s="185" customFormat="1" x14ac:dyDescent="0.25">
      <c r="A48" s="17"/>
      <c r="B48" s="194" t="b">
        <f t="shared" si="2"/>
        <v>0</v>
      </c>
      <c r="C48" s="169"/>
      <c r="D48" s="202" t="b">
        <f>OR((AND(IF(Advies!$X$2=A48,TRUE,FALSE),(IF(Advies!$X$3,TRUE,FALSE)))),(AND(IF(Advies!$Y$2=A48,TRUE,FALSE),(IF(Advies!$Y$3,TRUE,FALSE)))),(AND(IF(Advies!$Z$2=A48,TRUE,FALSE),(IF(Advies!$Z$3,TRUE,FALSE)))),(AND(IF(Advies!$AA$2=A48,TRUE,FALSE),(IF(Advies!$AA$3,TRUE,FALSE)))),(AND(IF(Advies!$AB$2=A48,TRUE,FALSE),(IF(Advies!$AB$3,TRUE,FALSE)))),(AND(IF(Advies!$AC$2=A48,TRUE,FALSE),(IF(Advies!$AC$3,TRUE,FALSE)))),(AND(IF(Advies!$AD$2=A48,TRUE,FALSE),(IF(Advies!$AD$3,TRUE,FALSE)))),(AND(IF(Advies!$AE$2=A48,TRUE,FALSE),(IF(Advies!$AE$3,TRUE,FALSE)))),(AND(IF(Advies!$AF$2=A48,TRUE,FALSE),(IF(Advies!$AF$3,TRUE,FALSE)))),(AND(IF(Advies!$AG$2=A48,TRUE,FALSE),(IF(Advies!$AG$3,TRUE,FALSE)))))</f>
        <v>0</v>
      </c>
      <c r="E48" s="202" t="b">
        <f>OR((AND(IF(Advies!$X$6=A48,TRUE,FALSE),(IF(Advies!$X$7,TRUE,FALSE)))),(AND(IF(Advies!$Y$6=A48,TRUE,FALSE),(IF(Advies!$Y$7,TRUE,FALSE)))),(AND(IF(Advies!$Z$6=A48,TRUE,FALSE),(IF(Advies!$Z$7,TRUE,FALSE)))),(AND(IF(Advies!$AA$6=A48,TRUE,FALSE),(IF(Advies!$AA$7,TRUE,FALSE)))),(AND(IF(Advies!$AB$6=A48,TRUE,FALSE),(IF(Advies!$AB$7,TRUE,FALSE)))),(AND(IF(Advies!$AC$6=A48,TRUE,FALSE),(IF(Advies!$AC$7,TRUE,FALSE)))),(AND(IF(Advies!$AD$6=A48,TRUE,FALSE),(IF(Advies!$AD$7,TRUE,FALSE)))),(AND(IF(Advies!$AE$6=A48,TRUE,FALSE),(IF(Advies!$AE$7,TRUE,FALSE)))),(AND(IF(Advies!$AF$6=A48,TRUE,FALSE),(IF(Advies!$AF$7,TRUE,FALSE)))),(AND(IF(Advies!$AG$6=A48,TRUE,FALSE),(IF(Advies!$AG$7,TRUE,FALSE)))))</f>
        <v>0</v>
      </c>
      <c r="F48" s="202" t="b">
        <f>OR((AND(IF(Advies!$X$10=A48,TRUE,FALSE),(IF(Advies!$X$11,TRUE,FALSE)))),(AND(IF(Advies!$Y$10=A48,TRUE,FALSE),(IF(Advies!$Y$11,TRUE,FALSE)))),(AND(IF(Advies!$Z$10=A48,TRUE,FALSE),(IF(Advies!$Z$11,TRUE,FALSE)))),(AND(IF(Advies!$AA$10=A48,TRUE,FALSE),(IF(Advies!$AA$11,TRUE,FALSE)))),(AND(IF(Advies!$AB$10=A48,TRUE,FALSE),(IF(Advies!$AB$11,TRUE,FALSE)))),(AND(IF(Advies!$AC$10=A48,TRUE,FALSE),(IF(Advies!$AC$11,TRUE,FALSE)))),(AND(IF(Advies!$AD$10=A48,TRUE,FALSE),(IF(Advies!$AD$11,TRUE,FALSE)))),(AND(IF(Advies!$AE$10=A48,TRUE,FALSE),(IF(Advies!$AE$11,TRUE,FALSE)))),(AND(IF(Advies!$AF$10=A48,TRUE,FALSE),(IF(Advies!$AF$11,TRUE,FALSE)))),(AND(IF(Advies!$AG$10=A48,TRUE,FALSE),(IF(Advies!$AG$11,TRUE,FALSE)))))</f>
        <v>0</v>
      </c>
      <c r="G48" s="202" t="b">
        <f>OR((AND(IF(Advies!$X$14=A48,TRUE,FALSE),(IF(Advies!$X$15,TRUE,FALSE)))),(AND(IF(Advies!$Y$14=A48,TRUE,FALSE),(IF(Advies!$Y$15,TRUE,FALSE)))),(AND(IF(Advies!$Z$14=A48,TRUE,FALSE),(IF(Advies!$Z$15,TRUE,FALSE)))),(AND(IF(Advies!$AA$14=A48,TRUE,FALSE),(IF(Advies!$AA$15,TRUE,FALSE)))),(AND(IF(Advies!$AB$14=A48,TRUE,FALSE),(IF(Advies!$AB$15,TRUE,FALSE)))),(AND(IF(Advies!$AC$14=A48,TRUE,FALSE),(IF(Advies!$AC$15,TRUE,FALSE)))),(AND(IF(Advies!$AD$14=A48,TRUE,FALSE),(IF(Advies!$AD$15,TRUE,FALSE)))),(AND(IF(Advies!$AE$14=A48,TRUE,FALSE),(IF(Advies!$AE$15,TRUE,FALSE)))),(AND(IF(Advies!$AF$14=A48,TRUE,FALSE),(IF(Advies!$AF$15,TRUE,FALSE)))),(AND(IF(Advies!$AG$14=A48,TRUE,FALSE),(IF(Advies!$AG$15,TRUE,FALSE)))))</f>
        <v>0</v>
      </c>
      <c r="H48" s="202" t="b">
        <f>OR((AND(IF(Advies!$X$18=A48,TRUE,FALSE),(IF(Advies!$X$19,TRUE,FALSE)))),(AND(IF(Advies!$Y$18=A48,TRUE,FALSE),(IF(Advies!$Y$19,TRUE,FALSE)))),(AND(IF(Advies!$Z$18=A48,TRUE,FALSE),(IF(Advies!$Z$19,TRUE,FALSE)))),(AND(IF(Advies!$AA$18=A48,TRUE,FALSE),(IF(Advies!$AA$19,TRUE,FALSE)))),(AND(IF(Advies!$AB$18=A48,TRUE,FALSE),(IF(Advies!$AB$19,TRUE,FALSE)))),(AND(IF(Advies!$AC$18=A48,TRUE,FALSE),(IF(Advies!$AC$19,TRUE,FALSE)))),(AND(IF(Advies!$AD$18=A48,TRUE,FALSE),(IF(Advies!$AD$19,TRUE,FALSE)))),(AND(IF(Advies!$AE$18=A48,TRUE,FALSE),(IF(Advies!$AE$19,TRUE,FALSE)))),(AND(IF(Advies!$AF$18=A48,TRUE,FALSE),(IF(Advies!$AF$19,TRUE,FALSE)))),(AND(IF(Advies!$AG$18=A48,TRUE,FALSE),(IF(Advies!$AG$19,TRUE,FALSE)))))</f>
        <v>0</v>
      </c>
      <c r="I48" s="202" t="b">
        <f>OR((AND(IF(Advies!$X$22=A48,TRUE,FALSE),(IF(Advies!$X$23,TRUE,FALSE)))),(AND(IF(Advies!$Y$22=A48,TRUE,FALSE),(IF(Advies!$Y$23,TRUE,FALSE)))),(AND(IF(Advies!$Z$22=A48,TRUE,FALSE),(IF(Advies!$Z$23,TRUE,FALSE)))),(AND(IF(Advies!$AA$22=A48,TRUE,FALSE),(IF(Advies!$AA$23,TRUE,FALSE)))),(AND(IF(Advies!$AB$22=A48,TRUE,FALSE),(IF(Advies!$AB$23,TRUE,FALSE)))),(AND(IF(Advies!$AC$22=A48,TRUE,FALSE),(IF(Advies!$AC$23,TRUE,FALSE)))),(AND(IF(Advies!$AD$22=A48,TRUE,FALSE),(IF(Advies!$AD$23,TRUE,FALSE)))),(AND(IF(Advies!$AE$22=A48,TRUE,FALSE),(IF(Advies!$AE$23,TRUE,FALSE)))),(AND(IF(Advies!$AF$22=A48,TRUE,FALSE),(IF(Advies!$AF$23,TRUE,FALSE)))),(AND(IF(Advies!$AG$22=A48,TRUE,FALSE),(IF(Advies!$AG$23,TRUE,FALSE)))))</f>
        <v>0</v>
      </c>
      <c r="J48" s="202" t="b">
        <f>OR((AND(IF(Advies!$X$26=A48,TRUE,FALSE),(IF(Advies!$X$27,TRUE,FALSE)))),(AND(IF(Advies!$Y$26=A48,TRUE,FALSE),(IF(Advies!$Y$27,TRUE,FALSE)))),(AND(IF(Advies!$Z$26=A48,TRUE,FALSE),(IF(Advies!$Z$27,TRUE,FALSE)))),(AND(IF(Advies!$AA$26=A48,TRUE,FALSE),(IF(Advies!$AA$27,TRUE,FALSE)))),(AND(IF(Advies!$AB$26=A48,TRUE,FALSE),(IF(Advies!$AB$27,TRUE,FALSE)))),(AND(IF(Advies!$AC$26=A48,TRUE,FALSE),(IF(Advies!$AC$27,TRUE,FALSE)))),(AND(IF(Advies!$AD$26=A48,TRUE,FALSE),(IF(Advies!$AD$27,TRUE,FALSE)))),(AND(IF(Advies!$AE$26=A48,TRUE,FALSE),(IF(Advies!$AE$27,TRUE,FALSE)))),(AND(IF(Advies!$AF$26=A48,TRUE,FALSE),(IF(Advies!$AF$27,TRUE,FALSE)))),(AND(IF(Advies!$AG$26=A48,TRUE,FALSE),(IF(Advies!$AG$27,TRUE,FALSE)))))</f>
        <v>0</v>
      </c>
      <c r="K48" s="202" t="b">
        <f>OR((AND(IF(Advies!$X$31=A48,TRUE,FALSE),(IF(Advies!$X$32,TRUE,FALSE)))),(AND(IF(Advies!$Y$31=A48,TRUE,FALSE),(IF(Advies!$Y$32,TRUE,FALSE)))),(AND(IF(Advies!$Z$31=A48,TRUE,FALSE),(IF(Advies!$Z$32,TRUE,FALSE)))),(AND(IF(Advies!$AA$31=A48,TRUE,FALSE),(IF(Advies!$AA$32,TRUE,FALSE)))),(AND(IF(Advies!$AB$31=A48,TRUE,FALSE),(IF(Advies!$AB$32,TRUE,FALSE)))),(AND(IF(Advies!$AC$31=A48,TRUE,FALSE),(IF(Advies!$AC$32,TRUE,FALSE)))),(AND(IF(Advies!$AD$31=A48,TRUE,FALSE),(IF(Advies!$AD$32,TRUE,FALSE)))),(AND(IF(Advies!$AE$31=A48,TRUE,FALSE),(IF(Advies!$AE$32,TRUE,FALSE)))),(AND(IF(Advies!$AF$31=A48,TRUE,FALSE),(IF(Advies!$AF$32,TRUE,FALSE)))),(AND(IF(Advies!$AG$31=A48,TRUE,FALSE),(IF(Advies!$AG$32,TRUE,FALSE)))))</f>
        <v>0</v>
      </c>
      <c r="L48" s="202" t="b">
        <f>OR((AND(IF(Advies!$X$35=A48,TRUE,FALSE),(IF(Advies!$X$36,TRUE,FALSE)))),(AND(IF(Advies!$Y$35=A48,TRUE,FALSE),(IF(Advies!$Y$36,TRUE,FALSE)))),(AND(IF(Advies!$Z$35=A48,TRUE,FALSE),(IF(Advies!$Z$36,TRUE,FALSE)))),(AND(IF(Advies!$AA$35=A48,TRUE,FALSE),(IF(Advies!$AA$36,TRUE,FALSE)))),(AND(IF(Advies!$AB$35=A48,TRUE,FALSE),(IF(Advies!$AB$36,TRUE,FALSE)))),(AND(IF(Advies!$AC$35=A48,TRUE,FALSE),(IF(Advies!$AC$36,TRUE,FALSE)))),(AND(IF(Advies!$AD$35=A48,TRUE,FALSE),(IF(Advies!$AD$36,TRUE,FALSE)))),(AND(IF(Advies!$AE$35=A48,TRUE,FALSE),(IF(Advies!$AE$36,TRUE,FALSE)))),(AND(IF(Advies!$AF$35=A48,TRUE,FALSE),(IF(Advies!$AF$36,TRUE,FALSE)))),(AND(IF(Advies!$AG$35=A48,TRUE,FALSE),(IF(Advies!$AG$36,TRUE,FALSE)))))</f>
        <v>0</v>
      </c>
      <c r="M48" s="202" t="b">
        <f>OR((AND(IF(Advies!$X$40=A48,TRUE,FALSE),(IF(Advies!$X$41,TRUE,FALSE)))),(AND(IF(Advies!$Y$40=A48,TRUE,FALSE),(IF(Advies!$Y$41,TRUE,FALSE)))),(AND(IF(Advies!$Z$40=A48,TRUE,FALSE),(IF(Advies!$Z$41,TRUE,FALSE)))),(AND(IF(Advies!$AA$40=A48,TRUE,FALSE),(IF(Advies!$AA$41,TRUE,FALSE)))),(AND(IF(Advies!$AB$40=A48,TRUE,FALSE),(IF(Advies!$AB$41,TRUE,FALSE)))),(AND(IF(Advies!$AC$40=A48,TRUE,FALSE),(IF(Advies!$AC$41,TRUE,FALSE)))),(AND(IF(Advies!$AD$40=A48,TRUE,FALSE),(IF(Advies!$AD$41,TRUE,FALSE)))),(AND(IF(Advies!$AE$40=A48,TRUE,FALSE),(IF(Advies!$AE$41,TRUE,FALSE)))),(AND(IF(Advies!$AF$40=A48,TRUE,FALSE),(IF(Advies!$AF$41,TRUE,FALSE)))),(AND(IF(Advies!$AG$40=A48,TRUE,FALSE),(IF(Advies!$AG$41,TRUE,FALSE)))))</f>
        <v>0</v>
      </c>
      <c r="N48" s="202" t="b">
        <f>OR((AND(IF(Advies!$X$44=A48,TRUE,FALSE),(IF(Advies!$X$45,TRUE,FALSE)))),(AND(IF(Advies!$Y$44=A48,TRUE,FALSE),(IF(Advies!$Y$45,TRUE,FALSE)))),(AND(IF(Advies!$Z$44=A48,TRUE,FALSE),(IF(Advies!$Z$45,TRUE,FALSE)))),(AND(IF(Advies!$AA$44=A48,TRUE,FALSE),(IF(Advies!$AA$45,TRUE,FALSE)))),(AND(IF(Advies!$AB$44=A48,TRUE,FALSE),(IF(Advies!$AB$45,TRUE,FALSE)))),(AND(IF(Advies!$AC$44=A48,TRUE,FALSE),(IF(Advies!$AC$45,TRUE,FALSE)))),(AND(IF(Advies!$AD$44=A48,TRUE,FALSE),(IF(Advies!$AD$45,TRUE,FALSE)))),(AND(IF(Advies!$AE$44=A48,TRUE,FALSE),(IF(Advies!$AE$45,TRUE,FALSE)))),(AND(IF(Advies!$AF$44=A48,TRUE,FALSE),(IF(Advies!$AF$45,TRUE,FALSE)))),(AND(IF(Advies!$AG$44=A48,TRUE,FALSE),(IF(Advies!$AG$45,TRUE,FALSE)))))</f>
        <v>0</v>
      </c>
      <c r="O48" s="202" t="b">
        <f>OR((AND(IF(Advies!$X$49=A48,TRUE,FALSE),(IF(Advies!$X$50,TRUE,FALSE)))),(AND(IF(Advies!$Y$49=A48,TRUE,FALSE),(IF(Advies!$Y$50,TRUE,FALSE)))),(AND(IF(Advies!$Z$49=A48,TRUE,FALSE),(IF(Advies!$Z$50,TRUE,FALSE)))),(AND(IF(Advies!$AA$49=A48,TRUE,FALSE),(IF(Advies!$AA$50,TRUE,FALSE)))),(AND(IF(Advies!$AB$49=A48,TRUE,FALSE),(IF(Advies!$AB$50,TRUE,FALSE)))),(AND(IF(Advies!$AC$49=A48,TRUE,FALSE),(IF(Advies!$AC$50,TRUE,FALSE)))),(AND(IF(Advies!$AD$49=A48,TRUE,FALSE),(IF(Advies!$AD$50,TRUE,FALSE)))),(AND(IF(Advies!$AE$49=A48,TRUE,FALSE),(IF(Advies!$AE$50,TRUE,FALSE)))),(AND(IF(Advies!$AF$49=A48,TRUE,FALSE),(IF(Advies!$AF$50,TRUE,FALSE)))),(AND(IF(Advies!$AG$49=A48,TRUE,FALSE),(IF(Advies!$AG$50,TRUE,FALSE)))))</f>
        <v>0</v>
      </c>
      <c r="P48" s="202" t="b">
        <f>OR((AND(IF(Advies!$X$53=A48,TRUE,FALSE),(IF(Advies!$X$54,TRUE,FALSE)))),(AND(IF(Advies!$Y$53=A48,TRUE,FALSE),(IF(Advies!$Y$54,TRUE,FALSE)))),(AND(IF(Advies!$Z$53=A48,TRUE,FALSE),(IF(Advies!$Z$54,TRUE,FALSE)))),(AND(IF(Advies!$AA$53=A48,TRUE,FALSE),(IF(Advies!$AA$54,TRUE,FALSE)))),(AND(IF(Advies!$AB$53=A48,TRUE,FALSE),(IF(Advies!$AB$54,TRUE,FALSE)))),(AND(IF(Advies!$AC$53=A48,TRUE,FALSE),(IF(Advies!$AC$54,TRUE,FALSE)))),(AND(IF(Advies!$AD$53=A48,TRUE,FALSE),(IF(Advies!$AD$54,TRUE,FALSE)))),(AND(IF(Advies!$AE$53=A48,TRUE,FALSE),(IF(Advies!$AE$54,TRUE,FALSE)))),(AND(IF(Advies!$AF$53=A48,TRUE,FALSE),(IF(Advies!$AF$54,TRUE,FALSE)))),(AND(IF(Advies!$AG$53=A48,TRUE,FALSE),(IF(Advies!$AG$54,TRUE,FALSE)))))</f>
        <v>0</v>
      </c>
      <c r="Q48" s="202" t="b">
        <f>OR((AND(IF(Advies!$X$57=A48,TRUE,FALSE),(IF(Advies!$X$58,TRUE,FALSE)))),(AND(IF(Advies!$Y$57=A48,TRUE,FALSE),(IF(Advies!$Y$58,TRUE,FALSE)))),(AND(IF(Advies!$Z$57=A48,TRUE,FALSE),(IF(Advies!$Z$58,TRUE,FALSE)))),(AND(IF(Advies!$AA$57=A48,TRUE,FALSE),(IF(Advies!$AA$58,TRUE,FALSE)))),(AND(IF(Advies!$AB$57=A48,TRUE,FALSE),(IF(Advies!$AB$58,TRUE,FALSE)))),(AND(IF(Advies!$AC$57=A48,TRUE,FALSE),(IF(Advies!$AC$58,TRUE,FALSE)))),(AND(IF(Advies!$AD$57=A48,TRUE,FALSE),(IF(Advies!$AD$58,TRUE,FALSE)))),(AND(IF(Advies!$AE$57=A48,TRUE,FALSE),(IF(Advies!$AE$58,TRUE,FALSE)))),(AND(IF(Advies!$AF$57=A48,TRUE,FALSE),(IF(Advies!$AF$58,TRUE,FALSE)))),(AND(IF(Advies!$AG$57=A48,TRUE,FALSE),(IF(Advies!$AG$58,TRUE,FALSE)))))</f>
        <v>0</v>
      </c>
      <c r="R48" s="202" t="b">
        <f>OR((AND(IF(Advies!$X$61=A48,TRUE,FALSE),(IF(Advies!$X$62,TRUE,FALSE)))),(AND(IF(Advies!$Y$61=A48,TRUE,FALSE),(IF(Advies!$Y$62,TRUE,FALSE)))),(AND(IF(Advies!$Z$61=A48,TRUE,FALSE),(IF(Advies!$Z$62,TRUE,FALSE)))),(AND(IF(Advies!$AA$61=A48,TRUE,FALSE),(IF(Advies!$AA$62,TRUE,FALSE)))),(AND(IF(Advies!$AB$61=A48,TRUE,FALSE),(IF(Advies!$AB$62,TRUE,FALSE)))),(AND(IF(Advies!$AC$61=A48,TRUE,FALSE),(IF(Advies!$AC$62,TRUE,FALSE)))),(AND(IF(Advies!$AD$61=A48,TRUE,FALSE),(IF(Advies!$AD$62,TRUE,FALSE)))),(AND(IF(Advies!$AE$61=A48,TRUE,FALSE),(IF(Advies!$AE$62,TRUE,FALSE)))),(AND(IF(Advies!$AF$61=A48,TRUE,FALSE),(IF(Advies!$AF$62,TRUE,FALSE)))),(AND(IF(Advies!$AG$61=A48,TRUE,FALSE),(IF(Advies!$AG$62,TRUE,FALSE)))))</f>
        <v>0</v>
      </c>
      <c r="S48" s="202" t="b">
        <f>OR((AND(IF(Advies!$X$66=A48,TRUE,FALSE),(IF(Advies!$X$67,TRUE,FALSE)))),(AND(IF(Advies!$Y$66=A48,TRUE,FALSE),(IF(Advies!$Y$67,TRUE,FALSE)))),(AND(IF(Advies!$Z$66=A48,TRUE,FALSE),(IF(Advies!$Z$67,TRUE,FALSE)))),(AND(IF(Advies!$AA$66=A48,TRUE,FALSE),(IF(Advies!$AA$67,TRUE,FALSE)))),(AND(IF(Advies!$AB$66=A48,TRUE,FALSE),(IF(Advies!$AB$67,TRUE,FALSE)))),(AND(IF(Advies!$AC$66=A48,TRUE,FALSE),(IF(Advies!$AC$67,TRUE,FALSE)))),(AND(IF(Advies!$AD$66=A48,TRUE,FALSE),(IF(Advies!$AD$67,TRUE,FALSE)))),(AND(IF(Advies!$AE$66=A48,TRUE,FALSE),(IF(Advies!$AE$67,TRUE,FALSE)))),(AND(IF(Advies!$AF$66=A48,TRUE,FALSE),(IF(Advies!$AF$67,TRUE,FALSE)))),(AND(IF(Advies!$AG$66=A48,TRUE,FALSE),(IF(Advies!$AG$67,TRUE,FALSE)))))</f>
        <v>0</v>
      </c>
      <c r="T48" s="202" t="b">
        <f>OR((AND(IF(Advies!$X$70=A48,TRUE,FALSE),(IF(Advies!$X$71,TRUE,FALSE)))),(AND(IF(Advies!$Y$70=A48,TRUE,FALSE),(IF(Advies!$Y$71,TRUE,FALSE)))),(AND(IF(Advies!$Z$70=A48,TRUE,FALSE),(IF(Advies!$Z$71,TRUE,FALSE)))),(AND(IF(Advies!$AA$70=A48,TRUE,FALSE),(IF(Advies!$AA$71,TRUE,FALSE)))),(AND(IF(Advies!$AB$70=A48,TRUE,FALSE),(IF(Advies!$AB$71,TRUE,FALSE)))),(AND(IF(Advies!$AC$70=A48,TRUE,FALSE),(IF(Advies!$AC$71,TRUE,FALSE)))),(AND(IF(Advies!$AD$70=A48,TRUE,FALSE),(IF(Advies!$AD$71,TRUE,FALSE)))),(AND(IF(Advies!$AE$70=A48,TRUE,FALSE),(IF(Advies!$AE$71,TRUE,FALSE)))),(AND(IF(Advies!$AF$70=A48,TRUE,FALSE),(IF(Advies!$AF$71,TRUE,FALSE)))),(AND(IF(Advies!$AG$70=A48,TRUE,FALSE),(IF(Advies!$AG$71,TRUE,FALSE)))))</f>
        <v>0</v>
      </c>
      <c r="U48" s="202" t="b">
        <f>OR((AND(IF(Advies!$X$74=A48,TRUE,FALSE),(IF(Advies!$X$75,TRUE,FALSE)))),(AND(IF(Advies!$Y$74=A48,TRUE,FALSE),(IF(Advies!$Y$75,TRUE,FALSE)))),(AND(IF(Advies!$Z$74=A48,TRUE,FALSE),(IF(Advies!$Z$75,TRUE,FALSE)))),(AND(IF(Advies!$AA$74=A48,TRUE,FALSE),(IF(Advies!$AA$75,TRUE,FALSE)))),(AND(IF(Advies!$AB$74=A48,TRUE,FALSE),(IF(Advies!$AB$75,TRUE,FALSE)))),(AND(IF(Advies!$AC$74=A48,TRUE,FALSE),(IF(Advies!$AC$75,TRUE,FALSE)))),(AND(IF(Advies!$AD$74=A48,TRUE,FALSE),(IF(Advies!$AD$75,TRUE,FALSE)))),(AND(IF(Advies!$AE$74=A48,TRUE,FALSE),(IF(Advies!$AE$75,TRUE,FALSE)))),(AND(IF(Advies!$AF$74=A48,TRUE,FALSE),(IF(Advies!$AF$75,TRUE,FALSE)))),(AND(IF(Advies!$AG$74=A48,TRUE,FALSE),(IF(Advies!$AG$75,TRUE,FALSE)))))</f>
        <v>0</v>
      </c>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row>
    <row r="49" spans="1:65" s="185" customFormat="1" x14ac:dyDescent="0.25">
      <c r="A49" s="17"/>
      <c r="B49" s="194" t="b">
        <f t="shared" si="2"/>
        <v>0</v>
      </c>
      <c r="C49" s="169"/>
      <c r="D49" s="202" t="b">
        <f>OR((AND(IF(Advies!$X$2=A49,TRUE,FALSE),(IF(Advies!$X$3,TRUE,FALSE)))),(AND(IF(Advies!$Y$2=A49,TRUE,FALSE),(IF(Advies!$Y$3,TRUE,FALSE)))),(AND(IF(Advies!$Z$2=A49,TRUE,FALSE),(IF(Advies!$Z$3,TRUE,FALSE)))),(AND(IF(Advies!$AA$2=A49,TRUE,FALSE),(IF(Advies!$AA$3,TRUE,FALSE)))),(AND(IF(Advies!$AB$2=A49,TRUE,FALSE),(IF(Advies!$AB$3,TRUE,FALSE)))),(AND(IF(Advies!$AC$2=A49,TRUE,FALSE),(IF(Advies!$AC$3,TRUE,FALSE)))),(AND(IF(Advies!$AD$2=A49,TRUE,FALSE),(IF(Advies!$AD$3,TRUE,FALSE)))),(AND(IF(Advies!$AE$2=A49,TRUE,FALSE),(IF(Advies!$AE$3,TRUE,FALSE)))),(AND(IF(Advies!$AF$2=A49,TRUE,FALSE),(IF(Advies!$AF$3,TRUE,FALSE)))),(AND(IF(Advies!$AG$2=A49,TRUE,FALSE),(IF(Advies!$AG$3,TRUE,FALSE)))))</f>
        <v>0</v>
      </c>
      <c r="E49" s="202" t="b">
        <f>OR((AND(IF(Advies!$X$6=A49,TRUE,FALSE),(IF(Advies!$X$7,TRUE,FALSE)))),(AND(IF(Advies!$Y$6=A49,TRUE,FALSE),(IF(Advies!$Y$7,TRUE,FALSE)))),(AND(IF(Advies!$Z$6=A49,TRUE,FALSE),(IF(Advies!$Z$7,TRUE,FALSE)))),(AND(IF(Advies!$AA$6=A49,TRUE,FALSE),(IF(Advies!$AA$7,TRUE,FALSE)))),(AND(IF(Advies!$AB$6=A49,TRUE,FALSE),(IF(Advies!$AB$7,TRUE,FALSE)))),(AND(IF(Advies!$AC$6=A49,TRUE,FALSE),(IF(Advies!$AC$7,TRUE,FALSE)))),(AND(IF(Advies!$AD$6=A49,TRUE,FALSE),(IF(Advies!$AD$7,TRUE,FALSE)))),(AND(IF(Advies!$AE$6=A49,TRUE,FALSE),(IF(Advies!$AE$7,TRUE,FALSE)))),(AND(IF(Advies!$AF$6=A49,TRUE,FALSE),(IF(Advies!$AF$7,TRUE,FALSE)))),(AND(IF(Advies!$AG$6=A49,TRUE,FALSE),(IF(Advies!$AG$7,TRUE,FALSE)))))</f>
        <v>0</v>
      </c>
      <c r="F49" s="202" t="b">
        <f>OR((AND(IF(Advies!$X$10=A49,TRUE,FALSE),(IF(Advies!$X$11,TRUE,FALSE)))),(AND(IF(Advies!$Y$10=A49,TRUE,FALSE),(IF(Advies!$Y$11,TRUE,FALSE)))),(AND(IF(Advies!$Z$10=A49,TRUE,FALSE),(IF(Advies!$Z$11,TRUE,FALSE)))),(AND(IF(Advies!$AA$10=A49,TRUE,FALSE),(IF(Advies!$AA$11,TRUE,FALSE)))),(AND(IF(Advies!$AB$10=A49,TRUE,FALSE),(IF(Advies!$AB$11,TRUE,FALSE)))),(AND(IF(Advies!$AC$10=A49,TRUE,FALSE),(IF(Advies!$AC$11,TRUE,FALSE)))),(AND(IF(Advies!$AD$10=A49,TRUE,FALSE),(IF(Advies!$AD$11,TRUE,FALSE)))),(AND(IF(Advies!$AE$10=A49,TRUE,FALSE),(IF(Advies!$AE$11,TRUE,FALSE)))),(AND(IF(Advies!$AF$10=A49,TRUE,FALSE),(IF(Advies!$AF$11,TRUE,FALSE)))),(AND(IF(Advies!$AG$10=A49,TRUE,FALSE),(IF(Advies!$AG$11,TRUE,FALSE)))))</f>
        <v>0</v>
      </c>
      <c r="G49" s="202" t="b">
        <f>OR((AND(IF(Advies!$X$14=A49,TRUE,FALSE),(IF(Advies!$X$15,TRUE,FALSE)))),(AND(IF(Advies!$Y$14=A49,TRUE,FALSE),(IF(Advies!$Y$15,TRUE,FALSE)))),(AND(IF(Advies!$Z$14=A49,TRUE,FALSE),(IF(Advies!$Z$15,TRUE,FALSE)))),(AND(IF(Advies!$AA$14=A49,TRUE,FALSE),(IF(Advies!$AA$15,TRUE,FALSE)))),(AND(IF(Advies!$AB$14=A49,TRUE,FALSE),(IF(Advies!$AB$15,TRUE,FALSE)))),(AND(IF(Advies!$AC$14=A49,TRUE,FALSE),(IF(Advies!$AC$15,TRUE,FALSE)))),(AND(IF(Advies!$AD$14=A49,TRUE,FALSE),(IF(Advies!$AD$15,TRUE,FALSE)))),(AND(IF(Advies!$AE$14=A49,TRUE,FALSE),(IF(Advies!$AE$15,TRUE,FALSE)))),(AND(IF(Advies!$AF$14=A49,TRUE,FALSE),(IF(Advies!$AF$15,TRUE,FALSE)))),(AND(IF(Advies!$AG$14=A49,TRUE,FALSE),(IF(Advies!$AG$15,TRUE,FALSE)))))</f>
        <v>0</v>
      </c>
      <c r="H49" s="202" t="b">
        <f>OR((AND(IF(Advies!$X$18=A49,TRUE,FALSE),(IF(Advies!$X$19,TRUE,FALSE)))),(AND(IF(Advies!$Y$18=A49,TRUE,FALSE),(IF(Advies!$Y$19,TRUE,FALSE)))),(AND(IF(Advies!$Z$18=A49,TRUE,FALSE),(IF(Advies!$Z$19,TRUE,FALSE)))),(AND(IF(Advies!$AA$18=A49,TRUE,FALSE),(IF(Advies!$AA$19,TRUE,FALSE)))),(AND(IF(Advies!$AB$18=A49,TRUE,FALSE),(IF(Advies!$AB$19,TRUE,FALSE)))),(AND(IF(Advies!$AC$18=A49,TRUE,FALSE),(IF(Advies!$AC$19,TRUE,FALSE)))),(AND(IF(Advies!$AD$18=A49,TRUE,FALSE),(IF(Advies!$AD$19,TRUE,FALSE)))),(AND(IF(Advies!$AE$18=A49,TRUE,FALSE),(IF(Advies!$AE$19,TRUE,FALSE)))),(AND(IF(Advies!$AF$18=A49,TRUE,FALSE),(IF(Advies!$AF$19,TRUE,FALSE)))),(AND(IF(Advies!$AG$18=A49,TRUE,FALSE),(IF(Advies!$AG$19,TRUE,FALSE)))))</f>
        <v>0</v>
      </c>
      <c r="I49" s="202" t="b">
        <f>OR((AND(IF(Advies!$X$22=A49,TRUE,FALSE),(IF(Advies!$X$23,TRUE,FALSE)))),(AND(IF(Advies!$Y$22=A49,TRUE,FALSE),(IF(Advies!$Y$23,TRUE,FALSE)))),(AND(IF(Advies!$Z$22=A49,TRUE,FALSE),(IF(Advies!$Z$23,TRUE,FALSE)))),(AND(IF(Advies!$AA$22=A49,TRUE,FALSE),(IF(Advies!$AA$23,TRUE,FALSE)))),(AND(IF(Advies!$AB$22=A49,TRUE,FALSE),(IF(Advies!$AB$23,TRUE,FALSE)))),(AND(IF(Advies!$AC$22=A49,TRUE,FALSE),(IF(Advies!$AC$23,TRUE,FALSE)))),(AND(IF(Advies!$AD$22=A49,TRUE,FALSE),(IF(Advies!$AD$23,TRUE,FALSE)))),(AND(IF(Advies!$AE$22=A49,TRUE,FALSE),(IF(Advies!$AE$23,TRUE,FALSE)))),(AND(IF(Advies!$AF$22=A49,TRUE,FALSE),(IF(Advies!$AF$23,TRUE,FALSE)))),(AND(IF(Advies!$AG$22=A49,TRUE,FALSE),(IF(Advies!$AG$23,TRUE,FALSE)))))</f>
        <v>0</v>
      </c>
      <c r="J49" s="202" t="b">
        <f>OR((AND(IF(Advies!$X$26=A49,TRUE,FALSE),(IF(Advies!$X$27,TRUE,FALSE)))),(AND(IF(Advies!$Y$26=A49,TRUE,FALSE),(IF(Advies!$Y$27,TRUE,FALSE)))),(AND(IF(Advies!$Z$26=A49,TRUE,FALSE),(IF(Advies!$Z$27,TRUE,FALSE)))),(AND(IF(Advies!$AA$26=A49,TRUE,FALSE),(IF(Advies!$AA$27,TRUE,FALSE)))),(AND(IF(Advies!$AB$26=A49,TRUE,FALSE),(IF(Advies!$AB$27,TRUE,FALSE)))),(AND(IF(Advies!$AC$26=A49,TRUE,FALSE),(IF(Advies!$AC$27,TRUE,FALSE)))),(AND(IF(Advies!$AD$26=A49,TRUE,FALSE),(IF(Advies!$AD$27,TRUE,FALSE)))),(AND(IF(Advies!$AE$26=A49,TRUE,FALSE),(IF(Advies!$AE$27,TRUE,FALSE)))),(AND(IF(Advies!$AF$26=A49,TRUE,FALSE),(IF(Advies!$AF$27,TRUE,FALSE)))),(AND(IF(Advies!$AG$26=A49,TRUE,FALSE),(IF(Advies!$AG$27,TRUE,FALSE)))))</f>
        <v>0</v>
      </c>
      <c r="K49" s="202" t="b">
        <f>OR((AND(IF(Advies!$X$31=A49,TRUE,FALSE),(IF(Advies!$X$32,TRUE,FALSE)))),(AND(IF(Advies!$Y$31=A49,TRUE,FALSE),(IF(Advies!$Y$32,TRUE,FALSE)))),(AND(IF(Advies!$Z$31=A49,TRUE,FALSE),(IF(Advies!$Z$32,TRUE,FALSE)))),(AND(IF(Advies!$AA$31=A49,TRUE,FALSE),(IF(Advies!$AA$32,TRUE,FALSE)))),(AND(IF(Advies!$AB$31=A49,TRUE,FALSE),(IF(Advies!$AB$32,TRUE,FALSE)))),(AND(IF(Advies!$AC$31=A49,TRUE,FALSE),(IF(Advies!$AC$32,TRUE,FALSE)))),(AND(IF(Advies!$AD$31=A49,TRUE,FALSE),(IF(Advies!$AD$32,TRUE,FALSE)))),(AND(IF(Advies!$AE$31=A49,TRUE,FALSE),(IF(Advies!$AE$32,TRUE,FALSE)))),(AND(IF(Advies!$AF$31=A49,TRUE,FALSE),(IF(Advies!$AF$32,TRUE,FALSE)))),(AND(IF(Advies!$AG$31=A49,TRUE,FALSE),(IF(Advies!$AG$32,TRUE,FALSE)))))</f>
        <v>0</v>
      </c>
      <c r="L49" s="202" t="b">
        <f>OR((AND(IF(Advies!$X$35=A49,TRUE,FALSE),(IF(Advies!$X$36,TRUE,FALSE)))),(AND(IF(Advies!$Y$35=A49,TRUE,FALSE),(IF(Advies!$Y$36,TRUE,FALSE)))),(AND(IF(Advies!$Z$35=A49,TRUE,FALSE),(IF(Advies!$Z$36,TRUE,FALSE)))),(AND(IF(Advies!$AA$35=A49,TRUE,FALSE),(IF(Advies!$AA$36,TRUE,FALSE)))),(AND(IF(Advies!$AB$35=A49,TRUE,FALSE),(IF(Advies!$AB$36,TRUE,FALSE)))),(AND(IF(Advies!$AC$35=A49,TRUE,FALSE),(IF(Advies!$AC$36,TRUE,FALSE)))),(AND(IF(Advies!$AD$35=A49,TRUE,FALSE),(IF(Advies!$AD$36,TRUE,FALSE)))),(AND(IF(Advies!$AE$35=A49,TRUE,FALSE),(IF(Advies!$AE$36,TRUE,FALSE)))),(AND(IF(Advies!$AF$35=A49,TRUE,FALSE),(IF(Advies!$AF$36,TRUE,FALSE)))),(AND(IF(Advies!$AG$35=A49,TRUE,FALSE),(IF(Advies!$AG$36,TRUE,FALSE)))))</f>
        <v>0</v>
      </c>
      <c r="M49" s="202" t="b">
        <f>OR((AND(IF(Advies!$X$40=A49,TRUE,FALSE),(IF(Advies!$X$41,TRUE,FALSE)))),(AND(IF(Advies!$Y$40=A49,TRUE,FALSE),(IF(Advies!$Y$41,TRUE,FALSE)))),(AND(IF(Advies!$Z$40=A49,TRUE,FALSE),(IF(Advies!$Z$41,TRUE,FALSE)))),(AND(IF(Advies!$AA$40=A49,TRUE,FALSE),(IF(Advies!$AA$41,TRUE,FALSE)))),(AND(IF(Advies!$AB$40=A49,TRUE,FALSE),(IF(Advies!$AB$41,TRUE,FALSE)))),(AND(IF(Advies!$AC$40=A49,TRUE,FALSE),(IF(Advies!$AC$41,TRUE,FALSE)))),(AND(IF(Advies!$AD$40=A49,TRUE,FALSE),(IF(Advies!$AD$41,TRUE,FALSE)))),(AND(IF(Advies!$AE$40=A49,TRUE,FALSE),(IF(Advies!$AE$41,TRUE,FALSE)))),(AND(IF(Advies!$AF$40=A49,TRUE,FALSE),(IF(Advies!$AF$41,TRUE,FALSE)))),(AND(IF(Advies!$AG$40=A49,TRUE,FALSE),(IF(Advies!$AG$41,TRUE,FALSE)))))</f>
        <v>0</v>
      </c>
      <c r="N49" s="202" t="b">
        <f>OR((AND(IF(Advies!$X$44=A49,TRUE,FALSE),(IF(Advies!$X$45,TRUE,FALSE)))),(AND(IF(Advies!$Y$44=A49,TRUE,FALSE),(IF(Advies!$Y$45,TRUE,FALSE)))),(AND(IF(Advies!$Z$44=A49,TRUE,FALSE),(IF(Advies!$Z$45,TRUE,FALSE)))),(AND(IF(Advies!$AA$44=A49,TRUE,FALSE),(IF(Advies!$AA$45,TRUE,FALSE)))),(AND(IF(Advies!$AB$44=A49,TRUE,FALSE),(IF(Advies!$AB$45,TRUE,FALSE)))),(AND(IF(Advies!$AC$44=A49,TRUE,FALSE),(IF(Advies!$AC$45,TRUE,FALSE)))),(AND(IF(Advies!$AD$44=A49,TRUE,FALSE),(IF(Advies!$AD$45,TRUE,FALSE)))),(AND(IF(Advies!$AE$44=A49,TRUE,FALSE),(IF(Advies!$AE$45,TRUE,FALSE)))),(AND(IF(Advies!$AF$44=A49,TRUE,FALSE),(IF(Advies!$AF$45,TRUE,FALSE)))),(AND(IF(Advies!$AG$44=A49,TRUE,FALSE),(IF(Advies!$AG$45,TRUE,FALSE)))))</f>
        <v>0</v>
      </c>
      <c r="O49" s="202" t="b">
        <f>OR((AND(IF(Advies!$X$49=A49,TRUE,FALSE),(IF(Advies!$X$50,TRUE,FALSE)))),(AND(IF(Advies!$Y$49=A49,TRUE,FALSE),(IF(Advies!$Y$50,TRUE,FALSE)))),(AND(IF(Advies!$Z$49=A49,TRUE,FALSE),(IF(Advies!$Z$50,TRUE,FALSE)))),(AND(IF(Advies!$AA$49=A49,TRUE,FALSE),(IF(Advies!$AA$50,TRUE,FALSE)))),(AND(IF(Advies!$AB$49=A49,TRUE,FALSE),(IF(Advies!$AB$50,TRUE,FALSE)))),(AND(IF(Advies!$AC$49=A49,TRUE,FALSE),(IF(Advies!$AC$50,TRUE,FALSE)))),(AND(IF(Advies!$AD$49=A49,TRUE,FALSE),(IF(Advies!$AD$50,TRUE,FALSE)))),(AND(IF(Advies!$AE$49=A49,TRUE,FALSE),(IF(Advies!$AE$50,TRUE,FALSE)))),(AND(IF(Advies!$AF$49=A49,TRUE,FALSE),(IF(Advies!$AF$50,TRUE,FALSE)))),(AND(IF(Advies!$AG$49=A49,TRUE,FALSE),(IF(Advies!$AG$50,TRUE,FALSE)))))</f>
        <v>0</v>
      </c>
      <c r="P49" s="202" t="b">
        <f>OR((AND(IF(Advies!$X$53=A49,TRUE,FALSE),(IF(Advies!$X$54,TRUE,FALSE)))),(AND(IF(Advies!$Y$53=A49,TRUE,FALSE),(IF(Advies!$Y$54,TRUE,FALSE)))),(AND(IF(Advies!$Z$53=A49,TRUE,FALSE),(IF(Advies!$Z$54,TRUE,FALSE)))),(AND(IF(Advies!$AA$53=A49,TRUE,FALSE),(IF(Advies!$AA$54,TRUE,FALSE)))),(AND(IF(Advies!$AB$53=A49,TRUE,FALSE),(IF(Advies!$AB$54,TRUE,FALSE)))),(AND(IF(Advies!$AC$53=A49,TRUE,FALSE),(IF(Advies!$AC$54,TRUE,FALSE)))),(AND(IF(Advies!$AD$53=A49,TRUE,FALSE),(IF(Advies!$AD$54,TRUE,FALSE)))),(AND(IF(Advies!$AE$53=A49,TRUE,FALSE),(IF(Advies!$AE$54,TRUE,FALSE)))),(AND(IF(Advies!$AF$53=A49,TRUE,FALSE),(IF(Advies!$AF$54,TRUE,FALSE)))),(AND(IF(Advies!$AG$53=A49,TRUE,FALSE),(IF(Advies!$AG$54,TRUE,FALSE)))))</f>
        <v>0</v>
      </c>
      <c r="Q49" s="202" t="b">
        <f>OR((AND(IF(Advies!$X$57=A49,TRUE,FALSE),(IF(Advies!$X$58,TRUE,FALSE)))),(AND(IF(Advies!$Y$57=A49,TRUE,FALSE),(IF(Advies!$Y$58,TRUE,FALSE)))),(AND(IF(Advies!$Z$57=A49,TRUE,FALSE),(IF(Advies!$Z$58,TRUE,FALSE)))),(AND(IF(Advies!$AA$57=A49,TRUE,FALSE),(IF(Advies!$AA$58,TRUE,FALSE)))),(AND(IF(Advies!$AB$57=A49,TRUE,FALSE),(IF(Advies!$AB$58,TRUE,FALSE)))),(AND(IF(Advies!$AC$57=A49,TRUE,FALSE),(IF(Advies!$AC$58,TRUE,FALSE)))),(AND(IF(Advies!$AD$57=A49,TRUE,FALSE),(IF(Advies!$AD$58,TRUE,FALSE)))),(AND(IF(Advies!$AE$57=A49,TRUE,FALSE),(IF(Advies!$AE$58,TRUE,FALSE)))),(AND(IF(Advies!$AF$57=A49,TRUE,FALSE),(IF(Advies!$AF$58,TRUE,FALSE)))),(AND(IF(Advies!$AG$57=A49,TRUE,FALSE),(IF(Advies!$AG$58,TRUE,FALSE)))))</f>
        <v>0</v>
      </c>
      <c r="R49" s="202" t="b">
        <f>OR((AND(IF(Advies!$X$61=A49,TRUE,FALSE),(IF(Advies!$X$62,TRUE,FALSE)))),(AND(IF(Advies!$Y$61=A49,TRUE,FALSE),(IF(Advies!$Y$62,TRUE,FALSE)))),(AND(IF(Advies!$Z$61=A49,TRUE,FALSE),(IF(Advies!$Z$62,TRUE,FALSE)))),(AND(IF(Advies!$AA$61=A49,TRUE,FALSE),(IF(Advies!$AA$62,TRUE,FALSE)))),(AND(IF(Advies!$AB$61=A49,TRUE,FALSE),(IF(Advies!$AB$62,TRUE,FALSE)))),(AND(IF(Advies!$AC$61=A49,TRUE,FALSE),(IF(Advies!$AC$62,TRUE,FALSE)))),(AND(IF(Advies!$AD$61=A49,TRUE,FALSE),(IF(Advies!$AD$62,TRUE,FALSE)))),(AND(IF(Advies!$AE$61=A49,TRUE,FALSE),(IF(Advies!$AE$62,TRUE,FALSE)))),(AND(IF(Advies!$AF$61=A49,TRUE,FALSE),(IF(Advies!$AF$62,TRUE,FALSE)))),(AND(IF(Advies!$AG$61=A49,TRUE,FALSE),(IF(Advies!$AG$62,TRUE,FALSE)))))</f>
        <v>0</v>
      </c>
      <c r="S49" s="202" t="b">
        <f>OR((AND(IF(Advies!$X$66=A49,TRUE,FALSE),(IF(Advies!$X$67,TRUE,FALSE)))),(AND(IF(Advies!$Y$66=A49,TRUE,FALSE),(IF(Advies!$Y$67,TRUE,FALSE)))),(AND(IF(Advies!$Z$66=A49,TRUE,FALSE),(IF(Advies!$Z$67,TRUE,FALSE)))),(AND(IF(Advies!$AA$66=A49,TRUE,FALSE),(IF(Advies!$AA$67,TRUE,FALSE)))),(AND(IF(Advies!$AB$66=A49,TRUE,FALSE),(IF(Advies!$AB$67,TRUE,FALSE)))),(AND(IF(Advies!$AC$66=A49,TRUE,FALSE),(IF(Advies!$AC$67,TRUE,FALSE)))),(AND(IF(Advies!$AD$66=A49,TRUE,FALSE),(IF(Advies!$AD$67,TRUE,FALSE)))),(AND(IF(Advies!$AE$66=A49,TRUE,FALSE),(IF(Advies!$AE$67,TRUE,FALSE)))),(AND(IF(Advies!$AF$66=A49,TRUE,FALSE),(IF(Advies!$AF$67,TRUE,FALSE)))),(AND(IF(Advies!$AG$66=A49,TRUE,FALSE),(IF(Advies!$AG$67,TRUE,FALSE)))))</f>
        <v>0</v>
      </c>
      <c r="T49" s="202" t="b">
        <f>OR((AND(IF(Advies!$X$70=A49,TRUE,FALSE),(IF(Advies!$X$71,TRUE,FALSE)))),(AND(IF(Advies!$Y$70=A49,TRUE,FALSE),(IF(Advies!$Y$71,TRUE,FALSE)))),(AND(IF(Advies!$Z$70=A49,TRUE,FALSE),(IF(Advies!$Z$71,TRUE,FALSE)))),(AND(IF(Advies!$AA$70=A49,TRUE,FALSE),(IF(Advies!$AA$71,TRUE,FALSE)))),(AND(IF(Advies!$AB$70=A49,TRUE,FALSE),(IF(Advies!$AB$71,TRUE,FALSE)))),(AND(IF(Advies!$AC$70=A49,TRUE,FALSE),(IF(Advies!$AC$71,TRUE,FALSE)))),(AND(IF(Advies!$AD$70=A49,TRUE,FALSE),(IF(Advies!$AD$71,TRUE,FALSE)))),(AND(IF(Advies!$AE$70=A49,TRUE,FALSE),(IF(Advies!$AE$71,TRUE,FALSE)))),(AND(IF(Advies!$AF$70=A49,TRUE,FALSE),(IF(Advies!$AF$71,TRUE,FALSE)))),(AND(IF(Advies!$AG$70=A49,TRUE,FALSE),(IF(Advies!$AG$71,TRUE,FALSE)))))</f>
        <v>0</v>
      </c>
      <c r="U49" s="202" t="b">
        <f>OR((AND(IF(Advies!$X$74=A49,TRUE,FALSE),(IF(Advies!$X$75,TRUE,FALSE)))),(AND(IF(Advies!$Y$74=A49,TRUE,FALSE),(IF(Advies!$Y$75,TRUE,FALSE)))),(AND(IF(Advies!$Z$74=A49,TRUE,FALSE),(IF(Advies!$Z$75,TRUE,FALSE)))),(AND(IF(Advies!$AA$74=A49,TRUE,FALSE),(IF(Advies!$AA$75,TRUE,FALSE)))),(AND(IF(Advies!$AB$74=A49,TRUE,FALSE),(IF(Advies!$AB$75,TRUE,FALSE)))),(AND(IF(Advies!$AC$74=A49,TRUE,FALSE),(IF(Advies!$AC$75,TRUE,FALSE)))),(AND(IF(Advies!$AD$74=A49,TRUE,FALSE),(IF(Advies!$AD$75,TRUE,FALSE)))),(AND(IF(Advies!$AE$74=A49,TRUE,FALSE),(IF(Advies!$AE$75,TRUE,FALSE)))),(AND(IF(Advies!$AF$74=A49,TRUE,FALSE),(IF(Advies!$AF$75,TRUE,FALSE)))),(AND(IF(Advies!$AG$74=A49,TRUE,FALSE),(IF(Advies!$AG$75,TRUE,FALSE)))))</f>
        <v>0</v>
      </c>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row>
    <row r="50" spans="1:65" s="185" customFormat="1" x14ac:dyDescent="0.25">
      <c r="A50" s="17"/>
      <c r="B50" s="194" t="b">
        <f t="shared" si="2"/>
        <v>0</v>
      </c>
      <c r="C50" s="241"/>
      <c r="D50" s="202" t="b">
        <f>OR((AND(IF(Advies!$X$2=A50,TRUE,FALSE),(IF(Advies!$X$3,TRUE,FALSE)))),(AND(IF(Advies!$Y$2=A50,TRUE,FALSE),(IF(Advies!$Y$3,TRUE,FALSE)))),(AND(IF(Advies!$Z$2=A50,TRUE,FALSE),(IF(Advies!$Z$3,TRUE,FALSE)))),(AND(IF(Advies!$AA$2=A50,TRUE,FALSE),(IF(Advies!$AA$3,TRUE,FALSE)))),(AND(IF(Advies!$AB$2=A50,TRUE,FALSE),(IF(Advies!$AB$3,TRUE,FALSE)))),(AND(IF(Advies!$AC$2=A50,TRUE,FALSE),(IF(Advies!$AC$3,TRUE,FALSE)))),(AND(IF(Advies!$AD$2=A50,TRUE,FALSE),(IF(Advies!$AD$3,TRUE,FALSE)))),(AND(IF(Advies!$AE$2=A50,TRUE,FALSE),(IF(Advies!$AE$3,TRUE,FALSE)))),(AND(IF(Advies!$AF$2=A50,TRUE,FALSE),(IF(Advies!$AF$3,TRUE,FALSE)))),(AND(IF(Advies!$AG$2=A50,TRUE,FALSE),(IF(Advies!$AG$3,TRUE,FALSE)))))</f>
        <v>0</v>
      </c>
      <c r="E50" s="202" t="b">
        <f>OR((AND(IF(Advies!$X$6=A50,TRUE,FALSE),(IF(Advies!$X$7,TRUE,FALSE)))),(AND(IF(Advies!$Y$6=A50,TRUE,FALSE),(IF(Advies!$Y$7,TRUE,FALSE)))),(AND(IF(Advies!$Z$6=A50,TRUE,FALSE),(IF(Advies!$Z$7,TRUE,FALSE)))),(AND(IF(Advies!$AA$6=A50,TRUE,FALSE),(IF(Advies!$AA$7,TRUE,FALSE)))),(AND(IF(Advies!$AB$6=A50,TRUE,FALSE),(IF(Advies!$AB$7,TRUE,FALSE)))),(AND(IF(Advies!$AC$6=A50,TRUE,FALSE),(IF(Advies!$AC$7,TRUE,FALSE)))),(AND(IF(Advies!$AD$6=A50,TRUE,FALSE),(IF(Advies!$AD$7,TRUE,FALSE)))),(AND(IF(Advies!$AE$6=A50,TRUE,FALSE),(IF(Advies!$AE$7,TRUE,FALSE)))),(AND(IF(Advies!$AF$6=A50,TRUE,FALSE),(IF(Advies!$AF$7,TRUE,FALSE)))),(AND(IF(Advies!$AG$6=A50,TRUE,FALSE),(IF(Advies!$AG$7,TRUE,FALSE)))))</f>
        <v>0</v>
      </c>
      <c r="F50" s="202" t="b">
        <f>OR((AND(IF(Advies!$X$10=A50,TRUE,FALSE),(IF(Advies!$X$11,TRUE,FALSE)))),(AND(IF(Advies!$Y$10=A50,TRUE,FALSE),(IF(Advies!$Y$11,TRUE,FALSE)))),(AND(IF(Advies!$Z$10=A50,TRUE,FALSE),(IF(Advies!$Z$11,TRUE,FALSE)))),(AND(IF(Advies!$AA$10=A50,TRUE,FALSE),(IF(Advies!$AA$11,TRUE,FALSE)))),(AND(IF(Advies!$AB$10=A50,TRUE,FALSE),(IF(Advies!$AB$11,TRUE,FALSE)))),(AND(IF(Advies!$AC$10=A50,TRUE,FALSE),(IF(Advies!$AC$11,TRUE,FALSE)))),(AND(IF(Advies!$AD$10=A50,TRUE,FALSE),(IF(Advies!$AD$11,TRUE,FALSE)))),(AND(IF(Advies!$AE$10=A50,TRUE,FALSE),(IF(Advies!$AE$11,TRUE,FALSE)))),(AND(IF(Advies!$AF$10=A50,TRUE,FALSE),(IF(Advies!$AF$11,TRUE,FALSE)))),(AND(IF(Advies!$AG$10=A50,TRUE,FALSE),(IF(Advies!$AG$11,TRUE,FALSE)))))</f>
        <v>0</v>
      </c>
      <c r="G50" s="202" t="b">
        <f>OR((AND(IF(Advies!$X$14=A50,TRUE,FALSE),(IF(Advies!$X$15,TRUE,FALSE)))),(AND(IF(Advies!$Y$14=A50,TRUE,FALSE),(IF(Advies!$Y$15,TRUE,FALSE)))),(AND(IF(Advies!$Z$14=A50,TRUE,FALSE),(IF(Advies!$Z$15,TRUE,FALSE)))),(AND(IF(Advies!$AA$14=A50,TRUE,FALSE),(IF(Advies!$AA$15,TRUE,FALSE)))),(AND(IF(Advies!$AB$14=A50,TRUE,FALSE),(IF(Advies!$AB$15,TRUE,FALSE)))),(AND(IF(Advies!$AC$14=A50,TRUE,FALSE),(IF(Advies!$AC$15,TRUE,FALSE)))),(AND(IF(Advies!$AD$14=A50,TRUE,FALSE),(IF(Advies!$AD$15,TRUE,FALSE)))),(AND(IF(Advies!$AE$14=A50,TRUE,FALSE),(IF(Advies!$AE$15,TRUE,FALSE)))),(AND(IF(Advies!$AF$14=A50,TRUE,FALSE),(IF(Advies!$AF$15,TRUE,FALSE)))),(AND(IF(Advies!$AG$14=A50,TRUE,FALSE),(IF(Advies!$AG$15,TRUE,FALSE)))))</f>
        <v>0</v>
      </c>
      <c r="H50" s="202" t="b">
        <f>OR((AND(IF(Advies!$X$18=A50,TRUE,FALSE),(IF(Advies!$X$19,TRUE,FALSE)))),(AND(IF(Advies!$Y$18=A50,TRUE,FALSE),(IF(Advies!$Y$19,TRUE,FALSE)))),(AND(IF(Advies!$Z$18=A50,TRUE,FALSE),(IF(Advies!$Z$19,TRUE,FALSE)))),(AND(IF(Advies!$AA$18=A50,TRUE,FALSE),(IF(Advies!$AA$19,TRUE,FALSE)))),(AND(IF(Advies!$AB$18=A50,TRUE,FALSE),(IF(Advies!$AB$19,TRUE,FALSE)))),(AND(IF(Advies!$AC$18=A50,TRUE,FALSE),(IF(Advies!$AC$19,TRUE,FALSE)))),(AND(IF(Advies!$AD$18=A50,TRUE,FALSE),(IF(Advies!$AD$19,TRUE,FALSE)))),(AND(IF(Advies!$AE$18=A50,TRUE,FALSE),(IF(Advies!$AE$19,TRUE,FALSE)))),(AND(IF(Advies!$AF$18=A50,TRUE,FALSE),(IF(Advies!$AF$19,TRUE,FALSE)))),(AND(IF(Advies!$AG$18=A50,TRUE,FALSE),(IF(Advies!$AG$19,TRUE,FALSE)))))</f>
        <v>0</v>
      </c>
      <c r="I50" s="202" t="b">
        <f>OR((AND(IF(Advies!$X$22=A50,TRUE,FALSE),(IF(Advies!$X$23,TRUE,FALSE)))),(AND(IF(Advies!$Y$22=A50,TRUE,FALSE),(IF(Advies!$Y$23,TRUE,FALSE)))),(AND(IF(Advies!$Z$22=A50,TRUE,FALSE),(IF(Advies!$Z$23,TRUE,FALSE)))),(AND(IF(Advies!$AA$22=A50,TRUE,FALSE),(IF(Advies!$AA$23,TRUE,FALSE)))),(AND(IF(Advies!$AB$22=A50,TRUE,FALSE),(IF(Advies!$AB$23,TRUE,FALSE)))),(AND(IF(Advies!$AC$22=A50,TRUE,FALSE),(IF(Advies!$AC$23,TRUE,FALSE)))),(AND(IF(Advies!$AD$22=A50,TRUE,FALSE),(IF(Advies!$AD$23,TRUE,FALSE)))),(AND(IF(Advies!$AE$22=A50,TRUE,FALSE),(IF(Advies!$AE$23,TRUE,FALSE)))),(AND(IF(Advies!$AF$22=A50,TRUE,FALSE),(IF(Advies!$AF$23,TRUE,FALSE)))),(AND(IF(Advies!$AG$22=A50,TRUE,FALSE),(IF(Advies!$AG$23,TRUE,FALSE)))))</f>
        <v>0</v>
      </c>
      <c r="J50" s="202" t="b">
        <f>OR((AND(IF(Advies!$X$26=A50,TRUE,FALSE),(IF(Advies!$X$27,TRUE,FALSE)))),(AND(IF(Advies!$Y$26=A50,TRUE,FALSE),(IF(Advies!$Y$27,TRUE,FALSE)))),(AND(IF(Advies!$Z$26=A50,TRUE,FALSE),(IF(Advies!$Z$27,TRUE,FALSE)))),(AND(IF(Advies!$AA$26=A50,TRUE,FALSE),(IF(Advies!$AA$27,TRUE,FALSE)))),(AND(IF(Advies!$AB$26=A50,TRUE,FALSE),(IF(Advies!$AB$27,TRUE,FALSE)))),(AND(IF(Advies!$AC$26=A50,TRUE,FALSE),(IF(Advies!$AC$27,TRUE,FALSE)))),(AND(IF(Advies!$AD$26=A50,TRUE,FALSE),(IF(Advies!$AD$27,TRUE,FALSE)))),(AND(IF(Advies!$AE$26=A50,TRUE,FALSE),(IF(Advies!$AE$27,TRUE,FALSE)))),(AND(IF(Advies!$AF$26=A50,TRUE,FALSE),(IF(Advies!$AF$27,TRUE,FALSE)))),(AND(IF(Advies!$AG$26=A50,TRUE,FALSE),(IF(Advies!$AG$27,TRUE,FALSE)))))</f>
        <v>0</v>
      </c>
      <c r="K50" s="202" t="b">
        <f>OR((AND(IF(Advies!$X$31=A50,TRUE,FALSE),(IF(Advies!$X$32,TRUE,FALSE)))),(AND(IF(Advies!$Y$31=A50,TRUE,FALSE),(IF(Advies!$Y$32,TRUE,FALSE)))),(AND(IF(Advies!$Z$31=A50,TRUE,FALSE),(IF(Advies!$Z$32,TRUE,FALSE)))),(AND(IF(Advies!$AA$31=A50,TRUE,FALSE),(IF(Advies!$AA$32,TRUE,FALSE)))),(AND(IF(Advies!$AB$31=A50,TRUE,FALSE),(IF(Advies!$AB$32,TRUE,FALSE)))),(AND(IF(Advies!$AC$31=A50,TRUE,FALSE),(IF(Advies!$AC$32,TRUE,FALSE)))),(AND(IF(Advies!$AD$31=A50,TRUE,FALSE),(IF(Advies!$AD$32,TRUE,FALSE)))),(AND(IF(Advies!$AE$31=A50,TRUE,FALSE),(IF(Advies!$AE$32,TRUE,FALSE)))),(AND(IF(Advies!$AF$31=A50,TRUE,FALSE),(IF(Advies!$AF$32,TRUE,FALSE)))),(AND(IF(Advies!$AG$31=A50,TRUE,FALSE),(IF(Advies!$AG$32,TRUE,FALSE)))))</f>
        <v>0</v>
      </c>
      <c r="L50" s="202" t="b">
        <f>OR((AND(IF(Advies!$X$35=A50,TRUE,FALSE),(IF(Advies!$X$36,TRUE,FALSE)))),(AND(IF(Advies!$Y$35=A50,TRUE,FALSE),(IF(Advies!$Y$36,TRUE,FALSE)))),(AND(IF(Advies!$Z$35=A50,TRUE,FALSE),(IF(Advies!$Z$36,TRUE,FALSE)))),(AND(IF(Advies!$AA$35=A50,TRUE,FALSE),(IF(Advies!$AA$36,TRUE,FALSE)))),(AND(IF(Advies!$AB$35=A50,TRUE,FALSE),(IF(Advies!$AB$36,TRUE,FALSE)))),(AND(IF(Advies!$AC$35=A50,TRUE,FALSE),(IF(Advies!$AC$36,TRUE,FALSE)))),(AND(IF(Advies!$AD$35=A50,TRUE,FALSE),(IF(Advies!$AD$36,TRUE,FALSE)))),(AND(IF(Advies!$AE$35=A50,TRUE,FALSE),(IF(Advies!$AE$36,TRUE,FALSE)))),(AND(IF(Advies!$AF$35=A50,TRUE,FALSE),(IF(Advies!$AF$36,TRUE,FALSE)))),(AND(IF(Advies!$AG$35=A50,TRUE,FALSE),(IF(Advies!$AG$36,TRUE,FALSE)))))</f>
        <v>0</v>
      </c>
      <c r="M50" s="202" t="b">
        <f>OR((AND(IF(Advies!$X$40=A50,TRUE,FALSE),(IF(Advies!$X$41,TRUE,FALSE)))),(AND(IF(Advies!$Y$40=A50,TRUE,FALSE),(IF(Advies!$Y$41,TRUE,FALSE)))),(AND(IF(Advies!$Z$40=A50,TRUE,FALSE),(IF(Advies!$Z$41,TRUE,FALSE)))),(AND(IF(Advies!$AA$40=A50,TRUE,FALSE),(IF(Advies!$AA$41,TRUE,FALSE)))),(AND(IF(Advies!$AB$40=A50,TRUE,FALSE),(IF(Advies!$AB$41,TRUE,FALSE)))),(AND(IF(Advies!$AC$40=A50,TRUE,FALSE),(IF(Advies!$AC$41,TRUE,FALSE)))),(AND(IF(Advies!$AD$40=A50,TRUE,FALSE),(IF(Advies!$AD$41,TRUE,FALSE)))),(AND(IF(Advies!$AE$40=A50,TRUE,FALSE),(IF(Advies!$AE$41,TRUE,FALSE)))),(AND(IF(Advies!$AF$40=A50,TRUE,FALSE),(IF(Advies!$AF$41,TRUE,FALSE)))),(AND(IF(Advies!$AG$40=A50,TRUE,FALSE),(IF(Advies!$AG$41,TRUE,FALSE)))))</f>
        <v>0</v>
      </c>
      <c r="N50" s="202" t="b">
        <f>OR((AND(IF(Advies!$X$44=A50,TRUE,FALSE),(IF(Advies!$X$45,TRUE,FALSE)))),(AND(IF(Advies!$Y$44=A50,TRUE,FALSE),(IF(Advies!$Y$45,TRUE,FALSE)))),(AND(IF(Advies!$Z$44=A50,TRUE,FALSE),(IF(Advies!$Z$45,TRUE,FALSE)))),(AND(IF(Advies!$AA$44=A50,TRUE,FALSE),(IF(Advies!$AA$45,TRUE,FALSE)))),(AND(IF(Advies!$AB$44=A50,TRUE,FALSE),(IF(Advies!$AB$45,TRUE,FALSE)))),(AND(IF(Advies!$AC$44=A50,TRUE,FALSE),(IF(Advies!$AC$45,TRUE,FALSE)))),(AND(IF(Advies!$AD$44=A50,TRUE,FALSE),(IF(Advies!$AD$45,TRUE,FALSE)))),(AND(IF(Advies!$AE$44=A50,TRUE,FALSE),(IF(Advies!$AE$45,TRUE,FALSE)))),(AND(IF(Advies!$AF$44=A50,TRUE,FALSE),(IF(Advies!$AF$45,TRUE,FALSE)))),(AND(IF(Advies!$AG$44=A50,TRUE,FALSE),(IF(Advies!$AG$45,TRUE,FALSE)))))</f>
        <v>0</v>
      </c>
      <c r="O50" s="202" t="b">
        <f>OR((AND(IF(Advies!$X$49=A50,TRUE,FALSE),(IF(Advies!$X$50,TRUE,FALSE)))),(AND(IF(Advies!$Y$49=A50,TRUE,FALSE),(IF(Advies!$Y$50,TRUE,FALSE)))),(AND(IF(Advies!$Z$49=A50,TRUE,FALSE),(IF(Advies!$Z$50,TRUE,FALSE)))),(AND(IF(Advies!$AA$49=A50,TRUE,FALSE),(IF(Advies!$AA$50,TRUE,FALSE)))),(AND(IF(Advies!$AB$49=A50,TRUE,FALSE),(IF(Advies!$AB$50,TRUE,FALSE)))),(AND(IF(Advies!$AC$49=A50,TRUE,FALSE),(IF(Advies!$AC$50,TRUE,FALSE)))),(AND(IF(Advies!$AD$49=A50,TRUE,FALSE),(IF(Advies!$AD$50,TRUE,FALSE)))),(AND(IF(Advies!$AE$49=A50,TRUE,FALSE),(IF(Advies!$AE$50,TRUE,FALSE)))),(AND(IF(Advies!$AF$49=A50,TRUE,FALSE),(IF(Advies!$AF$50,TRUE,FALSE)))),(AND(IF(Advies!$AG$49=A50,TRUE,FALSE),(IF(Advies!$AG$50,TRUE,FALSE)))))</f>
        <v>0</v>
      </c>
      <c r="P50" s="202" t="b">
        <f>OR((AND(IF(Advies!$X$53=A50,TRUE,FALSE),(IF(Advies!$X$54,TRUE,FALSE)))),(AND(IF(Advies!$Y$53=A50,TRUE,FALSE),(IF(Advies!$Y$54,TRUE,FALSE)))),(AND(IF(Advies!$Z$53=A50,TRUE,FALSE),(IF(Advies!$Z$54,TRUE,FALSE)))),(AND(IF(Advies!$AA$53=A50,TRUE,FALSE),(IF(Advies!$AA$54,TRUE,FALSE)))),(AND(IF(Advies!$AB$53=A50,TRUE,FALSE),(IF(Advies!$AB$54,TRUE,FALSE)))),(AND(IF(Advies!$AC$53=A50,TRUE,FALSE),(IF(Advies!$AC$54,TRUE,FALSE)))),(AND(IF(Advies!$AD$53=A50,TRUE,FALSE),(IF(Advies!$AD$54,TRUE,FALSE)))),(AND(IF(Advies!$AE$53=A50,TRUE,FALSE),(IF(Advies!$AE$54,TRUE,FALSE)))),(AND(IF(Advies!$AF$53=A50,TRUE,FALSE),(IF(Advies!$AF$54,TRUE,FALSE)))),(AND(IF(Advies!$AG$53=A50,TRUE,FALSE),(IF(Advies!$AG$54,TRUE,FALSE)))))</f>
        <v>0</v>
      </c>
      <c r="Q50" s="202" t="b">
        <f>OR((AND(IF(Advies!$X$57=A50,TRUE,FALSE),(IF(Advies!$X$58,TRUE,FALSE)))),(AND(IF(Advies!$Y$57=A50,TRUE,FALSE),(IF(Advies!$Y$58,TRUE,FALSE)))),(AND(IF(Advies!$Z$57=A50,TRUE,FALSE),(IF(Advies!$Z$58,TRUE,FALSE)))),(AND(IF(Advies!$AA$57=A50,TRUE,FALSE),(IF(Advies!$AA$58,TRUE,FALSE)))),(AND(IF(Advies!$AB$57=A50,TRUE,FALSE),(IF(Advies!$AB$58,TRUE,FALSE)))),(AND(IF(Advies!$AC$57=A50,TRUE,FALSE),(IF(Advies!$AC$58,TRUE,FALSE)))),(AND(IF(Advies!$AD$57=A50,TRUE,FALSE),(IF(Advies!$AD$58,TRUE,FALSE)))),(AND(IF(Advies!$AE$57=A50,TRUE,FALSE),(IF(Advies!$AE$58,TRUE,FALSE)))),(AND(IF(Advies!$AF$57=A50,TRUE,FALSE),(IF(Advies!$AF$58,TRUE,FALSE)))),(AND(IF(Advies!$AG$57=A50,TRUE,FALSE),(IF(Advies!$AG$58,TRUE,FALSE)))))</f>
        <v>0</v>
      </c>
      <c r="R50" s="202" t="b">
        <f>OR((AND(IF(Advies!$X$61=A50,TRUE,FALSE),(IF(Advies!$X$62,TRUE,FALSE)))),(AND(IF(Advies!$Y$61=A50,TRUE,FALSE),(IF(Advies!$Y$62,TRUE,FALSE)))),(AND(IF(Advies!$Z$61=A50,TRUE,FALSE),(IF(Advies!$Z$62,TRUE,FALSE)))),(AND(IF(Advies!$AA$61=A50,TRUE,FALSE),(IF(Advies!$AA$62,TRUE,FALSE)))),(AND(IF(Advies!$AB$61=A50,TRUE,FALSE),(IF(Advies!$AB$62,TRUE,FALSE)))),(AND(IF(Advies!$AC$61=A50,TRUE,FALSE),(IF(Advies!$AC$62,TRUE,FALSE)))),(AND(IF(Advies!$AD$61=A50,TRUE,FALSE),(IF(Advies!$AD$62,TRUE,FALSE)))),(AND(IF(Advies!$AE$61=A50,TRUE,FALSE),(IF(Advies!$AE$62,TRUE,FALSE)))),(AND(IF(Advies!$AF$61=A50,TRUE,FALSE),(IF(Advies!$AF$62,TRUE,FALSE)))),(AND(IF(Advies!$AG$61=A50,TRUE,FALSE),(IF(Advies!$AG$62,TRUE,FALSE)))))</f>
        <v>0</v>
      </c>
      <c r="S50" s="202" t="b">
        <f>OR((AND(IF(Advies!$X$66=A50,TRUE,FALSE),(IF(Advies!$X$67,TRUE,FALSE)))),(AND(IF(Advies!$Y$66=A50,TRUE,FALSE),(IF(Advies!$Y$67,TRUE,FALSE)))),(AND(IF(Advies!$Z$66=A50,TRUE,FALSE),(IF(Advies!$Z$67,TRUE,FALSE)))),(AND(IF(Advies!$AA$66=A50,TRUE,FALSE),(IF(Advies!$AA$67,TRUE,FALSE)))),(AND(IF(Advies!$AB$66=A50,TRUE,FALSE),(IF(Advies!$AB$67,TRUE,FALSE)))),(AND(IF(Advies!$AC$66=A50,TRUE,FALSE),(IF(Advies!$AC$67,TRUE,FALSE)))),(AND(IF(Advies!$AD$66=A50,TRUE,FALSE),(IF(Advies!$AD$67,TRUE,FALSE)))),(AND(IF(Advies!$AE$66=A50,TRUE,FALSE),(IF(Advies!$AE$67,TRUE,FALSE)))),(AND(IF(Advies!$AF$66=A50,TRUE,FALSE),(IF(Advies!$AF$67,TRUE,FALSE)))),(AND(IF(Advies!$AG$66=A50,TRUE,FALSE),(IF(Advies!$AG$67,TRUE,FALSE)))))</f>
        <v>0</v>
      </c>
      <c r="T50" s="202" t="b">
        <f>OR((AND(IF(Advies!$X$70=A50,TRUE,FALSE),(IF(Advies!$X$71,TRUE,FALSE)))),(AND(IF(Advies!$Y$70=A50,TRUE,FALSE),(IF(Advies!$Y$71,TRUE,FALSE)))),(AND(IF(Advies!$Z$70=A50,TRUE,FALSE),(IF(Advies!$Z$71,TRUE,FALSE)))),(AND(IF(Advies!$AA$70=A50,TRUE,FALSE),(IF(Advies!$AA$71,TRUE,FALSE)))),(AND(IF(Advies!$AB$70=A50,TRUE,FALSE),(IF(Advies!$AB$71,TRUE,FALSE)))),(AND(IF(Advies!$AC$70=A50,TRUE,FALSE),(IF(Advies!$AC$71,TRUE,FALSE)))),(AND(IF(Advies!$AD$70=A50,TRUE,FALSE),(IF(Advies!$AD$71,TRUE,FALSE)))),(AND(IF(Advies!$AE$70=A50,TRUE,FALSE),(IF(Advies!$AE$71,TRUE,FALSE)))),(AND(IF(Advies!$AF$70=A50,TRUE,FALSE),(IF(Advies!$AF$71,TRUE,FALSE)))),(AND(IF(Advies!$AG$70=A50,TRUE,FALSE),(IF(Advies!$AG$71,TRUE,FALSE)))))</f>
        <v>0</v>
      </c>
      <c r="U50" s="202" t="b">
        <f>OR((AND(IF(Advies!$X$74=A50,TRUE,FALSE),(IF(Advies!$X$75,TRUE,FALSE)))),(AND(IF(Advies!$Y$74=A50,TRUE,FALSE),(IF(Advies!$Y$75,TRUE,FALSE)))),(AND(IF(Advies!$Z$74=A50,TRUE,FALSE),(IF(Advies!$Z$75,TRUE,FALSE)))),(AND(IF(Advies!$AA$74=A50,TRUE,FALSE),(IF(Advies!$AA$75,TRUE,FALSE)))),(AND(IF(Advies!$AB$74=A50,TRUE,FALSE),(IF(Advies!$AB$75,TRUE,FALSE)))),(AND(IF(Advies!$AC$74=A50,TRUE,FALSE),(IF(Advies!$AC$75,TRUE,FALSE)))),(AND(IF(Advies!$AD$74=A50,TRUE,FALSE),(IF(Advies!$AD$75,TRUE,FALSE)))),(AND(IF(Advies!$AE$74=A50,TRUE,FALSE),(IF(Advies!$AE$75,TRUE,FALSE)))),(AND(IF(Advies!$AF$74=A50,TRUE,FALSE),(IF(Advies!$AF$75,TRUE,FALSE)))),(AND(IF(Advies!$AG$74=A50,TRUE,FALSE),(IF(Advies!$AG$75,TRUE,FALSE)))))</f>
        <v>0</v>
      </c>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row>
    <row r="51" spans="1:65" x14ac:dyDescent="0.25">
      <c r="A51" s="35"/>
      <c r="B51" s="35"/>
      <c r="C51" s="35"/>
      <c r="D51" s="35"/>
      <c r="E51" s="35"/>
      <c r="F51" s="35"/>
      <c r="G51" s="230"/>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row>
    <row r="52" spans="1:65" x14ac:dyDescent="0.25">
      <c r="A52" s="35"/>
      <c r="B52" s="35"/>
      <c r="C52" s="35"/>
      <c r="D52" s="35"/>
      <c r="E52" s="35"/>
      <c r="F52" s="35"/>
      <c r="G52" s="230"/>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row>
    <row r="53" spans="1:65" x14ac:dyDescent="0.25">
      <c r="A53" s="35"/>
      <c r="B53" s="35"/>
      <c r="C53" s="35"/>
      <c r="D53" s="35"/>
      <c r="E53" s="35"/>
      <c r="F53" s="35"/>
      <c r="G53" s="230"/>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row>
    <row r="54" spans="1:65" x14ac:dyDescent="0.25">
      <c r="A54" s="35"/>
      <c r="B54" s="35"/>
      <c r="C54" s="35"/>
      <c r="D54" s="35"/>
      <c r="E54" s="35"/>
      <c r="F54" s="35"/>
      <c r="G54" s="230"/>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row>
    <row r="55" spans="1:65" x14ac:dyDescent="0.25">
      <c r="A55" s="35"/>
      <c r="B55" s="35"/>
      <c r="C55" s="35"/>
      <c r="D55" s="35"/>
      <c r="E55" s="35"/>
      <c r="F55" s="35"/>
      <c r="G55" s="230"/>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row>
    <row r="56" spans="1:65" x14ac:dyDescent="0.25">
      <c r="A56" s="35"/>
      <c r="B56" s="35"/>
      <c r="C56" s="35"/>
      <c r="D56" s="35"/>
      <c r="E56" s="35"/>
      <c r="F56" s="35"/>
      <c r="G56" s="230"/>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row>
    <row r="57" spans="1:65" x14ac:dyDescent="0.25">
      <c r="A57" s="35"/>
      <c r="B57" s="35"/>
      <c r="C57" s="35"/>
      <c r="D57" s="35"/>
      <c r="E57" s="35"/>
      <c r="F57" s="35"/>
      <c r="G57" s="230"/>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row>
    <row r="58" spans="1:65" x14ac:dyDescent="0.25">
      <c r="A58" s="35"/>
      <c r="B58" s="35"/>
      <c r="C58" s="35"/>
      <c r="D58" s="35"/>
      <c r="E58" s="35"/>
      <c r="F58" s="35"/>
      <c r="G58" s="230"/>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row>
    <row r="59" spans="1:65" x14ac:dyDescent="0.25">
      <c r="A59" s="35"/>
      <c r="B59" s="35"/>
      <c r="C59" s="35"/>
      <c r="D59" s="35"/>
      <c r="E59" s="35"/>
      <c r="F59" s="35"/>
      <c r="G59" s="230"/>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row>
    <row r="60" spans="1:65" x14ac:dyDescent="0.25">
      <c r="A60" s="35"/>
      <c r="B60" s="35"/>
      <c r="C60" s="35"/>
      <c r="D60" s="35"/>
      <c r="E60" s="35"/>
      <c r="F60" s="35"/>
      <c r="G60" s="230"/>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row>
    <row r="61" spans="1:65" x14ac:dyDescent="0.25">
      <c r="A61" s="35"/>
      <c r="B61" s="35"/>
      <c r="C61" s="35"/>
      <c r="D61" s="35"/>
      <c r="E61" s="35"/>
      <c r="F61" s="35"/>
      <c r="G61" s="230"/>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row>
    <row r="62" spans="1:65" x14ac:dyDescent="0.25">
      <c r="A62" s="35"/>
      <c r="B62" s="35"/>
      <c r="C62" s="35"/>
      <c r="D62" s="35"/>
      <c r="E62" s="35"/>
      <c r="F62" s="35"/>
      <c r="G62" s="230"/>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row>
    <row r="63" spans="1:65" x14ac:dyDescent="0.25">
      <c r="A63" s="35"/>
      <c r="B63" s="35"/>
      <c r="C63" s="35"/>
      <c r="D63" s="35"/>
      <c r="E63" s="35"/>
      <c r="F63" s="35"/>
      <c r="G63" s="230"/>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row>
    <row r="64" spans="1:65" x14ac:dyDescent="0.25">
      <c r="A64" s="35"/>
      <c r="B64" s="35"/>
      <c r="C64" s="35"/>
      <c r="D64" s="35"/>
      <c r="E64" s="35"/>
      <c r="F64" s="35"/>
      <c r="G64" s="230"/>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row>
    <row r="65" spans="1:65" x14ac:dyDescent="0.25">
      <c r="A65" s="35"/>
      <c r="B65" s="35"/>
      <c r="C65" s="35"/>
      <c r="D65" s="35"/>
      <c r="E65" s="35"/>
      <c r="F65" s="35"/>
      <c r="G65" s="230"/>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row>
    <row r="66" spans="1:65" x14ac:dyDescent="0.25">
      <c r="A66" s="35"/>
      <c r="B66" s="35"/>
      <c r="C66" s="35"/>
      <c r="D66" s="35"/>
      <c r="E66" s="35"/>
      <c r="F66" s="35"/>
      <c r="G66" s="230"/>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row>
    <row r="67" spans="1:65" x14ac:dyDescent="0.25">
      <c r="A67" s="35"/>
      <c r="B67" s="35"/>
      <c r="C67" s="35"/>
      <c r="D67" s="35"/>
      <c r="E67" s="35"/>
      <c r="F67" s="35"/>
      <c r="G67" s="230"/>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row>
    <row r="68" spans="1:65" x14ac:dyDescent="0.25">
      <c r="A68" s="35"/>
      <c r="B68" s="35"/>
      <c r="C68" s="35"/>
      <c r="D68" s="35"/>
      <c r="E68" s="35"/>
      <c r="F68" s="35"/>
      <c r="G68" s="230"/>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row>
    <row r="69" spans="1:65" x14ac:dyDescent="0.25">
      <c r="A69" s="35"/>
      <c r="B69" s="35"/>
      <c r="C69" s="35"/>
      <c r="D69" s="35"/>
      <c r="E69" s="35"/>
      <c r="F69" s="35"/>
      <c r="G69" s="230"/>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row>
    <row r="70" spans="1:65" x14ac:dyDescent="0.25">
      <c r="A70" s="35"/>
      <c r="B70" s="35"/>
      <c r="C70" s="35"/>
      <c r="D70" s="35"/>
      <c r="E70" s="35"/>
      <c r="F70" s="35"/>
      <c r="G70" s="230"/>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row>
    <row r="71" spans="1:65" x14ac:dyDescent="0.25">
      <c r="A71" s="35"/>
      <c r="B71" s="35"/>
      <c r="C71" s="35"/>
      <c r="D71" s="35"/>
      <c r="E71" s="35"/>
      <c r="F71" s="35"/>
      <c r="G71" s="230"/>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row>
    <row r="72" spans="1:65" x14ac:dyDescent="0.25">
      <c r="A72" s="35"/>
      <c r="B72" s="35"/>
      <c r="C72" s="35"/>
      <c r="D72" s="35"/>
      <c r="E72" s="35"/>
      <c r="F72" s="35"/>
      <c r="G72" s="230"/>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row>
    <row r="73" spans="1:65" x14ac:dyDescent="0.25">
      <c r="A73" s="35"/>
      <c r="B73" s="35"/>
      <c r="C73" s="35"/>
      <c r="D73" s="35"/>
      <c r="E73" s="35"/>
      <c r="F73" s="35"/>
      <c r="G73" s="230"/>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row>
    <row r="74" spans="1:65" x14ac:dyDescent="0.25">
      <c r="A74" s="35"/>
      <c r="B74" s="35"/>
      <c r="C74" s="35"/>
      <c r="D74" s="35"/>
      <c r="E74" s="35"/>
      <c r="F74" s="35"/>
      <c r="G74" s="230"/>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row>
    <row r="75" spans="1:65" x14ac:dyDescent="0.25">
      <c r="A75" s="35"/>
      <c r="B75" s="35"/>
      <c r="C75" s="35"/>
      <c r="D75" s="35"/>
      <c r="E75" s="35"/>
      <c r="F75" s="35"/>
      <c r="G75" s="230"/>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row>
    <row r="76" spans="1:65" x14ac:dyDescent="0.25">
      <c r="A76" s="35"/>
      <c r="B76" s="35"/>
      <c r="C76" s="35"/>
      <c r="D76" s="35"/>
      <c r="E76" s="35"/>
      <c r="F76" s="35"/>
      <c r="G76" s="230"/>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row>
    <row r="77" spans="1:65" x14ac:dyDescent="0.25">
      <c r="A77" s="35"/>
      <c r="B77" s="35"/>
      <c r="C77" s="35"/>
      <c r="D77" s="35"/>
      <c r="E77" s="35"/>
      <c r="F77" s="35"/>
      <c r="G77" s="230"/>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row>
    <row r="78" spans="1:65" x14ac:dyDescent="0.25">
      <c r="A78" s="35"/>
      <c r="B78" s="35"/>
      <c r="C78" s="35"/>
      <c r="D78" s="35"/>
      <c r="E78" s="35"/>
      <c r="F78" s="35"/>
      <c r="G78" s="230"/>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row>
    <row r="79" spans="1:65" x14ac:dyDescent="0.25">
      <c r="A79" s="35"/>
      <c r="B79" s="35"/>
      <c r="C79" s="35"/>
      <c r="D79" s="35"/>
      <c r="E79" s="35"/>
      <c r="F79" s="35"/>
      <c r="G79" s="230"/>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row>
    <row r="80" spans="1:65" x14ac:dyDescent="0.25">
      <c r="A80" s="35"/>
      <c r="B80" s="35"/>
      <c r="C80" s="35"/>
      <c r="D80" s="35"/>
      <c r="E80" s="35"/>
      <c r="F80" s="35"/>
      <c r="G80" s="230"/>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row>
    <row r="81" spans="1:65" x14ac:dyDescent="0.25">
      <c r="A81" s="35"/>
      <c r="B81" s="35"/>
      <c r="C81" s="35"/>
      <c r="D81" s="35"/>
      <c r="E81" s="35"/>
      <c r="F81" s="35"/>
      <c r="G81" s="230"/>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row>
    <row r="82" spans="1:65" x14ac:dyDescent="0.25">
      <c r="A82" s="35"/>
      <c r="B82" s="35"/>
      <c r="C82" s="35"/>
      <c r="D82" s="35"/>
      <c r="E82" s="35"/>
      <c r="F82" s="35"/>
      <c r="G82" s="230"/>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row>
    <row r="83" spans="1:65" x14ac:dyDescent="0.25">
      <c r="A83" s="35"/>
      <c r="B83" s="35"/>
      <c r="C83" s="35"/>
      <c r="D83" s="35"/>
      <c r="E83" s="35"/>
      <c r="F83" s="35"/>
      <c r="G83" s="230"/>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row>
    <row r="84" spans="1:65" x14ac:dyDescent="0.25">
      <c r="A84" s="35"/>
      <c r="B84" s="35"/>
      <c r="C84" s="35"/>
      <c r="D84" s="35"/>
      <c r="E84" s="35"/>
      <c r="F84" s="35"/>
      <c r="G84" s="230"/>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row>
    <row r="85" spans="1:65" x14ac:dyDescent="0.25">
      <c r="A85" s="35"/>
      <c r="B85" s="35"/>
      <c r="C85" s="35"/>
      <c r="D85" s="35"/>
      <c r="E85" s="35"/>
      <c r="F85" s="35"/>
      <c r="G85" s="230"/>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row>
    <row r="86" spans="1:65" x14ac:dyDescent="0.25">
      <c r="A86" s="35"/>
      <c r="B86" s="35"/>
      <c r="C86" s="35"/>
      <c r="D86" s="35"/>
      <c r="E86" s="35"/>
      <c r="F86" s="35"/>
      <c r="G86" s="230"/>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row>
    <row r="87" spans="1:65" x14ac:dyDescent="0.25">
      <c r="A87" s="35"/>
      <c r="B87" s="35"/>
      <c r="C87" s="35"/>
      <c r="D87" s="35"/>
      <c r="E87" s="35"/>
      <c r="F87" s="35"/>
      <c r="G87" s="230"/>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row>
    <row r="88" spans="1:65" x14ac:dyDescent="0.25">
      <c r="A88" s="35"/>
      <c r="B88" s="35"/>
      <c r="C88" s="35"/>
      <c r="D88" s="35"/>
      <c r="E88" s="35"/>
      <c r="F88" s="35"/>
      <c r="G88" s="230"/>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row>
    <row r="89" spans="1:65" x14ac:dyDescent="0.25">
      <c r="A89" s="35"/>
      <c r="B89" s="35"/>
      <c r="C89" s="35"/>
      <c r="D89" s="35"/>
      <c r="E89" s="35"/>
      <c r="F89" s="35"/>
      <c r="G89" s="230"/>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row>
    <row r="90" spans="1:65" x14ac:dyDescent="0.25">
      <c r="A90" s="35"/>
      <c r="B90" s="35"/>
      <c r="C90" s="35"/>
      <c r="D90" s="35"/>
      <c r="E90" s="35"/>
      <c r="F90" s="35"/>
      <c r="G90" s="230"/>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row>
    <row r="91" spans="1:65" x14ac:dyDescent="0.25">
      <c r="A91" s="35"/>
      <c r="B91" s="35"/>
      <c r="C91" s="35"/>
      <c r="D91" s="35"/>
      <c r="E91" s="35"/>
      <c r="F91" s="35"/>
      <c r="G91" s="230"/>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row>
    <row r="92" spans="1:65" x14ac:dyDescent="0.25">
      <c r="A92" s="35"/>
      <c r="B92" s="35"/>
      <c r="C92" s="35"/>
      <c r="D92" s="35"/>
      <c r="E92" s="35"/>
      <c r="F92" s="35"/>
      <c r="G92" s="230"/>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row>
    <row r="93" spans="1:65" x14ac:dyDescent="0.25">
      <c r="A93" s="35"/>
      <c r="B93" s="35"/>
      <c r="C93" s="35"/>
      <c r="D93" s="35"/>
      <c r="E93" s="35"/>
      <c r="F93" s="35"/>
      <c r="G93" s="230"/>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row>
    <row r="94" spans="1:65" x14ac:dyDescent="0.25">
      <c r="A94" s="35"/>
      <c r="B94" s="35"/>
      <c r="C94" s="35"/>
      <c r="D94" s="35"/>
      <c r="E94" s="35"/>
      <c r="F94" s="35"/>
      <c r="G94" s="230"/>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row>
    <row r="95" spans="1:65" x14ac:dyDescent="0.25">
      <c r="A95" s="35"/>
      <c r="B95" s="35"/>
      <c r="C95" s="35"/>
      <c r="D95" s="35"/>
      <c r="E95" s="35"/>
      <c r="F95" s="35"/>
      <c r="G95" s="230"/>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row>
    <row r="96" spans="1:65" x14ac:dyDescent="0.25">
      <c r="A96" s="35"/>
      <c r="B96" s="35"/>
      <c r="C96" s="35"/>
      <c r="D96" s="35"/>
      <c r="E96" s="35"/>
      <c r="F96" s="35"/>
      <c r="G96" s="230"/>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row>
    <row r="97" spans="1:65" x14ac:dyDescent="0.25">
      <c r="A97" s="35"/>
      <c r="B97" s="35"/>
      <c r="C97" s="35"/>
      <c r="D97" s="35"/>
      <c r="E97" s="35"/>
      <c r="F97" s="35"/>
      <c r="G97" s="230"/>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row>
    <row r="98" spans="1:65" x14ac:dyDescent="0.25">
      <c r="A98" s="35"/>
      <c r="B98" s="35"/>
      <c r="C98" s="35"/>
      <c r="D98" s="35"/>
      <c r="E98" s="35"/>
      <c r="F98" s="35"/>
      <c r="G98" s="230"/>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row>
    <row r="99" spans="1:65" x14ac:dyDescent="0.25">
      <c r="A99" s="35"/>
      <c r="B99" s="35"/>
      <c r="C99" s="35"/>
      <c r="D99" s="35"/>
      <c r="E99" s="35"/>
      <c r="F99" s="35"/>
      <c r="G99" s="230"/>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row>
    <row r="100" spans="1:65" x14ac:dyDescent="0.25">
      <c r="A100" s="35"/>
      <c r="B100" s="35"/>
      <c r="C100" s="35"/>
      <c r="D100" s="35"/>
      <c r="E100" s="35"/>
      <c r="F100" s="35"/>
      <c r="G100" s="230"/>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row>
    <row r="101" spans="1:65" x14ac:dyDescent="0.25">
      <c r="A101" s="35"/>
      <c r="B101" s="35"/>
      <c r="C101" s="35"/>
      <c r="D101" s="35"/>
      <c r="E101" s="35"/>
      <c r="F101" s="35"/>
      <c r="G101" s="230"/>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row>
    <row r="102" spans="1:65" x14ac:dyDescent="0.25">
      <c r="A102" s="35"/>
      <c r="B102" s="35"/>
      <c r="C102" s="35"/>
      <c r="D102" s="35"/>
      <c r="E102" s="35"/>
      <c r="F102" s="35"/>
      <c r="G102" s="230"/>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row>
    <row r="103" spans="1:65" x14ac:dyDescent="0.25">
      <c r="A103" s="35"/>
      <c r="B103" s="35"/>
      <c r="C103" s="35"/>
      <c r="D103" s="35"/>
      <c r="E103" s="35"/>
      <c r="F103" s="35"/>
      <c r="G103" s="230"/>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row>
    <row r="104" spans="1:65" x14ac:dyDescent="0.25">
      <c r="A104" s="35"/>
      <c r="B104" s="35"/>
      <c r="C104" s="35"/>
      <c r="D104" s="35"/>
      <c r="E104" s="35"/>
      <c r="F104" s="35"/>
      <c r="G104" s="230"/>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row>
    <row r="105" spans="1:65" x14ac:dyDescent="0.25">
      <c r="A105" s="35"/>
      <c r="B105" s="35"/>
      <c r="C105" s="35"/>
      <c r="D105" s="35"/>
      <c r="E105" s="35"/>
      <c r="F105" s="35"/>
      <c r="G105" s="230"/>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row>
    <row r="106" spans="1:65" x14ac:dyDescent="0.25">
      <c r="A106" s="35"/>
      <c r="B106" s="35"/>
      <c r="C106" s="35"/>
      <c r="D106" s="35"/>
      <c r="E106" s="35"/>
      <c r="F106" s="35"/>
      <c r="G106" s="230"/>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row>
    <row r="107" spans="1:65" x14ac:dyDescent="0.25">
      <c r="A107" s="35"/>
      <c r="B107" s="35"/>
      <c r="C107" s="35"/>
      <c r="D107" s="35"/>
      <c r="E107" s="35"/>
      <c r="F107" s="35"/>
      <c r="G107" s="230"/>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row>
    <row r="108" spans="1:65" x14ac:dyDescent="0.25">
      <c r="A108" s="35"/>
      <c r="B108" s="35"/>
      <c r="C108" s="35"/>
      <c r="D108" s="35"/>
      <c r="E108" s="35"/>
      <c r="F108" s="35"/>
      <c r="G108" s="230"/>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row>
    <row r="109" spans="1:65" x14ac:dyDescent="0.25">
      <c r="A109" s="35"/>
      <c r="B109" s="35"/>
      <c r="C109" s="35"/>
      <c r="D109" s="35"/>
      <c r="E109" s="35"/>
      <c r="F109" s="35"/>
      <c r="G109" s="230"/>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row>
    <row r="110" spans="1:65" x14ac:dyDescent="0.25">
      <c r="A110" s="35"/>
      <c r="B110" s="35"/>
      <c r="C110" s="35"/>
      <c r="D110" s="35"/>
      <c r="E110" s="35"/>
      <c r="F110" s="35"/>
      <c r="G110" s="230"/>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row>
    <row r="111" spans="1:65" x14ac:dyDescent="0.25">
      <c r="A111" s="35"/>
      <c r="B111" s="35"/>
      <c r="C111" s="35"/>
      <c r="D111" s="35"/>
      <c r="E111" s="35"/>
      <c r="F111" s="35"/>
      <c r="G111" s="230"/>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row>
    <row r="112" spans="1:65" x14ac:dyDescent="0.25">
      <c r="A112" s="35"/>
      <c r="B112" s="35"/>
      <c r="C112" s="35"/>
      <c r="D112" s="35"/>
      <c r="E112" s="35"/>
      <c r="F112" s="35"/>
      <c r="G112" s="230"/>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row>
    <row r="113" spans="1:65" x14ac:dyDescent="0.25">
      <c r="A113" s="35"/>
      <c r="B113" s="35"/>
      <c r="C113" s="35"/>
      <c r="D113" s="35"/>
      <c r="E113" s="35"/>
      <c r="F113" s="35"/>
      <c r="G113" s="230"/>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row>
    <row r="114" spans="1:65" x14ac:dyDescent="0.25">
      <c r="A114" s="35"/>
      <c r="B114" s="35"/>
      <c r="C114" s="35"/>
      <c r="D114" s="35"/>
      <c r="E114" s="35"/>
      <c r="F114" s="35"/>
      <c r="G114" s="230"/>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row>
    <row r="115" spans="1:65" x14ac:dyDescent="0.25">
      <c r="A115" s="35"/>
      <c r="B115" s="35"/>
      <c r="C115" s="35"/>
      <c r="D115" s="35"/>
      <c r="E115" s="35"/>
      <c r="F115" s="35"/>
      <c r="G115" s="230"/>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row>
    <row r="116" spans="1:65" x14ac:dyDescent="0.25">
      <c r="A116" s="35"/>
      <c r="B116" s="35"/>
      <c r="C116" s="35"/>
      <c r="D116" s="35"/>
      <c r="E116" s="35"/>
      <c r="F116" s="35"/>
      <c r="G116" s="230"/>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row>
    <row r="117" spans="1:65" x14ac:dyDescent="0.25">
      <c r="A117" s="35"/>
      <c r="B117" s="35"/>
      <c r="C117" s="35"/>
      <c r="D117" s="35"/>
      <c r="E117" s="35"/>
      <c r="F117" s="35"/>
      <c r="G117" s="230"/>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row>
    <row r="118" spans="1:65" x14ac:dyDescent="0.25">
      <c r="A118" s="35"/>
      <c r="B118" s="35"/>
      <c r="C118" s="35"/>
      <c r="D118" s="35"/>
      <c r="E118" s="35"/>
      <c r="F118" s="35"/>
      <c r="G118" s="230"/>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row>
    <row r="119" spans="1:65" x14ac:dyDescent="0.25">
      <c r="A119" s="35"/>
      <c r="B119" s="35"/>
      <c r="C119" s="35"/>
      <c r="D119" s="35"/>
      <c r="E119" s="35"/>
      <c r="F119" s="35"/>
      <c r="G119" s="230"/>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row>
    <row r="120" spans="1:65" x14ac:dyDescent="0.25">
      <c r="A120" s="35"/>
      <c r="B120" s="35"/>
      <c r="C120" s="35"/>
      <c r="D120" s="35"/>
      <c r="E120" s="35"/>
      <c r="F120" s="35"/>
      <c r="G120" s="230"/>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row>
    <row r="121" spans="1:65" x14ac:dyDescent="0.25">
      <c r="A121" s="35"/>
      <c r="B121" s="35"/>
      <c r="C121" s="35"/>
      <c r="D121" s="35"/>
      <c r="E121" s="35"/>
      <c r="F121" s="35"/>
      <c r="G121" s="230"/>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row>
    <row r="122" spans="1:65" x14ac:dyDescent="0.25">
      <c r="A122" s="35"/>
      <c r="B122" s="35"/>
      <c r="C122" s="35"/>
      <c r="D122" s="35"/>
      <c r="E122" s="35"/>
      <c r="F122" s="35"/>
      <c r="G122" s="230"/>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row>
    <row r="123" spans="1:65" x14ac:dyDescent="0.25">
      <c r="A123" s="35"/>
      <c r="B123" s="35"/>
      <c r="C123" s="35"/>
      <c r="D123" s="35"/>
      <c r="E123" s="35"/>
      <c r="F123" s="35"/>
      <c r="G123" s="230"/>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row>
    <row r="124" spans="1:65" x14ac:dyDescent="0.25">
      <c r="A124" s="35"/>
      <c r="B124" s="35"/>
      <c r="C124" s="35"/>
      <c r="D124" s="35"/>
      <c r="E124" s="35"/>
      <c r="F124" s="35"/>
      <c r="G124" s="230"/>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row>
    <row r="125" spans="1:65" x14ac:dyDescent="0.25">
      <c r="A125" s="35"/>
      <c r="B125" s="35"/>
      <c r="C125" s="35"/>
      <c r="D125" s="35"/>
      <c r="E125" s="35"/>
      <c r="F125" s="35"/>
      <c r="G125" s="230"/>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row>
  </sheetData>
  <conditionalFormatting sqref="B2:B15">
    <cfRule type="cellIs" dxfId="2" priority="9" operator="equal">
      <formula>TRUE</formula>
    </cfRule>
  </conditionalFormatting>
  <conditionalFormatting sqref="B17:B30">
    <cfRule type="cellIs" dxfId="1" priority="2" operator="equal">
      <formula>TRUE</formula>
    </cfRule>
  </conditionalFormatting>
  <conditionalFormatting sqref="B32:B50">
    <cfRule type="cellIs" dxfId="0"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Kwantificatie</vt:lpstr>
      <vt:lpstr>Bepalen Type Onderhoud</vt:lpstr>
      <vt:lpstr>Preserveringstechnieken</vt:lpstr>
      <vt:lpstr>Reparatietechnieken</vt:lpstr>
      <vt:lpstr>Versterkingstechnieken</vt:lpstr>
      <vt:lpstr>Advies</vt:lpstr>
      <vt:lpstr>Conclusie</vt:lpstr>
      <vt:lpstr>Advies!Afdrukbereik</vt:lpstr>
      <vt:lpstr>'Bepalen Type Onderhoud'!Afdrukbereik</vt:lpstr>
      <vt:lpstr>Kwantificatie!Afdrukbereik</vt:lpstr>
      <vt:lpstr>Preserveringstechnieken!Afdrukbereik</vt:lpstr>
      <vt:lpstr>Reparatietechnieken!Afdrukbereik</vt:lpstr>
      <vt:lpstr>Versterkingstechnieken!Afdrukbereik</vt:lpstr>
    </vt:vector>
  </TitlesOfParts>
  <Company>Heijmans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Afstudeeronderzoek</dc:title>
  <dc:creator>Jongste, Dennis</dc:creator>
  <cp:lastModifiedBy>Jongste, Dennis</cp:lastModifiedBy>
  <cp:lastPrinted>2014-12-12T10:53:57Z</cp:lastPrinted>
  <dcterms:created xsi:type="dcterms:W3CDTF">2014-10-29T10:18:46Z</dcterms:created>
  <dcterms:modified xsi:type="dcterms:W3CDTF">2015-01-05T08:38:53Z</dcterms:modified>
</cp:coreProperties>
</file>