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EJO2\Desktop\Bestanden\"/>
    </mc:Choice>
  </mc:AlternateContent>
  <bookViews>
    <workbookView xWindow="0" yWindow="0" windowWidth="20160" windowHeight="9084" tabRatio="852" activeTab="5"/>
  </bookViews>
  <sheets>
    <sheet name="Kwantificatie" sheetId="3" r:id="rId1"/>
    <sheet name="Bepalen Type Onderhoud" sheetId="1" r:id="rId2"/>
    <sheet name="Preserveringstechnieken" sheetId="2" r:id="rId3"/>
    <sheet name="Reparatietechnieken" sheetId="10" r:id="rId4"/>
    <sheet name="Versterkingstechnieken" sheetId="9" r:id="rId5"/>
    <sheet name="Advies" sheetId="4" r:id="rId6"/>
    <sheet name="Conclusie" sheetId="11" r:id="rId7"/>
  </sheets>
  <definedNames>
    <definedName name="_xlnm._FilterDatabase" localSheetId="1" hidden="1">'Bepalen Type Onderhoud'!$B$1:$I$16</definedName>
    <definedName name="_xlnm.Print_Area" localSheetId="5">Advies!$A$1:$Z$69</definedName>
    <definedName name="_xlnm.Print_Area" localSheetId="1">'Bepalen Type Onderhoud'!$A$1:$J$25</definedName>
    <definedName name="_xlnm.Print_Area" localSheetId="0">Kwantificatie!$A$1:$I$29</definedName>
    <definedName name="_xlnm.Print_Area" localSheetId="2">Preserveringstechnieken!$A$1:$M$188</definedName>
    <definedName name="_xlnm.Print_Area" localSheetId="3">Reparatietechnieken!$A$1:$M$188</definedName>
    <definedName name="_xlnm.Print_Area" localSheetId="4">Versterkingstechnieken!$A$1:$M$188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75" i="4" l="1"/>
  <c r="B71" i="4"/>
  <c r="B67" i="4"/>
  <c r="B58" i="4"/>
  <c r="B36" i="4"/>
  <c r="B32" i="4"/>
  <c r="B27" i="4"/>
  <c r="B23" i="4"/>
  <c r="B19" i="4"/>
  <c r="B15" i="4"/>
  <c r="M9" i="9"/>
  <c r="M39" i="9" l="1"/>
  <c r="M38" i="9"/>
  <c r="M37" i="9"/>
  <c r="M36" i="9"/>
  <c r="M35" i="9"/>
  <c r="M34" i="9"/>
  <c r="M74" i="4"/>
  <c r="L74" i="4"/>
  <c r="K74" i="4"/>
  <c r="J74" i="4"/>
  <c r="I74" i="4"/>
  <c r="H74" i="4"/>
  <c r="G74" i="4"/>
  <c r="F74" i="4"/>
  <c r="E74" i="4"/>
  <c r="D74" i="4"/>
  <c r="M70" i="4"/>
  <c r="L70" i="4"/>
  <c r="K70" i="4"/>
  <c r="J70" i="4"/>
  <c r="I70" i="4"/>
  <c r="H70" i="4"/>
  <c r="G70" i="4"/>
  <c r="F70" i="4"/>
  <c r="E70" i="4"/>
  <c r="D70" i="4"/>
  <c r="M66" i="4"/>
  <c r="L66" i="4"/>
  <c r="K66" i="4"/>
  <c r="J66" i="4"/>
  <c r="I66" i="4"/>
  <c r="H66" i="4"/>
  <c r="G66" i="4"/>
  <c r="F66" i="4"/>
  <c r="E66" i="4"/>
  <c r="D66" i="4"/>
  <c r="M61" i="4"/>
  <c r="L61" i="4"/>
  <c r="K61" i="4"/>
  <c r="J61" i="4"/>
  <c r="I61" i="4"/>
  <c r="H61" i="4"/>
  <c r="G61" i="4"/>
  <c r="F61" i="4"/>
  <c r="E61" i="4"/>
  <c r="D61" i="4"/>
  <c r="M57" i="4"/>
  <c r="L57" i="4"/>
  <c r="K57" i="4"/>
  <c r="J57" i="4"/>
  <c r="I57" i="4"/>
  <c r="H57" i="4"/>
  <c r="G57" i="4"/>
  <c r="F57" i="4"/>
  <c r="E57" i="4"/>
  <c r="D57" i="4"/>
  <c r="M53" i="4"/>
  <c r="L53" i="4"/>
  <c r="K53" i="4"/>
  <c r="J53" i="4"/>
  <c r="I53" i="4"/>
  <c r="H53" i="4"/>
  <c r="G53" i="4"/>
  <c r="F53" i="4"/>
  <c r="E53" i="4"/>
  <c r="D53" i="4"/>
  <c r="M49" i="4"/>
  <c r="L49" i="4"/>
  <c r="K49" i="4"/>
  <c r="J49" i="4"/>
  <c r="I49" i="4"/>
  <c r="H49" i="4"/>
  <c r="G49" i="4"/>
  <c r="F49" i="4"/>
  <c r="E49" i="4"/>
  <c r="D49" i="4"/>
  <c r="M44" i="4"/>
  <c r="L44" i="4"/>
  <c r="K44" i="4"/>
  <c r="J44" i="4"/>
  <c r="I44" i="4"/>
  <c r="H44" i="4"/>
  <c r="G44" i="4"/>
  <c r="F44" i="4"/>
  <c r="E44" i="4"/>
  <c r="D44" i="4"/>
  <c r="M40" i="4"/>
  <c r="L40" i="4"/>
  <c r="K40" i="4"/>
  <c r="J40" i="4"/>
  <c r="I40" i="4"/>
  <c r="H40" i="4"/>
  <c r="G40" i="4"/>
  <c r="F40" i="4"/>
  <c r="E40" i="4"/>
  <c r="D40" i="4"/>
  <c r="M35" i="4"/>
  <c r="L35" i="4"/>
  <c r="K35" i="4"/>
  <c r="J35" i="4"/>
  <c r="I35" i="4"/>
  <c r="H35" i="4"/>
  <c r="G35" i="4"/>
  <c r="F35" i="4"/>
  <c r="E35" i="4"/>
  <c r="D35" i="4"/>
  <c r="M31" i="4"/>
  <c r="L31" i="4"/>
  <c r="K31" i="4"/>
  <c r="J31" i="4"/>
  <c r="I31" i="4"/>
  <c r="H31" i="4"/>
  <c r="G31" i="4"/>
  <c r="F31" i="4"/>
  <c r="E31" i="4"/>
  <c r="D31" i="4"/>
  <c r="M26" i="4"/>
  <c r="L26" i="4"/>
  <c r="K26" i="4"/>
  <c r="J26" i="4"/>
  <c r="I26" i="4"/>
  <c r="H26" i="4"/>
  <c r="G26" i="4"/>
  <c r="F26" i="4"/>
  <c r="E26" i="4"/>
  <c r="D26" i="4"/>
  <c r="M22" i="4"/>
  <c r="L22" i="4"/>
  <c r="K22" i="4"/>
  <c r="J22" i="4"/>
  <c r="I22" i="4"/>
  <c r="H22" i="4"/>
  <c r="G22" i="4"/>
  <c r="F22" i="4"/>
  <c r="E22" i="4"/>
  <c r="D22" i="4"/>
  <c r="M18" i="4"/>
  <c r="L18" i="4"/>
  <c r="K18" i="4"/>
  <c r="J18" i="4"/>
  <c r="I18" i="4"/>
  <c r="H18" i="4"/>
  <c r="G18" i="4"/>
  <c r="F18" i="4"/>
  <c r="E18" i="4"/>
  <c r="D18" i="4"/>
  <c r="M14" i="4"/>
  <c r="L14" i="4"/>
  <c r="K14" i="4"/>
  <c r="J14" i="4"/>
  <c r="I14" i="4"/>
  <c r="H14" i="4"/>
  <c r="G14" i="4"/>
  <c r="F14" i="4"/>
  <c r="E14" i="4"/>
  <c r="D14" i="4"/>
  <c r="M10" i="4"/>
  <c r="L10" i="4"/>
  <c r="K10" i="4"/>
  <c r="J10" i="4"/>
  <c r="I10" i="4"/>
  <c r="H10" i="4"/>
  <c r="G10" i="4"/>
  <c r="F10" i="4"/>
  <c r="E10" i="4"/>
  <c r="D10" i="4"/>
  <c r="M6" i="4"/>
  <c r="L6" i="4"/>
  <c r="K6" i="4"/>
  <c r="J6" i="4"/>
  <c r="I6" i="4"/>
  <c r="H6" i="4"/>
  <c r="G6" i="4"/>
  <c r="F6" i="4"/>
  <c r="E6" i="4"/>
  <c r="D6" i="4"/>
  <c r="M2" i="4"/>
  <c r="L2" i="4"/>
  <c r="K2" i="4"/>
  <c r="J2" i="4"/>
  <c r="I2" i="4"/>
  <c r="H2" i="4"/>
  <c r="G2" i="4"/>
  <c r="F2" i="4"/>
  <c r="E2" i="4"/>
  <c r="D2" i="4"/>
  <c r="AG14" i="4"/>
  <c r="AF14" i="4"/>
  <c r="AE14" i="4"/>
  <c r="AD14" i="4"/>
  <c r="AC14" i="4"/>
  <c r="AB14" i="4"/>
  <c r="AA14" i="4"/>
  <c r="Z14" i="4"/>
  <c r="Y14" i="4"/>
  <c r="X14" i="4"/>
  <c r="W14" i="4"/>
  <c r="V14" i="4"/>
  <c r="U14" i="4"/>
  <c r="T14" i="4"/>
  <c r="S14" i="4"/>
  <c r="R14" i="4"/>
  <c r="Q14" i="4"/>
  <c r="P14" i="4"/>
  <c r="O14" i="4"/>
  <c r="N14" i="4"/>
  <c r="M43" i="9"/>
  <c r="M42" i="9"/>
  <c r="M41" i="9"/>
  <c r="M40" i="9"/>
  <c r="M35" i="10"/>
  <c r="M36" i="10"/>
  <c r="M37" i="10"/>
  <c r="M38" i="10"/>
  <c r="M39" i="10"/>
  <c r="M40" i="10"/>
  <c r="M41" i="10"/>
  <c r="M42" i="10"/>
  <c r="M43" i="10"/>
  <c r="M34" i="10"/>
  <c r="M179" i="9"/>
  <c r="M180" i="9"/>
  <c r="M181" i="9"/>
  <c r="M182" i="9"/>
  <c r="M183" i="9"/>
  <c r="M184" i="9"/>
  <c r="M185" i="9"/>
  <c r="M186" i="9"/>
  <c r="M187" i="9"/>
  <c r="M178" i="9"/>
  <c r="M169" i="9"/>
  <c r="M170" i="9"/>
  <c r="M171" i="9"/>
  <c r="M172" i="9"/>
  <c r="M173" i="9"/>
  <c r="M174" i="9"/>
  <c r="M175" i="9"/>
  <c r="M176" i="9"/>
  <c r="M177" i="9"/>
  <c r="M168" i="9"/>
  <c r="M159" i="9"/>
  <c r="M160" i="9"/>
  <c r="M161" i="9"/>
  <c r="M162" i="9"/>
  <c r="M163" i="9"/>
  <c r="M164" i="9"/>
  <c r="M165" i="9"/>
  <c r="M166" i="9"/>
  <c r="M167" i="9"/>
  <c r="M158" i="9"/>
  <c r="M148" i="9"/>
  <c r="M149" i="9"/>
  <c r="M150" i="9"/>
  <c r="M151" i="9"/>
  <c r="M152" i="9"/>
  <c r="M153" i="9"/>
  <c r="M154" i="9"/>
  <c r="M155" i="9"/>
  <c r="M156" i="9"/>
  <c r="M147" i="9"/>
  <c r="M138" i="9"/>
  <c r="M139" i="9"/>
  <c r="M140" i="9"/>
  <c r="M141" i="9"/>
  <c r="M142" i="9"/>
  <c r="M143" i="9"/>
  <c r="M144" i="9"/>
  <c r="M145" i="9"/>
  <c r="M146" i="9"/>
  <c r="M137" i="9"/>
  <c r="M128" i="9"/>
  <c r="M129" i="9"/>
  <c r="M130" i="9"/>
  <c r="M131" i="9"/>
  <c r="M132" i="9"/>
  <c r="M133" i="9"/>
  <c r="M134" i="9"/>
  <c r="M135" i="9"/>
  <c r="M136" i="9"/>
  <c r="M127" i="9"/>
  <c r="M118" i="9"/>
  <c r="M119" i="9"/>
  <c r="M120" i="9"/>
  <c r="M121" i="9"/>
  <c r="M122" i="9"/>
  <c r="M123" i="9"/>
  <c r="M124" i="9"/>
  <c r="M125" i="9"/>
  <c r="M126" i="9"/>
  <c r="M117" i="9"/>
  <c r="M107" i="9"/>
  <c r="M108" i="9"/>
  <c r="M109" i="9"/>
  <c r="M110" i="9"/>
  <c r="M111" i="9"/>
  <c r="M112" i="9"/>
  <c r="M113" i="9"/>
  <c r="M114" i="9"/>
  <c r="M115" i="9"/>
  <c r="M106" i="9"/>
  <c r="M97" i="9"/>
  <c r="M98" i="9"/>
  <c r="M99" i="9"/>
  <c r="M100" i="9"/>
  <c r="M101" i="9"/>
  <c r="M102" i="9"/>
  <c r="M103" i="9"/>
  <c r="M104" i="9"/>
  <c r="M105" i="9"/>
  <c r="M96" i="9"/>
  <c r="M85" i="9"/>
  <c r="M86" i="9"/>
  <c r="M87" i="9"/>
  <c r="M88" i="9"/>
  <c r="M89" i="9"/>
  <c r="M90" i="9"/>
  <c r="M91" i="9"/>
  <c r="M92" i="9"/>
  <c r="M93" i="9"/>
  <c r="M84" i="9"/>
  <c r="M75" i="9"/>
  <c r="M76" i="9"/>
  <c r="M77" i="9"/>
  <c r="M78" i="9"/>
  <c r="M79" i="9"/>
  <c r="M80" i="9"/>
  <c r="M81" i="9"/>
  <c r="M82" i="9"/>
  <c r="M83" i="9"/>
  <c r="M74" i="9"/>
  <c r="M65" i="9"/>
  <c r="M66" i="9"/>
  <c r="M67" i="9"/>
  <c r="M68" i="9"/>
  <c r="M69" i="9"/>
  <c r="M70" i="9"/>
  <c r="M71" i="9"/>
  <c r="M72" i="9"/>
  <c r="M73" i="9"/>
  <c r="M64" i="9"/>
  <c r="M55" i="9"/>
  <c r="M56" i="9"/>
  <c r="M57" i="9"/>
  <c r="M58" i="9"/>
  <c r="M59" i="9"/>
  <c r="M60" i="9"/>
  <c r="M61" i="9"/>
  <c r="M62" i="9"/>
  <c r="M63" i="9"/>
  <c r="M54" i="9"/>
  <c r="M45" i="9"/>
  <c r="M46" i="9"/>
  <c r="M47" i="9"/>
  <c r="M48" i="9"/>
  <c r="M49" i="9"/>
  <c r="M50" i="9"/>
  <c r="M51" i="9"/>
  <c r="M52" i="9"/>
  <c r="M53" i="9"/>
  <c r="M44" i="9"/>
  <c r="M25" i="9"/>
  <c r="M26" i="9"/>
  <c r="M27" i="9"/>
  <c r="M28" i="9"/>
  <c r="M29" i="9"/>
  <c r="M30" i="9"/>
  <c r="M31" i="9"/>
  <c r="M32" i="9"/>
  <c r="M33" i="9"/>
  <c r="M24" i="9"/>
  <c r="M15" i="9"/>
  <c r="M16" i="9"/>
  <c r="M17" i="9"/>
  <c r="M18" i="9"/>
  <c r="M19" i="9"/>
  <c r="M20" i="9"/>
  <c r="M21" i="9"/>
  <c r="M22" i="9"/>
  <c r="M23" i="9"/>
  <c r="M14" i="9"/>
  <c r="M5" i="9"/>
  <c r="M6" i="9"/>
  <c r="M7" i="9"/>
  <c r="M8" i="9"/>
  <c r="M10" i="9"/>
  <c r="M11" i="9"/>
  <c r="M12" i="9"/>
  <c r="M13" i="9"/>
  <c r="M4" i="9"/>
  <c r="M179" i="10"/>
  <c r="M180" i="10"/>
  <c r="M181" i="10"/>
  <c r="M182" i="10"/>
  <c r="M183" i="10"/>
  <c r="M184" i="10"/>
  <c r="M185" i="10"/>
  <c r="M186" i="10"/>
  <c r="M187" i="10"/>
  <c r="M178" i="10"/>
  <c r="M169" i="10"/>
  <c r="M170" i="10"/>
  <c r="M171" i="10"/>
  <c r="M172" i="10"/>
  <c r="M173" i="10"/>
  <c r="M174" i="10"/>
  <c r="M175" i="10"/>
  <c r="M176" i="10"/>
  <c r="M177" i="10"/>
  <c r="M168" i="10"/>
  <c r="M159" i="10"/>
  <c r="M160" i="10"/>
  <c r="M161" i="10"/>
  <c r="M162" i="10"/>
  <c r="M163" i="10"/>
  <c r="M164" i="10"/>
  <c r="M165" i="10"/>
  <c r="M166" i="10"/>
  <c r="M167" i="10"/>
  <c r="M158" i="10"/>
  <c r="M148" i="10"/>
  <c r="M149" i="10"/>
  <c r="M150" i="10"/>
  <c r="M151" i="10"/>
  <c r="M152" i="10"/>
  <c r="M153" i="10"/>
  <c r="M154" i="10"/>
  <c r="M155" i="10"/>
  <c r="M156" i="10"/>
  <c r="M147" i="10"/>
  <c r="M138" i="10"/>
  <c r="M139" i="10"/>
  <c r="M140" i="10"/>
  <c r="M141" i="10"/>
  <c r="M142" i="10"/>
  <c r="M143" i="10"/>
  <c r="M144" i="10"/>
  <c r="M145" i="10"/>
  <c r="M146" i="10"/>
  <c r="M137" i="10"/>
  <c r="M128" i="10"/>
  <c r="M129" i="10"/>
  <c r="M130" i="10"/>
  <c r="M131" i="10"/>
  <c r="M132" i="10"/>
  <c r="M133" i="10"/>
  <c r="M134" i="10"/>
  <c r="M135" i="10"/>
  <c r="M136" i="10"/>
  <c r="M127" i="10"/>
  <c r="M118" i="10"/>
  <c r="M119" i="10"/>
  <c r="M120" i="10"/>
  <c r="M121" i="10"/>
  <c r="M122" i="10"/>
  <c r="M123" i="10"/>
  <c r="M124" i="10"/>
  <c r="M125" i="10"/>
  <c r="M126" i="10"/>
  <c r="M117" i="10"/>
  <c r="M107" i="10"/>
  <c r="M108" i="10"/>
  <c r="M109" i="10"/>
  <c r="M110" i="10"/>
  <c r="M111" i="10"/>
  <c r="M112" i="10"/>
  <c r="M113" i="10"/>
  <c r="M114" i="10"/>
  <c r="M115" i="10"/>
  <c r="M106" i="10"/>
  <c r="M97" i="10"/>
  <c r="M98" i="10"/>
  <c r="M99" i="10"/>
  <c r="M100" i="10"/>
  <c r="M101" i="10"/>
  <c r="M102" i="10"/>
  <c r="M103" i="10"/>
  <c r="M104" i="10"/>
  <c r="M105" i="10"/>
  <c r="M96" i="10"/>
  <c r="M85" i="10"/>
  <c r="M86" i="10"/>
  <c r="M87" i="10"/>
  <c r="M88" i="10"/>
  <c r="M89" i="10"/>
  <c r="M90" i="10"/>
  <c r="M91" i="10"/>
  <c r="M92" i="10"/>
  <c r="M93" i="10"/>
  <c r="M84" i="10"/>
  <c r="M75" i="10"/>
  <c r="M76" i="10"/>
  <c r="M77" i="10"/>
  <c r="M78" i="10"/>
  <c r="M79" i="10"/>
  <c r="M80" i="10"/>
  <c r="M81" i="10"/>
  <c r="M82" i="10"/>
  <c r="M83" i="10"/>
  <c r="M74" i="10"/>
  <c r="M65" i="10"/>
  <c r="M66" i="10"/>
  <c r="M67" i="10"/>
  <c r="M68" i="10"/>
  <c r="M69" i="10"/>
  <c r="M70" i="10"/>
  <c r="M71" i="10"/>
  <c r="M72" i="10"/>
  <c r="M73" i="10"/>
  <c r="M64" i="10"/>
  <c r="M55" i="10"/>
  <c r="M56" i="10"/>
  <c r="M57" i="10"/>
  <c r="M58" i="10"/>
  <c r="M59" i="10"/>
  <c r="M60" i="10"/>
  <c r="M61" i="10"/>
  <c r="M62" i="10"/>
  <c r="M63" i="10"/>
  <c r="M54" i="10"/>
  <c r="M45" i="10"/>
  <c r="M46" i="10"/>
  <c r="M47" i="10"/>
  <c r="M48" i="10"/>
  <c r="M49" i="10"/>
  <c r="M50" i="10"/>
  <c r="M51" i="10"/>
  <c r="M52" i="10"/>
  <c r="M53" i="10"/>
  <c r="M44" i="10"/>
  <c r="M25" i="10"/>
  <c r="M26" i="10"/>
  <c r="M27" i="10"/>
  <c r="M28" i="10"/>
  <c r="M29" i="10"/>
  <c r="M30" i="10"/>
  <c r="M31" i="10"/>
  <c r="M32" i="10"/>
  <c r="M33" i="10"/>
  <c r="M24" i="10"/>
  <c r="M15" i="10"/>
  <c r="M16" i="10"/>
  <c r="M17" i="10"/>
  <c r="M18" i="10"/>
  <c r="M19" i="10"/>
  <c r="M20" i="10"/>
  <c r="M21" i="10"/>
  <c r="M22" i="10"/>
  <c r="M23" i="10"/>
  <c r="M14" i="10"/>
  <c r="M5" i="10"/>
  <c r="M6" i="10"/>
  <c r="M7" i="10"/>
  <c r="M8" i="10"/>
  <c r="M9" i="10"/>
  <c r="M10" i="10"/>
  <c r="M11" i="10"/>
  <c r="M12" i="10"/>
  <c r="M13" i="10"/>
  <c r="M4" i="10"/>
  <c r="M179" i="2"/>
  <c r="M180" i="2"/>
  <c r="M181" i="2"/>
  <c r="M182" i="2"/>
  <c r="M183" i="2"/>
  <c r="M184" i="2"/>
  <c r="M185" i="2"/>
  <c r="M186" i="2"/>
  <c r="M187" i="2"/>
  <c r="M178" i="2"/>
  <c r="M169" i="2"/>
  <c r="M170" i="2"/>
  <c r="M171" i="2"/>
  <c r="M172" i="2"/>
  <c r="M173" i="2"/>
  <c r="M174" i="2"/>
  <c r="M175" i="2"/>
  <c r="M176" i="2"/>
  <c r="M177" i="2"/>
  <c r="M168" i="2"/>
  <c r="M159" i="2"/>
  <c r="M160" i="2"/>
  <c r="M161" i="2"/>
  <c r="M162" i="2"/>
  <c r="M163" i="2"/>
  <c r="M164" i="2"/>
  <c r="M165" i="2"/>
  <c r="M166" i="2"/>
  <c r="M167" i="2"/>
  <c r="M158" i="2"/>
  <c r="M148" i="2"/>
  <c r="M149" i="2"/>
  <c r="M150" i="2"/>
  <c r="M151" i="2"/>
  <c r="M152" i="2"/>
  <c r="M153" i="2"/>
  <c r="M154" i="2"/>
  <c r="M155" i="2"/>
  <c r="M156" i="2"/>
  <c r="M147" i="2"/>
  <c r="M138" i="2"/>
  <c r="M139" i="2"/>
  <c r="M140" i="2"/>
  <c r="M141" i="2"/>
  <c r="M142" i="2"/>
  <c r="M143" i="2"/>
  <c r="M144" i="2"/>
  <c r="M145" i="2"/>
  <c r="M146" i="2"/>
  <c r="M137" i="2"/>
  <c r="M128" i="2"/>
  <c r="M129" i="2"/>
  <c r="M130" i="2"/>
  <c r="M131" i="2"/>
  <c r="M132" i="2"/>
  <c r="M133" i="2"/>
  <c r="M134" i="2"/>
  <c r="M135" i="2"/>
  <c r="M136" i="2"/>
  <c r="M127" i="2"/>
  <c r="M118" i="2"/>
  <c r="M119" i="2"/>
  <c r="M120" i="2"/>
  <c r="M121" i="2"/>
  <c r="M122" i="2"/>
  <c r="M123" i="2"/>
  <c r="M124" i="2"/>
  <c r="M125" i="2"/>
  <c r="M126" i="2"/>
  <c r="M117" i="2"/>
  <c r="M107" i="2"/>
  <c r="M108" i="2"/>
  <c r="M109" i="2"/>
  <c r="M110" i="2"/>
  <c r="M111" i="2"/>
  <c r="M112" i="2"/>
  <c r="M113" i="2"/>
  <c r="M114" i="2"/>
  <c r="M115" i="2"/>
  <c r="M106" i="2"/>
  <c r="M97" i="2"/>
  <c r="M98" i="2"/>
  <c r="M99" i="2"/>
  <c r="M100" i="2"/>
  <c r="M101" i="2"/>
  <c r="M102" i="2"/>
  <c r="M103" i="2"/>
  <c r="M104" i="2"/>
  <c r="M105" i="2"/>
  <c r="M96" i="2"/>
  <c r="M85" i="2"/>
  <c r="M86" i="2"/>
  <c r="M87" i="2"/>
  <c r="M88" i="2"/>
  <c r="M89" i="2"/>
  <c r="M90" i="2"/>
  <c r="M91" i="2"/>
  <c r="M92" i="2"/>
  <c r="M93" i="2"/>
  <c r="M84" i="2"/>
  <c r="M75" i="2"/>
  <c r="M76" i="2"/>
  <c r="M77" i="2"/>
  <c r="M78" i="2"/>
  <c r="M79" i="2"/>
  <c r="M80" i="2"/>
  <c r="M81" i="2"/>
  <c r="M82" i="2"/>
  <c r="M83" i="2"/>
  <c r="M74" i="2"/>
  <c r="M65" i="2"/>
  <c r="M66" i="2"/>
  <c r="M67" i="2"/>
  <c r="M68" i="2"/>
  <c r="M69" i="2"/>
  <c r="M70" i="2"/>
  <c r="M71" i="2"/>
  <c r="M72" i="2"/>
  <c r="M73" i="2"/>
  <c r="M64" i="2"/>
  <c r="M55" i="2"/>
  <c r="M56" i="2"/>
  <c r="M57" i="2"/>
  <c r="M58" i="2"/>
  <c r="M59" i="2"/>
  <c r="M60" i="2"/>
  <c r="M61" i="2"/>
  <c r="M62" i="2"/>
  <c r="M63" i="2"/>
  <c r="M54" i="2"/>
  <c r="M45" i="2"/>
  <c r="M46" i="2"/>
  <c r="M47" i="2"/>
  <c r="M48" i="2"/>
  <c r="M49" i="2"/>
  <c r="M50" i="2"/>
  <c r="M51" i="2"/>
  <c r="M52" i="2"/>
  <c r="M53" i="2"/>
  <c r="M44" i="2"/>
  <c r="M35" i="2"/>
  <c r="M36" i="2"/>
  <c r="M37" i="2"/>
  <c r="M38" i="2"/>
  <c r="M39" i="2"/>
  <c r="M40" i="2"/>
  <c r="M41" i="2"/>
  <c r="M42" i="2"/>
  <c r="M43" i="2"/>
  <c r="M34" i="2"/>
  <c r="M25" i="2"/>
  <c r="M26" i="2"/>
  <c r="M27" i="2"/>
  <c r="M28" i="2"/>
  <c r="M29" i="2"/>
  <c r="M30" i="2"/>
  <c r="M31" i="2"/>
  <c r="M32" i="2"/>
  <c r="M33" i="2"/>
  <c r="M24" i="2"/>
  <c r="M15" i="2"/>
  <c r="M16" i="2"/>
  <c r="M17" i="2"/>
  <c r="M18" i="2"/>
  <c r="M19" i="2"/>
  <c r="M20" i="2"/>
  <c r="M21" i="2"/>
  <c r="M22" i="2"/>
  <c r="M23" i="2"/>
  <c r="M14" i="2"/>
  <c r="M5" i="2"/>
  <c r="M6" i="2"/>
  <c r="M7" i="2"/>
  <c r="M8" i="2"/>
  <c r="M9" i="2"/>
  <c r="M10" i="2"/>
  <c r="M11" i="2"/>
  <c r="M12" i="2"/>
  <c r="M13" i="2"/>
  <c r="M4" i="2"/>
  <c r="I4" i="1"/>
  <c r="U36" i="4" l="1"/>
  <c r="W58" i="4"/>
  <c r="W67" i="4"/>
  <c r="U71" i="4"/>
  <c r="W75" i="4"/>
  <c r="L19" i="4"/>
  <c r="D23" i="4"/>
  <c r="L27" i="4"/>
  <c r="AF15" i="4"/>
  <c r="X19" i="4"/>
  <c r="AF23" i="4"/>
  <c r="X27" i="4"/>
  <c r="AF32" i="4"/>
  <c r="X36" i="4"/>
  <c r="AF58" i="4"/>
  <c r="AB58" i="4"/>
  <c r="AF67" i="4"/>
  <c r="X71" i="4"/>
  <c r="AF75" i="4"/>
  <c r="V19" i="4"/>
  <c r="R19" i="4"/>
  <c r="N23" i="4"/>
  <c r="V27" i="4"/>
  <c r="N32" i="4"/>
  <c r="P32" i="4"/>
  <c r="Q36" i="4"/>
  <c r="D32" i="4"/>
  <c r="L36" i="4"/>
  <c r="D58" i="4"/>
  <c r="D67" i="4"/>
  <c r="L71" i="4"/>
  <c r="K71" i="4"/>
  <c r="M75" i="4"/>
  <c r="U15" i="4"/>
  <c r="K15" i="4"/>
  <c r="Z19" i="4"/>
  <c r="AB23" i="4"/>
  <c r="Z27" i="4"/>
  <c r="AB32" i="4"/>
  <c r="Z36" i="4"/>
  <c r="AC19" i="4"/>
  <c r="AG27" i="4"/>
  <c r="AA32" i="4"/>
  <c r="AA67" i="4"/>
  <c r="Y71" i="4"/>
  <c r="Q19" i="4"/>
  <c r="U27" i="4"/>
  <c r="S58" i="4"/>
  <c r="O58" i="4"/>
  <c r="S67" i="4"/>
  <c r="O67" i="4"/>
  <c r="Q71" i="4"/>
  <c r="S75" i="4"/>
  <c r="O75" i="4"/>
  <c r="H19" i="4"/>
  <c r="J23" i="4"/>
  <c r="F23" i="4"/>
  <c r="H27" i="4"/>
  <c r="J32" i="4"/>
  <c r="F32" i="4"/>
  <c r="H36" i="4"/>
  <c r="J58" i="4"/>
  <c r="F58" i="4"/>
  <c r="J67" i="4"/>
  <c r="F67" i="4"/>
  <c r="AB67" i="4"/>
  <c r="Z71" i="4"/>
  <c r="P23" i="4"/>
  <c r="AA15" i="4"/>
  <c r="AE23" i="4"/>
  <c r="Y27" i="4"/>
  <c r="AG36" i="4"/>
  <c r="AA58" i="4"/>
  <c r="AC71" i="4"/>
  <c r="AA75" i="4"/>
  <c r="W23" i="4"/>
  <c r="Q27" i="4"/>
  <c r="X15" i="4"/>
  <c r="AF19" i="4"/>
  <c r="AD23" i="4"/>
  <c r="AB27" i="4"/>
  <c r="AD32" i="4"/>
  <c r="AB36" i="4"/>
  <c r="X58" i="4"/>
  <c r="Z58" i="4"/>
  <c r="X67" i="4"/>
  <c r="AD67" i="4"/>
  <c r="Z67" i="4"/>
  <c r="AF71" i="4"/>
  <c r="AB71" i="4"/>
  <c r="X75" i="4"/>
  <c r="AD75" i="4"/>
  <c r="Z75" i="4"/>
  <c r="N19" i="4"/>
  <c r="T19" i="4"/>
  <c r="P19" i="4"/>
  <c r="V23" i="4"/>
  <c r="R23" i="4"/>
  <c r="N27" i="4"/>
  <c r="T27" i="4"/>
  <c r="P27" i="4"/>
  <c r="V32" i="4"/>
  <c r="R32" i="4"/>
  <c r="N36" i="4"/>
  <c r="T36" i="4"/>
  <c r="P36" i="4"/>
  <c r="V58" i="4"/>
  <c r="R58" i="4"/>
  <c r="V67" i="4"/>
  <c r="R67" i="4"/>
  <c r="N71" i="4"/>
  <c r="T71" i="4"/>
  <c r="P71" i="4"/>
  <c r="V75" i="4"/>
  <c r="R75" i="4"/>
  <c r="K19" i="4"/>
  <c r="G19" i="4"/>
  <c r="M23" i="4"/>
  <c r="I23" i="4"/>
  <c r="E23" i="4"/>
  <c r="AB15" i="4"/>
  <c r="AD19" i="4"/>
  <c r="AD27" i="4"/>
  <c r="AD36" i="4"/>
  <c r="AD71" i="4"/>
  <c r="AB75" i="4"/>
  <c r="T23" i="4"/>
  <c r="R27" i="4"/>
  <c r="T32" i="4"/>
  <c r="AE15" i="4"/>
  <c r="AG19" i="4"/>
  <c r="Y19" i="4"/>
  <c r="AA23" i="4"/>
  <c r="AC27" i="4"/>
  <c r="AE32" i="4"/>
  <c r="AC36" i="4"/>
  <c r="Y36" i="4"/>
  <c r="AE58" i="4"/>
  <c r="AE67" i="4"/>
  <c r="AG71" i="4"/>
  <c r="AE75" i="4"/>
  <c r="U19" i="4"/>
  <c r="S23" i="4"/>
  <c r="O23" i="4"/>
  <c r="W32" i="4"/>
  <c r="S32" i="4"/>
  <c r="O32" i="4"/>
  <c r="AD15" i="4"/>
  <c r="Z15" i="4"/>
  <c r="AB19" i="4"/>
  <c r="X23" i="4"/>
  <c r="Z23" i="4"/>
  <c r="AF27" i="4"/>
  <c r="X32" i="4"/>
  <c r="Z32" i="4"/>
  <c r="AF36" i="4"/>
  <c r="AD58" i="4"/>
  <c r="AG15" i="4"/>
  <c r="AC15" i="4"/>
  <c r="Y15" i="4"/>
  <c r="AE19" i="4"/>
  <c r="AA19" i="4"/>
  <c r="AG23" i="4"/>
  <c r="AC23" i="4"/>
  <c r="Y23" i="4"/>
  <c r="AE27" i="4"/>
  <c r="AA27" i="4"/>
  <c r="AG32" i="4"/>
  <c r="AC32" i="4"/>
  <c r="Y32" i="4"/>
  <c r="AE36" i="4"/>
  <c r="AA36" i="4"/>
  <c r="AG58" i="4"/>
  <c r="AC58" i="4"/>
  <c r="Y58" i="4"/>
  <c r="AG67" i="4"/>
  <c r="AC67" i="4"/>
  <c r="Y67" i="4"/>
  <c r="AE71" i="4"/>
  <c r="AA71" i="4"/>
  <c r="AG75" i="4"/>
  <c r="AC75" i="4"/>
  <c r="Y75" i="4"/>
  <c r="W19" i="4"/>
  <c r="S19" i="4"/>
  <c r="O19" i="4"/>
  <c r="U23" i="4"/>
  <c r="Q23" i="4"/>
  <c r="W27" i="4"/>
  <c r="S27" i="4"/>
  <c r="O27" i="4"/>
  <c r="U32" i="4"/>
  <c r="Q32" i="4"/>
  <c r="W36" i="4"/>
  <c r="S36" i="4"/>
  <c r="O36" i="4"/>
  <c r="U58" i="4"/>
  <c r="Q58" i="4"/>
  <c r="U67" i="4"/>
  <c r="Q67" i="4"/>
  <c r="W71" i="4"/>
  <c r="S71" i="4"/>
  <c r="O71" i="4"/>
  <c r="U75" i="4"/>
  <c r="Q75" i="4"/>
  <c r="D19" i="4"/>
  <c r="J19" i="4"/>
  <c r="F19" i="4"/>
  <c r="L23" i="4"/>
  <c r="H23" i="4"/>
  <c r="D27" i="4"/>
  <c r="J27" i="4"/>
  <c r="F27" i="4"/>
  <c r="L32" i="4"/>
  <c r="H32" i="4"/>
  <c r="D36" i="4"/>
  <c r="J36" i="4"/>
  <c r="F36" i="4"/>
  <c r="K27" i="4"/>
  <c r="G27" i="4"/>
  <c r="M32" i="4"/>
  <c r="I32" i="4"/>
  <c r="E32" i="4"/>
  <c r="K36" i="4"/>
  <c r="G36" i="4"/>
  <c r="M58" i="4"/>
  <c r="I58" i="4"/>
  <c r="E58" i="4"/>
  <c r="M67" i="4"/>
  <c r="I67" i="4"/>
  <c r="E67" i="4"/>
  <c r="G71" i="4"/>
  <c r="I75" i="4"/>
  <c r="E75" i="4"/>
  <c r="Q15" i="4"/>
  <c r="E15" i="4"/>
  <c r="I15" i="4"/>
  <c r="L58" i="4"/>
  <c r="H58" i="4"/>
  <c r="V36" i="4"/>
  <c r="R36" i="4"/>
  <c r="N58" i="4"/>
  <c r="T58" i="4"/>
  <c r="P58" i="4"/>
  <c r="N67" i="4"/>
  <c r="T67" i="4"/>
  <c r="P67" i="4"/>
  <c r="V71" i="4"/>
  <c r="R71" i="4"/>
  <c r="N75" i="4"/>
  <c r="T75" i="4"/>
  <c r="P75" i="4"/>
  <c r="M19" i="4"/>
  <c r="I19" i="4"/>
  <c r="E19" i="4"/>
  <c r="K23" i="4"/>
  <c r="G23" i="4"/>
  <c r="M27" i="4"/>
  <c r="I27" i="4"/>
  <c r="E27" i="4"/>
  <c r="K32" i="4"/>
  <c r="G32" i="4"/>
  <c r="M36" i="4"/>
  <c r="I36" i="4"/>
  <c r="E36" i="4"/>
  <c r="K58" i="4"/>
  <c r="G58" i="4"/>
  <c r="K67" i="4"/>
  <c r="G67" i="4"/>
  <c r="M71" i="4"/>
  <c r="I71" i="4"/>
  <c r="E71" i="4"/>
  <c r="K75" i="4"/>
  <c r="G75" i="4"/>
  <c r="W15" i="4"/>
  <c r="S15" i="4"/>
  <c r="O15" i="4"/>
  <c r="M15" i="4"/>
  <c r="G15" i="4"/>
  <c r="H71" i="4"/>
  <c r="D75" i="4"/>
  <c r="J75" i="4"/>
  <c r="F75" i="4"/>
  <c r="V15" i="4"/>
  <c r="R15" i="4"/>
  <c r="J15" i="4"/>
  <c r="D15" i="4"/>
  <c r="H15" i="4"/>
  <c r="L67" i="4"/>
  <c r="H67" i="4"/>
  <c r="D71" i="4"/>
  <c r="J71" i="4"/>
  <c r="F71" i="4"/>
  <c r="L75" i="4"/>
  <c r="H75" i="4"/>
  <c r="N15" i="4"/>
  <c r="T15" i="4"/>
  <c r="P15" i="4"/>
  <c r="L15" i="4"/>
  <c r="F15" i="4"/>
  <c r="I7" i="1"/>
  <c r="J7" i="1" s="1"/>
  <c r="L7" i="1" s="1"/>
  <c r="T38" i="11" l="1"/>
  <c r="G17" i="11"/>
  <c r="Q7" i="11"/>
  <c r="I20" i="11"/>
  <c r="T41" i="11"/>
  <c r="K3" i="11"/>
  <c r="K17" i="11"/>
  <c r="T34" i="11"/>
  <c r="H35" i="11"/>
  <c r="H48" i="11"/>
  <c r="K22" i="11"/>
  <c r="J48" i="11"/>
  <c r="L41" i="11"/>
  <c r="T42" i="11"/>
  <c r="J39" i="11"/>
  <c r="S4" i="11"/>
  <c r="H45" i="11"/>
  <c r="T44" i="11"/>
  <c r="T48" i="11"/>
  <c r="Q4" i="11"/>
  <c r="L24" i="11"/>
  <c r="T33" i="11"/>
  <c r="I19" i="11"/>
  <c r="I14" i="11"/>
  <c r="L47" i="11"/>
  <c r="L35" i="11"/>
  <c r="L43" i="11"/>
  <c r="L38" i="11"/>
  <c r="L45" i="11"/>
  <c r="L36" i="11"/>
  <c r="J34" i="11"/>
  <c r="J35" i="11"/>
  <c r="J49" i="11"/>
  <c r="J40" i="11"/>
  <c r="S2" i="11"/>
  <c r="J23" i="11"/>
  <c r="J26" i="11"/>
  <c r="J19" i="11"/>
  <c r="J20" i="11"/>
  <c r="J29" i="11"/>
  <c r="J22" i="11"/>
  <c r="J30" i="11"/>
  <c r="J21" i="11"/>
  <c r="J27" i="11"/>
  <c r="J28" i="11"/>
  <c r="J17" i="11"/>
  <c r="J25" i="11"/>
  <c r="J24" i="11"/>
  <c r="J18" i="11"/>
  <c r="U46" i="11"/>
  <c r="U42" i="11"/>
  <c r="U47" i="11"/>
  <c r="U45" i="11"/>
  <c r="U36" i="11"/>
  <c r="U39" i="11"/>
  <c r="U35" i="11"/>
  <c r="U38" i="11"/>
  <c r="U50" i="11"/>
  <c r="U41" i="11"/>
  <c r="U40" i="11"/>
  <c r="U34" i="11"/>
  <c r="U44" i="11"/>
  <c r="U33" i="11"/>
  <c r="U37" i="11"/>
  <c r="U32" i="11"/>
  <c r="U48" i="11"/>
  <c r="U49" i="11"/>
  <c r="U43" i="11"/>
  <c r="K20" i="11"/>
  <c r="K28" i="11"/>
  <c r="K26" i="11"/>
  <c r="Q15" i="11"/>
  <c r="S14" i="11"/>
  <c r="S8" i="11"/>
  <c r="S10" i="11"/>
  <c r="Q5" i="11"/>
  <c r="Q13" i="11"/>
  <c r="K9" i="11"/>
  <c r="K6" i="11"/>
  <c r="K8" i="11"/>
  <c r="I13" i="11"/>
  <c r="I10" i="11"/>
  <c r="I11" i="11"/>
  <c r="H19" i="11"/>
  <c r="I24" i="11"/>
  <c r="I17" i="11"/>
  <c r="I18" i="11"/>
  <c r="H43" i="11"/>
  <c r="H49" i="11"/>
  <c r="H37" i="11"/>
  <c r="H33" i="11"/>
  <c r="K27" i="11"/>
  <c r="G4" i="11"/>
  <c r="G10" i="11"/>
  <c r="G12" i="11"/>
  <c r="G6" i="11"/>
  <c r="G14" i="11"/>
  <c r="G2" i="11"/>
  <c r="G11" i="11"/>
  <c r="G8" i="11"/>
  <c r="G7" i="11"/>
  <c r="G15" i="11"/>
  <c r="G3" i="11"/>
  <c r="G5" i="11"/>
  <c r="G9" i="11"/>
  <c r="G13" i="11"/>
  <c r="U12" i="11"/>
  <c r="S28" i="11"/>
  <c r="S20" i="11"/>
  <c r="S23" i="11"/>
  <c r="S24" i="11"/>
  <c r="S27" i="11"/>
  <c r="S19" i="11"/>
  <c r="S18" i="11"/>
  <c r="S26" i="11"/>
  <c r="S21" i="11"/>
  <c r="S22" i="11"/>
  <c r="S29" i="11"/>
  <c r="S30" i="11"/>
  <c r="S25" i="11"/>
  <c r="S7" i="11"/>
  <c r="H4" i="11"/>
  <c r="H2" i="11"/>
  <c r="H5" i="11"/>
  <c r="H11" i="11"/>
  <c r="H13" i="11"/>
  <c r="H12" i="11"/>
  <c r="H3" i="11"/>
  <c r="H7" i="11"/>
  <c r="H14" i="11"/>
  <c r="H10" i="11"/>
  <c r="H9" i="11"/>
  <c r="H15" i="11"/>
  <c r="H6" i="11"/>
  <c r="H8" i="11"/>
  <c r="I33" i="11"/>
  <c r="T45" i="11"/>
  <c r="T40" i="11"/>
  <c r="T50" i="11"/>
  <c r="T46" i="11"/>
  <c r="L34" i="11"/>
  <c r="L32" i="11"/>
  <c r="L49" i="11"/>
  <c r="L40" i="11"/>
  <c r="J47" i="11"/>
  <c r="J46" i="11"/>
  <c r="J44" i="11"/>
  <c r="J37" i="11"/>
  <c r="I6" i="11"/>
  <c r="H22" i="11"/>
  <c r="H17" i="11"/>
  <c r="H27" i="11"/>
  <c r="H23" i="11"/>
  <c r="H20" i="11"/>
  <c r="H28" i="11"/>
  <c r="H21" i="11"/>
  <c r="H25" i="11"/>
  <c r="H30" i="11"/>
  <c r="H26" i="11"/>
  <c r="H18" i="11"/>
  <c r="H24" i="11"/>
  <c r="H29" i="11"/>
  <c r="S47" i="11"/>
  <c r="S50" i="11"/>
  <c r="S34" i="11"/>
  <c r="S39" i="11"/>
  <c r="S35" i="11"/>
  <c r="S38" i="11"/>
  <c r="S43" i="11"/>
  <c r="S46" i="11"/>
  <c r="S37" i="11"/>
  <c r="S45" i="11"/>
  <c r="S44" i="11"/>
  <c r="S49" i="11"/>
  <c r="S36" i="11"/>
  <c r="S42" i="11"/>
  <c r="S40" i="11"/>
  <c r="S48" i="11"/>
  <c r="S32" i="11"/>
  <c r="S33" i="11"/>
  <c r="S41" i="11"/>
  <c r="Q39" i="11"/>
  <c r="Q35" i="11"/>
  <c r="Q38" i="11"/>
  <c r="Q50" i="11"/>
  <c r="Q46" i="11"/>
  <c r="Q42" i="11"/>
  <c r="Q47" i="11"/>
  <c r="Q32" i="11"/>
  <c r="Q36" i="11"/>
  <c r="Q48" i="11"/>
  <c r="Q49" i="11"/>
  <c r="Q43" i="11"/>
  <c r="Q41" i="11"/>
  <c r="Q40" i="11"/>
  <c r="Q44" i="11"/>
  <c r="Q33" i="11"/>
  <c r="Q34" i="11"/>
  <c r="Q37" i="11"/>
  <c r="Q45" i="11"/>
  <c r="G49" i="11"/>
  <c r="G33" i="11"/>
  <c r="G36" i="11"/>
  <c r="G41" i="11"/>
  <c r="G42" i="11"/>
  <c r="G40" i="11"/>
  <c r="G45" i="11"/>
  <c r="G48" i="11"/>
  <c r="G44" i="11"/>
  <c r="G32" i="11"/>
  <c r="G50" i="11"/>
  <c r="G39" i="11"/>
  <c r="G43" i="11"/>
  <c r="G37" i="11"/>
  <c r="G47" i="11"/>
  <c r="G34" i="11"/>
  <c r="G35" i="11"/>
  <c r="G46" i="11"/>
  <c r="G38" i="11"/>
  <c r="K19" i="11"/>
  <c r="K18" i="11"/>
  <c r="K25" i="11"/>
  <c r="S15" i="11"/>
  <c r="S3" i="11"/>
  <c r="S5" i="11"/>
  <c r="Q9" i="11"/>
  <c r="Q3" i="11"/>
  <c r="Q2" i="11"/>
  <c r="K14" i="11"/>
  <c r="K7" i="11"/>
  <c r="K13" i="11"/>
  <c r="I12" i="11"/>
  <c r="I2" i="11"/>
  <c r="I4" i="11"/>
  <c r="I7" i="11"/>
  <c r="I29" i="11"/>
  <c r="I22" i="11"/>
  <c r="I26" i="11"/>
  <c r="H47" i="11"/>
  <c r="H46" i="11"/>
  <c r="H41" i="11"/>
  <c r="H44" i="11"/>
  <c r="U17" i="11"/>
  <c r="U25" i="11"/>
  <c r="U30" i="11"/>
  <c r="U22" i="11"/>
  <c r="U29" i="11"/>
  <c r="U21" i="11"/>
  <c r="U26" i="11"/>
  <c r="U18" i="11"/>
  <c r="U28" i="11"/>
  <c r="U27" i="11"/>
  <c r="U24" i="11"/>
  <c r="U23" i="11"/>
  <c r="U20" i="11"/>
  <c r="U19" i="11"/>
  <c r="K10" i="11"/>
  <c r="J15" i="11"/>
  <c r="J5" i="11"/>
  <c r="J14" i="11"/>
  <c r="J8" i="11"/>
  <c r="J11" i="11"/>
  <c r="J7" i="11"/>
  <c r="J2" i="11"/>
  <c r="J3" i="11"/>
  <c r="J13" i="11"/>
  <c r="J4" i="11"/>
  <c r="J10" i="11"/>
  <c r="J6" i="11"/>
  <c r="J9" i="11"/>
  <c r="J12" i="11"/>
  <c r="Q29" i="11"/>
  <c r="Q21" i="11"/>
  <c r="Q26" i="11"/>
  <c r="Q18" i="11"/>
  <c r="Q17" i="11"/>
  <c r="Q25" i="11"/>
  <c r="Q30" i="11"/>
  <c r="Q22" i="11"/>
  <c r="Q19" i="11"/>
  <c r="Q28" i="11"/>
  <c r="Q27" i="11"/>
  <c r="Q24" i="11"/>
  <c r="Q20" i="11"/>
  <c r="Q23" i="11"/>
  <c r="I39" i="11"/>
  <c r="I35" i="11"/>
  <c r="I38" i="11"/>
  <c r="I32" i="11"/>
  <c r="I45" i="11"/>
  <c r="I46" i="11"/>
  <c r="I42" i="11"/>
  <c r="I47" i="11"/>
  <c r="I43" i="11"/>
  <c r="I48" i="11"/>
  <c r="I49" i="11"/>
  <c r="I34" i="11"/>
  <c r="I41" i="11"/>
  <c r="I40" i="11"/>
  <c r="I44" i="11"/>
  <c r="I50" i="11"/>
  <c r="I37" i="11"/>
  <c r="I36" i="11"/>
  <c r="T37" i="11"/>
  <c r="T35" i="11"/>
  <c r="T47" i="11"/>
  <c r="T43" i="11"/>
  <c r="L33" i="11"/>
  <c r="L44" i="11"/>
  <c r="J41" i="11"/>
  <c r="G20" i="11"/>
  <c r="G19" i="11"/>
  <c r="G18" i="11"/>
  <c r="L39" i="11"/>
  <c r="L37" i="11"/>
  <c r="J32" i="11"/>
  <c r="J36" i="11"/>
  <c r="Q12" i="11"/>
  <c r="T20" i="11"/>
  <c r="T17" i="11"/>
  <c r="T25" i="11"/>
  <c r="T24" i="11"/>
  <c r="T18" i="11"/>
  <c r="T21" i="11"/>
  <c r="T19" i="11"/>
  <c r="T26" i="11"/>
  <c r="T29" i="11"/>
  <c r="T23" i="11"/>
  <c r="T30" i="11"/>
  <c r="T22" i="11"/>
  <c r="T27" i="11"/>
  <c r="T28" i="11"/>
  <c r="K24" i="11"/>
  <c r="K21" i="11"/>
  <c r="S11" i="11"/>
  <c r="S6" i="11"/>
  <c r="S12" i="11"/>
  <c r="Q10" i="11"/>
  <c r="Q6" i="11"/>
  <c r="K11" i="11"/>
  <c r="K5" i="11"/>
  <c r="K15" i="11"/>
  <c r="I3" i="11"/>
  <c r="I5" i="11"/>
  <c r="I25" i="11"/>
  <c r="I28" i="11"/>
  <c r="I30" i="11"/>
  <c r="I23" i="11"/>
  <c r="H39" i="11"/>
  <c r="H38" i="11"/>
  <c r="H36" i="11"/>
  <c r="L46" i="11"/>
  <c r="T10" i="11"/>
  <c r="T14" i="11"/>
  <c r="T2" i="11"/>
  <c r="T3" i="11"/>
  <c r="T8" i="11"/>
  <c r="T11" i="11"/>
  <c r="T13" i="11"/>
  <c r="T9" i="11"/>
  <c r="T12" i="11"/>
  <c r="T6" i="11"/>
  <c r="T4" i="11"/>
  <c r="T15" i="11"/>
  <c r="T7" i="11"/>
  <c r="T5" i="11"/>
  <c r="U3" i="11"/>
  <c r="U2" i="11"/>
  <c r="U14" i="11"/>
  <c r="U4" i="11"/>
  <c r="U13" i="11"/>
  <c r="U10" i="11"/>
  <c r="U11" i="11"/>
  <c r="U15" i="11"/>
  <c r="U5" i="11"/>
  <c r="U9" i="11"/>
  <c r="U6" i="11"/>
  <c r="U8" i="11"/>
  <c r="U7" i="11"/>
  <c r="S17" i="11"/>
  <c r="J50" i="11"/>
  <c r="L2" i="11"/>
  <c r="L3" i="11"/>
  <c r="L6" i="11"/>
  <c r="L15" i="11"/>
  <c r="L8" i="11"/>
  <c r="L4" i="11"/>
  <c r="L9" i="11"/>
  <c r="L12" i="11"/>
  <c r="L13" i="11"/>
  <c r="L14" i="11"/>
  <c r="L10" i="11"/>
  <c r="L11" i="11"/>
  <c r="L5" i="11"/>
  <c r="L7" i="11"/>
  <c r="K44" i="11"/>
  <c r="K49" i="11"/>
  <c r="K33" i="11"/>
  <c r="K36" i="11"/>
  <c r="K41" i="11"/>
  <c r="K32" i="11"/>
  <c r="K40" i="11"/>
  <c r="K45" i="11"/>
  <c r="K48" i="11"/>
  <c r="K42" i="11"/>
  <c r="K37" i="11"/>
  <c r="K50" i="11"/>
  <c r="K39" i="11"/>
  <c r="K43" i="11"/>
  <c r="K35" i="11"/>
  <c r="K47" i="11"/>
  <c r="K34" i="11"/>
  <c r="K46" i="11"/>
  <c r="K38" i="11"/>
  <c r="T36" i="11"/>
  <c r="T49" i="11"/>
  <c r="T39" i="11"/>
  <c r="T32" i="11"/>
  <c r="L42" i="11"/>
  <c r="L50" i="11"/>
  <c r="L48" i="11"/>
  <c r="J38" i="11"/>
  <c r="J43" i="11"/>
  <c r="J33" i="11"/>
  <c r="J45" i="11"/>
  <c r="H34" i="11"/>
  <c r="L21" i="11"/>
  <c r="L23" i="11"/>
  <c r="L22" i="11"/>
  <c r="L26" i="11"/>
  <c r="L30" i="11"/>
  <c r="L27" i="11"/>
  <c r="L18" i="11"/>
  <c r="L20" i="11"/>
  <c r="L29" i="11"/>
  <c r="L28" i="11"/>
  <c r="L17" i="11"/>
  <c r="L25" i="11"/>
  <c r="L19" i="11"/>
  <c r="J42" i="11"/>
  <c r="K23" i="11"/>
  <c r="K29" i="11"/>
  <c r="K30" i="11"/>
  <c r="S9" i="11"/>
  <c r="S13" i="11"/>
  <c r="Q11" i="11"/>
  <c r="Q14" i="11"/>
  <c r="Q8" i="11"/>
  <c r="K4" i="11"/>
  <c r="K2" i="11"/>
  <c r="K12" i="11"/>
  <c r="I8" i="11"/>
  <c r="I15" i="11"/>
  <c r="I9" i="11"/>
  <c r="I21" i="11"/>
  <c r="I27" i="11"/>
  <c r="H42" i="11"/>
  <c r="H50" i="11"/>
  <c r="H32" i="11"/>
  <c r="H40" i="11"/>
  <c r="K7" i="1"/>
  <c r="N7" i="1"/>
  <c r="M7" i="1"/>
  <c r="I5" i="1" l="1"/>
  <c r="J5" i="1" s="1"/>
  <c r="W35" i="4" l="1"/>
  <c r="AG74" i="4" l="1"/>
  <c r="AF74" i="4"/>
  <c r="AE74" i="4"/>
  <c r="AD74" i="4"/>
  <c r="AC74" i="4"/>
  <c r="AB74" i="4"/>
  <c r="AA74" i="4"/>
  <c r="Z74" i="4"/>
  <c r="Y74" i="4"/>
  <c r="X74" i="4"/>
  <c r="AG70" i="4"/>
  <c r="AF70" i="4"/>
  <c r="AE70" i="4"/>
  <c r="AD70" i="4"/>
  <c r="AC70" i="4"/>
  <c r="AB70" i="4"/>
  <c r="AA70" i="4"/>
  <c r="Z70" i="4"/>
  <c r="Y70" i="4"/>
  <c r="X70" i="4"/>
  <c r="AG66" i="4"/>
  <c r="AF66" i="4"/>
  <c r="AE66" i="4"/>
  <c r="AD66" i="4"/>
  <c r="AC66" i="4"/>
  <c r="AB66" i="4"/>
  <c r="AA66" i="4"/>
  <c r="Z66" i="4"/>
  <c r="Y66" i="4"/>
  <c r="X66" i="4"/>
  <c r="AG61" i="4"/>
  <c r="AF61" i="4"/>
  <c r="AE61" i="4"/>
  <c r="AD61" i="4"/>
  <c r="AC61" i="4"/>
  <c r="AB61" i="4"/>
  <c r="AA61" i="4"/>
  <c r="Z61" i="4"/>
  <c r="Y61" i="4"/>
  <c r="X61" i="4"/>
  <c r="AG57" i="4"/>
  <c r="AF57" i="4"/>
  <c r="AE57" i="4"/>
  <c r="AD57" i="4"/>
  <c r="AC57" i="4"/>
  <c r="AB57" i="4"/>
  <c r="AA57" i="4"/>
  <c r="Z57" i="4"/>
  <c r="Y57" i="4"/>
  <c r="X57" i="4"/>
  <c r="AG53" i="4"/>
  <c r="AF53" i="4"/>
  <c r="AE53" i="4"/>
  <c r="AD53" i="4"/>
  <c r="AC53" i="4"/>
  <c r="AB53" i="4"/>
  <c r="AA53" i="4"/>
  <c r="Z53" i="4"/>
  <c r="Y53" i="4"/>
  <c r="X53" i="4"/>
  <c r="AG49" i="4"/>
  <c r="AF49" i="4"/>
  <c r="AE49" i="4"/>
  <c r="AD49" i="4"/>
  <c r="AC49" i="4"/>
  <c r="AB49" i="4"/>
  <c r="AA49" i="4"/>
  <c r="Z49" i="4"/>
  <c r="Y49" i="4"/>
  <c r="X49" i="4"/>
  <c r="AG44" i="4"/>
  <c r="AF44" i="4"/>
  <c r="AE44" i="4"/>
  <c r="AD44" i="4"/>
  <c r="AC44" i="4"/>
  <c r="AB44" i="4"/>
  <c r="AA44" i="4"/>
  <c r="Z44" i="4"/>
  <c r="Y44" i="4"/>
  <c r="X44" i="4"/>
  <c r="AG40" i="4"/>
  <c r="AF40" i="4"/>
  <c r="AE40" i="4"/>
  <c r="AD40" i="4"/>
  <c r="AC40" i="4"/>
  <c r="AB40" i="4"/>
  <c r="AA40" i="4"/>
  <c r="Z40" i="4"/>
  <c r="Y40" i="4"/>
  <c r="X40" i="4"/>
  <c r="AG35" i="4"/>
  <c r="AF35" i="4"/>
  <c r="AE35" i="4"/>
  <c r="AD35" i="4"/>
  <c r="AC35" i="4"/>
  <c r="AB35" i="4"/>
  <c r="AA35" i="4"/>
  <c r="Z35" i="4"/>
  <c r="Y35" i="4"/>
  <c r="X35" i="4"/>
  <c r="AG31" i="4"/>
  <c r="AF31" i="4"/>
  <c r="AE31" i="4"/>
  <c r="AD31" i="4"/>
  <c r="AC31" i="4"/>
  <c r="AB31" i="4"/>
  <c r="AA31" i="4"/>
  <c r="Z31" i="4"/>
  <c r="Y31" i="4"/>
  <c r="X31" i="4"/>
  <c r="AG26" i="4"/>
  <c r="AF26" i="4"/>
  <c r="AE26" i="4"/>
  <c r="AD26" i="4"/>
  <c r="AC26" i="4"/>
  <c r="AB26" i="4"/>
  <c r="AA26" i="4"/>
  <c r="Z26" i="4"/>
  <c r="Y26" i="4"/>
  <c r="X26" i="4"/>
  <c r="AG22" i="4"/>
  <c r="AF22" i="4"/>
  <c r="AE22" i="4"/>
  <c r="AD22" i="4"/>
  <c r="AC22" i="4"/>
  <c r="AB22" i="4"/>
  <c r="AA22" i="4"/>
  <c r="Z22" i="4"/>
  <c r="Y22" i="4"/>
  <c r="X22" i="4"/>
  <c r="AG18" i="4"/>
  <c r="AF18" i="4"/>
  <c r="AE18" i="4"/>
  <c r="AD18" i="4"/>
  <c r="AC18" i="4"/>
  <c r="AB18" i="4"/>
  <c r="AA18" i="4"/>
  <c r="Z18" i="4"/>
  <c r="Y18" i="4"/>
  <c r="X18" i="4"/>
  <c r="AG10" i="4"/>
  <c r="AF10" i="4"/>
  <c r="AE10" i="4"/>
  <c r="AD10" i="4"/>
  <c r="AC10" i="4"/>
  <c r="AB10" i="4"/>
  <c r="AA10" i="4"/>
  <c r="Z10" i="4"/>
  <c r="Y10" i="4"/>
  <c r="X10" i="4"/>
  <c r="AG6" i="4"/>
  <c r="AF6" i="4"/>
  <c r="AE6" i="4"/>
  <c r="AD6" i="4"/>
  <c r="AC6" i="4"/>
  <c r="AB6" i="4"/>
  <c r="AA6" i="4"/>
  <c r="Z6" i="4"/>
  <c r="Y6" i="4"/>
  <c r="X6" i="4"/>
  <c r="AG2" i="4"/>
  <c r="AF2" i="4"/>
  <c r="AE2" i="4"/>
  <c r="AD2" i="4"/>
  <c r="AC2" i="4"/>
  <c r="AB2" i="4"/>
  <c r="AA2" i="4"/>
  <c r="Z2" i="4"/>
  <c r="Y2" i="4"/>
  <c r="X2" i="4"/>
  <c r="W74" i="4"/>
  <c r="V74" i="4"/>
  <c r="U74" i="4"/>
  <c r="T74" i="4"/>
  <c r="S74" i="4"/>
  <c r="R74" i="4"/>
  <c r="Q74" i="4"/>
  <c r="P74" i="4"/>
  <c r="O74" i="4"/>
  <c r="N74" i="4"/>
  <c r="W70" i="4"/>
  <c r="V70" i="4"/>
  <c r="U70" i="4"/>
  <c r="T70" i="4"/>
  <c r="S70" i="4"/>
  <c r="R70" i="4"/>
  <c r="Q70" i="4"/>
  <c r="P70" i="4"/>
  <c r="O70" i="4"/>
  <c r="N70" i="4"/>
  <c r="W66" i="4"/>
  <c r="V66" i="4"/>
  <c r="U66" i="4"/>
  <c r="T66" i="4"/>
  <c r="S66" i="4"/>
  <c r="R66" i="4"/>
  <c r="Q66" i="4"/>
  <c r="P66" i="4"/>
  <c r="O66" i="4"/>
  <c r="N66" i="4"/>
  <c r="W61" i="4"/>
  <c r="V61" i="4"/>
  <c r="U61" i="4"/>
  <c r="T61" i="4"/>
  <c r="S61" i="4"/>
  <c r="R61" i="4"/>
  <c r="Q61" i="4"/>
  <c r="P61" i="4"/>
  <c r="O61" i="4"/>
  <c r="N61" i="4"/>
  <c r="W57" i="4"/>
  <c r="V57" i="4"/>
  <c r="U57" i="4"/>
  <c r="T57" i="4"/>
  <c r="S57" i="4"/>
  <c r="R57" i="4"/>
  <c r="Q57" i="4"/>
  <c r="P57" i="4"/>
  <c r="O57" i="4"/>
  <c r="N57" i="4"/>
  <c r="W53" i="4"/>
  <c r="V53" i="4"/>
  <c r="U53" i="4"/>
  <c r="T53" i="4"/>
  <c r="S53" i="4"/>
  <c r="R53" i="4"/>
  <c r="Q53" i="4"/>
  <c r="P53" i="4"/>
  <c r="O53" i="4"/>
  <c r="N53" i="4"/>
  <c r="W49" i="4"/>
  <c r="V49" i="4"/>
  <c r="U49" i="4"/>
  <c r="T49" i="4"/>
  <c r="S49" i="4"/>
  <c r="R49" i="4"/>
  <c r="Q49" i="4"/>
  <c r="P49" i="4"/>
  <c r="O49" i="4"/>
  <c r="N49" i="4"/>
  <c r="W44" i="4"/>
  <c r="V44" i="4"/>
  <c r="U44" i="4"/>
  <c r="T44" i="4"/>
  <c r="S44" i="4"/>
  <c r="R44" i="4"/>
  <c r="Q44" i="4"/>
  <c r="P44" i="4"/>
  <c r="O44" i="4"/>
  <c r="N44" i="4"/>
  <c r="W40" i="4"/>
  <c r="V40" i="4"/>
  <c r="U40" i="4"/>
  <c r="T40" i="4"/>
  <c r="S40" i="4"/>
  <c r="R40" i="4"/>
  <c r="Q40" i="4"/>
  <c r="P40" i="4"/>
  <c r="O40" i="4"/>
  <c r="N40" i="4"/>
  <c r="V35" i="4"/>
  <c r="U35" i="4"/>
  <c r="T35" i="4"/>
  <c r="S35" i="4"/>
  <c r="R35" i="4"/>
  <c r="Q35" i="4"/>
  <c r="P35" i="4"/>
  <c r="O35" i="4"/>
  <c r="N35" i="4"/>
  <c r="W31" i="4"/>
  <c r="V31" i="4"/>
  <c r="U31" i="4"/>
  <c r="T31" i="4"/>
  <c r="S31" i="4"/>
  <c r="R31" i="4"/>
  <c r="Q31" i="4"/>
  <c r="P31" i="4"/>
  <c r="O31" i="4"/>
  <c r="N31" i="4"/>
  <c r="W26" i="4"/>
  <c r="V26" i="4"/>
  <c r="U26" i="4"/>
  <c r="T26" i="4"/>
  <c r="S26" i="4"/>
  <c r="R26" i="4"/>
  <c r="Q26" i="4"/>
  <c r="P26" i="4"/>
  <c r="O26" i="4"/>
  <c r="N26" i="4"/>
  <c r="W22" i="4"/>
  <c r="V22" i="4"/>
  <c r="U22" i="4"/>
  <c r="T22" i="4"/>
  <c r="S22" i="4"/>
  <c r="R22" i="4"/>
  <c r="Q22" i="4"/>
  <c r="P22" i="4"/>
  <c r="O22" i="4"/>
  <c r="N22" i="4"/>
  <c r="W18" i="4"/>
  <c r="V18" i="4"/>
  <c r="U18" i="4"/>
  <c r="T18" i="4"/>
  <c r="S18" i="4"/>
  <c r="R18" i="4"/>
  <c r="Q18" i="4"/>
  <c r="P18" i="4"/>
  <c r="O18" i="4"/>
  <c r="N18" i="4"/>
  <c r="W10" i="4"/>
  <c r="V10" i="4"/>
  <c r="U10" i="4"/>
  <c r="T10" i="4"/>
  <c r="S10" i="4"/>
  <c r="R10" i="4"/>
  <c r="Q10" i="4"/>
  <c r="P10" i="4"/>
  <c r="O10" i="4"/>
  <c r="N10" i="4"/>
  <c r="W6" i="4"/>
  <c r="V6" i="4"/>
  <c r="U6" i="4"/>
  <c r="T6" i="4"/>
  <c r="S6" i="4"/>
  <c r="R6" i="4"/>
  <c r="Q6" i="4"/>
  <c r="P6" i="4"/>
  <c r="O6" i="4"/>
  <c r="N6" i="4"/>
  <c r="W2" i="4"/>
  <c r="V2" i="4"/>
  <c r="U2" i="4"/>
  <c r="T2" i="4"/>
  <c r="S2" i="4"/>
  <c r="R2" i="4"/>
  <c r="Q2" i="4"/>
  <c r="P2" i="4"/>
  <c r="O2" i="4"/>
  <c r="N2" i="4"/>
  <c r="I25" i="1" l="1"/>
  <c r="J25" i="1" s="1"/>
  <c r="I24" i="1"/>
  <c r="J24" i="1" s="1"/>
  <c r="I23" i="1"/>
  <c r="J23" i="1" s="1"/>
  <c r="I21" i="1"/>
  <c r="J21" i="1" s="1"/>
  <c r="I20" i="1"/>
  <c r="J20" i="1" s="1"/>
  <c r="I19" i="1"/>
  <c r="J19" i="1" s="1"/>
  <c r="I18" i="1"/>
  <c r="J18" i="1" s="1"/>
  <c r="I16" i="1"/>
  <c r="J16" i="1" s="1"/>
  <c r="I15" i="1"/>
  <c r="J15" i="1" s="1"/>
  <c r="I6" i="1"/>
  <c r="J6" i="1" s="1"/>
  <c r="I8" i="1"/>
  <c r="J8" i="1" s="1"/>
  <c r="I9" i="1"/>
  <c r="J9" i="1" s="1"/>
  <c r="I10" i="1"/>
  <c r="J10" i="1" s="1"/>
  <c r="I11" i="1"/>
  <c r="J11" i="1" s="1"/>
  <c r="I12" i="1"/>
  <c r="J12" i="1" s="1"/>
  <c r="J4" i="1"/>
  <c r="N19" i="1" l="1"/>
  <c r="B54" i="4" s="1"/>
  <c r="M19" i="1"/>
  <c r="L19" i="1"/>
  <c r="K19" i="1"/>
  <c r="M8" i="1"/>
  <c r="K8" i="1"/>
  <c r="L8" i="1"/>
  <c r="N8" i="1"/>
  <c r="Z54" i="4" l="1"/>
  <c r="H54" i="4"/>
  <c r="T54" i="4"/>
  <c r="AC54" i="4"/>
  <c r="S54" i="4"/>
  <c r="D54" i="4"/>
  <c r="I54" i="4"/>
  <c r="U54" i="4"/>
  <c r="Q54" i="4"/>
  <c r="AG54" i="4"/>
  <c r="P54" i="4"/>
  <c r="AD54" i="4"/>
  <c r="AF54" i="4"/>
  <c r="AE54" i="4"/>
  <c r="O54" i="4"/>
  <c r="K54" i="4"/>
  <c r="J54" i="4"/>
  <c r="V54" i="4"/>
  <c r="E54" i="4"/>
  <c r="X54" i="4"/>
  <c r="Y54" i="4"/>
  <c r="AB54" i="4"/>
  <c r="AA54" i="4"/>
  <c r="G54" i="4"/>
  <c r="F54" i="4"/>
  <c r="R54" i="4"/>
  <c r="L54" i="4"/>
  <c r="N54" i="4"/>
  <c r="W54" i="4"/>
  <c r="M54" i="4"/>
  <c r="K20" i="1"/>
  <c r="K21" i="1"/>
  <c r="K15" i="1"/>
  <c r="K10" i="1"/>
  <c r="P25" i="11" l="1"/>
  <c r="P26" i="11"/>
  <c r="P19" i="11"/>
  <c r="P24" i="11"/>
  <c r="P28" i="11"/>
  <c r="P23" i="11"/>
  <c r="P30" i="11"/>
  <c r="P17" i="11"/>
  <c r="P20" i="11"/>
  <c r="P18" i="11"/>
  <c r="P29" i="11"/>
  <c r="P21" i="11"/>
  <c r="P27" i="11"/>
  <c r="P22" i="11"/>
  <c r="P48" i="11"/>
  <c r="P38" i="11"/>
  <c r="P49" i="11"/>
  <c r="P36" i="11"/>
  <c r="P34" i="11"/>
  <c r="P50" i="11"/>
  <c r="P37" i="11"/>
  <c r="P43" i="11"/>
  <c r="P33" i="11"/>
  <c r="P47" i="11"/>
  <c r="P46" i="11"/>
  <c r="P45" i="11"/>
  <c r="P39" i="11"/>
  <c r="P32" i="11"/>
  <c r="P42" i="11"/>
  <c r="P44" i="11"/>
  <c r="P35" i="11"/>
  <c r="P40" i="11"/>
  <c r="P41" i="11"/>
  <c r="P5" i="11"/>
  <c r="P13" i="11"/>
  <c r="P14" i="11"/>
  <c r="P2" i="11"/>
  <c r="P6" i="11"/>
  <c r="P3" i="11"/>
  <c r="P9" i="11"/>
  <c r="P7" i="11"/>
  <c r="P4" i="11"/>
  <c r="P8" i="11"/>
  <c r="P12" i="11"/>
  <c r="P11" i="11"/>
  <c r="P10" i="11"/>
  <c r="P15" i="11"/>
  <c r="L16" i="1"/>
  <c r="N16" i="1"/>
  <c r="K16" i="1"/>
  <c r="M16" i="1"/>
  <c r="N21" i="1"/>
  <c r="B62" i="4" s="1"/>
  <c r="M21" i="1"/>
  <c r="M20" i="1"/>
  <c r="M18" i="1"/>
  <c r="K18" i="1"/>
  <c r="N18" i="1"/>
  <c r="B50" i="4" s="1"/>
  <c r="L18" i="1"/>
  <c r="L20" i="1"/>
  <c r="L21" i="1"/>
  <c r="N20" i="1"/>
  <c r="M10" i="1"/>
  <c r="L10" i="1"/>
  <c r="N10" i="1"/>
  <c r="M15" i="1"/>
  <c r="L15" i="1"/>
  <c r="N15" i="1"/>
  <c r="AB50" i="4" l="1"/>
  <c r="S50" i="4"/>
  <c r="F50" i="4"/>
  <c r="Z50" i="4"/>
  <c r="V50" i="4"/>
  <c r="AC50" i="4"/>
  <c r="E50" i="4"/>
  <c r="P50" i="4"/>
  <c r="W50" i="4"/>
  <c r="O50" i="4"/>
  <c r="R50" i="4"/>
  <c r="AA50" i="4"/>
  <c r="X50" i="4"/>
  <c r="Y50" i="4"/>
  <c r="H50" i="4"/>
  <c r="K50" i="4"/>
  <c r="AD50" i="4"/>
  <c r="U50" i="4"/>
  <c r="L50" i="4"/>
  <c r="M50" i="4"/>
  <c r="N50" i="4"/>
  <c r="G50" i="4"/>
  <c r="AF50" i="4"/>
  <c r="D50" i="4"/>
  <c r="AE50" i="4"/>
  <c r="J50" i="4"/>
  <c r="AG50" i="4"/>
  <c r="Q50" i="4"/>
  <c r="I50" i="4"/>
  <c r="T50" i="4"/>
  <c r="B45" i="4"/>
  <c r="B41" i="4"/>
  <c r="AF41" i="4"/>
  <c r="O41" i="4"/>
  <c r="J41" i="4"/>
  <c r="Z41" i="4"/>
  <c r="S41" i="4"/>
  <c r="Y41" i="4"/>
  <c r="U41" i="4"/>
  <c r="M41" i="4"/>
  <c r="T41" i="4"/>
  <c r="W41" i="4"/>
  <c r="D41" i="4"/>
  <c r="V41" i="4"/>
  <c r="P41" i="4"/>
  <c r="K41" i="4"/>
  <c r="AG41" i="4"/>
  <c r="E41" i="4"/>
  <c r="AA41" i="4"/>
  <c r="AB41" i="4"/>
  <c r="AD41" i="4"/>
  <c r="AC41" i="4"/>
  <c r="H41" i="4"/>
  <c r="N41" i="4"/>
  <c r="F41" i="4"/>
  <c r="Q41" i="4"/>
  <c r="I41" i="4"/>
  <c r="AE41" i="4"/>
  <c r="R41" i="4"/>
  <c r="X41" i="4"/>
  <c r="L41" i="4"/>
  <c r="G41" i="4"/>
  <c r="L62" i="4"/>
  <c r="Z62" i="4"/>
  <c r="AB62" i="4"/>
  <c r="T62" i="4"/>
  <c r="X62" i="4"/>
  <c r="AA62" i="4"/>
  <c r="S62" i="4"/>
  <c r="K62" i="4"/>
  <c r="R62" i="4"/>
  <c r="I62" i="4"/>
  <c r="F62" i="4"/>
  <c r="U62" i="4"/>
  <c r="Q62" i="4"/>
  <c r="H62" i="4"/>
  <c r="P62" i="4"/>
  <c r="AD62" i="4"/>
  <c r="O62" i="4"/>
  <c r="G62" i="4"/>
  <c r="D62" i="4"/>
  <c r="E62" i="4"/>
  <c r="AC62" i="4"/>
  <c r="AG62" i="4"/>
  <c r="Y62" i="4"/>
  <c r="AF62" i="4"/>
  <c r="N62" i="4"/>
  <c r="AE62" i="4"/>
  <c r="W62" i="4"/>
  <c r="V62" i="4"/>
  <c r="M62" i="4"/>
  <c r="J62" i="4"/>
  <c r="AD45" i="4"/>
  <c r="Z45" i="4"/>
  <c r="V45" i="4"/>
  <c r="R45" i="4"/>
  <c r="N45" i="4"/>
  <c r="J45" i="4"/>
  <c r="F45" i="4"/>
  <c r="AG45" i="4"/>
  <c r="AC45" i="4"/>
  <c r="Y45" i="4"/>
  <c r="U45" i="4"/>
  <c r="Q45" i="4"/>
  <c r="M45" i="4"/>
  <c r="I45" i="4"/>
  <c r="E45" i="4"/>
  <c r="AF45" i="4"/>
  <c r="AB45" i="4"/>
  <c r="X45" i="4"/>
  <c r="T45" i="4"/>
  <c r="P45" i="4"/>
  <c r="L45" i="4"/>
  <c r="H45" i="4"/>
  <c r="D45" i="4"/>
  <c r="AE45" i="4"/>
  <c r="AA45" i="4"/>
  <c r="W45" i="4"/>
  <c r="S45" i="4"/>
  <c r="O45" i="4"/>
  <c r="K45" i="4"/>
  <c r="G45" i="4"/>
  <c r="K12" i="1"/>
  <c r="O2" i="11" l="1"/>
  <c r="O3" i="11"/>
  <c r="O11" i="11"/>
  <c r="O10" i="11"/>
  <c r="O6" i="11"/>
  <c r="O9" i="11"/>
  <c r="O7" i="11"/>
  <c r="O14" i="11"/>
  <c r="O15" i="11"/>
  <c r="O12" i="11"/>
  <c r="O5" i="11"/>
  <c r="O4" i="11"/>
  <c r="O8" i="11"/>
  <c r="O13" i="11"/>
  <c r="O27" i="11"/>
  <c r="O23" i="11"/>
  <c r="O21" i="11"/>
  <c r="O19" i="11"/>
  <c r="O30" i="11"/>
  <c r="O17" i="11"/>
  <c r="O28" i="11"/>
  <c r="O25" i="11"/>
  <c r="O22" i="11"/>
  <c r="O18" i="11"/>
  <c r="O24" i="11"/>
  <c r="O20" i="11"/>
  <c r="O26" i="11"/>
  <c r="O29" i="11"/>
  <c r="O46" i="11"/>
  <c r="O34" i="11"/>
  <c r="O41" i="11"/>
  <c r="O49" i="11"/>
  <c r="O48" i="11"/>
  <c r="O37" i="11"/>
  <c r="O39" i="11"/>
  <c r="O45" i="11"/>
  <c r="O36" i="11"/>
  <c r="O38" i="11"/>
  <c r="O47" i="11"/>
  <c r="O35" i="11"/>
  <c r="O44" i="11"/>
  <c r="O32" i="11"/>
  <c r="O43" i="11"/>
  <c r="O50" i="11"/>
  <c r="O33" i="11"/>
  <c r="O42" i="11"/>
  <c r="O40" i="11"/>
  <c r="M21" i="11"/>
  <c r="M30" i="11"/>
  <c r="M17" i="11"/>
  <c r="M20" i="11"/>
  <c r="M26" i="11"/>
  <c r="M27" i="11"/>
  <c r="M19" i="11"/>
  <c r="M24" i="11"/>
  <c r="M29" i="11"/>
  <c r="M25" i="11"/>
  <c r="M28" i="11"/>
  <c r="M23" i="11"/>
  <c r="M22" i="11"/>
  <c r="M18" i="11"/>
  <c r="M35" i="11"/>
  <c r="M46" i="11"/>
  <c r="M48" i="11"/>
  <c r="M40" i="11"/>
  <c r="M37" i="11"/>
  <c r="M42" i="11"/>
  <c r="M49" i="11"/>
  <c r="M36" i="11"/>
  <c r="M43" i="11"/>
  <c r="M39" i="11"/>
  <c r="M50" i="11"/>
  <c r="M32" i="11"/>
  <c r="M41" i="11"/>
  <c r="M33" i="11"/>
  <c r="M38" i="11"/>
  <c r="M44" i="11"/>
  <c r="M45" i="11"/>
  <c r="M47" i="11"/>
  <c r="M34" i="11"/>
  <c r="M2" i="11"/>
  <c r="M3" i="11"/>
  <c r="M7" i="11"/>
  <c r="M6" i="11"/>
  <c r="M15" i="11"/>
  <c r="M9" i="11"/>
  <c r="M11" i="11"/>
  <c r="M13" i="11"/>
  <c r="M5" i="11"/>
  <c r="M10" i="11"/>
  <c r="M8" i="11"/>
  <c r="M4" i="11"/>
  <c r="M14" i="11"/>
  <c r="M12" i="11"/>
  <c r="R9" i="11"/>
  <c r="R4" i="11"/>
  <c r="R6" i="11"/>
  <c r="R12" i="11"/>
  <c r="R5" i="11"/>
  <c r="R10" i="11"/>
  <c r="R13" i="11"/>
  <c r="R7" i="11"/>
  <c r="R8" i="11"/>
  <c r="R2" i="11"/>
  <c r="R11" i="11"/>
  <c r="R15" i="11"/>
  <c r="R3" i="11"/>
  <c r="R14" i="11"/>
  <c r="R27" i="11"/>
  <c r="R29" i="11"/>
  <c r="R30" i="11"/>
  <c r="R21" i="11"/>
  <c r="R19" i="11"/>
  <c r="R26" i="11"/>
  <c r="R28" i="11"/>
  <c r="R24" i="11"/>
  <c r="R20" i="11"/>
  <c r="R25" i="11"/>
  <c r="R17" i="11"/>
  <c r="R23" i="11"/>
  <c r="R22" i="11"/>
  <c r="R18" i="11"/>
  <c r="R42" i="11"/>
  <c r="R32" i="11"/>
  <c r="R39" i="11"/>
  <c r="R49" i="11"/>
  <c r="R41" i="11"/>
  <c r="R47" i="11"/>
  <c r="R35" i="11"/>
  <c r="R37" i="11"/>
  <c r="R36" i="11"/>
  <c r="R33" i="11"/>
  <c r="R50" i="11"/>
  <c r="R38" i="11"/>
  <c r="R45" i="11"/>
  <c r="R40" i="11"/>
  <c r="R44" i="11"/>
  <c r="R34" i="11"/>
  <c r="R43" i="11"/>
  <c r="R48" i="11"/>
  <c r="R46" i="11"/>
  <c r="N14" i="11"/>
  <c r="N42" i="11"/>
  <c r="N47" i="11"/>
  <c r="N50" i="11"/>
  <c r="N34" i="11"/>
  <c r="N39" i="11"/>
  <c r="N32" i="11"/>
  <c r="N37" i="11"/>
  <c r="N40" i="11"/>
  <c r="N45" i="11"/>
  <c r="N48" i="11"/>
  <c r="N35" i="11"/>
  <c r="N38" i="11"/>
  <c r="N43" i="11"/>
  <c r="N41" i="11"/>
  <c r="N44" i="11"/>
  <c r="N49" i="11"/>
  <c r="N33" i="11"/>
  <c r="N36" i="11"/>
  <c r="N46" i="11"/>
  <c r="N2" i="11"/>
  <c r="N6" i="11"/>
  <c r="N7" i="11"/>
  <c r="N9" i="11"/>
  <c r="N8" i="11"/>
  <c r="N5" i="11"/>
  <c r="N11" i="11"/>
  <c r="N4" i="11"/>
  <c r="N13" i="11"/>
  <c r="N12" i="11"/>
  <c r="N3" i="11"/>
  <c r="N10" i="11"/>
  <c r="N15" i="11"/>
  <c r="N20" i="11"/>
  <c r="N29" i="11"/>
  <c r="N28" i="11"/>
  <c r="N21" i="11"/>
  <c r="N17" i="11"/>
  <c r="N18" i="11"/>
  <c r="N19" i="11"/>
  <c r="N26" i="11"/>
  <c r="N22" i="11"/>
  <c r="N24" i="11"/>
  <c r="N25" i="11"/>
  <c r="N23" i="11"/>
  <c r="N30" i="11"/>
  <c r="N27" i="11"/>
  <c r="N12" i="1"/>
  <c r="L12" i="1"/>
  <c r="M12" i="1"/>
  <c r="K24" i="1" l="1"/>
  <c r="K25" i="1"/>
  <c r="M24" i="1" l="1"/>
  <c r="N24" i="1"/>
  <c r="L24" i="1"/>
  <c r="N25" i="1"/>
  <c r="L25" i="1"/>
  <c r="M25" i="1"/>
  <c r="K23" i="1"/>
  <c r="K6" i="1" l="1"/>
  <c r="K5" i="1"/>
  <c r="K11" i="1"/>
  <c r="K9" i="1"/>
  <c r="K4" i="1"/>
  <c r="L23" i="1"/>
  <c r="N23" i="1"/>
  <c r="M23" i="1"/>
  <c r="L11" i="1"/>
  <c r="L9" i="1"/>
  <c r="M5" i="1"/>
  <c r="J7" i="4" l="1"/>
  <c r="F7" i="4"/>
  <c r="M7" i="4"/>
  <c r="I7" i="4"/>
  <c r="E7" i="4"/>
  <c r="L7" i="4"/>
  <c r="H7" i="4"/>
  <c r="D7" i="4"/>
  <c r="K7" i="4"/>
  <c r="G7" i="4"/>
  <c r="M6" i="1"/>
  <c r="N9" i="1"/>
  <c r="N5" i="1"/>
  <c r="B7" i="4" s="1"/>
  <c r="N6" i="1"/>
  <c r="B11" i="4" s="1"/>
  <c r="L5" i="1"/>
  <c r="AD7" i="4" s="1"/>
  <c r="L6" i="1"/>
  <c r="M9" i="1"/>
  <c r="M11" i="1"/>
  <c r="N11" i="1"/>
  <c r="M4" i="1"/>
  <c r="L4" i="1"/>
  <c r="N4" i="1"/>
  <c r="B3" i="4" s="1"/>
  <c r="O7" i="4" l="1"/>
  <c r="AG7" i="4"/>
  <c r="P7" i="4"/>
  <c r="AE7" i="4"/>
  <c r="AF7" i="4"/>
  <c r="Q7" i="4"/>
  <c r="R7" i="4"/>
  <c r="AF3" i="4"/>
  <c r="AB3" i="4"/>
  <c r="X3" i="4"/>
  <c r="T3" i="4"/>
  <c r="P3" i="4"/>
  <c r="L3" i="4"/>
  <c r="H3" i="4"/>
  <c r="D3" i="4"/>
  <c r="AE3" i="4"/>
  <c r="AA3" i="4"/>
  <c r="W3" i="4"/>
  <c r="S3" i="4"/>
  <c r="O3" i="4"/>
  <c r="K3" i="4"/>
  <c r="G3" i="4"/>
  <c r="AD3" i="4"/>
  <c r="Z3" i="4"/>
  <c r="V3" i="4"/>
  <c r="R3" i="4"/>
  <c r="N3" i="4"/>
  <c r="J3" i="4"/>
  <c r="F3" i="4"/>
  <c r="AG3" i="4"/>
  <c r="AC3" i="4"/>
  <c r="Y3" i="4"/>
  <c r="U3" i="4"/>
  <c r="Q3" i="4"/>
  <c r="M3" i="4"/>
  <c r="I3" i="4"/>
  <c r="E3" i="4"/>
  <c r="AF11" i="4"/>
  <c r="AB11" i="4"/>
  <c r="X11" i="4"/>
  <c r="T11" i="4"/>
  <c r="P11" i="4"/>
  <c r="L11" i="4"/>
  <c r="H11" i="4"/>
  <c r="D11" i="4"/>
  <c r="AE11" i="4"/>
  <c r="AA11" i="4"/>
  <c r="W11" i="4"/>
  <c r="S11" i="4"/>
  <c r="O11" i="4"/>
  <c r="K11" i="4"/>
  <c r="G11" i="4"/>
  <c r="AD11" i="4"/>
  <c r="Z11" i="4"/>
  <c r="V11" i="4"/>
  <c r="R11" i="4"/>
  <c r="N11" i="4"/>
  <c r="J11" i="4"/>
  <c r="F11" i="4"/>
  <c r="AG11" i="4"/>
  <c r="AC11" i="4"/>
  <c r="Y11" i="4"/>
  <c r="U11" i="4"/>
  <c r="Q11" i="4"/>
  <c r="M11" i="4"/>
  <c r="I11" i="4"/>
  <c r="E11" i="4"/>
  <c r="S7" i="4"/>
  <c r="E3" i="11"/>
  <c r="E7" i="11"/>
  <c r="E11" i="11"/>
  <c r="E13" i="11"/>
  <c r="E14" i="11"/>
  <c r="E2" i="11"/>
  <c r="E8" i="11"/>
  <c r="E12" i="11"/>
  <c r="E9" i="11"/>
  <c r="E5" i="11"/>
  <c r="E10" i="11"/>
  <c r="E15" i="11"/>
  <c r="E4" i="11"/>
  <c r="E6" i="11"/>
  <c r="T7" i="4"/>
  <c r="U7" i="4"/>
  <c r="V7" i="4"/>
  <c r="W7" i="4"/>
  <c r="X7" i="4"/>
  <c r="Y7" i="4"/>
  <c r="Z7" i="4"/>
  <c r="AA7" i="4"/>
  <c r="AB7" i="4"/>
  <c r="AC7" i="4"/>
  <c r="N7" i="4"/>
  <c r="D26" i="11" l="1"/>
  <c r="D23" i="11"/>
  <c r="D29" i="11"/>
  <c r="D19" i="11"/>
  <c r="D18" i="11"/>
  <c r="D24" i="11"/>
  <c r="D27" i="11"/>
  <c r="D21" i="11"/>
  <c r="D22" i="11"/>
  <c r="D30" i="11"/>
  <c r="D25" i="11"/>
  <c r="D28" i="11"/>
  <c r="D17" i="11"/>
  <c r="D8" i="11"/>
  <c r="D3" i="11"/>
  <c r="D15" i="11"/>
  <c r="D2" i="11"/>
  <c r="D6" i="11"/>
  <c r="D12" i="11"/>
  <c r="D14" i="11"/>
  <c r="D7" i="11"/>
  <c r="D9" i="11"/>
  <c r="D11" i="11"/>
  <c r="D10" i="11"/>
  <c r="D4" i="11"/>
  <c r="D5" i="11"/>
  <c r="D13" i="11"/>
  <c r="D20" i="11"/>
  <c r="D40" i="11"/>
  <c r="D36" i="11"/>
  <c r="D41" i="11"/>
  <c r="D37" i="11"/>
  <c r="D49" i="11"/>
  <c r="D33" i="11"/>
  <c r="D50" i="11"/>
  <c r="D34" i="11"/>
  <c r="D39" i="11"/>
  <c r="D35" i="11"/>
  <c r="D45" i="11"/>
  <c r="D48" i="11"/>
  <c r="D44" i="11"/>
  <c r="D38" i="11"/>
  <c r="D43" i="11"/>
  <c r="D46" i="11"/>
  <c r="D42" i="11"/>
  <c r="D32" i="11"/>
  <c r="D47" i="11"/>
  <c r="F18" i="11"/>
  <c r="G28" i="11"/>
  <c r="F30" i="11"/>
  <c r="G29" i="11"/>
  <c r="G21" i="11"/>
  <c r="F17" i="11"/>
  <c r="F22" i="11"/>
  <c r="G26" i="11"/>
  <c r="F28" i="11"/>
  <c r="G27" i="11"/>
  <c r="F23" i="11"/>
  <c r="F25" i="11"/>
  <c r="G24" i="11"/>
  <c r="F26" i="11"/>
  <c r="G25" i="11"/>
  <c r="F21" i="11"/>
  <c r="F27" i="11"/>
  <c r="F19" i="11"/>
  <c r="F20" i="11"/>
  <c r="G30" i="11"/>
  <c r="G22" i="11"/>
  <c r="F24" i="11"/>
  <c r="G23" i="11"/>
  <c r="F29" i="11"/>
  <c r="F11" i="11"/>
  <c r="F3" i="11"/>
  <c r="F10" i="11"/>
  <c r="F7" i="11"/>
  <c r="F13" i="11"/>
  <c r="F5" i="11"/>
  <c r="F4" i="11"/>
  <c r="F6" i="11"/>
  <c r="F12" i="11"/>
  <c r="F15" i="11"/>
  <c r="F9" i="11"/>
  <c r="F2" i="11"/>
  <c r="F8" i="11"/>
  <c r="F14" i="11"/>
  <c r="F35" i="11"/>
  <c r="F38" i="11"/>
  <c r="F36" i="11"/>
  <c r="F41" i="11"/>
  <c r="F39" i="11"/>
  <c r="F44" i="11"/>
  <c r="F49" i="11"/>
  <c r="F50" i="11"/>
  <c r="F34" i="11"/>
  <c r="F32" i="11"/>
  <c r="F42" i="11"/>
  <c r="F47" i="11"/>
  <c r="F45" i="11"/>
  <c r="F33" i="11"/>
  <c r="F46" i="11"/>
  <c r="F37" i="11"/>
  <c r="F40" i="11"/>
  <c r="F43" i="11"/>
  <c r="F48" i="11"/>
  <c r="E48" i="11"/>
  <c r="E44" i="11"/>
  <c r="E49" i="11"/>
  <c r="E45" i="11"/>
  <c r="E36" i="11"/>
  <c r="E46" i="11"/>
  <c r="E42" i="11"/>
  <c r="E47" i="11"/>
  <c r="E32" i="11"/>
  <c r="E34" i="11"/>
  <c r="E41" i="11"/>
  <c r="E37" i="11"/>
  <c r="E40" i="11"/>
  <c r="E50" i="11"/>
  <c r="E33" i="11"/>
  <c r="E39" i="11"/>
  <c r="E35" i="11"/>
  <c r="E38" i="11"/>
  <c r="E43" i="11"/>
  <c r="E18" i="11"/>
  <c r="E23" i="11"/>
  <c r="E26" i="11"/>
  <c r="E29" i="11"/>
  <c r="E21" i="11"/>
  <c r="E24" i="11"/>
  <c r="E19" i="11"/>
  <c r="E27" i="11"/>
  <c r="E30" i="11"/>
  <c r="E22" i="11"/>
  <c r="E17" i="11"/>
  <c r="E25" i="11"/>
  <c r="E28" i="11"/>
  <c r="E20" i="11"/>
  <c r="B13" i="11" l="1"/>
  <c r="B11" i="11"/>
  <c r="B6" i="11"/>
  <c r="B8" i="11"/>
  <c r="B2" i="11"/>
  <c r="B50" i="11"/>
  <c r="B10" i="11"/>
  <c r="B15" i="11"/>
  <c r="B12" i="11"/>
  <c r="B9" i="11"/>
  <c r="B33" i="11"/>
  <c r="B5" i="11"/>
  <c r="B24" i="11"/>
  <c r="B23" i="11"/>
  <c r="B35" i="11"/>
  <c r="B32" i="11"/>
  <c r="B36" i="11"/>
  <c r="B22" i="11"/>
  <c r="B40" i="11"/>
  <c r="B7" i="11"/>
  <c r="B18" i="11"/>
  <c r="B4" i="11"/>
  <c r="B25" i="11"/>
  <c r="B27" i="11"/>
  <c r="B29" i="11"/>
  <c r="B43" i="11"/>
  <c r="B41" i="11"/>
  <c r="B42" i="11"/>
  <c r="B49" i="11"/>
  <c r="B20" i="11"/>
  <c r="B48" i="11"/>
  <c r="B3" i="11"/>
  <c r="B28" i="11"/>
  <c r="B37" i="11"/>
  <c r="B47" i="11"/>
  <c r="B14" i="11"/>
  <c r="B30" i="11"/>
  <c r="B21" i="11"/>
  <c r="B39" i="11"/>
  <c r="B45" i="11"/>
  <c r="B17" i="11"/>
  <c r="B19" i="11"/>
  <c r="B26" i="11"/>
  <c r="B38" i="11"/>
  <c r="B34" i="11"/>
  <c r="B46" i="11"/>
  <c r="B44" i="11"/>
</calcChain>
</file>

<file path=xl/sharedStrings.xml><?xml version="1.0" encoding="utf-8"?>
<sst xmlns="http://schemas.openxmlformats.org/spreadsheetml/2006/main" count="1229" uniqueCount="176">
  <si>
    <t>Probleem</t>
  </si>
  <si>
    <t>Oorzaak</t>
  </si>
  <si>
    <t>Gevolgen</t>
  </si>
  <si>
    <t>Esthetica</t>
  </si>
  <si>
    <t>Mechanisch</t>
  </si>
  <si>
    <t>Corrosie wapening</t>
  </si>
  <si>
    <t>Scheurvorming</t>
  </si>
  <si>
    <t>Treksterkte</t>
  </si>
  <si>
    <t>Krimp</t>
  </si>
  <si>
    <t>Kruip</t>
  </si>
  <si>
    <t>ASR</t>
  </si>
  <si>
    <t>Vries-/dooi bestendigheid</t>
  </si>
  <si>
    <t>Type maatregel</t>
  </si>
  <si>
    <t>Carbonatatie</t>
  </si>
  <si>
    <t>Chloride aantasting</t>
  </si>
  <si>
    <t>Oplossen beton</t>
  </si>
  <si>
    <t>Zuren</t>
  </si>
  <si>
    <t>Krachtsverlies beton</t>
  </si>
  <si>
    <t>Vermoeiing</t>
  </si>
  <si>
    <t>Wisselende belastingen</t>
  </si>
  <si>
    <t>Kosten</t>
  </si>
  <si>
    <t>Uitvoering</t>
  </si>
  <si>
    <t>Levensduur verlenging</t>
  </si>
  <si>
    <t>1-3</t>
  </si>
  <si>
    <t>Schadegetal</t>
  </si>
  <si>
    <t>Sulfaat aantasting ESA</t>
  </si>
  <si>
    <t>Sulfaat aantasting ISA</t>
  </si>
  <si>
    <t>Kans op herhaling probleem</t>
  </si>
  <si>
    <t>Belasting verlagen</t>
  </si>
  <si>
    <t>Score</t>
  </si>
  <si>
    <t>Geen invloed op esthetische eigenschappen</t>
  </si>
  <si>
    <t>Nauwelijks invloed op esthetische eigenschappen</t>
  </si>
  <si>
    <t>Kleine invloed op esthetische eigenschappen</t>
  </si>
  <si>
    <t>Invloed op esthetische eigenschappen</t>
  </si>
  <si>
    <t>Geen invloed op de constructie van het kunstwerk</t>
  </si>
  <si>
    <t xml:space="preserve">Heeft invloed op het uiterlijk van het kunstwerk. Mogelijke problemen zijn: Vervorming; Zichtbare scheuren; Uitbloeiingen; Betonkleur of de Vlakheid van de beton. </t>
  </si>
  <si>
    <t>De mechanische eigenschappen zijn voornamelijk constructief. De constructie moet voldoen aan bepaalde belastingseisen, deze zijn afhankelijk van: Treksterkte wapening; Druksterkte beton en de vermoeiingsgevoeligheid.</t>
  </si>
  <si>
    <t>Aandachtspunt</t>
  </si>
  <si>
    <t>Geen kosten</t>
  </si>
  <si>
    <t>Geen kans op herhaling</t>
  </si>
  <si>
    <t>Geen levensduur verlenging</t>
  </si>
  <si>
    <t>Kost weinig tijd en werkzaamheden</t>
  </si>
  <si>
    <t>Kost veel tijd en werkzaamheden</t>
  </si>
  <si>
    <t>Kost geen tijd en werkzaamheden</t>
  </si>
  <si>
    <t>Kost wel tijd en werkzaamheden</t>
  </si>
  <si>
    <t>Kleine kans op herhaling &lt;10%</t>
  </si>
  <si>
    <t>Kans op herhaling &gt;50%</t>
  </si>
  <si>
    <t>Kast op herhaling 10-50%</t>
  </si>
  <si>
    <t>&lt; 5 jaar verlenging</t>
  </si>
  <si>
    <t>5 - 10 jaar verlenging</t>
  </si>
  <si>
    <t>&gt; 10 jaar verlenging</t>
  </si>
  <si>
    <t>PVO</t>
  </si>
  <si>
    <t>CRO</t>
  </si>
  <si>
    <t>NWB</t>
  </si>
  <si>
    <t>Vermoeiing beton</t>
  </si>
  <si>
    <t>Nieuwbouw</t>
  </si>
  <si>
    <t>GO</t>
  </si>
  <si>
    <t>Lage kosten</t>
  </si>
  <si>
    <t>Hoge kosten</t>
  </si>
  <si>
    <t>Dwarskracht</t>
  </si>
  <si>
    <t>Vorst</t>
  </si>
  <si>
    <t>Krachtsverlies betonstaal</t>
  </si>
  <si>
    <t>Chemische aantasting</t>
  </si>
  <si>
    <t>Depassivering beton</t>
  </si>
  <si>
    <t>Degradering beton</t>
  </si>
  <si>
    <t>Fysische aantasting</t>
  </si>
  <si>
    <t>Gevolg</t>
  </si>
  <si>
    <t xml:space="preserve">Oorzaak </t>
  </si>
  <si>
    <t>Scheurvorming; afdrukken beton</t>
  </si>
  <si>
    <t>Brandbestendigheid</t>
  </si>
  <si>
    <t>Spatten beton; krachtsverlies</t>
  </si>
  <si>
    <t>VERMOEIING</t>
  </si>
  <si>
    <t>CORROSIE WAPENING</t>
  </si>
  <si>
    <t>DEGRADERING BETON</t>
  </si>
  <si>
    <t>Spatten beton; krachtsverlies beton</t>
  </si>
  <si>
    <t>Brand</t>
  </si>
  <si>
    <t>Omgeving neutraliseren</t>
  </si>
  <si>
    <t>Risico niveau; 'Bepalen type onderhoud'</t>
  </si>
  <si>
    <t>Wapeningscorrosie</t>
  </si>
  <si>
    <t>Scheurvorming;        Afdrukken beton</t>
  </si>
  <si>
    <t>Pop-outs;                        Scaling</t>
  </si>
  <si>
    <t>Handmatig repareren (epoxylaag)</t>
  </si>
  <si>
    <t>Handmatig repareren (PCC mortel)</t>
  </si>
  <si>
    <t>Kathodische bescherming (opgedrukte stroom)</t>
  </si>
  <si>
    <t xml:space="preserve">Beton dechloreren </t>
  </si>
  <si>
    <t>De beton onder vacuüm behandelen met siliciumtetrafluoridegas (SiF4)</t>
  </si>
  <si>
    <t>De beton behandelen met natriumsilicaat of magnesiumfluorsilicaat</t>
  </si>
  <si>
    <t>Injectie scheuren met epoxy</t>
  </si>
  <si>
    <t>Injectie scheuren met poly-urethaan</t>
  </si>
  <si>
    <t>Hogedruk injectie scheuren met epoxy</t>
  </si>
  <si>
    <t>Hogedruk injectie scheuren met poly-urethaan</t>
  </si>
  <si>
    <t>Handmatig repareren (epoxytroffelmassa)</t>
  </si>
  <si>
    <t>Aanbrengen brandwerende laag</t>
  </si>
  <si>
    <t>Aanbrengen hittewerende bekleding</t>
  </si>
  <si>
    <t>Constructief</t>
  </si>
  <si>
    <t>Handmatig repareren (epoxymassa's)</t>
  </si>
  <si>
    <t>Handmatig repareren (cementgebonden gietmortel)</t>
  </si>
  <si>
    <t>Hogedrukinjectie beton met lithium nitraat</t>
  </si>
  <si>
    <t xml:space="preserve">Lijmwapening toepassen </t>
  </si>
  <si>
    <t>Aantastingsmechanismen</t>
  </si>
  <si>
    <t>Bezwijkmechanismen</t>
  </si>
  <si>
    <t>Snelheid verkeer verlagen (frequentie)</t>
  </si>
  <si>
    <t>Kolomwrap aanbrengen (kolom)</t>
  </si>
  <si>
    <t>Lijmwapening toepassen;</t>
  </si>
  <si>
    <t>Sedimentatie</t>
  </si>
  <si>
    <t>Mechanisme</t>
  </si>
  <si>
    <t>Aantastingsmechanisme</t>
  </si>
  <si>
    <t>Wapeningsaantasting</t>
  </si>
  <si>
    <t>Sulfaat aantasting (ESA)</t>
  </si>
  <si>
    <t>Sulfaat aantasting (ISA)</t>
  </si>
  <si>
    <t>Realkaliseren (elektrochemisch)</t>
  </si>
  <si>
    <t>JA</t>
  </si>
  <si>
    <t>NEE</t>
  </si>
  <si>
    <t>Risico niveau brug</t>
  </si>
  <si>
    <t>Esthetisch aangetast</t>
  </si>
  <si>
    <t>Mechanisch aangetast</t>
  </si>
  <si>
    <t>JA/NEE</t>
  </si>
  <si>
    <t>Pop-outs; Scaling</t>
  </si>
  <si>
    <t>Mechanische schade is de komende periode nog niet verwacht</t>
  </si>
  <si>
    <t>Kenmerkende schade</t>
  </si>
  <si>
    <t>Geen kenmerkend probleem in kunstwerk</t>
  </si>
  <si>
    <t>Beginnende schade. Meer schade verwacht.</t>
  </si>
  <si>
    <t>Bruikbaarheidsgrenstoestand bereikt in constructie</t>
  </si>
  <si>
    <t>Nadert bruikbaarheidsgrenstoestand in constructie</t>
  </si>
  <si>
    <t>Maatregel verbeterd de uitstraling van het kunstwerk</t>
  </si>
  <si>
    <t>Maatregel brengt de constructie terug in zijn waarde</t>
  </si>
  <si>
    <t>Maatregel zichtbaar beter dan het was, maar niet tot oorspronkelijke waarde teruggebracht</t>
  </si>
  <si>
    <t>Maatregel heeft negatieve invloed op esthetische waarde van het kunstwerk.</t>
  </si>
  <si>
    <t>(Zie Handleiding)</t>
  </si>
  <si>
    <t>0-3</t>
  </si>
  <si>
    <t>5-1</t>
  </si>
  <si>
    <t>Correctieve Versterkingstechnieken</t>
  </si>
  <si>
    <t>Preventieve Reparatiemaatregelen</t>
  </si>
  <si>
    <t>Versterkinstechnieken</t>
  </si>
  <si>
    <t>Reparatie technieken</t>
  </si>
  <si>
    <t>Waarde %</t>
  </si>
  <si>
    <t>Waarde % maatregel</t>
  </si>
  <si>
    <t>Lijmwapening toepassen</t>
  </si>
  <si>
    <t>Vermoeiing betonstaal</t>
  </si>
  <si>
    <t>-</t>
  </si>
  <si>
    <t>Constructie overlagen met gewapend spuitbeton; Natte mortel</t>
  </si>
  <si>
    <t>Constructie overlagen met gewapend spuitbeton; Droge mortel</t>
  </si>
  <si>
    <t>Koolstofverzel versterking aanbrengen</t>
  </si>
  <si>
    <t>Uitwendige voorspanwapening toepassen</t>
  </si>
  <si>
    <t>Chloride indringing</t>
  </si>
  <si>
    <t>Extra laagdekking aanbrengen (opofferingslaag) met spuitbeton; Natte mortel</t>
  </si>
  <si>
    <t>Spatten beton; Krachtsverlies</t>
  </si>
  <si>
    <t>Scheurvorming; Afdrukken beton</t>
  </si>
  <si>
    <t>Reparatietechnieken</t>
  </si>
  <si>
    <t>Versterkingstechnieken</t>
  </si>
  <si>
    <t>Dampdoorlatende coating met een hoge diffusie weerstand aanbrengen die zuurstof buiten constructie houdt</t>
  </si>
  <si>
    <t>Beton impregneren (hydrofoberen) zodat vocht buiten de constructie blijft</t>
  </si>
  <si>
    <t>Het risico niveau van de brug wordt bepaald aan de hand van de grafiek. Er wordt een schatting gemaakt van de staat van het kunstwerk en hierbij hoort een risiconiveau.</t>
  </si>
  <si>
    <t>De kenmerkende schade is de schade die hoord bij het voorkomende probleem. De kenmerkende schades zijn in de handleiding uitgebreid beschreven.</t>
  </si>
  <si>
    <t>Criteria</t>
  </si>
  <si>
    <t>Omschrijving</t>
  </si>
  <si>
    <t>Wat doet de maatregel met de uitstraling van het kunstwerk. Het kan zo zijn dat het kunstwerk na het nemen van maatregelen weet terug op zijn oorspronkelijke waarde is, of dat het eigenlijk minder mooi is maar constructief wel een goede waarde heeft.</t>
  </si>
  <si>
    <t xml:space="preserve">De kosten van een maatregel moeten bekeken worden op life-cycle basis. Of de maatregel goedkoper is dan de andere maatregelen of zelfs dan nieuwbouw wordt geschat. </t>
  </si>
  <si>
    <t>Kost de maatregel veel tjid en verkeersmaatregelen, dan kan het wel eens negatief zijn voor de doorstroming van het verkeer. Over het algemeen wil de opdrachtgever zo min mogelijk hinder.</t>
  </si>
  <si>
    <t>De werkelijke opbrengst van de maatregel is de levensduur verlenging. Hier kan worden gekeken of de maatregel voldoet aan de gewenste levensduurverlenging.</t>
  </si>
  <si>
    <t xml:space="preserve">De constructie wordt  mechanisch aangetast </t>
  </si>
  <si>
    <t>De heoveelheid kans dat het  probleem terugkomt.</t>
  </si>
  <si>
    <t>Mechanische schade is tverwacht.</t>
  </si>
  <si>
    <t>Bezwijkmechanisme</t>
  </si>
  <si>
    <t>Preventieve Preserveringsmaatregelen</t>
  </si>
  <si>
    <t>Preserveringstechnieken</t>
  </si>
  <si>
    <t>Aantasten duurzaamheid constructie</t>
  </si>
  <si>
    <t>Mechanisch falen</t>
  </si>
  <si>
    <t>Doorbuiging</t>
  </si>
  <si>
    <t>Zettingen</t>
  </si>
  <si>
    <t>Zetting</t>
  </si>
  <si>
    <t>AANTASTEN DUURZAAMHEID CONSTRUCTIE</t>
  </si>
  <si>
    <t>AANTASTEN DUURZAAMHEID CONSTRUCTIE JONG BETON</t>
  </si>
  <si>
    <t>Druklaag vervangen door Hoge Sterkte Beton</t>
  </si>
  <si>
    <t>Overspanning verkorten dmv jukken</t>
  </si>
  <si>
    <t>Overspanning verkorten dmv tussensteunpunt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</si>
</sst>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5" x14ac:knownFonts="1">
    <font>
      <sz val="10"/>
      <color theme="1"/>
      <name val="Arial"/>
      <family val="2"/>
    </font>
    <font>
      <b/>
      <sz val="10"/>
      <color theme="1"/>
      <name val="Arial"/>
      <family val="2"/>
    </font>
    <font>
      <sz val="11"/>
      <name val="Calibri"/>
      <family val="2"/>
      <scheme val="minor"/>
    </font>
    <font>
      <b/>
      <sz val="11"/>
      <name val="Calibri"/>
      <family val="2"/>
      <scheme val="minor"/>
    </font>
    <font>
      <sz val="10"/>
      <color rgb="FFFFC000"/>
      <name val="Arial"/>
      <family val="2"/>
    </font>
    <font>
      <sz val="10"/>
      <name val="Arial"/>
      <family val="2"/>
    </font>
    <font>
      <b/>
      <sz val="20"/>
      <color theme="1"/>
      <name val="Arial"/>
      <family val="2"/>
    </font>
    <font>
      <b/>
      <sz val="18"/>
      <color theme="1"/>
      <name val="Arial"/>
      <family val="2"/>
    </font>
    <font>
      <sz val="10"/>
      <color theme="0"/>
      <name val="Arial"/>
      <family val="2"/>
    </font>
    <font>
      <sz val="16"/>
      <color theme="1"/>
      <name val="Arial"/>
      <family val="2"/>
    </font>
    <font>
      <b/>
      <sz val="16"/>
      <color theme="1"/>
      <name val="Arial"/>
      <family val="2"/>
    </font>
    <font>
      <sz val="10"/>
      <color theme="0" tint="-0.499984740745262"/>
      <name val="Arial"/>
      <family val="2"/>
    </font>
    <font>
      <sz val="11"/>
      <color theme="1"/>
      <name val="Calibri"/>
      <family val="2"/>
      <scheme val="minor"/>
    </font>
    <font>
      <b/>
      <sz val="11"/>
      <color theme="1"/>
      <name val="Calibri"/>
      <family val="2"/>
      <scheme val="minor"/>
    </font>
    <font>
      <sz val="11"/>
      <color rgb="FFFFC000"/>
      <name val="Calibri"/>
      <family val="2"/>
      <scheme val="minor"/>
    </font>
  </fonts>
  <fills count="9">
    <fill>
      <patternFill patternType="none"/>
    </fill>
    <fill>
      <patternFill patternType="gray125"/>
    </fill>
    <fill>
      <patternFill patternType="solid">
        <fgColor rgb="FFFFC000"/>
        <bgColor indexed="64"/>
      </patternFill>
    </fill>
    <fill>
      <patternFill patternType="solid">
        <fgColor rgb="FFFFBD5D"/>
        <bgColor indexed="64"/>
      </patternFill>
    </fill>
    <fill>
      <patternFill patternType="solid">
        <fgColor rgb="FFFFD961"/>
        <bgColor indexed="64"/>
      </patternFill>
    </fill>
    <fill>
      <patternFill patternType="solid">
        <fgColor theme="7"/>
        <bgColor indexed="64"/>
      </patternFill>
    </fill>
    <fill>
      <patternFill patternType="solid">
        <fgColor theme="1"/>
        <bgColor indexed="64"/>
      </patternFill>
    </fill>
    <fill>
      <patternFill patternType="solid">
        <fgColor rgb="FFFFD757"/>
        <bgColor indexed="64"/>
      </patternFill>
    </fill>
    <fill>
      <patternFill patternType="solid">
        <fgColor rgb="FFF9BE2B"/>
        <bgColor indexed="64"/>
      </patternFill>
    </fill>
  </fills>
  <borders count="46">
    <border>
      <left/>
      <right/>
      <top/>
      <bottom/>
      <diagonal/>
    </border>
    <border>
      <left style="thin">
        <color indexed="64"/>
      </left>
      <right/>
      <top/>
      <bottom/>
      <diagonal/>
    </border>
    <border>
      <left/>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right style="thin">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style="medium">
        <color indexed="64"/>
      </left>
      <right style="medium">
        <color indexed="64"/>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339">
    <xf numFmtId="0" fontId="0" fillId="0" borderId="0" xfId="0"/>
    <xf numFmtId="0" fontId="0" fillId="2" borderId="0" xfId="0" applyFill="1"/>
    <xf numFmtId="0" fontId="0" fillId="0" borderId="3" xfId="0" applyBorder="1"/>
    <xf numFmtId="0" fontId="0" fillId="0" borderId="3" xfId="0" applyBorder="1" applyAlignment="1">
      <alignment horizontal="center" textRotation="135"/>
    </xf>
    <xf numFmtId="0" fontId="0" fillId="0" borderId="4" xfId="0" applyBorder="1"/>
    <xf numFmtId="0" fontId="0" fillId="2" borderId="2" xfId="0" applyFill="1" applyBorder="1"/>
    <xf numFmtId="0" fontId="0" fillId="0" borderId="0" xfId="0" applyFill="1" applyBorder="1"/>
    <xf numFmtId="0" fontId="0" fillId="0" borderId="3" xfId="0" applyFill="1" applyBorder="1"/>
    <xf numFmtId="0" fontId="0" fillId="0" borderId="4" xfId="0" applyBorder="1" applyAlignment="1">
      <alignment horizontal="center" textRotation="135" wrapText="1"/>
    </xf>
    <xf numFmtId="0" fontId="0" fillId="0" borderId="8" xfId="0" applyBorder="1"/>
    <xf numFmtId="0" fontId="0" fillId="0" borderId="6" xfId="0" applyBorder="1"/>
    <xf numFmtId="0" fontId="0" fillId="0" borderId="4" xfId="0" applyFill="1" applyBorder="1"/>
    <xf numFmtId="1" fontId="0" fillId="0" borderId="6" xfId="0" applyNumberFormat="1" applyBorder="1"/>
    <xf numFmtId="0" fontId="0" fillId="0" borderId="0" xfId="0" applyFill="1"/>
    <xf numFmtId="0" fontId="0" fillId="0" borderId="12" xfId="0" applyBorder="1"/>
    <xf numFmtId="0" fontId="0" fillId="0" borderId="10" xfId="0" applyBorder="1"/>
    <xf numFmtId="0" fontId="0" fillId="0" borderId="3" xfId="0" applyFill="1" applyBorder="1" applyAlignment="1">
      <alignment horizontal="center" textRotation="135"/>
    </xf>
    <xf numFmtId="0" fontId="0" fillId="0" borderId="6" xfId="0" applyFont="1" applyFill="1" applyBorder="1" applyAlignment="1">
      <alignment horizontal="left" vertical="top" wrapText="1"/>
    </xf>
    <xf numFmtId="1" fontId="0" fillId="0" borderId="5" xfId="0" applyNumberFormat="1" applyBorder="1"/>
    <xf numFmtId="0" fontId="0" fillId="0" borderId="5" xfId="0" applyFont="1" applyFill="1" applyBorder="1" applyAlignment="1">
      <alignment horizontal="left" vertical="top" wrapText="1"/>
    </xf>
    <xf numFmtId="0" fontId="0" fillId="0" borderId="0" xfId="0" applyBorder="1"/>
    <xf numFmtId="0" fontId="0" fillId="0" borderId="16" xfId="0" applyBorder="1"/>
    <xf numFmtId="1" fontId="0" fillId="0" borderId="7" xfId="0" applyNumberFormat="1" applyBorder="1"/>
    <xf numFmtId="0" fontId="1" fillId="0" borderId="4" xfId="0" applyFont="1" applyFill="1" applyBorder="1" applyAlignment="1">
      <alignment horizontal="center" textRotation="135"/>
    </xf>
    <xf numFmtId="0" fontId="1" fillId="0" borderId="0" xfId="0" applyFont="1" applyFill="1" applyBorder="1"/>
    <xf numFmtId="0" fontId="1" fillId="0" borderId="0" xfId="0" applyFont="1"/>
    <xf numFmtId="1" fontId="0" fillId="2" borderId="5" xfId="0" applyNumberFormat="1" applyFill="1" applyBorder="1"/>
    <xf numFmtId="0" fontId="0" fillId="0" borderId="3" xfId="0" applyFill="1" applyBorder="1" applyAlignment="1">
      <alignment horizontal="center"/>
    </xf>
    <xf numFmtId="0" fontId="0" fillId="0" borderId="3" xfId="0" applyFont="1" applyFill="1" applyBorder="1" applyAlignment="1">
      <alignment horizontal="center" textRotation="135" wrapText="1"/>
    </xf>
    <xf numFmtId="0" fontId="0" fillId="0" borderId="0" xfId="0" applyAlignment="1">
      <alignment horizontal="center" vertical="center" wrapText="1"/>
    </xf>
    <xf numFmtId="0" fontId="4" fillId="0" borderId="0" xfId="0" applyFont="1"/>
    <xf numFmtId="0" fontId="7" fillId="0" borderId="0" xfId="0" applyFont="1" applyFill="1" applyBorder="1"/>
    <xf numFmtId="0" fontId="0" fillId="0" borderId="0" xfId="0" applyFont="1" applyFill="1" applyBorder="1" applyAlignment="1">
      <alignment horizontal="left" vertical="top" wrapText="1"/>
    </xf>
    <xf numFmtId="0" fontId="0" fillId="3" borderId="6" xfId="0" applyFont="1" applyFill="1" applyBorder="1" applyAlignment="1">
      <alignment vertical="top"/>
    </xf>
    <xf numFmtId="0" fontId="0" fillId="3" borderId="6" xfId="0" applyFont="1" applyFill="1" applyBorder="1" applyAlignment="1">
      <alignment horizontal="left" vertical="top" wrapText="1"/>
    </xf>
    <xf numFmtId="0" fontId="0" fillId="4" borderId="0" xfId="0" applyFill="1"/>
    <xf numFmtId="0" fontId="0" fillId="4" borderId="0" xfId="0" applyFill="1" applyBorder="1"/>
    <xf numFmtId="0" fontId="0" fillId="4" borderId="6" xfId="0" applyFill="1" applyBorder="1" applyAlignment="1">
      <alignment vertical="top"/>
    </xf>
    <xf numFmtId="0" fontId="0" fillId="4" borderId="6" xfId="0" applyFill="1" applyBorder="1" applyAlignment="1">
      <alignment vertical="center"/>
    </xf>
    <xf numFmtId="0" fontId="0" fillId="4" borderId="0" xfId="0" applyFill="1" applyBorder="1" applyAlignment="1">
      <alignment vertical="top"/>
    </xf>
    <xf numFmtId="0" fontId="0" fillId="4" borderId="0" xfId="0" applyFill="1" applyAlignment="1">
      <alignment horizontal="center" vertical="center" wrapText="1"/>
    </xf>
    <xf numFmtId="0" fontId="1" fillId="4" borderId="0" xfId="0" applyFont="1" applyFill="1" applyAlignment="1">
      <alignment horizontal="center" vertical="center" wrapText="1"/>
    </xf>
    <xf numFmtId="0" fontId="4" fillId="4" borderId="0" xfId="0" applyFont="1" applyFill="1" applyBorder="1"/>
    <xf numFmtId="0" fontId="4" fillId="4" borderId="0" xfId="0" applyFont="1" applyFill="1"/>
    <xf numFmtId="0" fontId="5" fillId="4" borderId="0" xfId="0" applyFont="1" applyFill="1" applyBorder="1"/>
    <xf numFmtId="0" fontId="2" fillId="4" borderId="6" xfId="0" applyFont="1" applyFill="1" applyBorder="1" applyAlignment="1">
      <alignment horizontal="left" vertical="top" wrapText="1"/>
    </xf>
    <xf numFmtId="1" fontId="0" fillId="0" borderId="16" xfId="0" applyNumberFormat="1" applyBorder="1"/>
    <xf numFmtId="0" fontId="0" fillId="0" borderId="19" xfId="0" applyBorder="1"/>
    <xf numFmtId="0" fontId="0" fillId="0" borderId="0" xfId="0"/>
    <xf numFmtId="0" fontId="0" fillId="0" borderId="0" xfId="0" applyAlignment="1"/>
    <xf numFmtId="0" fontId="0" fillId="0" borderId="0" xfId="0" applyFill="1" applyBorder="1" applyAlignment="1"/>
    <xf numFmtId="0" fontId="0" fillId="0" borderId="6" xfId="0" applyBorder="1" applyAlignment="1"/>
    <xf numFmtId="49" fontId="0" fillId="0" borderId="0" xfId="0" applyNumberFormat="1" applyFill="1" applyBorder="1" applyAlignment="1">
      <alignment horizontal="center"/>
    </xf>
    <xf numFmtId="0" fontId="0" fillId="0" borderId="16" xfId="0" applyBorder="1" applyAlignment="1"/>
    <xf numFmtId="1" fontId="0" fillId="0" borderId="0" xfId="0" applyNumberFormat="1" applyFill="1" applyBorder="1"/>
    <xf numFmtId="0" fontId="0" fillId="0" borderId="16" xfId="0" applyBorder="1" applyAlignment="1">
      <alignment horizontal="right" vertical="center" textRotation="135"/>
    </xf>
    <xf numFmtId="0" fontId="0" fillId="0" borderId="5" xfId="0" applyBorder="1" applyAlignment="1"/>
    <xf numFmtId="0" fontId="0" fillId="5" borderId="20" xfId="0" applyFill="1" applyBorder="1" applyAlignment="1"/>
    <xf numFmtId="0" fontId="0" fillId="2" borderId="21" xfId="0" applyFill="1" applyBorder="1"/>
    <xf numFmtId="49" fontId="0" fillId="2" borderId="22" xfId="0" applyNumberFormat="1" applyFill="1" applyBorder="1" applyAlignment="1">
      <alignment horizontal="center"/>
    </xf>
    <xf numFmtId="49" fontId="0" fillId="2" borderId="21" xfId="0" applyNumberFormat="1" applyFill="1" applyBorder="1" applyAlignment="1">
      <alignment horizontal="center"/>
    </xf>
    <xf numFmtId="0" fontId="0" fillId="2" borderId="22" xfId="0" applyFill="1" applyBorder="1"/>
    <xf numFmtId="49" fontId="0" fillId="2" borderId="23" xfId="0" applyNumberFormat="1" applyFill="1" applyBorder="1" applyAlignment="1">
      <alignment horizontal="center"/>
    </xf>
    <xf numFmtId="0" fontId="0" fillId="5" borderId="21" xfId="0" applyFill="1" applyBorder="1" applyAlignment="1"/>
    <xf numFmtId="0" fontId="0" fillId="5" borderId="21" xfId="0" applyFill="1" applyBorder="1"/>
    <xf numFmtId="0" fontId="0" fillId="5" borderId="22" xfId="0" applyFill="1" applyBorder="1"/>
    <xf numFmtId="0" fontId="0" fillId="5" borderId="24" xfId="0" applyFill="1" applyBorder="1"/>
    <xf numFmtId="0" fontId="0" fillId="5" borderId="23" xfId="0" applyFill="1" applyBorder="1"/>
    <xf numFmtId="0" fontId="0" fillId="2" borderId="24" xfId="0" applyFill="1" applyBorder="1"/>
    <xf numFmtId="0" fontId="0" fillId="0" borderId="14" xfId="0" applyFill="1" applyBorder="1"/>
    <xf numFmtId="0" fontId="0" fillId="5" borderId="26" xfId="0" applyFill="1" applyBorder="1"/>
    <xf numFmtId="0" fontId="0" fillId="2" borderId="22" xfId="0" applyFill="1" applyBorder="1" applyAlignment="1">
      <alignment horizontal="center"/>
    </xf>
    <xf numFmtId="0" fontId="0" fillId="2" borderId="18" xfId="0" applyFill="1" applyBorder="1"/>
    <xf numFmtId="0" fontId="0" fillId="2" borderId="27" xfId="0" applyFill="1" applyBorder="1"/>
    <xf numFmtId="0" fontId="0" fillId="5" borderId="18" xfId="0" applyFill="1" applyBorder="1"/>
    <xf numFmtId="0" fontId="0" fillId="2" borderId="28" xfId="0" applyFill="1" applyBorder="1"/>
    <xf numFmtId="49" fontId="1" fillId="2" borderId="23" xfId="0" applyNumberFormat="1" applyFont="1" applyFill="1" applyBorder="1" applyAlignment="1">
      <alignment horizontal="center"/>
    </xf>
    <xf numFmtId="0" fontId="0" fillId="2" borderId="21" xfId="0" applyFont="1" applyFill="1" applyBorder="1" applyAlignment="1">
      <alignment horizontal="left" vertical="top" wrapText="1"/>
    </xf>
    <xf numFmtId="1" fontId="0" fillId="2" borderId="21" xfId="0" applyNumberFormat="1" applyFill="1" applyBorder="1"/>
    <xf numFmtId="1" fontId="0" fillId="2" borderId="23" xfId="0" applyNumberFormat="1" applyFill="1" applyBorder="1"/>
    <xf numFmtId="1" fontId="0" fillId="0" borderId="0" xfId="0" applyNumberFormat="1" applyFill="1" applyBorder="1" applyAlignment="1"/>
    <xf numFmtId="0" fontId="0" fillId="0" borderId="29" xfId="0" applyFill="1" applyBorder="1" applyAlignment="1"/>
    <xf numFmtId="0" fontId="0" fillId="0" borderId="30" xfId="0" applyFill="1" applyBorder="1"/>
    <xf numFmtId="0" fontId="0" fillId="0" borderId="10" xfId="0" applyFill="1" applyBorder="1"/>
    <xf numFmtId="0" fontId="0" fillId="0" borderId="13" xfId="0" applyFill="1" applyBorder="1"/>
    <xf numFmtId="0" fontId="0" fillId="0" borderId="31" xfId="0" applyFill="1" applyBorder="1"/>
    <xf numFmtId="0" fontId="0" fillId="0" borderId="32" xfId="0" applyFill="1" applyBorder="1"/>
    <xf numFmtId="0" fontId="0" fillId="0" borderId="7" xfId="0" applyBorder="1" applyAlignment="1"/>
    <xf numFmtId="0" fontId="0" fillId="0" borderId="9" xfId="0" applyBorder="1" applyAlignment="1"/>
    <xf numFmtId="0" fontId="0" fillId="0" borderId="9" xfId="0" applyBorder="1"/>
    <xf numFmtId="0" fontId="0" fillId="0" borderId="17" xfId="0" applyBorder="1"/>
    <xf numFmtId="0" fontId="0" fillId="0" borderId="7" xfId="0" applyBorder="1"/>
    <xf numFmtId="0" fontId="0" fillId="0" borderId="11" xfId="0" applyFill="1" applyBorder="1" applyAlignment="1"/>
    <xf numFmtId="0" fontId="6" fillId="4" borderId="0" xfId="0" applyFont="1" applyFill="1"/>
    <xf numFmtId="0" fontId="3" fillId="3" borderId="6" xfId="0" applyFont="1" applyFill="1" applyBorder="1" applyAlignment="1">
      <alignment vertical="top" wrapText="1"/>
    </xf>
    <xf numFmtId="1" fontId="0" fillId="6" borderId="5" xfId="0" applyNumberFormat="1" applyFill="1" applyBorder="1"/>
    <xf numFmtId="49" fontId="0" fillId="6" borderId="21" xfId="0" applyNumberFormat="1" applyFill="1" applyBorder="1" applyAlignment="1">
      <alignment horizontal="center"/>
    </xf>
    <xf numFmtId="1" fontId="0" fillId="6" borderId="6" xfId="0" applyNumberFormat="1" applyFill="1" applyBorder="1"/>
    <xf numFmtId="1" fontId="0" fillId="6" borderId="16" xfId="0" applyNumberFormat="1" applyFill="1" applyBorder="1"/>
    <xf numFmtId="1" fontId="0" fillId="6" borderId="21" xfId="0" applyNumberFormat="1" applyFill="1" applyBorder="1"/>
    <xf numFmtId="0" fontId="0" fillId="6" borderId="21" xfId="0" applyFill="1" applyBorder="1"/>
    <xf numFmtId="0" fontId="0" fillId="0" borderId="0" xfId="0" applyFill="1" applyBorder="1" applyAlignment="1">
      <alignment horizontal="center" textRotation="135" wrapText="1"/>
    </xf>
    <xf numFmtId="0" fontId="0" fillId="0" borderId="0" xfId="0" applyFill="1" applyBorder="1" applyAlignment="1">
      <alignment horizontal="center" textRotation="135"/>
    </xf>
    <xf numFmtId="0" fontId="1" fillId="0" borderId="0" xfId="0" applyFont="1" applyFill="1" applyBorder="1" applyAlignment="1">
      <alignment horizontal="center" textRotation="135"/>
    </xf>
    <xf numFmtId="49" fontId="1" fillId="0" borderId="0" xfId="0" applyNumberFormat="1" applyFont="1" applyFill="1" applyBorder="1" applyAlignment="1">
      <alignment horizontal="center"/>
    </xf>
    <xf numFmtId="0" fontId="0" fillId="0" borderId="0" xfId="0" applyFill="1" applyBorder="1" applyAlignment="1">
      <alignment horizontal="left" vertical="top"/>
    </xf>
    <xf numFmtId="0" fontId="0" fillId="0" borderId="0" xfId="0" applyFill="1" applyBorder="1" applyAlignment="1">
      <alignment wrapText="1"/>
    </xf>
    <xf numFmtId="0" fontId="0" fillId="0" borderId="0" xfId="0"/>
    <xf numFmtId="0" fontId="0" fillId="0" borderId="0" xfId="0"/>
    <xf numFmtId="0" fontId="0" fillId="0" borderId="0" xfId="0" applyBorder="1"/>
    <xf numFmtId="0" fontId="0" fillId="0" borderId="0" xfId="0"/>
    <xf numFmtId="0" fontId="0" fillId="6" borderId="3" xfId="0" applyFill="1" applyBorder="1" applyAlignment="1">
      <alignment horizontal="center" textRotation="135"/>
    </xf>
    <xf numFmtId="0" fontId="0" fillId="6" borderId="4" xfId="0" applyFill="1" applyBorder="1" applyAlignment="1">
      <alignment horizontal="center" textRotation="135" wrapText="1"/>
    </xf>
    <xf numFmtId="0" fontId="0" fillId="6" borderId="3" xfId="0" applyFont="1" applyFill="1" applyBorder="1" applyAlignment="1">
      <alignment horizontal="center" textRotation="135" wrapText="1"/>
    </xf>
    <xf numFmtId="0" fontId="0" fillId="6" borderId="3" xfId="0" applyFill="1" applyBorder="1" applyAlignment="1">
      <alignment horizontal="center"/>
    </xf>
    <xf numFmtId="0" fontId="1" fillId="6" borderId="1" xfId="0" applyFont="1" applyFill="1" applyBorder="1" applyAlignment="1">
      <alignment horizontal="center" textRotation="135"/>
    </xf>
    <xf numFmtId="0" fontId="8" fillId="6" borderId="0" xfId="0" applyFont="1" applyFill="1"/>
    <xf numFmtId="0" fontId="5" fillId="2" borderId="28" xfId="0" applyFont="1" applyFill="1" applyBorder="1"/>
    <xf numFmtId="0" fontId="8" fillId="6" borderId="34" xfId="0" applyFont="1" applyFill="1" applyBorder="1" applyAlignment="1"/>
    <xf numFmtId="0" fontId="8" fillId="6" borderId="3" xfId="0" applyFont="1" applyFill="1" applyBorder="1"/>
    <xf numFmtId="0" fontId="8" fillId="6" borderId="4" xfId="0" applyFont="1" applyFill="1" applyBorder="1"/>
    <xf numFmtId="1" fontId="8" fillId="6" borderId="3" xfId="0" applyNumberFormat="1" applyFont="1" applyFill="1" applyBorder="1"/>
    <xf numFmtId="1" fontId="8" fillId="6" borderId="4" xfId="0" applyNumberFormat="1" applyFont="1" applyFill="1" applyBorder="1"/>
    <xf numFmtId="0" fontId="8" fillId="6" borderId="1" xfId="0" applyFont="1" applyFill="1" applyBorder="1"/>
    <xf numFmtId="0" fontId="8" fillId="6" borderId="36" xfId="0" applyFont="1" applyFill="1" applyBorder="1"/>
    <xf numFmtId="0" fontId="8" fillId="6" borderId="0" xfId="0" applyFont="1" applyFill="1" applyBorder="1"/>
    <xf numFmtId="0" fontId="8" fillId="6" borderId="31" xfId="0" applyFont="1" applyFill="1" applyBorder="1"/>
    <xf numFmtId="0" fontId="0" fillId="0" borderId="0" xfId="0"/>
    <xf numFmtId="0" fontId="0" fillId="0" borderId="0" xfId="0" applyBorder="1"/>
    <xf numFmtId="1" fontId="0" fillId="0" borderId="5" xfId="0" applyNumberFormat="1" applyBorder="1" applyAlignment="1">
      <alignment horizontal="right"/>
    </xf>
    <xf numFmtId="0" fontId="0" fillId="7" borderId="0" xfId="0" applyFill="1"/>
    <xf numFmtId="0" fontId="0" fillId="0" borderId="0" xfId="0" applyAlignment="1">
      <alignment horizontal="center"/>
    </xf>
    <xf numFmtId="0" fontId="0" fillId="2" borderId="30" xfId="0" applyFill="1" applyBorder="1"/>
    <xf numFmtId="0" fontId="0" fillId="4" borderId="6" xfId="0" applyFill="1" applyBorder="1" applyAlignment="1">
      <alignment horizontal="center" vertical="center"/>
    </xf>
    <xf numFmtId="0" fontId="0" fillId="4" borderId="0" xfId="0" applyFill="1" applyBorder="1" applyAlignment="1">
      <alignment horizontal="center" vertical="center"/>
    </xf>
    <xf numFmtId="0" fontId="1" fillId="4" borderId="0" xfId="0" applyFont="1" applyFill="1"/>
    <xf numFmtId="0" fontId="0" fillId="0" borderId="0" xfId="0"/>
    <xf numFmtId="1" fontId="0" fillId="0" borderId="13" xfId="0" applyNumberFormat="1" applyBorder="1" applyAlignment="1">
      <alignment horizontal="right"/>
    </xf>
    <xf numFmtId="1" fontId="0" fillId="6" borderId="13" xfId="0" applyNumberFormat="1" applyFill="1" applyBorder="1"/>
    <xf numFmtId="1" fontId="0" fillId="2" borderId="13" xfId="0" applyNumberFormat="1" applyFill="1" applyBorder="1"/>
    <xf numFmtId="0" fontId="0" fillId="0" borderId="38" xfId="0" applyFont="1" applyFill="1" applyBorder="1" applyAlignment="1">
      <alignment horizontal="left" vertical="top" wrapText="1"/>
    </xf>
    <xf numFmtId="1" fontId="0" fillId="0" borderId="38" xfId="0" applyNumberFormat="1" applyBorder="1" applyAlignment="1">
      <alignment horizontal="right"/>
    </xf>
    <xf numFmtId="1" fontId="0" fillId="0" borderId="38" xfId="0" applyNumberFormat="1" applyBorder="1"/>
    <xf numFmtId="1" fontId="0" fillId="6" borderId="38" xfId="0" applyNumberFormat="1" applyFill="1" applyBorder="1"/>
    <xf numFmtId="0" fontId="0" fillId="0" borderId="29" xfId="0" applyFont="1" applyFill="1" applyBorder="1" applyAlignment="1">
      <alignment horizontal="left" vertical="top" wrapText="1"/>
    </xf>
    <xf numFmtId="1" fontId="0" fillId="6" borderId="29" xfId="0" applyNumberFormat="1" applyFill="1" applyBorder="1"/>
    <xf numFmtId="1" fontId="0" fillId="6" borderId="4" xfId="0" applyNumberFormat="1" applyFill="1" applyBorder="1"/>
    <xf numFmtId="1" fontId="0" fillId="6" borderId="15" xfId="0" applyNumberFormat="1" applyFill="1" applyBorder="1"/>
    <xf numFmtId="1" fontId="0" fillId="0" borderId="29" xfId="0" applyNumberFormat="1" applyBorder="1"/>
    <xf numFmtId="0" fontId="0" fillId="2" borderId="13" xfId="0" applyFill="1" applyBorder="1"/>
    <xf numFmtId="49" fontId="0" fillId="2" borderId="13" xfId="0" applyNumberFormat="1" applyFill="1" applyBorder="1" applyAlignment="1">
      <alignment horizontal="center"/>
    </xf>
    <xf numFmtId="0" fontId="0" fillId="0" borderId="38" xfId="0" applyFill="1" applyBorder="1"/>
    <xf numFmtId="1" fontId="0" fillId="0" borderId="15" xfId="0" applyNumberFormat="1" applyBorder="1"/>
    <xf numFmtId="0" fontId="0" fillId="0" borderId="0" xfId="0"/>
    <xf numFmtId="0" fontId="0" fillId="0" borderId="4" xfId="0" applyFont="1" applyFill="1" applyBorder="1" applyAlignment="1">
      <alignment horizontal="left" vertical="top" wrapText="1"/>
    </xf>
    <xf numFmtId="1" fontId="0" fillId="0" borderId="4" xfId="0" applyNumberFormat="1" applyBorder="1" applyAlignment="1">
      <alignment horizontal="right"/>
    </xf>
    <xf numFmtId="1" fontId="0" fillId="0" borderId="4" xfId="0" applyNumberFormat="1" applyBorder="1"/>
    <xf numFmtId="1" fontId="0" fillId="6" borderId="14" xfId="0" applyNumberFormat="1" applyFill="1" applyBorder="1"/>
    <xf numFmtId="49" fontId="1" fillId="2" borderId="18" xfId="0" applyNumberFormat="1" applyFont="1" applyFill="1" applyBorder="1" applyAlignment="1">
      <alignment horizontal="center"/>
    </xf>
    <xf numFmtId="1" fontId="0" fillId="2" borderId="29" xfId="0" applyNumberFormat="1" applyFill="1" applyBorder="1"/>
    <xf numFmtId="0" fontId="0" fillId="3" borderId="9" xfId="0" applyFont="1" applyFill="1" applyBorder="1" applyAlignment="1">
      <alignment vertical="top"/>
    </xf>
    <xf numFmtId="0" fontId="0" fillId="4" borderId="9" xfId="0" applyFill="1" applyBorder="1" applyAlignment="1">
      <alignment horizontal="center" vertical="center"/>
    </xf>
    <xf numFmtId="1" fontId="0" fillId="0" borderId="15" xfId="0" applyNumberFormat="1" applyBorder="1" applyAlignment="1">
      <alignment horizontal="right"/>
    </xf>
    <xf numFmtId="1" fontId="0" fillId="0" borderId="6" xfId="0" applyNumberFormat="1" applyBorder="1" applyAlignment="1">
      <alignment horizontal="right"/>
    </xf>
    <xf numFmtId="1" fontId="0" fillId="0" borderId="29" xfId="0" applyNumberFormat="1" applyBorder="1" applyAlignment="1">
      <alignment horizontal="right"/>
    </xf>
    <xf numFmtId="0" fontId="0" fillId="0" borderId="15" xfId="0" applyFont="1" applyFill="1" applyBorder="1" applyAlignment="1">
      <alignment horizontal="left" vertical="top" wrapText="1"/>
    </xf>
    <xf numFmtId="0" fontId="0" fillId="6" borderId="0" xfId="0" applyFill="1" applyBorder="1" applyAlignment="1">
      <alignment vertical="center"/>
    </xf>
    <xf numFmtId="0" fontId="0" fillId="6" borderId="0" xfId="0" applyFill="1" applyBorder="1" applyAlignment="1">
      <alignment vertical="top"/>
    </xf>
    <xf numFmtId="0" fontId="0" fillId="6" borderId="0" xfId="0" applyFill="1" applyBorder="1" applyAlignment="1">
      <alignment horizontal="center" vertical="top"/>
    </xf>
    <xf numFmtId="0" fontId="0" fillId="6" borderId="0" xfId="0" applyFill="1"/>
    <xf numFmtId="0" fontId="0" fillId="0" borderId="16" xfId="0" applyFont="1" applyFill="1" applyBorder="1" applyAlignment="1">
      <alignment horizontal="left" vertical="top" wrapText="1"/>
    </xf>
    <xf numFmtId="0" fontId="0" fillId="6" borderId="0" xfId="0" applyFill="1" applyBorder="1"/>
    <xf numFmtId="1" fontId="0" fillId="6" borderId="3" xfId="0" applyNumberFormat="1" applyFill="1" applyBorder="1"/>
    <xf numFmtId="1" fontId="0" fillId="6" borderId="1" xfId="0" applyNumberFormat="1" applyFill="1" applyBorder="1"/>
    <xf numFmtId="0" fontId="0" fillId="0" borderId="25" xfId="0" applyFont="1" applyFill="1" applyBorder="1" applyAlignment="1">
      <alignment horizontal="left" vertical="top" wrapText="1"/>
    </xf>
    <xf numFmtId="0" fontId="0" fillId="0" borderId="15" xfId="0" applyFill="1" applyBorder="1"/>
    <xf numFmtId="0" fontId="0" fillId="0" borderId="16" xfId="0" applyFill="1" applyBorder="1"/>
    <xf numFmtId="0" fontId="0" fillId="0" borderId="16" xfId="0" applyFont="1" applyFill="1" applyBorder="1" applyAlignment="1">
      <alignment horizontal="left" wrapText="1"/>
    </xf>
    <xf numFmtId="0" fontId="9" fillId="4" borderId="0" xfId="0" applyFont="1" applyFill="1" applyAlignment="1">
      <alignment horizontal="left"/>
    </xf>
    <xf numFmtId="0" fontId="10" fillId="3" borderId="6" xfId="0" applyFont="1" applyFill="1" applyBorder="1" applyAlignment="1">
      <alignment horizontal="left"/>
    </xf>
    <xf numFmtId="0" fontId="9" fillId="3" borderId="6" xfId="0" applyFont="1" applyFill="1" applyBorder="1" applyAlignment="1">
      <alignment horizontal="left"/>
    </xf>
    <xf numFmtId="0" fontId="9" fillId="6" borderId="16" xfId="0" applyFont="1" applyFill="1" applyBorder="1" applyAlignment="1">
      <alignment horizontal="left"/>
    </xf>
    <xf numFmtId="0" fontId="9" fillId="4" borderId="0" xfId="0" applyFont="1" applyFill="1"/>
    <xf numFmtId="0" fontId="9" fillId="0" borderId="0" xfId="0" applyFont="1"/>
    <xf numFmtId="0" fontId="2" fillId="4" borderId="25" xfId="0" applyFont="1" applyFill="1" applyBorder="1" applyAlignment="1">
      <alignment horizontal="left" vertical="top" wrapText="1"/>
    </xf>
    <xf numFmtId="0" fontId="0" fillId="0" borderId="0" xfId="0"/>
    <xf numFmtId="49" fontId="0" fillId="6" borderId="26" xfId="0" applyNumberFormat="1" applyFill="1" applyBorder="1" applyAlignment="1">
      <alignment horizontal="center"/>
    </xf>
    <xf numFmtId="49" fontId="1" fillId="2" borderId="32" xfId="0" applyNumberFormat="1" applyFont="1" applyFill="1" applyBorder="1" applyAlignment="1">
      <alignment horizontal="center"/>
    </xf>
    <xf numFmtId="0" fontId="0" fillId="6" borderId="0" xfId="0" applyFill="1" applyBorder="1" applyAlignment="1">
      <alignment horizontal="center"/>
    </xf>
    <xf numFmtId="0" fontId="1" fillId="6" borderId="40" xfId="0" applyFont="1" applyFill="1" applyBorder="1" applyAlignment="1">
      <alignment horizontal="center" textRotation="135"/>
    </xf>
    <xf numFmtId="1" fontId="0" fillId="6" borderId="26" xfId="0" applyNumberFormat="1" applyFill="1" applyBorder="1"/>
    <xf numFmtId="1" fontId="0" fillId="2" borderId="18" xfId="0" applyNumberFormat="1" applyFill="1" applyBorder="1"/>
    <xf numFmtId="0" fontId="0" fillId="6" borderId="26" xfId="0" applyFill="1" applyBorder="1"/>
    <xf numFmtId="0" fontId="0" fillId="8" borderId="0" xfId="0" applyFill="1"/>
    <xf numFmtId="0" fontId="0" fillId="4" borderId="6" xfId="0" applyFill="1" applyBorder="1"/>
    <xf numFmtId="0" fontId="0" fillId="0" borderId="6" xfId="0" applyFill="1" applyBorder="1"/>
    <xf numFmtId="0" fontId="0" fillId="0" borderId="6" xfId="0" applyFont="1" applyFill="1" applyBorder="1" applyAlignment="1">
      <alignment horizontal="left" wrapText="1"/>
    </xf>
    <xf numFmtId="0" fontId="5" fillId="6" borderId="0" xfId="0" applyFont="1" applyFill="1"/>
    <xf numFmtId="0" fontId="5" fillId="8" borderId="6" xfId="0" applyFont="1" applyFill="1" applyBorder="1"/>
    <xf numFmtId="0" fontId="5" fillId="8" borderId="0" xfId="0" applyFont="1" applyFill="1"/>
    <xf numFmtId="0" fontId="0" fillId="8" borderId="6" xfId="0" applyFill="1" applyBorder="1"/>
    <xf numFmtId="0" fontId="11" fillId="8" borderId="0" xfId="0" applyFont="1" applyFill="1"/>
    <xf numFmtId="0" fontId="11" fillId="4" borderId="0" xfId="0" applyFont="1" applyFill="1"/>
    <xf numFmtId="0" fontId="1" fillId="4" borderId="0" xfId="0" applyFont="1" applyFill="1" applyBorder="1" applyAlignment="1">
      <alignment horizontal="center" vertical="center" wrapText="1"/>
    </xf>
    <xf numFmtId="0" fontId="2" fillId="4" borderId="0" xfId="0" applyFont="1" applyFill="1" applyBorder="1" applyAlignment="1">
      <alignment horizontal="left" vertical="top" wrapText="1"/>
    </xf>
    <xf numFmtId="0" fontId="1" fillId="4" borderId="1" xfId="0" applyFont="1" applyFill="1" applyBorder="1" applyAlignment="1">
      <alignment horizontal="center" vertical="center" wrapText="1"/>
    </xf>
    <xf numFmtId="0" fontId="2" fillId="4" borderId="1" xfId="0" applyFont="1" applyFill="1" applyBorder="1" applyAlignment="1">
      <alignment horizontal="left" vertical="top" wrapText="1"/>
    </xf>
    <xf numFmtId="0" fontId="3" fillId="3" borderId="6" xfId="0" applyFont="1" applyFill="1" applyBorder="1" applyAlignment="1">
      <alignment horizontal="left" vertical="top" wrapText="1"/>
    </xf>
    <xf numFmtId="0" fontId="13" fillId="3" borderId="6" xfId="0" applyFont="1" applyFill="1" applyBorder="1" applyAlignment="1">
      <alignment horizontal="left" vertical="top" wrapText="1"/>
    </xf>
    <xf numFmtId="0" fontId="13" fillId="3" borderId="6" xfId="0" applyFont="1" applyFill="1" applyBorder="1" applyAlignment="1">
      <alignment vertical="center" wrapText="1"/>
    </xf>
    <xf numFmtId="0" fontId="13" fillId="3" borderId="6" xfId="0" applyFont="1" applyFill="1" applyBorder="1" applyAlignment="1">
      <alignment horizontal="center" vertical="center" wrapText="1"/>
    </xf>
    <xf numFmtId="164" fontId="13" fillId="3" borderId="25" xfId="0" applyNumberFormat="1" applyFont="1" applyFill="1" applyBorder="1" applyAlignment="1">
      <alignment horizontal="center" vertical="center" wrapText="1"/>
    </xf>
    <xf numFmtId="164" fontId="13" fillId="3" borderId="6" xfId="0" applyNumberFormat="1" applyFont="1" applyFill="1" applyBorder="1" applyAlignment="1">
      <alignment horizontal="center" vertical="center" wrapText="1"/>
    </xf>
    <xf numFmtId="0" fontId="13" fillId="3" borderId="6" xfId="0" applyFont="1" applyFill="1" applyBorder="1" applyAlignment="1">
      <alignment vertical="top"/>
    </xf>
    <xf numFmtId="0" fontId="12" fillId="4" borderId="6" xfId="0" applyFont="1" applyFill="1" applyBorder="1" applyAlignment="1">
      <alignment horizontal="left" vertical="top" wrapText="1"/>
    </xf>
    <xf numFmtId="0" fontId="12" fillId="4" borderId="6" xfId="0" applyFont="1" applyFill="1" applyBorder="1" applyAlignment="1">
      <alignment horizontal="left" vertical="top"/>
    </xf>
    <xf numFmtId="0" fontId="12" fillId="4" borderId="0" xfId="0" applyFont="1" applyFill="1"/>
    <xf numFmtId="0" fontId="13" fillId="3" borderId="6" xfId="0" applyFont="1" applyFill="1" applyBorder="1" applyAlignment="1">
      <alignment vertical="top" wrapText="1"/>
    </xf>
    <xf numFmtId="0" fontId="13" fillId="3" borderId="25" xfId="0" applyFont="1" applyFill="1" applyBorder="1" applyAlignment="1">
      <alignment horizontal="center" vertical="center" wrapText="1"/>
    </xf>
    <xf numFmtId="49" fontId="13" fillId="3" borderId="6" xfId="0" applyNumberFormat="1" applyFont="1" applyFill="1" applyBorder="1" applyAlignment="1">
      <alignment horizontal="center" vertical="center" wrapText="1"/>
    </xf>
    <xf numFmtId="0" fontId="14" fillId="4" borderId="0" xfId="0" applyFont="1" applyFill="1" applyBorder="1"/>
    <xf numFmtId="0" fontId="0" fillId="4" borderId="0" xfId="0" applyFill="1" applyBorder="1" applyAlignment="1"/>
    <xf numFmtId="0" fontId="0" fillId="4" borderId="0" xfId="0" applyFill="1" applyBorder="1" applyAlignment="1">
      <alignment horizontal="center"/>
    </xf>
    <xf numFmtId="49" fontId="0" fillId="4" borderId="0" xfId="0" applyNumberFormat="1" applyFill="1" applyBorder="1" applyAlignment="1">
      <alignment horizontal="center"/>
    </xf>
    <xf numFmtId="1" fontId="0" fillId="4" borderId="0" xfId="0" applyNumberFormat="1" applyFill="1" applyBorder="1"/>
    <xf numFmtId="0" fontId="0" fillId="4" borderId="0" xfId="0" applyFill="1" applyAlignment="1"/>
    <xf numFmtId="0" fontId="0" fillId="4" borderId="0" xfId="0" applyFont="1" applyFill="1" applyBorder="1" applyAlignment="1">
      <alignment horizontal="left" vertical="top" wrapText="1"/>
    </xf>
    <xf numFmtId="1" fontId="0" fillId="0" borderId="13" xfId="0" applyNumberFormat="1" applyBorder="1"/>
    <xf numFmtId="0" fontId="0" fillId="0" borderId="41" xfId="0" applyFill="1" applyBorder="1"/>
    <xf numFmtId="0" fontId="0" fillId="4" borderId="0" xfId="0" applyFill="1" applyBorder="1"/>
    <xf numFmtId="0" fontId="0" fillId="4" borderId="0" xfId="0" applyFill="1"/>
    <xf numFmtId="1" fontId="0" fillId="2" borderId="4" xfId="0" applyNumberFormat="1" applyFill="1" applyBorder="1"/>
    <xf numFmtId="1" fontId="0" fillId="0" borderId="16" xfId="0" applyNumberFormat="1" applyBorder="1" applyAlignment="1">
      <alignment horizontal="right"/>
    </xf>
    <xf numFmtId="1" fontId="0" fillId="6" borderId="42" xfId="0" applyNumberFormat="1" applyFill="1" applyBorder="1"/>
    <xf numFmtId="1" fontId="0" fillId="0" borderId="42" xfId="0" applyNumberFormat="1" applyBorder="1" applyAlignment="1">
      <alignment horizontal="right"/>
    </xf>
    <xf numFmtId="1" fontId="0" fillId="0" borderId="12" xfId="0" applyNumberFormat="1" applyBorder="1" applyAlignment="1">
      <alignment horizontal="right"/>
    </xf>
    <xf numFmtId="1" fontId="0" fillId="6" borderId="12" xfId="0" applyNumberFormat="1" applyFill="1" applyBorder="1"/>
    <xf numFmtId="1" fontId="0" fillId="2" borderId="11" xfId="0" applyNumberFormat="1" applyFill="1" applyBorder="1"/>
    <xf numFmtId="9" fontId="0" fillId="4" borderId="0" xfId="0" applyNumberFormat="1" applyFill="1"/>
    <xf numFmtId="0" fontId="12" fillId="4" borderId="0" xfId="0" applyFont="1" applyFill="1" applyBorder="1" applyAlignment="1">
      <alignment horizontal="left" vertical="top"/>
    </xf>
    <xf numFmtId="0" fontId="0" fillId="4" borderId="0" xfId="0" applyFill="1" applyBorder="1" applyAlignment="1">
      <alignment horizontal="center" vertical="center" wrapText="1"/>
    </xf>
    <xf numFmtId="0" fontId="0" fillId="6" borderId="14" xfId="0" applyFill="1" applyBorder="1"/>
    <xf numFmtId="0" fontId="13" fillId="3" borderId="25" xfId="0" applyFont="1" applyFill="1" applyBorder="1" applyAlignment="1">
      <alignment horizontal="center" vertical="center" wrapText="1"/>
    </xf>
    <xf numFmtId="0" fontId="13" fillId="3" borderId="8" xfId="0" applyFont="1" applyFill="1" applyBorder="1" applyAlignment="1">
      <alignment horizontal="center" vertical="center" wrapText="1"/>
    </xf>
    <xf numFmtId="0" fontId="2" fillId="4" borderId="25" xfId="0" applyFont="1" applyFill="1" applyBorder="1" applyAlignment="1">
      <alignment vertical="top" wrapText="1"/>
    </xf>
    <xf numFmtId="0" fontId="2" fillId="4" borderId="8" xfId="0" applyFont="1" applyFill="1" applyBorder="1" applyAlignment="1">
      <alignment vertical="top" wrapText="1"/>
    </xf>
    <xf numFmtId="0" fontId="2" fillId="4" borderId="25" xfId="0" applyFont="1" applyFill="1" applyBorder="1" applyAlignment="1">
      <alignment horizontal="left" vertical="top" wrapText="1"/>
    </xf>
    <xf numFmtId="0" fontId="2" fillId="4" borderId="8" xfId="0" applyFont="1" applyFill="1" applyBorder="1" applyAlignment="1">
      <alignment horizontal="left" vertical="top" wrapText="1"/>
    </xf>
    <xf numFmtId="0" fontId="2" fillId="4" borderId="9" xfId="0" applyFont="1" applyFill="1" applyBorder="1" applyAlignment="1">
      <alignment horizontal="left" vertical="top" wrapText="1"/>
    </xf>
    <xf numFmtId="0" fontId="12" fillId="4" borderId="25" xfId="0" applyFont="1" applyFill="1" applyBorder="1" applyAlignment="1">
      <alignment horizontal="left" vertical="top" wrapText="1"/>
    </xf>
    <xf numFmtId="0" fontId="12" fillId="4" borderId="8" xfId="0" applyFont="1" applyFill="1" applyBorder="1" applyAlignment="1">
      <alignment horizontal="left" vertical="top" wrapText="1"/>
    </xf>
    <xf numFmtId="0" fontId="12" fillId="4" borderId="9" xfId="0" applyFont="1" applyFill="1" applyBorder="1" applyAlignment="1">
      <alignment horizontal="left" vertical="top" wrapText="1"/>
    </xf>
    <xf numFmtId="0" fontId="13" fillId="3" borderId="6" xfId="0" applyFont="1" applyFill="1" applyBorder="1" applyAlignment="1">
      <alignment horizontal="center" vertical="top" wrapText="1"/>
    </xf>
    <xf numFmtId="0" fontId="2" fillId="4" borderId="9" xfId="0" applyFont="1" applyFill="1" applyBorder="1" applyAlignment="1">
      <alignment vertical="top" wrapText="1"/>
    </xf>
    <xf numFmtId="0" fontId="12" fillId="4" borderId="6" xfId="0" applyFont="1" applyFill="1" applyBorder="1" applyAlignment="1">
      <alignment vertical="top" wrapText="1"/>
    </xf>
    <xf numFmtId="0" fontId="2" fillId="4" borderId="6" xfId="0" applyFont="1" applyFill="1" applyBorder="1" applyAlignment="1">
      <alignment vertical="top" wrapText="1"/>
    </xf>
    <xf numFmtId="0" fontId="0" fillId="0" borderId="37" xfId="0" applyFill="1" applyBorder="1" applyAlignment="1">
      <alignment horizontal="center"/>
    </xf>
    <xf numFmtId="0" fontId="0" fillId="0" borderId="34" xfId="0" applyFill="1" applyBorder="1" applyAlignment="1">
      <alignment horizontal="center"/>
    </xf>
    <xf numFmtId="0" fontId="0" fillId="0" borderId="15" xfId="0" applyBorder="1" applyAlignment="1">
      <alignment horizontal="left" vertical="top" wrapText="1"/>
    </xf>
    <xf numFmtId="0" fontId="0" fillId="0" borderId="4" xfId="0" applyBorder="1" applyAlignment="1">
      <alignment horizontal="left" vertical="top" wrapText="1"/>
    </xf>
    <xf numFmtId="0" fontId="0" fillId="4" borderId="0" xfId="0" applyFill="1"/>
    <xf numFmtId="0" fontId="0" fillId="4" borderId="0" xfId="0" applyFill="1" applyBorder="1"/>
    <xf numFmtId="0" fontId="0" fillId="0" borderId="37" xfId="0" applyBorder="1" applyAlignment="1">
      <alignment horizontal="center"/>
    </xf>
    <xf numFmtId="0" fontId="0" fillId="0" borderId="33" xfId="0" applyBorder="1" applyAlignment="1">
      <alignment horizontal="center"/>
    </xf>
    <xf numFmtId="0" fontId="0" fillId="0" borderId="15" xfId="0" applyBorder="1" applyAlignment="1">
      <alignment horizontal="left" vertical="top"/>
    </xf>
    <xf numFmtId="0" fontId="0" fillId="0" borderId="13" xfId="0" applyBorder="1" applyAlignment="1">
      <alignment horizontal="left" vertical="top"/>
    </xf>
    <xf numFmtId="0" fontId="0" fillId="0" borderId="4" xfId="0" applyBorder="1" applyAlignment="1">
      <alignment horizontal="left" vertical="top"/>
    </xf>
    <xf numFmtId="0" fontId="0" fillId="0" borderId="37" xfId="0" applyBorder="1" applyAlignment="1">
      <alignment horizontal="left" vertical="top"/>
    </xf>
    <xf numFmtId="0" fontId="0" fillId="0" borderId="34" xfId="0" applyBorder="1" applyAlignment="1">
      <alignment horizontal="left" vertical="top"/>
    </xf>
    <xf numFmtId="0" fontId="0" fillId="0" borderId="33" xfId="0" applyBorder="1" applyAlignment="1">
      <alignment horizontal="left" vertical="top"/>
    </xf>
    <xf numFmtId="0" fontId="0" fillId="0" borderId="15" xfId="0" applyFill="1" applyBorder="1" applyAlignment="1">
      <alignment horizontal="left" vertical="top" wrapText="1"/>
    </xf>
    <xf numFmtId="0" fontId="0" fillId="0" borderId="4" xfId="0" applyFill="1" applyBorder="1" applyAlignment="1">
      <alignment horizontal="left" vertical="top" wrapText="1"/>
    </xf>
    <xf numFmtId="0" fontId="0" fillId="0" borderId="13" xfId="0" applyBorder="1" applyAlignment="1">
      <alignment horizontal="left" vertical="top" wrapText="1"/>
    </xf>
    <xf numFmtId="0" fontId="0" fillId="0" borderId="13" xfId="0" applyFill="1" applyBorder="1" applyAlignment="1">
      <alignment horizontal="left" vertical="top" wrapText="1"/>
    </xf>
    <xf numFmtId="0" fontId="0" fillId="0" borderId="0" xfId="0" applyFill="1" applyBorder="1" applyAlignment="1">
      <alignment horizontal="left" vertical="top"/>
    </xf>
    <xf numFmtId="0" fontId="0" fillId="0" borderId="0" xfId="0" applyFill="1" applyBorder="1" applyAlignment="1">
      <alignment horizontal="left" vertical="top" wrapText="1"/>
    </xf>
    <xf numFmtId="0" fontId="0" fillId="0" borderId="0" xfId="0" applyFill="1" applyBorder="1" applyAlignment="1">
      <alignment horizontal="center" vertical="top"/>
    </xf>
    <xf numFmtId="0" fontId="0" fillId="0" borderId="35" xfId="0" applyFill="1" applyBorder="1" applyAlignment="1">
      <alignment horizontal="left" vertical="top" wrapText="1"/>
    </xf>
    <xf numFmtId="0" fontId="0" fillId="0" borderId="3" xfId="0" applyFill="1" applyBorder="1" applyAlignment="1">
      <alignment horizontal="left" vertical="top" wrapText="1"/>
    </xf>
    <xf numFmtId="0" fontId="0" fillId="0" borderId="3" xfId="0" applyBorder="1" applyAlignment="1">
      <alignment horizontal="left" vertical="top" wrapText="1"/>
    </xf>
    <xf numFmtId="0" fontId="0" fillId="0" borderId="30" xfId="0" applyBorder="1" applyAlignment="1">
      <alignment horizontal="left" vertical="top" wrapText="1"/>
    </xf>
    <xf numFmtId="0" fontId="0" fillId="0" borderId="4" xfId="0" applyFill="1" applyBorder="1" applyAlignment="1">
      <alignment horizontal="left" vertical="top"/>
    </xf>
    <xf numFmtId="0" fontId="0" fillId="0" borderId="39" xfId="0" applyBorder="1" applyAlignment="1">
      <alignment horizontal="left" vertical="top" wrapText="1"/>
    </xf>
    <xf numFmtId="0" fontId="0" fillId="0" borderId="0" xfId="0" applyBorder="1" applyAlignment="1">
      <alignment horizontal="left" vertical="top" wrapText="1"/>
    </xf>
    <xf numFmtId="0" fontId="0" fillId="0" borderId="0" xfId="0" applyAlignment="1">
      <alignment horizontal="left" vertical="top" wrapText="1"/>
    </xf>
    <xf numFmtId="0" fontId="0" fillId="0" borderId="10" xfId="0" applyBorder="1" applyAlignment="1">
      <alignment horizontal="left" vertical="top" wrapText="1"/>
    </xf>
    <xf numFmtId="0" fontId="0" fillId="0" borderId="13" xfId="0" applyFill="1" applyBorder="1" applyAlignment="1">
      <alignment horizontal="left" vertical="top"/>
    </xf>
    <xf numFmtId="0" fontId="0" fillId="0" borderId="15" xfId="0" applyFill="1" applyBorder="1" applyAlignment="1">
      <alignment horizontal="left" vertical="top"/>
    </xf>
    <xf numFmtId="0" fontId="0" fillId="0" borderId="15" xfId="0" applyFill="1" applyBorder="1" applyAlignment="1">
      <alignment vertical="top" wrapText="1"/>
    </xf>
    <xf numFmtId="0" fontId="0" fillId="0" borderId="4" xfId="0" applyFill="1" applyBorder="1" applyAlignment="1">
      <alignment vertical="top" wrapText="1"/>
    </xf>
    <xf numFmtId="0" fontId="0" fillId="0" borderId="13" xfId="0" applyFill="1" applyBorder="1" applyAlignment="1">
      <alignment vertical="top" wrapText="1"/>
    </xf>
    <xf numFmtId="0" fontId="0" fillId="0" borderId="39" xfId="0" applyBorder="1" applyAlignment="1">
      <alignment horizontal="left" vertical="top"/>
    </xf>
    <xf numFmtId="0" fontId="0" fillId="0" borderId="0" xfId="0" applyBorder="1" applyAlignment="1">
      <alignment horizontal="left" vertical="top"/>
    </xf>
    <xf numFmtId="0" fontId="0" fillId="0" borderId="10" xfId="0" applyBorder="1" applyAlignment="1">
      <alignment horizontal="left" vertical="top"/>
    </xf>
    <xf numFmtId="0" fontId="0" fillId="0" borderId="35" xfId="0" applyFill="1" applyBorder="1" applyAlignment="1">
      <alignment horizontal="left" vertical="top"/>
    </xf>
    <xf numFmtId="0" fontId="0" fillId="0" borderId="3" xfId="0" applyFill="1" applyBorder="1" applyAlignment="1">
      <alignment horizontal="left" vertical="top"/>
    </xf>
    <xf numFmtId="0" fontId="0" fillId="0" borderId="30" xfId="0" applyFill="1" applyBorder="1" applyAlignment="1">
      <alignment horizontal="left" vertical="top"/>
    </xf>
    <xf numFmtId="0" fontId="0" fillId="0" borderId="39" xfId="0" applyBorder="1" applyAlignment="1">
      <alignment horizontal="center" vertical="top"/>
    </xf>
    <xf numFmtId="0" fontId="0" fillId="0" borderId="0" xfId="0" applyBorder="1" applyAlignment="1">
      <alignment horizontal="center" vertical="top"/>
    </xf>
    <xf numFmtId="0" fontId="0" fillId="0" borderId="39" xfId="0" applyFill="1" applyBorder="1" applyAlignment="1">
      <alignment horizontal="left" vertical="top"/>
    </xf>
    <xf numFmtId="0" fontId="0" fillId="0" borderId="38" xfId="0" applyFill="1" applyBorder="1" applyAlignment="1">
      <alignment horizontal="left" vertical="top" wrapText="1"/>
    </xf>
    <xf numFmtId="0" fontId="0" fillId="0" borderId="6" xfId="0" applyFill="1" applyBorder="1" applyAlignment="1">
      <alignment horizontal="left" vertical="top" wrapText="1"/>
    </xf>
    <xf numFmtId="0" fontId="0" fillId="0" borderId="29" xfId="0" applyFill="1" applyBorder="1" applyAlignment="1">
      <alignment horizontal="left" vertical="top" wrapText="1"/>
    </xf>
    <xf numFmtId="0" fontId="0" fillId="0" borderId="5" xfId="0" applyBorder="1" applyAlignment="1">
      <alignment horizontal="left" vertical="top" wrapText="1"/>
    </xf>
    <xf numFmtId="0" fontId="0" fillId="0" borderId="39" xfId="0" applyBorder="1" applyAlignment="1">
      <alignment horizontal="left"/>
    </xf>
    <xf numFmtId="0" fontId="0" fillId="0" borderId="0" xfId="0" applyBorder="1" applyAlignment="1">
      <alignment horizontal="left"/>
    </xf>
    <xf numFmtId="0" fontId="0" fillId="0" borderId="10" xfId="0" applyBorder="1" applyAlignment="1">
      <alignment horizontal="left"/>
    </xf>
    <xf numFmtId="0" fontId="0" fillId="0" borderId="16" xfId="0" applyBorder="1" applyAlignment="1">
      <alignment horizontal="left" vertical="top" wrapText="1"/>
    </xf>
    <xf numFmtId="0" fontId="0" fillId="0" borderId="39" xfId="0" applyFill="1" applyBorder="1" applyAlignment="1">
      <alignment horizontal="left"/>
    </xf>
    <xf numFmtId="0" fontId="0" fillId="0" borderId="0" xfId="0" applyFill="1" applyBorder="1" applyAlignment="1">
      <alignment horizontal="left"/>
    </xf>
    <xf numFmtId="0" fontId="0" fillId="0" borderId="10" xfId="0" applyFill="1" applyBorder="1" applyAlignment="1">
      <alignment horizontal="left"/>
    </xf>
    <xf numFmtId="0" fontId="10" fillId="3" borderId="16" xfId="0" applyFont="1" applyFill="1" applyBorder="1" applyAlignment="1">
      <alignment horizontal="left" wrapText="1"/>
    </xf>
    <xf numFmtId="0" fontId="10" fillId="3" borderId="4" xfId="0" applyFont="1" applyFill="1" applyBorder="1" applyAlignment="1">
      <alignment horizontal="left" wrapText="1"/>
    </xf>
    <xf numFmtId="0" fontId="10" fillId="3" borderId="5" xfId="0" applyFont="1" applyFill="1" applyBorder="1" applyAlignment="1">
      <alignment horizontal="left" wrapText="1"/>
    </xf>
    <xf numFmtId="0" fontId="10" fillId="3" borderId="16" xfId="0" applyFont="1" applyFill="1" applyBorder="1" applyAlignment="1">
      <alignment horizontal="left"/>
    </xf>
    <xf numFmtId="0" fontId="10" fillId="3" borderId="4" xfId="0" applyFont="1" applyFill="1" applyBorder="1" applyAlignment="1">
      <alignment horizontal="left"/>
    </xf>
    <xf numFmtId="0" fontId="10" fillId="3" borderId="5" xfId="0" applyFont="1" applyFill="1" applyBorder="1" applyAlignment="1">
      <alignment horizontal="left"/>
    </xf>
    <xf numFmtId="0" fontId="0" fillId="2" borderId="43" xfId="0" applyFill="1" applyBorder="1"/>
    <xf numFmtId="0" fontId="0" fillId="0" borderId="16" xfId="0" applyBorder="1" applyAlignment="1">
      <alignment horizontal="right" vertical="center" textRotation="135" wrapText="1"/>
    </xf>
    <xf numFmtId="0" fontId="0" fillId="0" borderId="16" xfId="0" applyFill="1" applyBorder="1" applyAlignment="1">
      <alignment horizontal="right" vertical="center" textRotation="135" wrapText="1"/>
    </xf>
    <xf numFmtId="0" fontId="0" fillId="0" borderId="17" xfId="0" applyBorder="1" applyAlignment="1">
      <alignment horizontal="right" vertical="center" textRotation="135" wrapText="1"/>
    </xf>
    <xf numFmtId="0" fontId="0" fillId="0" borderId="17" xfId="0" applyFill="1" applyBorder="1" applyAlignment="1">
      <alignment horizontal="right" vertical="center" textRotation="135"/>
    </xf>
    <xf numFmtId="0" fontId="0" fillId="2" borderId="17" xfId="0" applyFill="1" applyBorder="1" applyAlignment="1">
      <alignment horizontal="right" vertical="center" textRotation="135"/>
    </xf>
    <xf numFmtId="0" fontId="0" fillId="0" borderId="19" xfId="0" applyFill="1" applyBorder="1" applyAlignment="1">
      <alignment horizontal="right" vertical="center" textRotation="135"/>
    </xf>
    <xf numFmtId="0" fontId="0" fillId="0" borderId="19" xfId="0" applyBorder="1" applyAlignment="1">
      <alignment horizontal="right"/>
    </xf>
    <xf numFmtId="0" fontId="8" fillId="6" borderId="44" xfId="0" applyFont="1" applyFill="1" applyBorder="1" applyAlignment="1"/>
    <xf numFmtId="0" fontId="8" fillId="6" borderId="11" xfId="0" applyFont="1" applyFill="1" applyBorder="1"/>
    <xf numFmtId="0" fontId="8" fillId="6" borderId="29" xfId="0" applyFont="1" applyFill="1" applyBorder="1"/>
    <xf numFmtId="1" fontId="8" fillId="6" borderId="11" xfId="0" applyNumberFormat="1" applyFont="1" applyFill="1" applyBorder="1"/>
    <xf numFmtId="1" fontId="8" fillId="6" borderId="42" xfId="0" applyNumberFormat="1" applyFont="1" applyFill="1" applyBorder="1"/>
    <xf numFmtId="1" fontId="8" fillId="6" borderId="29" xfId="0" applyNumberFormat="1" applyFont="1" applyFill="1" applyBorder="1"/>
    <xf numFmtId="0" fontId="8" fillId="6" borderId="42" xfId="0" applyFont="1" applyFill="1" applyBorder="1"/>
    <xf numFmtId="0" fontId="8" fillId="6" borderId="43" xfId="0" applyFont="1" applyFill="1" applyBorder="1"/>
    <xf numFmtId="0" fontId="8" fillId="6" borderId="12" xfId="0" applyFont="1" applyFill="1" applyBorder="1"/>
    <xf numFmtId="0" fontId="8" fillId="6" borderId="45" xfId="0" applyFont="1" applyFill="1" applyBorder="1"/>
    <xf numFmtId="0" fontId="0" fillId="2" borderId="29" xfId="0" applyFill="1" applyBorder="1"/>
    <xf numFmtId="49" fontId="0" fillId="2" borderId="29" xfId="0" applyNumberFormat="1" applyFill="1" applyBorder="1" applyAlignment="1">
      <alignment horizontal="center"/>
    </xf>
    <xf numFmtId="49" fontId="0" fillId="6" borderId="42" xfId="0" applyNumberFormat="1" applyFill="1" applyBorder="1" applyAlignment="1">
      <alignment horizontal="center"/>
    </xf>
    <xf numFmtId="49" fontId="1" fillId="2" borderId="43" xfId="0" applyNumberFormat="1" applyFont="1" applyFill="1" applyBorder="1" applyAlignment="1">
      <alignment horizontal="center"/>
    </xf>
  </cellXfs>
  <cellStyles count="1">
    <cellStyle name="Standaard" xfId="0" builtinId="0"/>
  </cellStyles>
  <dxfs count="587">
    <dxf>
      <font>
        <strike val="0"/>
      </font>
      <fill>
        <patternFill>
          <bgColor rgb="FF48D416"/>
        </patternFill>
      </fill>
    </dxf>
    <dxf>
      <font>
        <strike val="0"/>
      </font>
      <fill>
        <patternFill>
          <bgColor rgb="FF48D416"/>
        </patternFill>
      </fill>
    </dxf>
    <dxf>
      <font>
        <strike val="0"/>
      </font>
      <fill>
        <patternFill>
          <bgColor rgb="FF48D416"/>
        </patternFill>
      </fill>
    </dxf>
    <dxf>
      <font>
        <color rgb="FF006100"/>
      </font>
      <fill>
        <patternFill>
          <bgColor rgb="FF92D050"/>
        </patternFill>
      </fill>
    </dxf>
    <dxf>
      <font>
        <color rgb="FF006100"/>
      </font>
      <fill>
        <patternFill>
          <bgColor rgb="FF92D050"/>
        </patternFill>
      </fill>
    </dxf>
    <dxf>
      <font>
        <color rgb="FF006100"/>
      </font>
      <fill>
        <patternFill>
          <bgColor rgb="FF92D050"/>
        </patternFill>
      </fill>
    </dxf>
    <dxf>
      <font>
        <color rgb="FF006100"/>
      </font>
      <fill>
        <patternFill>
          <bgColor rgb="FF92D050"/>
        </patternFill>
      </fill>
    </dxf>
    <dxf>
      <font>
        <color rgb="FF006100"/>
      </font>
      <fill>
        <patternFill>
          <bgColor rgb="FF92D050"/>
        </patternFill>
      </fill>
    </dxf>
    <dxf>
      <font>
        <color rgb="FF006100"/>
      </font>
      <fill>
        <patternFill>
          <bgColor rgb="FF92D050"/>
        </patternFill>
      </fill>
    </dxf>
    <dxf>
      <font>
        <color rgb="FF006100"/>
      </font>
      <fill>
        <patternFill>
          <bgColor rgb="FF92D050"/>
        </patternFill>
      </fill>
    </dxf>
    <dxf>
      <font>
        <color rgb="FF006100"/>
      </font>
      <fill>
        <patternFill>
          <bgColor rgb="FF92D050"/>
        </patternFill>
      </fill>
    </dxf>
    <dxf>
      <font>
        <color rgb="FF006100"/>
      </font>
      <fill>
        <patternFill>
          <bgColor rgb="FF92D050"/>
        </patternFill>
      </fill>
    </dxf>
    <dxf>
      <font>
        <color rgb="FF006100"/>
      </font>
      <fill>
        <patternFill>
          <bgColor rgb="FF92D050"/>
        </patternFill>
      </fill>
    </dxf>
    <dxf>
      <font>
        <color rgb="FF006100"/>
      </font>
      <fill>
        <patternFill>
          <bgColor rgb="FF92D050"/>
        </patternFill>
      </fill>
    </dxf>
    <dxf>
      <font>
        <color rgb="FF006100"/>
      </font>
      <fill>
        <patternFill>
          <bgColor rgb="FF92D050"/>
        </patternFill>
      </fill>
    </dxf>
    <dxf>
      <font>
        <color rgb="FF006100"/>
      </font>
      <fill>
        <patternFill>
          <bgColor rgb="FF92D050"/>
        </patternFill>
      </fill>
    </dxf>
    <dxf>
      <font>
        <color rgb="FF006100"/>
      </font>
      <fill>
        <patternFill>
          <bgColor rgb="FF92D050"/>
        </patternFill>
      </fill>
    </dxf>
    <dxf>
      <font>
        <color rgb="FF006100"/>
      </font>
      <fill>
        <patternFill>
          <bgColor rgb="FF92D050"/>
        </patternFill>
      </fill>
    </dxf>
    <dxf>
      <font>
        <color rgb="FF006100"/>
      </font>
      <fill>
        <patternFill>
          <bgColor rgb="FF92D050"/>
        </patternFill>
      </fill>
    </dxf>
    <dxf>
      <font>
        <color rgb="FF006100"/>
      </font>
      <fill>
        <patternFill>
          <bgColor rgb="FF92D050"/>
        </patternFill>
      </fill>
    </dxf>
    <dxf>
      <font>
        <color rgb="FF006100"/>
      </font>
      <fill>
        <patternFill>
          <bgColor rgb="FF92D050"/>
        </patternFill>
      </fill>
    </dxf>
    <dxf>
      <font>
        <color rgb="FF006100"/>
      </font>
      <fill>
        <patternFill>
          <bgColor rgb="FF92D050"/>
        </patternFill>
      </fill>
    </dxf>
    <dxf>
      <font>
        <color rgb="FF006100"/>
      </font>
      <fill>
        <patternFill>
          <bgColor rgb="FF92D050"/>
        </patternFill>
      </fill>
    </dxf>
    <dxf>
      <font>
        <color rgb="FF006100"/>
      </font>
      <fill>
        <patternFill>
          <bgColor rgb="FF92D050"/>
        </patternFill>
      </fill>
    </dxf>
    <dxf>
      <font>
        <color rgb="FF006100"/>
      </font>
      <fill>
        <patternFill>
          <bgColor rgb="FF92D050"/>
        </patternFill>
      </fill>
    </dxf>
    <dxf>
      <font>
        <color rgb="FF006100"/>
      </font>
      <fill>
        <patternFill>
          <bgColor rgb="FF92D050"/>
        </patternFill>
      </fill>
    </dxf>
    <dxf>
      <font>
        <color rgb="FF006100"/>
      </font>
      <fill>
        <patternFill>
          <bgColor rgb="FF92D050"/>
        </patternFill>
      </fill>
    </dxf>
    <dxf>
      <font>
        <color rgb="FF006100"/>
      </font>
      <fill>
        <patternFill>
          <bgColor rgb="FF92D050"/>
        </patternFill>
      </fill>
    </dxf>
    <dxf>
      <font>
        <color rgb="FF006100"/>
      </font>
      <fill>
        <patternFill>
          <bgColor rgb="FF92D050"/>
        </patternFill>
      </fill>
    </dxf>
    <dxf>
      <font>
        <color rgb="FF006100"/>
      </font>
      <fill>
        <patternFill>
          <bgColor rgb="FF92D050"/>
        </patternFill>
      </fill>
    </dxf>
    <dxf>
      <font>
        <color rgb="FF006100"/>
      </font>
      <fill>
        <patternFill>
          <bgColor rgb="FF92D050"/>
        </patternFill>
      </fill>
    </dxf>
    <dxf>
      <font>
        <color rgb="FF006100"/>
      </font>
      <fill>
        <patternFill>
          <bgColor rgb="FF92D050"/>
        </patternFill>
      </fill>
    </dxf>
    <dxf>
      <font>
        <color rgb="FF006100"/>
      </font>
      <fill>
        <patternFill>
          <bgColor rgb="FF92D050"/>
        </patternFill>
      </fill>
    </dxf>
    <dxf>
      <font>
        <color rgb="FF006100"/>
      </font>
      <fill>
        <patternFill>
          <bgColor rgb="FF92D050"/>
        </patternFill>
      </fill>
    </dxf>
    <dxf>
      <font>
        <color rgb="FF006100"/>
      </font>
      <fill>
        <patternFill>
          <bgColor rgb="FF92D050"/>
        </patternFill>
      </fill>
    </dxf>
    <dxf>
      <font>
        <color rgb="FF006100"/>
      </font>
      <fill>
        <patternFill>
          <bgColor rgb="FF92D050"/>
        </patternFill>
      </fill>
    </dxf>
    <dxf>
      <font>
        <color rgb="FF006100"/>
      </font>
      <fill>
        <patternFill>
          <bgColor rgb="FF92D050"/>
        </patternFill>
      </fill>
    </dxf>
    <dxf>
      <font>
        <color rgb="FF006100"/>
      </font>
      <fill>
        <patternFill>
          <bgColor rgb="FF92D050"/>
        </patternFill>
      </fill>
    </dxf>
    <dxf>
      <font>
        <color rgb="FF006100"/>
      </font>
      <fill>
        <patternFill>
          <bgColor rgb="FF92D050"/>
        </patternFill>
      </fill>
    </dxf>
    <dxf>
      <font>
        <color rgb="FF006100"/>
      </font>
      <fill>
        <patternFill>
          <bgColor rgb="FF92D050"/>
        </patternFill>
      </fill>
    </dxf>
    <dxf>
      <font>
        <color rgb="FF006100"/>
      </font>
      <fill>
        <patternFill>
          <bgColor rgb="FF92D050"/>
        </patternFill>
      </fill>
    </dxf>
    <dxf>
      <font>
        <color rgb="FF006100"/>
      </font>
      <fill>
        <patternFill>
          <bgColor rgb="FF92D050"/>
        </patternFill>
      </fill>
    </dxf>
    <dxf>
      <font>
        <color rgb="FF006100"/>
      </font>
      <fill>
        <patternFill>
          <bgColor rgb="FF92D050"/>
        </patternFill>
      </fill>
    </dxf>
    <dxf>
      <font>
        <color rgb="FF006100"/>
      </font>
      <fill>
        <patternFill>
          <bgColor rgb="FF92D050"/>
        </patternFill>
      </fill>
    </dxf>
    <dxf>
      <font>
        <color rgb="FF006100"/>
      </font>
      <fill>
        <patternFill>
          <bgColor rgb="FF92D050"/>
        </patternFill>
      </fill>
    </dxf>
    <dxf>
      <font>
        <color rgb="FF006100"/>
      </font>
      <fill>
        <patternFill>
          <bgColor rgb="FF92D050"/>
        </patternFill>
      </fill>
    </dxf>
    <dxf>
      <font>
        <color rgb="FF006100"/>
      </font>
      <fill>
        <patternFill>
          <bgColor rgb="FF92D050"/>
        </patternFill>
      </fill>
    </dxf>
    <dxf>
      <font>
        <color rgb="FF006100"/>
      </font>
      <fill>
        <patternFill>
          <bgColor rgb="FF92D050"/>
        </patternFill>
      </fill>
    </dxf>
    <dxf>
      <font>
        <color rgb="FF006100"/>
      </font>
      <fill>
        <patternFill>
          <bgColor rgb="FF92D050"/>
        </patternFill>
      </fill>
    </dxf>
    <dxf>
      <font>
        <color rgb="FF006100"/>
      </font>
      <fill>
        <patternFill>
          <bgColor rgb="FF92D050"/>
        </patternFill>
      </fill>
    </dxf>
    <dxf>
      <font>
        <color rgb="FF006100"/>
      </font>
      <fill>
        <patternFill>
          <bgColor rgb="FF92D050"/>
        </patternFill>
      </fill>
    </dxf>
    <dxf>
      <font>
        <color rgb="FF006100"/>
      </font>
      <fill>
        <patternFill>
          <bgColor rgb="FF92D050"/>
        </patternFill>
      </fill>
    </dxf>
    <dxf>
      <font>
        <color rgb="FF006100"/>
      </font>
      <fill>
        <patternFill>
          <bgColor rgb="FF92D050"/>
        </patternFill>
      </fill>
    </dxf>
    <dxf>
      <font>
        <color rgb="FF006100"/>
      </font>
      <fill>
        <patternFill>
          <bgColor rgb="FF92D050"/>
        </patternFill>
      </fill>
    </dxf>
    <dxf>
      <font>
        <color rgb="FF006100"/>
      </font>
      <fill>
        <patternFill>
          <bgColor rgb="FF92D050"/>
        </patternFill>
      </fill>
    </dxf>
    <dxf>
      <font>
        <color rgb="FF006100"/>
      </font>
      <fill>
        <patternFill>
          <bgColor rgb="FF92D050"/>
        </patternFill>
      </fill>
    </dxf>
    <dxf>
      <font>
        <color rgb="FF006100"/>
      </font>
      <fill>
        <patternFill>
          <bgColor rgb="FF92D050"/>
        </patternFill>
      </fill>
    </dxf>
    <dxf>
      <font>
        <color rgb="FF006100"/>
      </font>
      <fill>
        <patternFill>
          <bgColor rgb="FF92D050"/>
        </patternFill>
      </fill>
    </dxf>
    <dxf>
      <font>
        <color rgb="FF006100"/>
      </font>
      <fill>
        <patternFill>
          <bgColor rgb="FF92D050"/>
        </patternFill>
      </fill>
    </dxf>
    <dxf>
      <font>
        <color rgb="FF006100"/>
      </font>
      <fill>
        <patternFill>
          <bgColor rgb="FF92D050"/>
        </patternFill>
      </fill>
    </dxf>
    <dxf>
      <font>
        <color rgb="FF006100"/>
      </font>
      <fill>
        <patternFill>
          <bgColor rgb="FF92D050"/>
        </patternFill>
      </fill>
    </dxf>
    <dxf>
      <font>
        <color rgb="FF006100"/>
      </font>
      <fill>
        <patternFill>
          <bgColor rgb="FF92D050"/>
        </patternFill>
      </fill>
    </dxf>
    <dxf>
      <font>
        <color rgb="FF006100"/>
      </font>
      <fill>
        <patternFill>
          <bgColor rgb="FF92D050"/>
        </patternFill>
      </fill>
    </dxf>
    <dxf>
      <font>
        <color rgb="FF006100"/>
      </font>
      <fill>
        <patternFill>
          <bgColor rgb="FF92D050"/>
        </patternFill>
      </fill>
    </dxf>
    <dxf>
      <font>
        <color rgb="FF006100"/>
      </font>
      <fill>
        <patternFill>
          <bgColor rgb="FF92D050"/>
        </patternFill>
      </fill>
    </dxf>
    <dxf>
      <font>
        <color rgb="FF006100"/>
      </font>
      <fill>
        <patternFill>
          <bgColor rgb="FF92D050"/>
        </patternFill>
      </fill>
    </dxf>
    <dxf>
      <font>
        <color rgb="FF006100"/>
      </font>
      <fill>
        <patternFill>
          <bgColor rgb="FF92D050"/>
        </patternFill>
      </fill>
    </dxf>
    <dxf>
      <font>
        <color rgb="FF006100"/>
      </font>
      <fill>
        <patternFill>
          <bgColor rgb="FF92D050"/>
        </patternFill>
      </fill>
    </dxf>
    <dxf>
      <font>
        <color rgb="FF006100"/>
      </font>
      <fill>
        <patternFill>
          <bgColor rgb="FF92D050"/>
        </patternFill>
      </fill>
    </dxf>
    <dxf>
      <font>
        <color rgb="FF006100"/>
      </font>
      <fill>
        <patternFill>
          <bgColor rgb="FF92D050"/>
        </patternFill>
      </fill>
    </dxf>
    <dxf>
      <font>
        <color rgb="FF006100"/>
      </font>
      <fill>
        <patternFill>
          <bgColor rgb="FF92D050"/>
        </patternFill>
      </fill>
    </dxf>
    <dxf>
      <font>
        <color rgb="FF006100"/>
      </font>
      <fill>
        <patternFill>
          <bgColor rgb="FF92D050"/>
        </patternFill>
      </fill>
    </dxf>
    <dxf>
      <font>
        <color rgb="FF006100"/>
      </font>
      <fill>
        <patternFill>
          <bgColor rgb="FF92D050"/>
        </patternFill>
      </fill>
    </dxf>
    <dxf>
      <font>
        <color rgb="FF006100"/>
      </font>
      <fill>
        <patternFill>
          <bgColor rgb="FF92D050"/>
        </patternFill>
      </fill>
    </dxf>
    <dxf>
      <font>
        <color rgb="FF006100"/>
      </font>
      <fill>
        <patternFill>
          <bgColor rgb="FF92D050"/>
        </patternFill>
      </fill>
    </dxf>
    <dxf>
      <font>
        <color rgb="FF006100"/>
      </font>
      <fill>
        <patternFill>
          <bgColor rgb="FF92D050"/>
        </patternFill>
      </fill>
    </dxf>
    <dxf>
      <font>
        <color rgb="FF006100"/>
      </font>
      <fill>
        <patternFill>
          <bgColor rgb="FF92D050"/>
        </patternFill>
      </fill>
    </dxf>
    <dxf>
      <font>
        <color rgb="FF006100"/>
      </font>
      <fill>
        <patternFill>
          <bgColor rgb="FF92D050"/>
        </patternFill>
      </fill>
    </dxf>
    <dxf>
      <font>
        <color rgb="FF006100"/>
      </font>
      <fill>
        <patternFill>
          <bgColor rgb="FF92D050"/>
        </patternFill>
      </fill>
    </dxf>
    <dxf>
      <font>
        <color rgb="FF006100"/>
      </font>
      <fill>
        <patternFill>
          <bgColor rgb="FF92D050"/>
        </patternFill>
      </fill>
    </dxf>
    <dxf>
      <font>
        <color rgb="FF006100"/>
      </font>
      <fill>
        <patternFill>
          <bgColor rgb="FF92D050"/>
        </patternFill>
      </fill>
    </dxf>
    <dxf>
      <font>
        <color rgb="FF006100"/>
      </font>
      <fill>
        <patternFill>
          <bgColor rgb="FF92D050"/>
        </patternFill>
      </fill>
    </dxf>
    <dxf>
      <font>
        <color rgb="FF006100"/>
      </font>
      <fill>
        <patternFill>
          <bgColor rgb="FF92D050"/>
        </patternFill>
      </fill>
    </dxf>
    <dxf>
      <font>
        <color rgb="FF006100"/>
      </font>
      <fill>
        <patternFill>
          <bgColor rgb="FF92D050"/>
        </patternFill>
      </fill>
    </dxf>
    <dxf>
      <font>
        <color rgb="FF006100"/>
      </font>
      <fill>
        <patternFill>
          <bgColor rgb="FF92D050"/>
        </patternFill>
      </fill>
    </dxf>
    <dxf>
      <font>
        <color rgb="FF006100"/>
      </font>
      <fill>
        <patternFill>
          <bgColor rgb="FF92D050"/>
        </patternFill>
      </fill>
    </dxf>
    <dxf>
      <font>
        <color rgb="FF006100"/>
      </font>
      <fill>
        <patternFill>
          <bgColor rgb="FF92D050"/>
        </patternFill>
      </fill>
    </dxf>
    <dxf>
      <font>
        <color rgb="FF006100"/>
      </font>
      <fill>
        <patternFill>
          <bgColor rgb="FF92D050"/>
        </patternFill>
      </fill>
    </dxf>
    <dxf>
      <font>
        <color rgb="FF006100"/>
      </font>
      <fill>
        <patternFill>
          <bgColor rgb="FF92D050"/>
        </patternFill>
      </fill>
    </dxf>
    <dxf>
      <font>
        <color rgb="FF006100"/>
      </font>
      <fill>
        <patternFill>
          <bgColor rgb="FF92D050"/>
        </patternFill>
      </fill>
    </dxf>
    <dxf>
      <font>
        <color rgb="FF006100"/>
      </font>
      <fill>
        <patternFill>
          <bgColor rgb="FF92D050"/>
        </patternFill>
      </fill>
    </dxf>
    <dxf>
      <font>
        <color rgb="FF006100"/>
      </font>
      <fill>
        <patternFill>
          <bgColor rgb="FF92D050"/>
        </patternFill>
      </fill>
    </dxf>
    <dxf>
      <font>
        <color rgb="FF006100"/>
      </font>
      <fill>
        <patternFill>
          <bgColor rgb="FF92D050"/>
        </patternFill>
      </fill>
    </dxf>
    <dxf>
      <font>
        <color rgb="FF006100"/>
      </font>
      <fill>
        <patternFill>
          <bgColor rgb="FF92D050"/>
        </patternFill>
      </fill>
    </dxf>
    <dxf>
      <font>
        <color rgb="FF006100"/>
      </font>
      <fill>
        <patternFill>
          <bgColor rgb="FF92D050"/>
        </patternFill>
      </fill>
    </dxf>
    <dxf>
      <font>
        <color rgb="FF006100"/>
      </font>
      <fill>
        <patternFill>
          <bgColor rgb="FF92D050"/>
        </patternFill>
      </fill>
    </dxf>
    <dxf>
      <font>
        <color rgb="FF006100"/>
      </font>
      <fill>
        <patternFill>
          <bgColor rgb="FF92D050"/>
        </patternFill>
      </fill>
    </dxf>
    <dxf>
      <font>
        <color rgb="FF006100"/>
      </font>
      <fill>
        <patternFill>
          <bgColor rgb="FF92D050"/>
        </patternFill>
      </fill>
    </dxf>
    <dxf>
      <font>
        <color rgb="FF006100"/>
      </font>
      <fill>
        <patternFill>
          <bgColor rgb="FF92D050"/>
        </patternFill>
      </fill>
    </dxf>
    <dxf>
      <font>
        <color rgb="FF006100"/>
      </font>
      <fill>
        <patternFill>
          <bgColor rgb="FF92D050"/>
        </patternFill>
      </fill>
    </dxf>
    <dxf>
      <font>
        <color rgb="FF006100"/>
      </font>
      <fill>
        <patternFill>
          <bgColor rgb="FF92D050"/>
        </patternFill>
      </fill>
    </dxf>
    <dxf>
      <font>
        <color rgb="FF006100"/>
      </font>
      <fill>
        <patternFill>
          <bgColor rgb="FF92D050"/>
        </patternFill>
      </fill>
    </dxf>
    <dxf>
      <font>
        <color rgb="FF006100"/>
      </font>
      <fill>
        <patternFill>
          <bgColor rgb="FF92D050"/>
        </patternFill>
      </fill>
    </dxf>
    <dxf>
      <font>
        <color rgb="FF006100"/>
      </font>
      <fill>
        <patternFill>
          <bgColor rgb="FF92D050"/>
        </patternFill>
      </fill>
    </dxf>
    <dxf>
      <font>
        <color rgb="FF006100"/>
      </font>
      <fill>
        <patternFill>
          <bgColor rgb="FF92D050"/>
        </patternFill>
      </fill>
    </dxf>
    <dxf>
      <font>
        <color rgb="FF006100"/>
      </font>
      <fill>
        <patternFill>
          <bgColor rgb="FF92D050"/>
        </patternFill>
      </fill>
    </dxf>
    <dxf>
      <font>
        <color rgb="FF006100"/>
      </font>
      <fill>
        <patternFill>
          <bgColor rgb="FF92D050"/>
        </patternFill>
      </fill>
    </dxf>
    <dxf>
      <font>
        <color rgb="FF006100"/>
      </font>
      <fill>
        <patternFill>
          <bgColor rgb="FF92D050"/>
        </patternFill>
      </fill>
    </dxf>
    <dxf>
      <font>
        <color rgb="FF006100"/>
      </font>
      <fill>
        <patternFill>
          <bgColor rgb="FF92D050"/>
        </patternFill>
      </fill>
    </dxf>
    <dxf>
      <font>
        <color rgb="FF006100"/>
      </font>
      <fill>
        <patternFill>
          <bgColor rgb="FF92D050"/>
        </patternFill>
      </fill>
    </dxf>
    <dxf>
      <font>
        <color rgb="FF006100"/>
      </font>
      <fill>
        <patternFill>
          <bgColor rgb="FF92D050"/>
        </patternFill>
      </fill>
    </dxf>
    <dxf>
      <font>
        <color rgb="FF006100"/>
      </font>
      <fill>
        <patternFill>
          <bgColor rgb="FF92D050"/>
        </patternFill>
      </fill>
    </dxf>
    <dxf>
      <font>
        <color rgb="FF006100"/>
      </font>
      <fill>
        <patternFill>
          <bgColor rgb="FF92D050"/>
        </patternFill>
      </fill>
    </dxf>
    <dxf>
      <font>
        <color rgb="FF006100"/>
      </font>
      <fill>
        <patternFill>
          <bgColor rgb="FF92D050"/>
        </patternFill>
      </fill>
    </dxf>
    <dxf>
      <font>
        <color rgb="FF006100"/>
      </font>
      <fill>
        <patternFill>
          <bgColor rgb="FF92D050"/>
        </patternFill>
      </fill>
    </dxf>
    <dxf>
      <font>
        <color rgb="FF006100"/>
      </font>
      <fill>
        <patternFill>
          <bgColor rgb="FF92D050"/>
        </patternFill>
      </fill>
    </dxf>
    <dxf>
      <font>
        <color rgb="FF006100"/>
      </font>
      <fill>
        <patternFill>
          <bgColor rgb="FF92D050"/>
        </patternFill>
      </fill>
    </dxf>
    <dxf>
      <font>
        <color rgb="FF006100"/>
      </font>
      <fill>
        <patternFill>
          <bgColor rgb="FF92D050"/>
        </patternFill>
      </fill>
    </dxf>
    <dxf>
      <font>
        <color rgb="FF006100"/>
      </font>
      <fill>
        <patternFill>
          <bgColor rgb="FF92D050"/>
        </patternFill>
      </fill>
    </dxf>
    <dxf>
      <font>
        <color rgb="FF006100"/>
      </font>
      <fill>
        <patternFill>
          <bgColor rgb="FF92D050"/>
        </patternFill>
      </fill>
    </dxf>
    <dxf>
      <font>
        <color rgb="FF006100"/>
      </font>
      <fill>
        <patternFill>
          <bgColor rgb="FF92D050"/>
        </patternFill>
      </fill>
    </dxf>
    <dxf>
      <font>
        <color rgb="FF006100"/>
      </font>
      <fill>
        <patternFill>
          <bgColor rgb="FF92D050"/>
        </patternFill>
      </fill>
    </dxf>
    <dxf>
      <font>
        <color rgb="FF006100"/>
      </font>
      <fill>
        <patternFill>
          <bgColor rgb="FF92D050"/>
        </patternFill>
      </fill>
    </dxf>
    <dxf>
      <font>
        <color rgb="FF006100"/>
      </font>
      <fill>
        <patternFill>
          <bgColor rgb="FF92D050"/>
        </patternFill>
      </fill>
    </dxf>
    <dxf>
      <font>
        <color rgb="FF006100"/>
      </font>
      <fill>
        <patternFill>
          <bgColor rgb="FF92D050"/>
        </patternFill>
      </fill>
    </dxf>
    <dxf>
      <font>
        <color rgb="FF006100"/>
      </font>
      <fill>
        <patternFill>
          <bgColor rgb="FF92D050"/>
        </patternFill>
      </fill>
    </dxf>
    <dxf>
      <font>
        <color rgb="FF006100"/>
      </font>
      <fill>
        <patternFill>
          <bgColor rgb="FF92D050"/>
        </patternFill>
      </fill>
    </dxf>
    <dxf>
      <font>
        <color rgb="FF006100"/>
      </font>
      <fill>
        <patternFill>
          <bgColor rgb="FF92D050"/>
        </patternFill>
      </fill>
    </dxf>
    <dxf>
      <font>
        <color rgb="FF006100"/>
      </font>
      <fill>
        <patternFill>
          <bgColor rgb="FF92D050"/>
        </patternFill>
      </fill>
    </dxf>
    <dxf>
      <font>
        <color rgb="FF006100"/>
      </font>
      <fill>
        <patternFill>
          <bgColor rgb="FF92D050"/>
        </patternFill>
      </fill>
    </dxf>
    <dxf>
      <font>
        <color rgb="FF006100"/>
      </font>
      <fill>
        <patternFill>
          <bgColor rgb="FF92D050"/>
        </patternFill>
      </fill>
    </dxf>
    <dxf>
      <font>
        <color rgb="FF006100"/>
      </font>
      <fill>
        <patternFill>
          <bgColor rgb="FF92D050"/>
        </patternFill>
      </fill>
    </dxf>
    <dxf>
      <font>
        <color rgb="FF006100"/>
      </font>
      <fill>
        <patternFill>
          <bgColor rgb="FF92D050"/>
        </patternFill>
      </fill>
    </dxf>
    <dxf>
      <font>
        <color rgb="FF006100"/>
      </font>
      <fill>
        <patternFill>
          <bgColor rgb="FF92D050"/>
        </patternFill>
      </fill>
    </dxf>
    <dxf>
      <font>
        <color rgb="FF006100"/>
      </font>
      <fill>
        <patternFill>
          <bgColor rgb="FF92D050"/>
        </patternFill>
      </fill>
    </dxf>
    <dxf>
      <font>
        <color rgb="FF006100"/>
      </font>
      <fill>
        <patternFill>
          <bgColor rgb="FF92D050"/>
        </patternFill>
      </fill>
    </dxf>
    <dxf>
      <font>
        <color rgb="FF006100"/>
      </font>
      <fill>
        <patternFill>
          <bgColor rgb="FF92D050"/>
        </patternFill>
      </fill>
    </dxf>
    <dxf>
      <font>
        <color rgb="FF006100"/>
      </font>
      <fill>
        <patternFill>
          <bgColor rgb="FF92D050"/>
        </patternFill>
      </fill>
    </dxf>
    <dxf>
      <font>
        <color rgb="FF006100"/>
      </font>
      <fill>
        <patternFill>
          <bgColor rgb="FF92D050"/>
        </patternFill>
      </fill>
    </dxf>
    <dxf>
      <font>
        <color rgb="FF006100"/>
      </font>
      <fill>
        <patternFill>
          <bgColor rgb="FF92D050"/>
        </patternFill>
      </fill>
    </dxf>
    <dxf>
      <font>
        <color rgb="FF006100"/>
      </font>
      <fill>
        <patternFill>
          <bgColor rgb="FF92D050"/>
        </patternFill>
      </fill>
    </dxf>
    <dxf>
      <font>
        <color rgb="FF006100"/>
      </font>
      <fill>
        <patternFill>
          <bgColor rgb="FF92D050"/>
        </patternFill>
      </fill>
    </dxf>
    <dxf>
      <font>
        <color rgb="FF006100"/>
      </font>
      <fill>
        <patternFill>
          <bgColor rgb="FF92D050"/>
        </patternFill>
      </fill>
    </dxf>
    <dxf>
      <font>
        <color rgb="FF006100"/>
      </font>
      <fill>
        <patternFill>
          <bgColor rgb="FF92D050"/>
        </patternFill>
      </fill>
    </dxf>
    <dxf>
      <font>
        <color rgb="FF006100"/>
      </font>
      <fill>
        <patternFill>
          <bgColor rgb="FF92D050"/>
        </patternFill>
      </fill>
    </dxf>
    <dxf>
      <font>
        <color rgb="FF006100"/>
      </font>
      <fill>
        <patternFill>
          <bgColor rgb="FF92D050"/>
        </patternFill>
      </fill>
    </dxf>
    <dxf>
      <font>
        <color rgb="FF006100"/>
      </font>
      <fill>
        <patternFill>
          <bgColor rgb="FF92D050"/>
        </patternFill>
      </fill>
    </dxf>
    <dxf>
      <font>
        <color rgb="FF006100"/>
      </font>
      <fill>
        <patternFill>
          <bgColor rgb="FF92D050"/>
        </patternFill>
      </fill>
    </dxf>
    <dxf>
      <font>
        <color rgb="FF006100"/>
      </font>
      <fill>
        <patternFill>
          <bgColor rgb="FF92D050"/>
        </patternFill>
      </fill>
    </dxf>
    <dxf>
      <font>
        <color rgb="FF006100"/>
      </font>
      <fill>
        <patternFill>
          <bgColor rgb="FF92D050"/>
        </patternFill>
      </fill>
    </dxf>
    <dxf>
      <font>
        <color rgb="FF006100"/>
      </font>
      <fill>
        <patternFill>
          <bgColor rgb="FF92D050"/>
        </patternFill>
      </fill>
    </dxf>
    <dxf>
      <font>
        <color rgb="FF006100"/>
      </font>
      <fill>
        <patternFill>
          <bgColor rgb="FF92D050"/>
        </patternFill>
      </fill>
    </dxf>
    <dxf>
      <font>
        <color rgb="FF006100"/>
      </font>
      <fill>
        <patternFill>
          <bgColor rgb="FF92D050"/>
        </patternFill>
      </fill>
    </dxf>
    <dxf>
      <font>
        <color rgb="FF006100"/>
      </font>
      <fill>
        <patternFill>
          <bgColor rgb="FF92D050"/>
        </patternFill>
      </fill>
    </dxf>
    <dxf>
      <font>
        <color rgb="FF006100"/>
      </font>
      <fill>
        <patternFill>
          <bgColor rgb="FF92D050"/>
        </patternFill>
      </fill>
    </dxf>
    <dxf>
      <font>
        <color rgb="FF006100"/>
      </font>
      <fill>
        <patternFill>
          <bgColor rgb="FF92D050"/>
        </patternFill>
      </fill>
    </dxf>
    <dxf>
      <font>
        <color rgb="FF006100"/>
      </font>
      <fill>
        <patternFill>
          <bgColor rgb="FF92D050"/>
        </patternFill>
      </fill>
    </dxf>
    <dxf>
      <font>
        <color rgb="FF006100"/>
      </font>
      <fill>
        <patternFill>
          <bgColor rgb="FF92D050"/>
        </patternFill>
      </fill>
    </dxf>
    <dxf>
      <font>
        <color rgb="FF006100"/>
      </font>
      <fill>
        <patternFill>
          <bgColor rgb="FF92D050"/>
        </patternFill>
      </fill>
    </dxf>
    <dxf>
      <font>
        <color rgb="FF006100"/>
      </font>
      <fill>
        <patternFill>
          <bgColor rgb="FF92D050"/>
        </patternFill>
      </fill>
    </dxf>
    <dxf>
      <font>
        <color rgb="FF006100"/>
      </font>
      <fill>
        <patternFill>
          <bgColor rgb="FF92D050"/>
        </patternFill>
      </fill>
    </dxf>
    <dxf>
      <font>
        <color rgb="FF006100"/>
      </font>
      <fill>
        <patternFill>
          <bgColor rgb="FF92D050"/>
        </patternFill>
      </fill>
    </dxf>
    <dxf>
      <font>
        <color rgb="FF006100"/>
      </font>
      <fill>
        <patternFill>
          <bgColor rgb="FF92D050"/>
        </patternFill>
      </fill>
    </dxf>
    <dxf>
      <font>
        <color rgb="FF006100"/>
      </font>
      <fill>
        <patternFill>
          <bgColor rgb="FF92D050"/>
        </patternFill>
      </fill>
    </dxf>
    <dxf>
      <font>
        <color rgb="FF006100"/>
      </font>
      <fill>
        <patternFill>
          <bgColor rgb="FF92D050"/>
        </patternFill>
      </fill>
    </dxf>
    <dxf>
      <font>
        <color rgb="FF006100"/>
      </font>
      <fill>
        <patternFill>
          <bgColor rgb="FF92D050"/>
        </patternFill>
      </fill>
    </dxf>
    <dxf>
      <font>
        <color rgb="FF006100"/>
      </font>
      <fill>
        <patternFill>
          <bgColor rgb="FF92D050"/>
        </patternFill>
      </fill>
    </dxf>
    <dxf>
      <font>
        <color rgb="FF006100"/>
      </font>
      <fill>
        <patternFill>
          <bgColor rgb="FF92D050"/>
        </patternFill>
      </fill>
    </dxf>
    <dxf>
      <font>
        <color rgb="FF006100"/>
      </font>
      <fill>
        <patternFill>
          <bgColor rgb="FF92D050"/>
        </patternFill>
      </fill>
    </dxf>
    <dxf>
      <font>
        <color rgb="FF006100"/>
      </font>
      <fill>
        <patternFill>
          <bgColor rgb="FF92D050"/>
        </patternFill>
      </fill>
    </dxf>
    <dxf>
      <font>
        <color rgb="FF006100"/>
      </font>
      <fill>
        <patternFill>
          <bgColor rgb="FF92D050"/>
        </patternFill>
      </fill>
    </dxf>
    <dxf>
      <font>
        <color rgb="FF006100"/>
      </font>
      <fill>
        <patternFill>
          <bgColor rgb="FF92D050"/>
        </patternFill>
      </fill>
    </dxf>
    <dxf>
      <font>
        <color rgb="FF006100"/>
      </font>
      <fill>
        <patternFill>
          <bgColor rgb="FF92D050"/>
        </patternFill>
      </fill>
    </dxf>
    <dxf>
      <font>
        <color rgb="FF006100"/>
      </font>
      <fill>
        <patternFill>
          <bgColor rgb="FF92D050"/>
        </patternFill>
      </fill>
    </dxf>
    <dxf>
      <font>
        <color rgb="FF006100"/>
      </font>
      <fill>
        <patternFill>
          <bgColor rgb="FF92D050"/>
        </patternFill>
      </fill>
    </dxf>
    <dxf>
      <font>
        <color rgb="FF006100"/>
      </font>
      <fill>
        <patternFill>
          <bgColor rgb="FF92D050"/>
        </patternFill>
      </fill>
    </dxf>
    <dxf>
      <font>
        <color rgb="FF006100"/>
      </font>
      <fill>
        <patternFill>
          <bgColor rgb="FF92D050"/>
        </patternFill>
      </fill>
    </dxf>
    <dxf>
      <font>
        <color rgb="FF006100"/>
      </font>
      <fill>
        <patternFill>
          <bgColor rgb="FF92D050"/>
        </patternFill>
      </fill>
    </dxf>
    <dxf>
      <font>
        <color rgb="FF006100"/>
      </font>
      <fill>
        <patternFill>
          <bgColor rgb="FF92D050"/>
        </patternFill>
      </fill>
    </dxf>
    <dxf>
      <font>
        <color rgb="FF006100"/>
      </font>
      <fill>
        <patternFill>
          <bgColor rgb="FF92D050"/>
        </patternFill>
      </fill>
    </dxf>
    <dxf>
      <font>
        <color rgb="FF006100"/>
      </font>
      <fill>
        <patternFill>
          <bgColor rgb="FF92D050"/>
        </patternFill>
      </fill>
    </dxf>
    <dxf>
      <font>
        <color rgb="FF006100"/>
      </font>
      <fill>
        <patternFill>
          <bgColor rgb="FF92D050"/>
        </patternFill>
      </fill>
    </dxf>
    <dxf>
      <font>
        <color rgb="FF006100"/>
      </font>
      <fill>
        <patternFill>
          <bgColor rgb="FF92D050"/>
        </patternFill>
      </fill>
    </dxf>
    <dxf>
      <font>
        <color rgb="FF006100"/>
      </font>
      <fill>
        <patternFill>
          <bgColor rgb="FF92D050"/>
        </patternFill>
      </fill>
    </dxf>
    <dxf>
      <font>
        <color rgb="FF006100"/>
      </font>
      <fill>
        <patternFill>
          <bgColor rgb="FF92D050"/>
        </patternFill>
      </fill>
    </dxf>
    <dxf>
      <font>
        <color rgb="FF006100"/>
      </font>
      <fill>
        <patternFill>
          <bgColor rgb="FF92D050"/>
        </patternFill>
      </fill>
    </dxf>
    <dxf>
      <font>
        <color rgb="FF006100"/>
      </font>
      <fill>
        <patternFill>
          <bgColor rgb="FF92D050"/>
        </patternFill>
      </fill>
    </dxf>
    <dxf>
      <font>
        <color rgb="FF006100"/>
      </font>
      <fill>
        <patternFill>
          <bgColor rgb="FF92D050"/>
        </patternFill>
      </fill>
    </dxf>
    <dxf>
      <font>
        <color rgb="FF006100"/>
      </font>
      <fill>
        <patternFill>
          <bgColor rgb="FF92D050"/>
        </patternFill>
      </fill>
    </dxf>
    <dxf>
      <font>
        <color rgb="FF006100"/>
      </font>
      <fill>
        <patternFill>
          <bgColor rgb="FF92D050"/>
        </patternFill>
      </fill>
    </dxf>
    <dxf>
      <font>
        <color rgb="FF006100"/>
      </font>
      <fill>
        <patternFill>
          <bgColor rgb="FF92D050"/>
        </patternFill>
      </fill>
    </dxf>
    <dxf>
      <font>
        <color rgb="FF006100"/>
      </font>
      <fill>
        <patternFill>
          <bgColor rgb="FF92D050"/>
        </patternFill>
      </fill>
    </dxf>
    <dxf>
      <font>
        <color rgb="FF006100"/>
      </font>
      <fill>
        <patternFill>
          <bgColor rgb="FF92D050"/>
        </patternFill>
      </fill>
    </dxf>
    <dxf>
      <font>
        <color rgb="FF006100"/>
      </font>
      <fill>
        <patternFill>
          <bgColor rgb="FF92D050"/>
        </patternFill>
      </fill>
    </dxf>
    <dxf>
      <font>
        <color rgb="FF006100"/>
      </font>
      <fill>
        <patternFill>
          <bgColor rgb="FF92D050"/>
        </patternFill>
      </fill>
    </dxf>
    <dxf>
      <font>
        <color rgb="FF006100"/>
      </font>
      <fill>
        <patternFill>
          <bgColor rgb="FF92D050"/>
        </patternFill>
      </fill>
    </dxf>
    <dxf>
      <font>
        <color rgb="FF006100"/>
      </font>
      <fill>
        <patternFill>
          <bgColor rgb="FF92D050"/>
        </patternFill>
      </fill>
    </dxf>
    <dxf>
      <font>
        <color rgb="FF006100"/>
      </font>
      <fill>
        <patternFill>
          <bgColor rgb="FF92D050"/>
        </patternFill>
      </fill>
    </dxf>
    <dxf>
      <font>
        <color rgb="FF006100"/>
      </font>
      <fill>
        <patternFill>
          <bgColor rgb="FF92D050"/>
        </patternFill>
      </fill>
    </dxf>
    <dxf>
      <font>
        <color rgb="FF006100"/>
      </font>
      <fill>
        <patternFill>
          <bgColor rgb="FF92D050"/>
        </patternFill>
      </fill>
    </dxf>
    <dxf>
      <font>
        <color rgb="FF006100"/>
      </font>
      <fill>
        <patternFill>
          <bgColor rgb="FF92D050"/>
        </patternFill>
      </fill>
    </dxf>
    <dxf>
      <font>
        <color rgb="FF006100"/>
      </font>
      <fill>
        <patternFill>
          <bgColor rgb="FF92D050"/>
        </patternFill>
      </fill>
    </dxf>
    <dxf>
      <font>
        <color rgb="FF006100"/>
      </font>
      <fill>
        <patternFill>
          <bgColor rgb="FF92D050"/>
        </patternFill>
      </fill>
    </dxf>
    <dxf>
      <font>
        <color rgb="FF006100"/>
      </font>
      <fill>
        <patternFill>
          <bgColor rgb="FF92D050"/>
        </patternFill>
      </fill>
    </dxf>
    <dxf>
      <font>
        <color rgb="FF006100"/>
      </font>
      <fill>
        <patternFill>
          <bgColor rgb="FF92D050"/>
        </patternFill>
      </fill>
    </dxf>
    <dxf>
      <font>
        <color rgb="FF006100"/>
      </font>
      <fill>
        <patternFill>
          <bgColor rgb="FF92D050"/>
        </patternFill>
      </fill>
    </dxf>
    <dxf>
      <font>
        <color rgb="FF006100"/>
      </font>
      <fill>
        <patternFill>
          <bgColor rgb="FF92D050"/>
        </patternFill>
      </fill>
    </dxf>
    <dxf>
      <numFmt numFmtId="30" formatCode="@"/>
      <fill>
        <patternFill>
          <bgColor rgb="FFFF0000"/>
        </patternFill>
      </fill>
    </dxf>
    <dxf>
      <font>
        <color auto="1"/>
      </font>
      <numFmt numFmtId="30" formatCode="@"/>
      <fill>
        <patternFill>
          <bgColor rgb="FF26FF21"/>
        </patternFill>
      </fill>
    </dxf>
    <dxf>
      <numFmt numFmtId="30" formatCode="@"/>
      <fill>
        <patternFill>
          <bgColor rgb="FFFF0000"/>
        </patternFill>
      </fill>
    </dxf>
    <dxf>
      <font>
        <color auto="1"/>
      </font>
      <numFmt numFmtId="30" formatCode="@"/>
      <fill>
        <patternFill>
          <bgColor rgb="FF26FF21"/>
        </patternFill>
      </fill>
    </dxf>
    <dxf>
      <numFmt numFmtId="30" formatCode="@"/>
      <fill>
        <patternFill>
          <bgColor rgb="FFFF0000"/>
        </patternFill>
      </fill>
    </dxf>
    <dxf>
      <font>
        <color auto="1"/>
      </font>
      <numFmt numFmtId="30" formatCode="@"/>
      <fill>
        <patternFill>
          <bgColor rgb="FF26FF21"/>
        </patternFill>
      </fill>
    </dxf>
    <dxf>
      <numFmt numFmtId="30" formatCode="@"/>
      <fill>
        <patternFill>
          <bgColor rgb="FFFF0000"/>
        </patternFill>
      </fill>
    </dxf>
    <dxf>
      <font>
        <color auto="1"/>
      </font>
      <numFmt numFmtId="30" formatCode="@"/>
      <fill>
        <patternFill>
          <bgColor rgb="FF26FF21"/>
        </patternFill>
      </fill>
    </dxf>
    <dxf>
      <numFmt numFmtId="30" formatCode="@"/>
      <fill>
        <patternFill>
          <bgColor rgb="FFFF0000"/>
        </patternFill>
      </fill>
    </dxf>
    <dxf>
      <font>
        <color auto="1"/>
      </font>
      <numFmt numFmtId="30" formatCode="@"/>
      <fill>
        <patternFill>
          <bgColor rgb="FF26FF21"/>
        </patternFill>
      </fill>
    </dxf>
    <dxf>
      <numFmt numFmtId="30" formatCode="@"/>
      <fill>
        <patternFill>
          <bgColor rgb="FFFF0000"/>
        </patternFill>
      </fill>
    </dxf>
    <dxf>
      <font>
        <color auto="1"/>
      </font>
      <numFmt numFmtId="30" formatCode="@"/>
      <fill>
        <patternFill>
          <bgColor rgb="FF26FF21"/>
        </patternFill>
      </fill>
    </dxf>
    <dxf>
      <numFmt numFmtId="30" formatCode="@"/>
      <fill>
        <patternFill>
          <bgColor rgb="FFFF0000"/>
        </patternFill>
      </fill>
    </dxf>
    <dxf>
      <font>
        <color auto="1"/>
      </font>
      <numFmt numFmtId="30" formatCode="@"/>
      <fill>
        <patternFill>
          <bgColor rgb="FF26FF21"/>
        </patternFill>
      </fill>
    </dxf>
    <dxf>
      <numFmt numFmtId="30" formatCode="@"/>
      <fill>
        <patternFill>
          <bgColor rgb="FFFF0000"/>
        </patternFill>
      </fill>
    </dxf>
    <dxf>
      <font>
        <color auto="1"/>
      </font>
      <numFmt numFmtId="30" formatCode="@"/>
      <fill>
        <patternFill>
          <bgColor rgb="FF26FF21"/>
        </patternFill>
      </fill>
    </dxf>
    <dxf>
      <numFmt numFmtId="30" formatCode="@"/>
      <fill>
        <patternFill>
          <bgColor rgb="FFFF0000"/>
        </patternFill>
      </fill>
    </dxf>
    <dxf>
      <font>
        <color auto="1"/>
      </font>
      <numFmt numFmtId="30" formatCode="@"/>
      <fill>
        <patternFill>
          <bgColor rgb="FF26FF21"/>
        </patternFill>
      </fill>
    </dxf>
    <dxf>
      <numFmt numFmtId="30" formatCode="@"/>
      <fill>
        <patternFill>
          <bgColor rgb="FFFF0000"/>
        </patternFill>
      </fill>
    </dxf>
    <dxf>
      <font>
        <color auto="1"/>
      </font>
      <numFmt numFmtId="30" formatCode="@"/>
      <fill>
        <patternFill>
          <bgColor rgb="FF26FF21"/>
        </patternFill>
      </fill>
    </dxf>
    <dxf>
      <numFmt numFmtId="30" formatCode="@"/>
      <fill>
        <patternFill>
          <bgColor rgb="FFFF0000"/>
        </patternFill>
      </fill>
    </dxf>
    <dxf>
      <font>
        <color auto="1"/>
      </font>
      <numFmt numFmtId="30" formatCode="@"/>
      <fill>
        <patternFill>
          <bgColor rgb="FF26FF21"/>
        </patternFill>
      </fill>
    </dxf>
    <dxf>
      <numFmt numFmtId="30" formatCode="@"/>
      <fill>
        <patternFill>
          <bgColor rgb="FFFF0000"/>
        </patternFill>
      </fill>
    </dxf>
    <dxf>
      <font>
        <color auto="1"/>
      </font>
      <numFmt numFmtId="30" formatCode="@"/>
      <fill>
        <patternFill>
          <bgColor rgb="FF26FF21"/>
        </patternFill>
      </fill>
    </dxf>
    <dxf>
      <numFmt numFmtId="30" formatCode="@"/>
      <fill>
        <patternFill>
          <bgColor rgb="FFFF0000"/>
        </patternFill>
      </fill>
    </dxf>
    <dxf>
      <font>
        <color auto="1"/>
      </font>
      <numFmt numFmtId="30" formatCode="@"/>
      <fill>
        <patternFill>
          <bgColor rgb="FF26FF21"/>
        </patternFill>
      </fill>
    </dxf>
    <dxf>
      <numFmt numFmtId="30" formatCode="@"/>
      <fill>
        <patternFill>
          <bgColor rgb="FFFF0000"/>
        </patternFill>
      </fill>
    </dxf>
    <dxf>
      <font>
        <color auto="1"/>
      </font>
      <numFmt numFmtId="30" formatCode="@"/>
      <fill>
        <patternFill>
          <bgColor rgb="FF26FF21"/>
        </patternFill>
      </fill>
    </dxf>
    <dxf>
      <font>
        <color auto="1"/>
      </font>
      <numFmt numFmtId="30" formatCode="@"/>
      <fill>
        <patternFill>
          <bgColor rgb="FF26FF21"/>
        </patternFill>
      </fill>
    </dxf>
    <dxf>
      <numFmt numFmtId="30" formatCode="@"/>
      <fill>
        <patternFill>
          <bgColor rgb="FFFF0000"/>
        </patternFill>
      </fill>
    </dxf>
    <dxf>
      <numFmt numFmtId="30" formatCode="@"/>
      <fill>
        <patternFill>
          <bgColor rgb="FFFF0000"/>
        </patternFill>
      </fill>
    </dxf>
    <dxf>
      <font>
        <color auto="1"/>
      </font>
      <numFmt numFmtId="30" formatCode="@"/>
      <fill>
        <patternFill>
          <bgColor rgb="FF26FF21"/>
        </patternFill>
      </fill>
    </dxf>
    <dxf>
      <numFmt numFmtId="30" formatCode="@"/>
      <fill>
        <patternFill>
          <bgColor rgb="FFFF0000"/>
        </patternFill>
      </fill>
    </dxf>
    <dxf>
      <font>
        <color auto="1"/>
      </font>
      <numFmt numFmtId="30" formatCode="@"/>
      <fill>
        <patternFill>
          <bgColor rgb="FF26FF21"/>
        </patternFill>
      </fill>
    </dxf>
    <dxf>
      <numFmt numFmtId="30" formatCode="@"/>
      <fill>
        <patternFill>
          <bgColor rgb="FFFF0000"/>
        </patternFill>
      </fill>
    </dxf>
    <dxf>
      <font>
        <color auto="1"/>
      </font>
      <numFmt numFmtId="30" formatCode="@"/>
      <fill>
        <patternFill>
          <bgColor rgb="FF26FF21"/>
        </patternFill>
      </fill>
    </dxf>
    <dxf>
      <numFmt numFmtId="30" formatCode="@"/>
      <fill>
        <patternFill>
          <bgColor rgb="FFFF0000"/>
        </patternFill>
      </fill>
    </dxf>
    <dxf>
      <font>
        <color auto="1"/>
      </font>
      <numFmt numFmtId="30" formatCode="@"/>
      <fill>
        <patternFill>
          <bgColor rgb="FF26FF21"/>
        </patternFill>
      </fill>
    </dxf>
    <dxf>
      <numFmt numFmtId="30" formatCode="@"/>
      <fill>
        <patternFill>
          <bgColor rgb="FFFF0000"/>
        </patternFill>
      </fill>
    </dxf>
    <dxf>
      <font>
        <color auto="1"/>
      </font>
      <numFmt numFmtId="30" formatCode="@"/>
      <fill>
        <patternFill>
          <bgColor rgb="FF26FF21"/>
        </patternFill>
      </fill>
    </dxf>
    <dxf>
      <numFmt numFmtId="30" formatCode="@"/>
      <fill>
        <patternFill>
          <bgColor rgb="FFFF0000"/>
        </patternFill>
      </fill>
    </dxf>
    <dxf>
      <font>
        <color auto="1"/>
      </font>
      <numFmt numFmtId="30" formatCode="@"/>
      <fill>
        <patternFill>
          <bgColor rgb="FF26FF21"/>
        </patternFill>
      </fill>
    </dxf>
    <dxf>
      <numFmt numFmtId="30" formatCode="@"/>
      <fill>
        <patternFill>
          <bgColor rgb="FFFF0000"/>
        </patternFill>
      </fill>
    </dxf>
    <dxf>
      <font>
        <color auto="1"/>
      </font>
      <numFmt numFmtId="30" formatCode="@"/>
      <fill>
        <patternFill>
          <bgColor rgb="FF26FF21"/>
        </patternFill>
      </fill>
    </dxf>
    <dxf>
      <numFmt numFmtId="30" formatCode="@"/>
      <fill>
        <patternFill>
          <bgColor rgb="FFFF0000"/>
        </patternFill>
      </fill>
    </dxf>
    <dxf>
      <font>
        <color auto="1"/>
      </font>
      <numFmt numFmtId="30" formatCode="@"/>
      <fill>
        <patternFill>
          <bgColor rgb="FF26FF21"/>
        </patternFill>
      </fill>
    </dxf>
    <dxf>
      <numFmt numFmtId="30" formatCode="@"/>
      <fill>
        <patternFill>
          <bgColor rgb="FFFF0000"/>
        </patternFill>
      </fill>
    </dxf>
    <dxf>
      <font>
        <color auto="1"/>
      </font>
      <numFmt numFmtId="30" formatCode="@"/>
      <fill>
        <patternFill>
          <bgColor rgb="FF26FF21"/>
        </patternFill>
      </fill>
    </dxf>
    <dxf>
      <numFmt numFmtId="30" formatCode="@"/>
      <fill>
        <patternFill>
          <bgColor rgb="FFFF0000"/>
        </patternFill>
      </fill>
    </dxf>
    <dxf>
      <font>
        <color auto="1"/>
      </font>
      <numFmt numFmtId="30" formatCode="@"/>
      <fill>
        <patternFill>
          <bgColor rgb="FF26FF21"/>
        </patternFill>
      </fill>
    </dxf>
    <dxf>
      <numFmt numFmtId="30" formatCode="@"/>
      <fill>
        <patternFill>
          <bgColor rgb="FFFF0000"/>
        </patternFill>
      </fill>
    </dxf>
    <dxf>
      <font>
        <color auto="1"/>
      </font>
      <numFmt numFmtId="30" formatCode="@"/>
      <fill>
        <patternFill>
          <bgColor rgb="FF26FF21"/>
        </patternFill>
      </fill>
    </dxf>
    <dxf>
      <numFmt numFmtId="30" formatCode="@"/>
      <fill>
        <patternFill>
          <bgColor rgb="FFFF0000"/>
        </patternFill>
      </fill>
    </dxf>
    <dxf>
      <font>
        <color auto="1"/>
      </font>
      <numFmt numFmtId="30" formatCode="@"/>
      <fill>
        <patternFill>
          <bgColor rgb="FF26FF21"/>
        </patternFill>
      </fill>
    </dxf>
    <dxf>
      <numFmt numFmtId="30" formatCode="@"/>
      <fill>
        <patternFill>
          <bgColor rgb="FFFF0000"/>
        </patternFill>
      </fill>
    </dxf>
    <dxf>
      <font>
        <color auto="1"/>
      </font>
      <numFmt numFmtId="30" formatCode="@"/>
      <fill>
        <patternFill>
          <bgColor rgb="FF26FF21"/>
        </patternFill>
      </fill>
    </dxf>
    <dxf>
      <numFmt numFmtId="30" formatCode="@"/>
      <fill>
        <patternFill>
          <bgColor rgb="FFFF0000"/>
        </patternFill>
      </fill>
    </dxf>
    <dxf>
      <font>
        <color auto="1"/>
      </font>
      <numFmt numFmtId="30" formatCode="@"/>
      <fill>
        <patternFill>
          <bgColor rgb="FF26FF21"/>
        </patternFill>
      </fill>
    </dxf>
    <dxf>
      <numFmt numFmtId="30" formatCode="@"/>
      <fill>
        <patternFill>
          <bgColor rgb="FFFF0000"/>
        </patternFill>
      </fill>
    </dxf>
    <dxf>
      <font>
        <color auto="1"/>
      </font>
      <numFmt numFmtId="30" formatCode="@"/>
      <fill>
        <patternFill>
          <bgColor rgb="FF26FF21"/>
        </patternFill>
      </fill>
    </dxf>
    <dxf>
      <numFmt numFmtId="30" formatCode="@"/>
      <fill>
        <patternFill>
          <bgColor rgb="FFFF0000"/>
        </patternFill>
      </fill>
    </dxf>
    <dxf>
      <font>
        <color auto="1"/>
      </font>
      <numFmt numFmtId="30" formatCode="@"/>
      <fill>
        <patternFill>
          <bgColor rgb="FF26FF21"/>
        </patternFill>
      </fill>
    </dxf>
    <dxf>
      <font>
        <color auto="1"/>
      </font>
      <numFmt numFmtId="30" formatCode="@"/>
      <fill>
        <patternFill>
          <bgColor rgb="FF26FF21"/>
        </patternFill>
      </fill>
    </dxf>
    <dxf>
      <numFmt numFmtId="30" formatCode="@"/>
      <fill>
        <patternFill>
          <bgColor rgb="FFFF0000"/>
        </patternFill>
      </fill>
    </dxf>
    <dxf>
      <numFmt numFmtId="30" formatCode="@"/>
      <fill>
        <patternFill>
          <bgColor rgb="FFFF0000"/>
        </patternFill>
      </fill>
    </dxf>
    <dxf>
      <font>
        <color auto="1"/>
      </font>
      <numFmt numFmtId="30" formatCode="@"/>
      <fill>
        <patternFill>
          <bgColor rgb="FF26FF21"/>
        </patternFill>
      </fill>
    </dxf>
    <dxf>
      <numFmt numFmtId="30" formatCode="@"/>
      <fill>
        <patternFill>
          <bgColor rgb="FFFF0000"/>
        </patternFill>
      </fill>
    </dxf>
    <dxf>
      <font>
        <color auto="1"/>
      </font>
      <numFmt numFmtId="30" formatCode="@"/>
      <fill>
        <patternFill>
          <bgColor rgb="FF26FF21"/>
        </patternFill>
      </fill>
    </dxf>
    <dxf>
      <numFmt numFmtId="30" formatCode="@"/>
      <fill>
        <patternFill>
          <bgColor rgb="FFFF0000"/>
        </patternFill>
      </fill>
    </dxf>
    <dxf>
      <font>
        <color auto="1"/>
      </font>
      <numFmt numFmtId="30" formatCode="@"/>
      <fill>
        <patternFill>
          <bgColor rgb="FF26FF21"/>
        </patternFill>
      </fill>
    </dxf>
    <dxf>
      <numFmt numFmtId="30" formatCode="@"/>
      <fill>
        <patternFill>
          <bgColor rgb="FFFF0000"/>
        </patternFill>
      </fill>
    </dxf>
    <dxf>
      <font>
        <color auto="1"/>
      </font>
      <numFmt numFmtId="30" formatCode="@"/>
      <fill>
        <patternFill>
          <bgColor rgb="FF26FF21"/>
        </patternFill>
      </fill>
    </dxf>
    <dxf>
      <numFmt numFmtId="30" formatCode="@"/>
      <fill>
        <patternFill>
          <bgColor rgb="FFFF0000"/>
        </patternFill>
      </fill>
    </dxf>
    <dxf>
      <font>
        <color auto="1"/>
      </font>
      <numFmt numFmtId="30" formatCode="@"/>
      <fill>
        <patternFill>
          <bgColor rgb="FF26FF21"/>
        </patternFill>
      </fill>
    </dxf>
    <dxf>
      <numFmt numFmtId="30" formatCode="@"/>
      <fill>
        <patternFill>
          <bgColor rgb="FFFF0000"/>
        </patternFill>
      </fill>
    </dxf>
    <dxf>
      <font>
        <color auto="1"/>
      </font>
      <numFmt numFmtId="30" formatCode="@"/>
      <fill>
        <patternFill>
          <bgColor rgb="FF26FF21"/>
        </patternFill>
      </fill>
    </dxf>
    <dxf>
      <numFmt numFmtId="30" formatCode="@"/>
      <fill>
        <patternFill>
          <bgColor rgb="FFFF0000"/>
        </patternFill>
      </fill>
    </dxf>
    <dxf>
      <font>
        <color auto="1"/>
      </font>
      <numFmt numFmtId="30" formatCode="@"/>
      <fill>
        <patternFill>
          <bgColor rgb="FF26FF21"/>
        </patternFill>
      </fill>
    </dxf>
    <dxf>
      <numFmt numFmtId="30" formatCode="@"/>
      <fill>
        <patternFill>
          <bgColor rgb="FFFF0000"/>
        </patternFill>
      </fill>
    </dxf>
    <dxf>
      <font>
        <color auto="1"/>
      </font>
      <numFmt numFmtId="30" formatCode="@"/>
      <fill>
        <patternFill>
          <bgColor rgb="FF26FF21"/>
        </patternFill>
      </fill>
    </dxf>
    <dxf>
      <numFmt numFmtId="30" formatCode="@"/>
      <fill>
        <patternFill>
          <bgColor rgb="FFFF0000"/>
        </patternFill>
      </fill>
    </dxf>
    <dxf>
      <font>
        <color auto="1"/>
      </font>
      <numFmt numFmtId="30" formatCode="@"/>
      <fill>
        <patternFill>
          <bgColor rgb="FF26FF21"/>
        </patternFill>
      </fill>
    </dxf>
    <dxf>
      <numFmt numFmtId="30" formatCode="@"/>
      <fill>
        <patternFill>
          <bgColor rgb="FFFF0000"/>
        </patternFill>
      </fill>
    </dxf>
    <dxf>
      <font>
        <color auto="1"/>
      </font>
      <numFmt numFmtId="30" formatCode="@"/>
      <fill>
        <patternFill>
          <bgColor rgb="FF26FF21"/>
        </patternFill>
      </fill>
    </dxf>
    <dxf>
      <numFmt numFmtId="30" formatCode="@"/>
      <fill>
        <patternFill>
          <bgColor rgb="FFFF0000"/>
        </patternFill>
      </fill>
    </dxf>
    <dxf>
      <font>
        <color auto="1"/>
      </font>
      <numFmt numFmtId="30" formatCode="@"/>
      <fill>
        <patternFill>
          <bgColor rgb="FF26FF21"/>
        </patternFill>
      </fill>
    </dxf>
    <dxf>
      <numFmt numFmtId="30" formatCode="@"/>
      <fill>
        <patternFill>
          <bgColor rgb="FFFF0000"/>
        </patternFill>
      </fill>
    </dxf>
    <dxf>
      <font>
        <color auto="1"/>
      </font>
      <numFmt numFmtId="30" formatCode="@"/>
      <fill>
        <patternFill>
          <bgColor rgb="FF26FF21"/>
        </patternFill>
      </fill>
    </dxf>
    <dxf>
      <numFmt numFmtId="30" formatCode="@"/>
      <fill>
        <patternFill>
          <bgColor rgb="FFFF0000"/>
        </patternFill>
      </fill>
    </dxf>
    <dxf>
      <font>
        <color auto="1"/>
      </font>
      <numFmt numFmtId="30" formatCode="@"/>
      <fill>
        <patternFill>
          <bgColor rgb="FF26FF21"/>
        </patternFill>
      </fill>
    </dxf>
    <dxf>
      <font>
        <color auto="1"/>
      </font>
      <numFmt numFmtId="30" formatCode="@"/>
      <fill>
        <patternFill>
          <bgColor rgb="FF26FF21"/>
        </patternFill>
      </fill>
    </dxf>
    <dxf>
      <numFmt numFmtId="30" formatCode="@"/>
      <fill>
        <patternFill>
          <bgColor rgb="FFFF0000"/>
        </patternFill>
      </fill>
    </dxf>
    <dxf>
      <font>
        <color auto="1"/>
      </font>
      <numFmt numFmtId="30" formatCode="@"/>
      <fill>
        <patternFill>
          <bgColor rgb="FF26FF21"/>
        </patternFill>
      </fill>
    </dxf>
    <dxf>
      <numFmt numFmtId="30" formatCode="@"/>
      <fill>
        <patternFill>
          <bgColor rgb="FFFF0000"/>
        </patternFill>
      </fill>
    </dxf>
    <dxf>
      <font>
        <color auto="1"/>
      </font>
      <numFmt numFmtId="30" formatCode="@"/>
      <fill>
        <patternFill>
          <bgColor rgb="FF26FF21"/>
        </patternFill>
      </fill>
    </dxf>
    <dxf>
      <numFmt numFmtId="30" formatCode="@"/>
      <fill>
        <patternFill>
          <bgColor rgb="FFFF0000"/>
        </patternFill>
      </fill>
    </dxf>
    <dxf>
      <numFmt numFmtId="30" formatCode="@"/>
      <fill>
        <patternFill>
          <bgColor rgb="FFFF0000"/>
        </patternFill>
      </fill>
    </dxf>
    <dxf>
      <font>
        <color auto="1"/>
      </font>
      <numFmt numFmtId="30" formatCode="@"/>
      <fill>
        <patternFill>
          <bgColor rgb="FF26FF21"/>
        </patternFill>
      </fill>
    </dxf>
    <dxf>
      <numFmt numFmtId="30" formatCode="@"/>
      <fill>
        <patternFill>
          <bgColor rgb="FFFF0000"/>
        </patternFill>
      </fill>
    </dxf>
    <dxf>
      <font>
        <color auto="1"/>
      </font>
      <numFmt numFmtId="30" formatCode="@"/>
      <fill>
        <patternFill>
          <bgColor rgb="FF26FF21"/>
        </patternFill>
      </fill>
    </dxf>
    <dxf>
      <numFmt numFmtId="30" formatCode="@"/>
      <fill>
        <patternFill>
          <bgColor rgb="FFFF0000"/>
        </patternFill>
      </fill>
    </dxf>
    <dxf>
      <font>
        <color auto="1"/>
      </font>
      <numFmt numFmtId="30" formatCode="@"/>
      <fill>
        <patternFill>
          <bgColor rgb="FF26FF21"/>
        </patternFill>
      </fill>
    </dxf>
    <dxf>
      <numFmt numFmtId="30" formatCode="@"/>
      <fill>
        <patternFill>
          <bgColor rgb="FFFF0000"/>
        </patternFill>
      </fill>
    </dxf>
    <dxf>
      <font>
        <color auto="1"/>
      </font>
      <numFmt numFmtId="30" formatCode="@"/>
      <fill>
        <patternFill>
          <bgColor rgb="FF26FF21"/>
        </patternFill>
      </fill>
    </dxf>
    <dxf>
      <numFmt numFmtId="30" formatCode="@"/>
      <fill>
        <patternFill>
          <bgColor rgb="FFFF0000"/>
        </patternFill>
      </fill>
    </dxf>
    <dxf>
      <font>
        <color auto="1"/>
      </font>
      <numFmt numFmtId="30" formatCode="@"/>
      <fill>
        <patternFill>
          <bgColor rgb="FF26FF21"/>
        </patternFill>
      </fill>
    </dxf>
    <dxf>
      <numFmt numFmtId="30" formatCode="@"/>
      <fill>
        <patternFill>
          <bgColor rgb="FFFF0000"/>
        </patternFill>
      </fill>
    </dxf>
    <dxf>
      <font>
        <color auto="1"/>
      </font>
      <numFmt numFmtId="30" formatCode="@"/>
      <fill>
        <patternFill>
          <bgColor rgb="FF26FF21"/>
        </patternFill>
      </fill>
    </dxf>
    <dxf>
      <numFmt numFmtId="30" formatCode="@"/>
      <fill>
        <patternFill>
          <bgColor rgb="FFFF0000"/>
        </patternFill>
      </fill>
    </dxf>
    <dxf>
      <font>
        <color auto="1"/>
      </font>
      <numFmt numFmtId="30" formatCode="@"/>
      <fill>
        <patternFill>
          <bgColor rgb="FF26FF21"/>
        </patternFill>
      </fill>
    </dxf>
    <dxf>
      <numFmt numFmtId="30" formatCode="@"/>
      <fill>
        <patternFill>
          <bgColor rgb="FFFF0000"/>
        </patternFill>
      </fill>
    </dxf>
    <dxf>
      <font>
        <color auto="1"/>
      </font>
      <numFmt numFmtId="30" formatCode="@"/>
      <fill>
        <patternFill>
          <bgColor rgb="FF26FF21"/>
        </patternFill>
      </fill>
    </dxf>
    <dxf>
      <numFmt numFmtId="30" formatCode="@"/>
      <fill>
        <patternFill>
          <bgColor rgb="FFFF0000"/>
        </patternFill>
      </fill>
    </dxf>
    <dxf>
      <font>
        <color auto="1"/>
      </font>
      <numFmt numFmtId="30" formatCode="@"/>
      <fill>
        <patternFill>
          <bgColor rgb="FF26FF21"/>
        </patternFill>
      </fill>
    </dxf>
    <dxf>
      <numFmt numFmtId="30" formatCode="@"/>
      <fill>
        <patternFill>
          <bgColor rgb="FFFF0000"/>
        </patternFill>
      </fill>
    </dxf>
    <dxf>
      <font>
        <color auto="1"/>
      </font>
      <numFmt numFmtId="30" formatCode="@"/>
      <fill>
        <patternFill>
          <bgColor rgb="FF26FF21"/>
        </patternFill>
      </fill>
    </dxf>
    <dxf>
      <numFmt numFmtId="30" formatCode="@"/>
      <fill>
        <patternFill>
          <bgColor rgb="FFFF0000"/>
        </patternFill>
      </fill>
    </dxf>
    <dxf>
      <font>
        <color auto="1"/>
      </font>
      <numFmt numFmtId="30" formatCode="@"/>
      <fill>
        <patternFill>
          <bgColor rgb="FF26FF21"/>
        </patternFill>
      </fill>
    </dxf>
    <dxf>
      <numFmt numFmtId="30" formatCode="@"/>
      <fill>
        <patternFill>
          <bgColor rgb="FFFF0000"/>
        </patternFill>
      </fill>
    </dxf>
    <dxf>
      <font>
        <color auto="1"/>
      </font>
      <numFmt numFmtId="30" formatCode="@"/>
      <fill>
        <patternFill>
          <bgColor rgb="FF26FF21"/>
        </patternFill>
      </fill>
    </dxf>
    <dxf>
      <numFmt numFmtId="30" formatCode="@"/>
      <fill>
        <patternFill>
          <bgColor rgb="FFFF0000"/>
        </patternFill>
      </fill>
    </dxf>
    <dxf>
      <font>
        <color auto="1"/>
      </font>
      <numFmt numFmtId="30" formatCode="@"/>
      <fill>
        <patternFill>
          <bgColor rgb="FF26FF21"/>
        </patternFill>
      </fill>
    </dxf>
    <dxf>
      <numFmt numFmtId="30" formatCode="@"/>
      <fill>
        <patternFill>
          <bgColor rgb="FFFF0000"/>
        </patternFill>
      </fill>
    </dxf>
    <dxf>
      <font>
        <color auto="1"/>
      </font>
      <numFmt numFmtId="30" formatCode="@"/>
      <fill>
        <patternFill>
          <bgColor rgb="FF26FF21"/>
        </patternFill>
      </fill>
    </dxf>
    <dxf>
      <numFmt numFmtId="30" formatCode="@"/>
      <fill>
        <patternFill>
          <bgColor rgb="FFFF0000"/>
        </patternFill>
      </fill>
    </dxf>
    <dxf>
      <font>
        <color auto="1"/>
      </font>
      <numFmt numFmtId="30" formatCode="@"/>
      <fill>
        <patternFill>
          <bgColor rgb="FF26FF21"/>
        </patternFill>
      </fill>
    </dxf>
    <dxf>
      <numFmt numFmtId="30" formatCode="@"/>
      <fill>
        <patternFill>
          <bgColor rgb="FFFF0000"/>
        </patternFill>
      </fill>
    </dxf>
    <dxf>
      <font>
        <color auto="1"/>
      </font>
      <numFmt numFmtId="30" formatCode="@"/>
      <fill>
        <patternFill>
          <bgColor rgb="FF26FF21"/>
        </patternFill>
      </fill>
    </dxf>
    <dxf>
      <numFmt numFmtId="30" formatCode="@"/>
      <fill>
        <patternFill>
          <bgColor rgb="FFFF0000"/>
        </patternFill>
      </fill>
    </dxf>
    <dxf>
      <font>
        <color auto="1"/>
      </font>
      <numFmt numFmtId="30" formatCode="@"/>
      <fill>
        <patternFill>
          <bgColor rgb="FF26FF21"/>
        </patternFill>
      </fill>
    </dxf>
    <dxf>
      <numFmt numFmtId="30" formatCode="@"/>
      <fill>
        <patternFill>
          <bgColor rgb="FFFF0000"/>
        </patternFill>
      </fill>
    </dxf>
    <dxf>
      <font>
        <color auto="1"/>
      </font>
      <numFmt numFmtId="30" formatCode="@"/>
      <fill>
        <patternFill>
          <bgColor rgb="FF26FF21"/>
        </patternFill>
      </fill>
    </dxf>
    <dxf>
      <numFmt numFmtId="30" formatCode="@"/>
      <fill>
        <patternFill>
          <bgColor rgb="FFFF0000"/>
        </patternFill>
      </fill>
    </dxf>
    <dxf>
      <font>
        <color auto="1"/>
      </font>
      <numFmt numFmtId="30" formatCode="@"/>
      <fill>
        <patternFill>
          <bgColor rgb="FF26FF21"/>
        </patternFill>
      </fill>
    </dxf>
    <dxf>
      <numFmt numFmtId="30" formatCode="@"/>
      <fill>
        <patternFill>
          <bgColor rgb="FFFF0000"/>
        </patternFill>
      </fill>
    </dxf>
    <dxf>
      <font>
        <color auto="1"/>
      </font>
      <numFmt numFmtId="30" formatCode="@"/>
      <fill>
        <patternFill>
          <bgColor rgb="FF26FF21"/>
        </patternFill>
      </fill>
    </dxf>
    <dxf>
      <numFmt numFmtId="30" formatCode="@"/>
      <fill>
        <patternFill>
          <bgColor rgb="FFFF0000"/>
        </patternFill>
      </fill>
    </dxf>
    <dxf>
      <font>
        <color auto="1"/>
      </font>
      <numFmt numFmtId="30" formatCode="@"/>
      <fill>
        <patternFill>
          <bgColor rgb="FF26FF21"/>
        </patternFill>
      </fill>
    </dxf>
    <dxf>
      <numFmt numFmtId="30" formatCode="@"/>
      <fill>
        <patternFill>
          <bgColor rgb="FFFF0000"/>
        </patternFill>
      </fill>
    </dxf>
    <dxf>
      <font>
        <color auto="1"/>
      </font>
      <numFmt numFmtId="30" formatCode="@"/>
      <fill>
        <patternFill>
          <bgColor rgb="FF26FF21"/>
        </patternFill>
      </fill>
    </dxf>
    <dxf>
      <numFmt numFmtId="30" formatCode="@"/>
      <fill>
        <patternFill>
          <bgColor rgb="FFFF0000"/>
        </patternFill>
      </fill>
    </dxf>
    <dxf>
      <font>
        <color auto="1"/>
      </font>
      <numFmt numFmtId="30" formatCode="@"/>
      <fill>
        <patternFill>
          <bgColor rgb="FF26FF21"/>
        </patternFill>
      </fill>
    </dxf>
    <dxf>
      <numFmt numFmtId="30" formatCode="@"/>
      <fill>
        <patternFill>
          <bgColor rgb="FFFF0000"/>
        </patternFill>
      </fill>
    </dxf>
    <dxf>
      <font>
        <color auto="1"/>
      </font>
      <numFmt numFmtId="30" formatCode="@"/>
      <fill>
        <patternFill>
          <bgColor rgb="FF26FF21"/>
        </patternFill>
      </fill>
    </dxf>
    <dxf>
      <numFmt numFmtId="30" formatCode="@"/>
      <fill>
        <patternFill>
          <bgColor rgb="FFFF0000"/>
        </patternFill>
      </fill>
    </dxf>
    <dxf>
      <font>
        <color auto="1"/>
      </font>
      <numFmt numFmtId="30" formatCode="@"/>
      <fill>
        <patternFill>
          <bgColor rgb="FF26FF21"/>
        </patternFill>
      </fill>
    </dxf>
    <dxf>
      <numFmt numFmtId="30" formatCode="@"/>
      <fill>
        <patternFill>
          <bgColor rgb="FFFF0000"/>
        </patternFill>
      </fill>
    </dxf>
    <dxf>
      <font>
        <color auto="1"/>
      </font>
      <numFmt numFmtId="30" formatCode="@"/>
      <fill>
        <patternFill>
          <bgColor rgb="FF26FF21"/>
        </patternFill>
      </fill>
    </dxf>
    <dxf>
      <numFmt numFmtId="30" formatCode="@"/>
      <fill>
        <patternFill>
          <bgColor rgb="FFFF0000"/>
        </patternFill>
      </fill>
    </dxf>
    <dxf>
      <font>
        <color auto="1"/>
      </font>
      <numFmt numFmtId="30" formatCode="@"/>
      <fill>
        <patternFill>
          <bgColor rgb="FF26FF21"/>
        </patternFill>
      </fill>
    </dxf>
    <dxf>
      <numFmt numFmtId="30" formatCode="@"/>
      <fill>
        <patternFill>
          <bgColor rgb="FFFF0000"/>
        </patternFill>
      </fill>
    </dxf>
    <dxf>
      <font>
        <color auto="1"/>
      </font>
      <numFmt numFmtId="30" formatCode="@"/>
      <fill>
        <patternFill>
          <bgColor rgb="FF26FF21"/>
        </patternFill>
      </fill>
    </dxf>
    <dxf>
      <font>
        <color auto="1"/>
      </font>
      <numFmt numFmtId="30" formatCode="@"/>
      <fill>
        <patternFill>
          <bgColor rgb="FF26FF21"/>
        </patternFill>
      </fill>
    </dxf>
    <dxf>
      <numFmt numFmtId="30" formatCode="@"/>
      <fill>
        <patternFill>
          <bgColor rgb="FFFF0000"/>
        </patternFill>
      </fill>
    </dxf>
    <dxf>
      <font>
        <color auto="1"/>
      </font>
      <numFmt numFmtId="30" formatCode="@"/>
      <fill>
        <patternFill>
          <bgColor rgb="FF26FF21"/>
        </patternFill>
      </fill>
    </dxf>
    <dxf>
      <numFmt numFmtId="30" formatCode="@"/>
      <fill>
        <patternFill>
          <bgColor rgb="FFFF0000"/>
        </patternFill>
      </fill>
    </dxf>
    <dxf>
      <font>
        <color auto="1"/>
      </font>
      <numFmt numFmtId="30" formatCode="@"/>
      <fill>
        <patternFill>
          <bgColor rgb="FF26FF21"/>
        </patternFill>
      </fill>
    </dxf>
    <dxf>
      <numFmt numFmtId="30" formatCode="@"/>
      <fill>
        <patternFill>
          <bgColor rgb="FFFF0000"/>
        </patternFill>
      </fill>
    </dxf>
    <dxf>
      <font>
        <color auto="1"/>
      </font>
      <numFmt numFmtId="30" formatCode="@"/>
      <fill>
        <patternFill>
          <bgColor rgb="FF26FF21"/>
        </patternFill>
      </fill>
    </dxf>
    <dxf>
      <numFmt numFmtId="30" formatCode="@"/>
      <fill>
        <patternFill>
          <bgColor rgb="FFFF0000"/>
        </patternFill>
      </fill>
    </dxf>
    <dxf>
      <font>
        <color auto="1"/>
      </font>
      <numFmt numFmtId="30" formatCode="@"/>
      <fill>
        <patternFill>
          <bgColor rgb="FF26FF21"/>
        </patternFill>
      </fill>
    </dxf>
    <dxf>
      <numFmt numFmtId="30" formatCode="@"/>
      <fill>
        <patternFill>
          <bgColor rgb="FFFF0000"/>
        </patternFill>
      </fill>
    </dxf>
    <dxf>
      <font>
        <color auto="1"/>
      </font>
      <numFmt numFmtId="30" formatCode="@"/>
      <fill>
        <patternFill>
          <bgColor rgb="FF26FF21"/>
        </patternFill>
      </fill>
    </dxf>
    <dxf>
      <numFmt numFmtId="30" formatCode="@"/>
      <fill>
        <patternFill>
          <bgColor rgb="FFFF0000"/>
        </patternFill>
      </fill>
    </dxf>
    <dxf>
      <font>
        <color auto="1"/>
      </font>
      <numFmt numFmtId="30" formatCode="@"/>
      <fill>
        <patternFill>
          <bgColor rgb="FF26FF21"/>
        </patternFill>
      </fill>
    </dxf>
    <dxf>
      <numFmt numFmtId="30" formatCode="@"/>
      <fill>
        <patternFill>
          <bgColor rgb="FFFF0000"/>
        </patternFill>
      </fill>
    </dxf>
    <dxf>
      <font>
        <color auto="1"/>
      </font>
      <numFmt numFmtId="30" formatCode="@"/>
      <fill>
        <patternFill>
          <bgColor rgb="FF26FF21"/>
        </patternFill>
      </fill>
    </dxf>
    <dxf>
      <numFmt numFmtId="30" formatCode="@"/>
      <fill>
        <patternFill>
          <bgColor rgb="FFFF0000"/>
        </patternFill>
      </fill>
    </dxf>
    <dxf>
      <font>
        <color auto="1"/>
      </font>
      <numFmt numFmtId="30" formatCode="@"/>
      <fill>
        <patternFill>
          <bgColor rgb="FF26FF21"/>
        </patternFill>
      </fill>
    </dxf>
    <dxf>
      <numFmt numFmtId="30" formatCode="@"/>
      <fill>
        <patternFill>
          <bgColor rgb="FFFF0000"/>
        </patternFill>
      </fill>
    </dxf>
    <dxf>
      <font>
        <color auto="1"/>
      </font>
      <numFmt numFmtId="30" formatCode="@"/>
      <fill>
        <patternFill>
          <bgColor rgb="FF26FF21"/>
        </patternFill>
      </fill>
    </dxf>
    <dxf>
      <numFmt numFmtId="30" formatCode="@"/>
      <fill>
        <patternFill>
          <bgColor rgb="FFFF0000"/>
        </patternFill>
      </fill>
    </dxf>
    <dxf>
      <font>
        <color auto="1"/>
      </font>
      <numFmt numFmtId="30" formatCode="@"/>
      <fill>
        <patternFill>
          <bgColor rgb="FF26FF21"/>
        </patternFill>
      </fill>
    </dxf>
    <dxf>
      <numFmt numFmtId="30" formatCode="@"/>
      <fill>
        <patternFill>
          <bgColor rgb="FFFF0000"/>
        </patternFill>
      </fill>
    </dxf>
    <dxf>
      <font>
        <color auto="1"/>
      </font>
      <numFmt numFmtId="30" formatCode="@"/>
      <fill>
        <patternFill>
          <bgColor rgb="FF26FF21"/>
        </patternFill>
      </fill>
    </dxf>
    <dxf>
      <numFmt numFmtId="30" formatCode="@"/>
      <fill>
        <patternFill>
          <bgColor rgb="FFFF0000"/>
        </patternFill>
      </fill>
    </dxf>
    <dxf>
      <font>
        <color auto="1"/>
      </font>
      <numFmt numFmtId="30" formatCode="@"/>
      <fill>
        <patternFill>
          <bgColor rgb="FF26FF21"/>
        </patternFill>
      </fill>
    </dxf>
    <dxf>
      <numFmt numFmtId="30" formatCode="@"/>
      <fill>
        <patternFill>
          <bgColor rgb="FFFF0000"/>
        </patternFill>
      </fill>
    </dxf>
    <dxf>
      <font>
        <color auto="1"/>
      </font>
      <numFmt numFmtId="30" formatCode="@"/>
      <fill>
        <patternFill>
          <bgColor rgb="FF26FF21"/>
        </patternFill>
      </fill>
    </dxf>
    <dxf>
      <numFmt numFmtId="30" formatCode="@"/>
      <fill>
        <patternFill>
          <bgColor rgb="FFFF0000"/>
        </patternFill>
      </fill>
    </dxf>
    <dxf>
      <font>
        <color auto="1"/>
      </font>
      <numFmt numFmtId="30" formatCode="@"/>
      <fill>
        <patternFill>
          <bgColor rgb="FF26FF21"/>
        </patternFill>
      </fill>
    </dxf>
    <dxf>
      <numFmt numFmtId="30" formatCode="@"/>
      <fill>
        <patternFill>
          <bgColor rgb="FFFF0000"/>
        </patternFill>
      </fill>
    </dxf>
    <dxf>
      <font>
        <color auto="1"/>
      </font>
      <numFmt numFmtId="30" formatCode="@"/>
      <fill>
        <patternFill>
          <bgColor rgb="FF26FF21"/>
        </patternFill>
      </fill>
    </dxf>
    <dxf>
      <numFmt numFmtId="30" formatCode="@"/>
      <fill>
        <patternFill>
          <bgColor rgb="FFFF0000"/>
        </patternFill>
      </fill>
    </dxf>
    <dxf>
      <font>
        <color auto="1"/>
      </font>
      <numFmt numFmtId="30" formatCode="@"/>
      <fill>
        <patternFill>
          <bgColor rgb="FF26FF21"/>
        </patternFill>
      </fill>
    </dxf>
    <dxf>
      <numFmt numFmtId="30" formatCode="@"/>
      <fill>
        <patternFill>
          <bgColor rgb="FFFF0000"/>
        </patternFill>
      </fill>
    </dxf>
    <dxf>
      <font>
        <color auto="1"/>
      </font>
      <numFmt numFmtId="30" formatCode="@"/>
      <fill>
        <patternFill>
          <bgColor rgb="FF26FF21"/>
        </patternFill>
      </fill>
    </dxf>
    <dxf>
      <numFmt numFmtId="30" formatCode="@"/>
      <fill>
        <patternFill>
          <bgColor rgb="FFFF0000"/>
        </patternFill>
      </fill>
    </dxf>
    <dxf>
      <font>
        <color auto="1"/>
      </font>
      <numFmt numFmtId="30" formatCode="@"/>
      <fill>
        <patternFill>
          <bgColor rgb="FF26FF21"/>
        </patternFill>
      </fill>
    </dxf>
    <dxf>
      <numFmt numFmtId="30" formatCode="@"/>
      <fill>
        <patternFill>
          <bgColor rgb="FFFF0000"/>
        </patternFill>
      </fill>
    </dxf>
    <dxf>
      <font>
        <color auto="1"/>
      </font>
      <numFmt numFmtId="30" formatCode="@"/>
      <fill>
        <patternFill>
          <bgColor rgb="FF26FF21"/>
        </patternFill>
      </fill>
    </dxf>
    <dxf>
      <numFmt numFmtId="30" formatCode="@"/>
      <fill>
        <patternFill>
          <bgColor rgb="FFFF0000"/>
        </patternFill>
      </fill>
    </dxf>
    <dxf>
      <font>
        <color auto="1"/>
      </font>
      <numFmt numFmtId="30" formatCode="@"/>
      <fill>
        <patternFill>
          <bgColor rgb="FF26FF21"/>
        </patternFill>
      </fill>
    </dxf>
    <dxf>
      <numFmt numFmtId="30" formatCode="@"/>
      <fill>
        <patternFill>
          <bgColor rgb="FFFF0000"/>
        </patternFill>
      </fill>
    </dxf>
    <dxf>
      <font>
        <color auto="1"/>
      </font>
      <numFmt numFmtId="30" formatCode="@"/>
      <fill>
        <patternFill>
          <bgColor rgb="FF26FF21"/>
        </patternFill>
      </fill>
    </dxf>
    <dxf>
      <numFmt numFmtId="30" formatCode="@"/>
      <fill>
        <patternFill>
          <bgColor rgb="FFFF0000"/>
        </patternFill>
      </fill>
    </dxf>
    <dxf>
      <font>
        <color auto="1"/>
      </font>
      <numFmt numFmtId="30" formatCode="@"/>
      <fill>
        <patternFill>
          <bgColor rgb="FF26FF21"/>
        </patternFill>
      </fill>
    </dxf>
    <dxf>
      <numFmt numFmtId="30" formatCode="@"/>
      <fill>
        <patternFill>
          <bgColor rgb="FFFF0000"/>
        </patternFill>
      </fill>
    </dxf>
    <dxf>
      <font>
        <color auto="1"/>
      </font>
      <numFmt numFmtId="30" formatCode="@"/>
      <fill>
        <patternFill>
          <bgColor rgb="FF26FF21"/>
        </patternFill>
      </fill>
    </dxf>
    <dxf>
      <numFmt numFmtId="30" formatCode="@"/>
      <fill>
        <patternFill>
          <bgColor rgb="FFFF0000"/>
        </patternFill>
      </fill>
    </dxf>
    <dxf>
      <font>
        <color auto="1"/>
      </font>
      <numFmt numFmtId="30" formatCode="@"/>
      <fill>
        <patternFill>
          <bgColor rgb="FF26FF21"/>
        </patternFill>
      </fill>
    </dxf>
    <dxf>
      <numFmt numFmtId="30" formatCode="@"/>
      <fill>
        <patternFill>
          <bgColor rgb="FFFF0000"/>
        </patternFill>
      </fill>
    </dxf>
    <dxf>
      <font>
        <color auto="1"/>
      </font>
      <numFmt numFmtId="30" formatCode="@"/>
      <fill>
        <patternFill>
          <bgColor rgb="FF26FF21"/>
        </patternFill>
      </fill>
    </dxf>
    <dxf>
      <numFmt numFmtId="30" formatCode="@"/>
      <fill>
        <patternFill>
          <bgColor rgb="FFFF0000"/>
        </patternFill>
      </fill>
    </dxf>
    <dxf>
      <font>
        <color auto="1"/>
      </font>
      <numFmt numFmtId="30" formatCode="@"/>
      <fill>
        <patternFill>
          <bgColor rgb="FF26FF21"/>
        </patternFill>
      </fill>
    </dxf>
    <dxf>
      <numFmt numFmtId="30" formatCode="@"/>
      <fill>
        <patternFill>
          <bgColor rgb="FFFF0000"/>
        </patternFill>
      </fill>
    </dxf>
    <dxf>
      <font>
        <color auto="1"/>
      </font>
      <numFmt numFmtId="30" formatCode="@"/>
      <fill>
        <patternFill>
          <bgColor rgb="FF26FF21"/>
        </patternFill>
      </fill>
    </dxf>
    <dxf>
      <numFmt numFmtId="30" formatCode="@"/>
      <fill>
        <patternFill>
          <bgColor rgb="FFFF0000"/>
        </patternFill>
      </fill>
    </dxf>
    <dxf>
      <font>
        <color auto="1"/>
      </font>
      <numFmt numFmtId="30" formatCode="@"/>
      <fill>
        <patternFill>
          <bgColor rgb="FF26FF21"/>
        </patternFill>
      </fill>
    </dxf>
    <dxf>
      <numFmt numFmtId="30" formatCode="@"/>
      <fill>
        <patternFill>
          <bgColor rgb="FFFF0000"/>
        </patternFill>
      </fill>
    </dxf>
    <dxf>
      <font>
        <color auto="1"/>
      </font>
      <numFmt numFmtId="30" formatCode="@"/>
      <fill>
        <patternFill>
          <bgColor rgb="FF26FF21"/>
        </patternFill>
      </fill>
    </dxf>
    <dxf>
      <numFmt numFmtId="30" formatCode="@"/>
      <fill>
        <patternFill>
          <bgColor rgb="FFFF0000"/>
        </patternFill>
      </fill>
    </dxf>
    <dxf>
      <font>
        <color auto="1"/>
      </font>
      <numFmt numFmtId="30" formatCode="@"/>
      <fill>
        <patternFill>
          <bgColor rgb="FF26FF21"/>
        </patternFill>
      </fill>
    </dxf>
    <dxf>
      <numFmt numFmtId="30" formatCode="@"/>
      <fill>
        <patternFill>
          <bgColor rgb="FFFF0000"/>
        </patternFill>
      </fill>
    </dxf>
    <dxf>
      <font>
        <color auto="1"/>
      </font>
      <numFmt numFmtId="30" formatCode="@"/>
      <fill>
        <patternFill>
          <bgColor rgb="FF26FF21"/>
        </patternFill>
      </fill>
    </dxf>
    <dxf>
      <numFmt numFmtId="30" formatCode="@"/>
      <fill>
        <patternFill>
          <bgColor rgb="FFFF0000"/>
        </patternFill>
      </fill>
    </dxf>
    <dxf>
      <font>
        <color auto="1"/>
      </font>
      <numFmt numFmtId="30" formatCode="@"/>
      <fill>
        <patternFill>
          <bgColor rgb="FF26FF21"/>
        </patternFill>
      </fill>
    </dxf>
    <dxf>
      <numFmt numFmtId="30" formatCode="@"/>
      <fill>
        <patternFill>
          <bgColor rgb="FFFF0000"/>
        </patternFill>
      </fill>
    </dxf>
    <dxf>
      <font>
        <color auto="1"/>
      </font>
      <numFmt numFmtId="30" formatCode="@"/>
      <fill>
        <patternFill>
          <bgColor rgb="FF26FF21"/>
        </patternFill>
      </fill>
    </dxf>
    <dxf>
      <numFmt numFmtId="30" formatCode="@"/>
      <fill>
        <patternFill>
          <bgColor rgb="FFFF0000"/>
        </patternFill>
      </fill>
    </dxf>
    <dxf>
      <font>
        <color auto="1"/>
      </font>
      <numFmt numFmtId="30" formatCode="@"/>
      <fill>
        <patternFill>
          <bgColor rgb="FF26FF21"/>
        </patternFill>
      </fill>
    </dxf>
    <dxf>
      <numFmt numFmtId="30" formatCode="@"/>
      <fill>
        <patternFill>
          <bgColor rgb="FFFF0000"/>
        </patternFill>
      </fill>
    </dxf>
    <dxf>
      <font>
        <color auto="1"/>
      </font>
      <numFmt numFmtId="30" formatCode="@"/>
      <fill>
        <patternFill>
          <bgColor rgb="FF26FF21"/>
        </patternFill>
      </fill>
    </dxf>
    <dxf>
      <numFmt numFmtId="30" formatCode="@"/>
      <fill>
        <patternFill>
          <bgColor rgb="FFFF0000"/>
        </patternFill>
      </fill>
    </dxf>
    <dxf>
      <font>
        <color auto="1"/>
      </font>
      <numFmt numFmtId="30" formatCode="@"/>
      <fill>
        <patternFill>
          <bgColor rgb="FF26FF21"/>
        </patternFill>
      </fill>
    </dxf>
    <dxf>
      <numFmt numFmtId="30" formatCode="@"/>
      <fill>
        <patternFill>
          <bgColor rgb="FFFF0000"/>
        </patternFill>
      </fill>
    </dxf>
    <dxf>
      <font>
        <color auto="1"/>
      </font>
      <numFmt numFmtId="30" formatCode="@"/>
      <fill>
        <patternFill>
          <bgColor rgb="FF26FF21"/>
        </patternFill>
      </fill>
    </dxf>
    <dxf>
      <numFmt numFmtId="30" formatCode="@"/>
      <fill>
        <patternFill>
          <bgColor rgb="FFFF0000"/>
        </patternFill>
      </fill>
    </dxf>
    <dxf>
      <font>
        <color auto="1"/>
      </font>
      <numFmt numFmtId="30" formatCode="@"/>
      <fill>
        <patternFill>
          <bgColor rgb="FF26FF21"/>
        </patternFill>
      </fill>
    </dxf>
    <dxf>
      <numFmt numFmtId="30" formatCode="@"/>
      <fill>
        <patternFill>
          <bgColor rgb="FFFF0000"/>
        </patternFill>
      </fill>
    </dxf>
    <dxf>
      <font>
        <color auto="1"/>
      </font>
      <numFmt numFmtId="30" formatCode="@"/>
      <fill>
        <patternFill>
          <bgColor rgb="FF26FF21"/>
        </patternFill>
      </fill>
    </dxf>
    <dxf>
      <numFmt numFmtId="30" formatCode="@"/>
      <fill>
        <patternFill>
          <bgColor rgb="FFFF0000"/>
        </patternFill>
      </fill>
    </dxf>
    <dxf>
      <font>
        <color auto="1"/>
      </font>
      <numFmt numFmtId="30" formatCode="@"/>
      <fill>
        <patternFill>
          <bgColor rgb="FF26FF21"/>
        </patternFill>
      </fill>
    </dxf>
    <dxf>
      <numFmt numFmtId="30" formatCode="@"/>
      <fill>
        <patternFill>
          <bgColor rgb="FFFF0000"/>
        </patternFill>
      </fill>
    </dxf>
    <dxf>
      <font>
        <color auto="1"/>
      </font>
      <numFmt numFmtId="30" formatCode="@"/>
      <fill>
        <patternFill>
          <bgColor rgb="FF26FF21"/>
        </patternFill>
      </fill>
    </dxf>
    <dxf>
      <numFmt numFmtId="30" formatCode="@"/>
      <fill>
        <patternFill>
          <bgColor rgb="FFFF0000"/>
        </patternFill>
      </fill>
    </dxf>
    <dxf>
      <font>
        <color auto="1"/>
      </font>
      <numFmt numFmtId="30" formatCode="@"/>
      <fill>
        <patternFill>
          <bgColor rgb="FF26FF21"/>
        </patternFill>
      </fill>
    </dxf>
    <dxf>
      <numFmt numFmtId="30" formatCode="@"/>
      <fill>
        <patternFill>
          <bgColor rgb="FFFF0000"/>
        </patternFill>
      </fill>
    </dxf>
    <dxf>
      <font>
        <color auto="1"/>
      </font>
      <numFmt numFmtId="30" formatCode="@"/>
      <fill>
        <patternFill>
          <bgColor rgb="FF26FF21"/>
        </patternFill>
      </fill>
    </dxf>
    <dxf>
      <numFmt numFmtId="30" formatCode="@"/>
      <fill>
        <patternFill>
          <bgColor rgb="FFFF0000"/>
        </patternFill>
      </fill>
    </dxf>
    <dxf>
      <font>
        <color auto="1"/>
      </font>
      <numFmt numFmtId="30" formatCode="@"/>
      <fill>
        <patternFill>
          <bgColor rgb="FF26FF21"/>
        </patternFill>
      </fill>
    </dxf>
    <dxf>
      <numFmt numFmtId="30" formatCode="@"/>
      <fill>
        <patternFill>
          <bgColor rgb="FFFF0000"/>
        </patternFill>
      </fill>
    </dxf>
    <dxf>
      <font>
        <color auto="1"/>
      </font>
      <numFmt numFmtId="30" formatCode="@"/>
      <fill>
        <patternFill>
          <bgColor rgb="FF26FF21"/>
        </patternFill>
      </fill>
    </dxf>
    <dxf>
      <numFmt numFmtId="30" formatCode="@"/>
      <fill>
        <patternFill>
          <bgColor rgb="FFFF0000"/>
        </patternFill>
      </fill>
    </dxf>
    <dxf>
      <font>
        <color auto="1"/>
      </font>
      <numFmt numFmtId="30" formatCode="@"/>
      <fill>
        <patternFill>
          <bgColor rgb="FF26FF21"/>
        </patternFill>
      </fill>
    </dxf>
    <dxf>
      <numFmt numFmtId="30" formatCode="@"/>
      <fill>
        <patternFill>
          <bgColor rgb="FFFF0000"/>
        </patternFill>
      </fill>
    </dxf>
    <dxf>
      <font>
        <color auto="1"/>
      </font>
      <numFmt numFmtId="30" formatCode="@"/>
      <fill>
        <patternFill>
          <bgColor rgb="FF26FF21"/>
        </patternFill>
      </fill>
    </dxf>
    <dxf>
      <numFmt numFmtId="30" formatCode="@"/>
      <fill>
        <patternFill>
          <bgColor rgb="FFFF0000"/>
        </patternFill>
      </fill>
    </dxf>
    <dxf>
      <font>
        <color auto="1"/>
      </font>
      <numFmt numFmtId="30" formatCode="@"/>
      <fill>
        <patternFill>
          <bgColor rgb="FF26FF21"/>
        </patternFill>
      </fill>
    </dxf>
    <dxf>
      <numFmt numFmtId="30" formatCode="@"/>
      <fill>
        <patternFill>
          <bgColor rgb="FFFF0000"/>
        </patternFill>
      </fill>
    </dxf>
    <dxf>
      <font>
        <color auto="1"/>
      </font>
      <numFmt numFmtId="30" formatCode="@"/>
      <fill>
        <patternFill>
          <bgColor rgb="FF26FF21"/>
        </patternFill>
      </fill>
    </dxf>
    <dxf>
      <numFmt numFmtId="30" formatCode="@"/>
      <fill>
        <patternFill>
          <bgColor rgb="FFFF0000"/>
        </patternFill>
      </fill>
    </dxf>
    <dxf>
      <font>
        <color auto="1"/>
      </font>
      <numFmt numFmtId="30" formatCode="@"/>
      <fill>
        <patternFill>
          <bgColor rgb="FF26FF21"/>
        </patternFill>
      </fill>
    </dxf>
    <dxf>
      <numFmt numFmtId="30" formatCode="@"/>
      <fill>
        <patternFill>
          <bgColor rgb="FFFF0000"/>
        </patternFill>
      </fill>
    </dxf>
    <dxf>
      <font>
        <color auto="1"/>
      </font>
      <numFmt numFmtId="30" formatCode="@"/>
      <fill>
        <patternFill>
          <bgColor rgb="FF26FF21"/>
        </patternFill>
      </fill>
    </dxf>
    <dxf>
      <numFmt numFmtId="30" formatCode="@"/>
      <fill>
        <patternFill>
          <bgColor rgb="FFFF0000"/>
        </patternFill>
      </fill>
    </dxf>
    <dxf>
      <font>
        <color auto="1"/>
      </font>
      <numFmt numFmtId="30" formatCode="@"/>
      <fill>
        <patternFill>
          <bgColor rgb="FF26FF21"/>
        </patternFill>
      </fill>
    </dxf>
    <dxf>
      <numFmt numFmtId="30" formatCode="@"/>
      <fill>
        <patternFill>
          <bgColor rgb="FFFF0000"/>
        </patternFill>
      </fill>
    </dxf>
    <dxf>
      <font>
        <color auto="1"/>
      </font>
      <numFmt numFmtId="30" formatCode="@"/>
      <fill>
        <patternFill>
          <bgColor rgb="FF26FF21"/>
        </patternFill>
      </fill>
    </dxf>
    <dxf>
      <numFmt numFmtId="30" formatCode="@"/>
      <fill>
        <patternFill>
          <bgColor rgb="FFFF0000"/>
        </patternFill>
      </fill>
    </dxf>
    <dxf>
      <font>
        <color auto="1"/>
      </font>
      <numFmt numFmtId="30" formatCode="@"/>
      <fill>
        <patternFill>
          <bgColor rgb="FF26FF21"/>
        </patternFill>
      </fill>
    </dxf>
    <dxf>
      <numFmt numFmtId="30" formatCode="@"/>
      <fill>
        <patternFill>
          <bgColor rgb="FFFF0000"/>
        </patternFill>
      </fill>
    </dxf>
    <dxf>
      <font>
        <color auto="1"/>
      </font>
      <numFmt numFmtId="30" formatCode="@"/>
      <fill>
        <patternFill>
          <bgColor rgb="FF26FF21"/>
        </patternFill>
      </fill>
    </dxf>
    <dxf>
      <numFmt numFmtId="30" formatCode="@"/>
      <fill>
        <patternFill>
          <bgColor rgb="FFFF0000"/>
        </patternFill>
      </fill>
    </dxf>
    <dxf>
      <font>
        <color auto="1"/>
      </font>
      <numFmt numFmtId="30" formatCode="@"/>
      <fill>
        <patternFill>
          <bgColor rgb="FF26FF21"/>
        </patternFill>
      </fill>
    </dxf>
    <dxf>
      <numFmt numFmtId="30" formatCode="@"/>
      <fill>
        <patternFill>
          <bgColor rgb="FFFF0000"/>
        </patternFill>
      </fill>
    </dxf>
    <dxf>
      <font>
        <color auto="1"/>
      </font>
      <numFmt numFmtId="30" formatCode="@"/>
      <fill>
        <patternFill>
          <bgColor rgb="FF26FF21"/>
        </patternFill>
      </fill>
    </dxf>
    <dxf>
      <numFmt numFmtId="30" formatCode="@"/>
      <fill>
        <patternFill>
          <bgColor rgb="FFFF0000"/>
        </patternFill>
      </fill>
    </dxf>
    <dxf>
      <font>
        <color auto="1"/>
      </font>
      <numFmt numFmtId="30" formatCode="@"/>
      <fill>
        <patternFill>
          <bgColor rgb="FF26FF21"/>
        </patternFill>
      </fill>
    </dxf>
    <dxf>
      <numFmt numFmtId="30" formatCode="@"/>
      <fill>
        <patternFill>
          <bgColor rgb="FFFF0000"/>
        </patternFill>
      </fill>
    </dxf>
    <dxf>
      <font>
        <color auto="1"/>
      </font>
      <numFmt numFmtId="30" formatCode="@"/>
      <fill>
        <patternFill>
          <bgColor rgb="FF26FF21"/>
        </patternFill>
      </fill>
    </dxf>
    <dxf>
      <numFmt numFmtId="30" formatCode="@"/>
      <fill>
        <patternFill>
          <bgColor rgb="FFFF0000"/>
        </patternFill>
      </fill>
    </dxf>
    <dxf>
      <font>
        <color auto="1"/>
      </font>
      <numFmt numFmtId="30" formatCode="@"/>
      <fill>
        <patternFill>
          <bgColor rgb="FF26FF21"/>
        </patternFill>
      </fill>
    </dxf>
    <dxf>
      <numFmt numFmtId="30" formatCode="@"/>
      <fill>
        <patternFill>
          <bgColor rgb="FFFF0000"/>
        </patternFill>
      </fill>
    </dxf>
    <dxf>
      <font>
        <color auto="1"/>
      </font>
      <numFmt numFmtId="30" formatCode="@"/>
      <fill>
        <patternFill>
          <bgColor rgb="FF26FF21"/>
        </patternFill>
      </fill>
    </dxf>
    <dxf>
      <numFmt numFmtId="30" formatCode="@"/>
      <fill>
        <patternFill>
          <bgColor rgb="FFFF0000"/>
        </patternFill>
      </fill>
    </dxf>
    <dxf>
      <font>
        <color auto="1"/>
      </font>
      <numFmt numFmtId="30" formatCode="@"/>
      <fill>
        <patternFill>
          <bgColor rgb="FF26FF21"/>
        </patternFill>
      </fill>
    </dxf>
    <dxf>
      <numFmt numFmtId="30" formatCode="@"/>
      <fill>
        <patternFill>
          <bgColor rgb="FFFF0000"/>
        </patternFill>
      </fill>
    </dxf>
    <dxf>
      <font>
        <color auto="1"/>
      </font>
      <numFmt numFmtId="30" formatCode="@"/>
      <fill>
        <patternFill>
          <bgColor rgb="FF26FF21"/>
        </patternFill>
      </fill>
    </dxf>
    <dxf>
      <numFmt numFmtId="30" formatCode="@"/>
      <fill>
        <patternFill>
          <bgColor rgb="FFFF0000"/>
        </patternFill>
      </fill>
    </dxf>
    <dxf>
      <font>
        <color auto="1"/>
      </font>
      <numFmt numFmtId="30" formatCode="@"/>
      <fill>
        <patternFill>
          <bgColor rgb="FF26FF21"/>
        </patternFill>
      </fill>
    </dxf>
    <dxf>
      <numFmt numFmtId="30" formatCode="@"/>
      <fill>
        <patternFill>
          <bgColor rgb="FFFF0000"/>
        </patternFill>
      </fill>
    </dxf>
    <dxf>
      <font>
        <color auto="1"/>
      </font>
      <numFmt numFmtId="30" formatCode="@"/>
      <fill>
        <patternFill>
          <bgColor rgb="FF26FF21"/>
        </patternFill>
      </fill>
    </dxf>
    <dxf>
      <numFmt numFmtId="30" formatCode="@"/>
      <fill>
        <patternFill>
          <bgColor rgb="FFFF0000"/>
        </patternFill>
      </fill>
    </dxf>
    <dxf>
      <font>
        <color auto="1"/>
      </font>
      <numFmt numFmtId="30" formatCode="@"/>
      <fill>
        <patternFill>
          <bgColor rgb="FF26FF21"/>
        </patternFill>
      </fill>
    </dxf>
    <dxf>
      <numFmt numFmtId="30" formatCode="@"/>
      <fill>
        <patternFill>
          <bgColor rgb="FFFF0000"/>
        </patternFill>
      </fill>
    </dxf>
    <dxf>
      <font>
        <color auto="1"/>
      </font>
      <numFmt numFmtId="30" formatCode="@"/>
      <fill>
        <patternFill>
          <bgColor rgb="FF26FF21"/>
        </patternFill>
      </fill>
    </dxf>
    <dxf>
      <numFmt numFmtId="30" formatCode="@"/>
      <fill>
        <patternFill>
          <bgColor rgb="FFFF0000"/>
        </patternFill>
      </fill>
    </dxf>
    <dxf>
      <font>
        <color auto="1"/>
      </font>
      <numFmt numFmtId="30" formatCode="@"/>
      <fill>
        <patternFill>
          <bgColor rgb="FF26FF21"/>
        </patternFill>
      </fill>
    </dxf>
    <dxf>
      <numFmt numFmtId="30" formatCode="@"/>
      <fill>
        <patternFill>
          <bgColor rgb="FFFF0000"/>
        </patternFill>
      </fill>
    </dxf>
    <dxf>
      <font>
        <color auto="1"/>
      </font>
      <numFmt numFmtId="30" formatCode="@"/>
      <fill>
        <patternFill>
          <bgColor rgb="FF26FF21"/>
        </patternFill>
      </fill>
    </dxf>
    <dxf>
      <numFmt numFmtId="30" formatCode="@"/>
      <fill>
        <patternFill>
          <bgColor rgb="FFFF0000"/>
        </patternFill>
      </fill>
    </dxf>
    <dxf>
      <font>
        <color auto="1"/>
      </font>
      <numFmt numFmtId="30" formatCode="@"/>
      <fill>
        <patternFill>
          <bgColor rgb="FF26FF21"/>
        </patternFill>
      </fill>
    </dxf>
    <dxf>
      <numFmt numFmtId="30" formatCode="@"/>
      <fill>
        <patternFill>
          <bgColor rgb="FFFF0000"/>
        </patternFill>
      </fill>
    </dxf>
    <dxf>
      <font>
        <color auto="1"/>
      </font>
      <numFmt numFmtId="30" formatCode="@"/>
      <fill>
        <patternFill>
          <bgColor rgb="FF26FF21"/>
        </patternFill>
      </fill>
    </dxf>
    <dxf>
      <numFmt numFmtId="30" formatCode="@"/>
      <fill>
        <patternFill>
          <bgColor rgb="FFFF0000"/>
        </patternFill>
      </fill>
    </dxf>
    <dxf>
      <font>
        <color auto="1"/>
      </font>
      <numFmt numFmtId="30" formatCode="@"/>
      <fill>
        <patternFill>
          <bgColor rgb="FF26FF21"/>
        </patternFill>
      </fill>
    </dxf>
    <dxf>
      <numFmt numFmtId="30" formatCode="@"/>
      <fill>
        <patternFill>
          <bgColor rgb="FFFF0000"/>
        </patternFill>
      </fill>
    </dxf>
    <dxf>
      <font>
        <color auto="1"/>
      </font>
      <numFmt numFmtId="30" formatCode="@"/>
      <fill>
        <patternFill>
          <bgColor rgb="FF26FF21"/>
        </patternFill>
      </fill>
    </dxf>
    <dxf>
      <numFmt numFmtId="30" formatCode="@"/>
      <fill>
        <patternFill>
          <bgColor rgb="FFFF0000"/>
        </patternFill>
      </fill>
    </dxf>
    <dxf>
      <font>
        <color auto="1"/>
      </font>
      <numFmt numFmtId="30" formatCode="@"/>
      <fill>
        <patternFill>
          <bgColor rgb="FF26FF21"/>
        </patternFill>
      </fill>
    </dxf>
    <dxf>
      <numFmt numFmtId="30" formatCode="@"/>
      <fill>
        <patternFill>
          <bgColor rgb="FFFF0000"/>
        </patternFill>
      </fill>
    </dxf>
    <dxf>
      <font>
        <color auto="1"/>
      </font>
      <numFmt numFmtId="30" formatCode="@"/>
      <fill>
        <patternFill>
          <bgColor rgb="FF26FF21"/>
        </patternFill>
      </fill>
    </dxf>
    <dxf>
      <numFmt numFmtId="30" formatCode="@"/>
      <fill>
        <patternFill>
          <bgColor rgb="FFFF0000"/>
        </patternFill>
      </fill>
    </dxf>
    <dxf>
      <font>
        <color auto="1"/>
      </font>
      <numFmt numFmtId="30" formatCode="@"/>
      <fill>
        <patternFill>
          <bgColor rgb="FF26FF21"/>
        </patternFill>
      </fill>
    </dxf>
    <dxf>
      <numFmt numFmtId="30" formatCode="@"/>
      <fill>
        <patternFill>
          <bgColor rgb="FFFF0000"/>
        </patternFill>
      </fill>
    </dxf>
    <dxf>
      <font>
        <color auto="1"/>
      </font>
      <numFmt numFmtId="30" formatCode="@"/>
      <fill>
        <patternFill>
          <bgColor rgb="FF26FF21"/>
        </patternFill>
      </fill>
    </dxf>
    <dxf>
      <numFmt numFmtId="30" formatCode="@"/>
      <fill>
        <patternFill>
          <bgColor rgb="FFFF0000"/>
        </patternFill>
      </fill>
    </dxf>
    <dxf>
      <font>
        <color auto="1"/>
      </font>
      <numFmt numFmtId="30" formatCode="@"/>
      <fill>
        <patternFill>
          <bgColor rgb="FF26FF21"/>
        </patternFill>
      </fill>
    </dxf>
    <dxf>
      <numFmt numFmtId="30" formatCode="@"/>
      <fill>
        <patternFill>
          <bgColor rgb="FFFF0000"/>
        </patternFill>
      </fill>
    </dxf>
    <dxf>
      <font>
        <color auto="1"/>
      </font>
      <numFmt numFmtId="30" formatCode="@"/>
      <fill>
        <patternFill>
          <bgColor rgb="FF26FF21"/>
        </patternFill>
      </fill>
    </dxf>
    <dxf>
      <numFmt numFmtId="30" formatCode="@"/>
      <fill>
        <patternFill>
          <bgColor rgb="FFFF0000"/>
        </patternFill>
      </fill>
    </dxf>
    <dxf>
      <font>
        <color auto="1"/>
      </font>
      <numFmt numFmtId="30" formatCode="@"/>
      <fill>
        <patternFill>
          <bgColor rgb="FF26FF21"/>
        </patternFill>
      </fill>
    </dxf>
    <dxf>
      <numFmt numFmtId="30" formatCode="@"/>
      <fill>
        <patternFill>
          <bgColor rgb="FFFF0000"/>
        </patternFill>
      </fill>
    </dxf>
    <dxf>
      <font>
        <color auto="1"/>
      </font>
      <numFmt numFmtId="30" formatCode="@"/>
      <fill>
        <patternFill>
          <bgColor rgb="FF26FF21"/>
        </patternFill>
      </fill>
    </dxf>
    <dxf>
      <numFmt numFmtId="30" formatCode="@"/>
      <fill>
        <patternFill>
          <bgColor rgb="FFFF0000"/>
        </patternFill>
      </fill>
    </dxf>
    <dxf>
      <font>
        <color auto="1"/>
      </font>
      <numFmt numFmtId="30" formatCode="@"/>
      <fill>
        <patternFill>
          <bgColor rgb="FF26FF21"/>
        </patternFill>
      </fill>
    </dxf>
    <dxf>
      <numFmt numFmtId="30" formatCode="@"/>
      <fill>
        <patternFill>
          <bgColor rgb="FFFF0000"/>
        </patternFill>
      </fill>
    </dxf>
    <dxf>
      <font>
        <color auto="1"/>
      </font>
      <numFmt numFmtId="30" formatCode="@"/>
      <fill>
        <patternFill>
          <bgColor rgb="FF26FF21"/>
        </patternFill>
      </fill>
    </dxf>
    <dxf>
      <numFmt numFmtId="30" formatCode="@"/>
      <fill>
        <patternFill>
          <bgColor rgb="FFFF0000"/>
        </patternFill>
      </fill>
    </dxf>
    <dxf>
      <font>
        <color auto="1"/>
      </font>
      <numFmt numFmtId="30" formatCode="@"/>
      <fill>
        <patternFill>
          <bgColor rgb="FF26FF21"/>
        </patternFill>
      </fill>
    </dxf>
    <dxf>
      <numFmt numFmtId="30" formatCode="@"/>
      <fill>
        <patternFill>
          <bgColor rgb="FFFF0000"/>
        </patternFill>
      </fill>
    </dxf>
    <dxf>
      <font>
        <color auto="1"/>
      </font>
      <numFmt numFmtId="30" formatCode="@"/>
      <fill>
        <patternFill>
          <bgColor rgb="FF26FF21"/>
        </patternFill>
      </fill>
    </dxf>
    <dxf>
      <numFmt numFmtId="30" formatCode="@"/>
      <fill>
        <patternFill>
          <bgColor rgb="FFFF0000"/>
        </patternFill>
      </fill>
    </dxf>
    <dxf>
      <font>
        <color auto="1"/>
      </font>
      <numFmt numFmtId="30" formatCode="@"/>
      <fill>
        <patternFill>
          <bgColor rgb="FF26FF21"/>
        </patternFill>
      </fill>
    </dxf>
    <dxf>
      <numFmt numFmtId="30" formatCode="@"/>
      <fill>
        <patternFill>
          <bgColor rgb="FFFF0000"/>
        </patternFill>
      </fill>
    </dxf>
    <dxf>
      <font>
        <color auto="1"/>
      </font>
      <numFmt numFmtId="30" formatCode="@"/>
      <fill>
        <patternFill>
          <bgColor rgb="FF26FF21"/>
        </patternFill>
      </fill>
    </dxf>
    <dxf>
      <numFmt numFmtId="30" formatCode="@"/>
      <fill>
        <patternFill>
          <bgColor rgb="FFFF0000"/>
        </patternFill>
      </fill>
    </dxf>
    <dxf>
      <font>
        <color auto="1"/>
      </font>
      <numFmt numFmtId="30" formatCode="@"/>
      <fill>
        <patternFill>
          <bgColor rgb="FF26FF21"/>
        </patternFill>
      </fill>
    </dxf>
    <dxf>
      <numFmt numFmtId="30" formatCode="@"/>
      <fill>
        <patternFill>
          <bgColor rgb="FFFF0000"/>
        </patternFill>
      </fill>
    </dxf>
    <dxf>
      <font>
        <color auto="1"/>
      </font>
      <numFmt numFmtId="30" formatCode="@"/>
      <fill>
        <patternFill>
          <bgColor rgb="FF26FF21"/>
        </patternFill>
      </fill>
    </dxf>
    <dxf>
      <numFmt numFmtId="30" formatCode="@"/>
      <fill>
        <patternFill>
          <bgColor rgb="FFFF0000"/>
        </patternFill>
      </fill>
    </dxf>
    <dxf>
      <font>
        <color auto="1"/>
      </font>
      <numFmt numFmtId="30" formatCode="@"/>
      <fill>
        <patternFill>
          <bgColor rgb="FF26FF21"/>
        </patternFill>
      </fill>
    </dxf>
    <dxf>
      <numFmt numFmtId="30" formatCode="@"/>
      <fill>
        <patternFill>
          <bgColor rgb="FFFF0000"/>
        </patternFill>
      </fill>
    </dxf>
    <dxf>
      <font>
        <color auto="1"/>
      </font>
      <numFmt numFmtId="30" formatCode="@"/>
      <fill>
        <patternFill>
          <bgColor rgb="FF26FF21"/>
        </patternFill>
      </fill>
    </dxf>
    <dxf>
      <numFmt numFmtId="30" formatCode="@"/>
      <fill>
        <patternFill>
          <bgColor rgb="FFFF0000"/>
        </patternFill>
      </fill>
    </dxf>
    <dxf>
      <font>
        <color auto="1"/>
      </font>
      <numFmt numFmtId="30" formatCode="@"/>
      <fill>
        <patternFill>
          <bgColor rgb="FF26FF21"/>
        </patternFill>
      </fill>
    </dxf>
    <dxf>
      <numFmt numFmtId="30" formatCode="@"/>
      <fill>
        <patternFill>
          <bgColor rgb="FFFF0000"/>
        </patternFill>
      </fill>
    </dxf>
    <dxf>
      <font>
        <color auto="1"/>
      </font>
      <numFmt numFmtId="30" formatCode="@"/>
      <fill>
        <patternFill>
          <bgColor rgb="FF26FF21"/>
        </patternFill>
      </fill>
    </dxf>
    <dxf>
      <numFmt numFmtId="30" formatCode="@"/>
      <fill>
        <patternFill>
          <bgColor rgb="FFFF0000"/>
        </patternFill>
      </fill>
    </dxf>
    <dxf>
      <font>
        <color auto="1"/>
      </font>
      <numFmt numFmtId="30" formatCode="@"/>
      <fill>
        <patternFill>
          <bgColor rgb="FF26FF21"/>
        </patternFill>
      </fill>
    </dxf>
    <dxf>
      <numFmt numFmtId="30" formatCode="@"/>
      <fill>
        <patternFill>
          <bgColor rgb="FFFF0000"/>
        </patternFill>
      </fill>
    </dxf>
    <dxf>
      <font>
        <color auto="1"/>
      </font>
      <numFmt numFmtId="30" formatCode="@"/>
      <fill>
        <patternFill>
          <bgColor rgb="FF26FF21"/>
        </patternFill>
      </fill>
    </dxf>
    <dxf>
      <numFmt numFmtId="30" formatCode="@"/>
      <fill>
        <patternFill>
          <bgColor rgb="FFFF0000"/>
        </patternFill>
      </fill>
    </dxf>
    <dxf>
      <font>
        <color auto="1"/>
      </font>
      <numFmt numFmtId="30" formatCode="@"/>
      <fill>
        <patternFill>
          <bgColor rgb="FF26FF21"/>
        </patternFill>
      </fill>
    </dxf>
    <dxf>
      <numFmt numFmtId="30" formatCode="@"/>
      <fill>
        <patternFill>
          <bgColor rgb="FFFF0000"/>
        </patternFill>
      </fill>
    </dxf>
    <dxf>
      <font>
        <color auto="1"/>
      </font>
      <numFmt numFmtId="30" formatCode="@"/>
      <fill>
        <patternFill>
          <bgColor rgb="FF26FF21"/>
        </patternFill>
      </fill>
    </dxf>
    <dxf>
      <numFmt numFmtId="30" formatCode="@"/>
      <fill>
        <patternFill>
          <bgColor rgb="FFFF0000"/>
        </patternFill>
      </fill>
    </dxf>
    <dxf>
      <font>
        <color auto="1"/>
      </font>
      <numFmt numFmtId="30" formatCode="@"/>
      <fill>
        <patternFill>
          <bgColor rgb="FF26FF21"/>
        </patternFill>
      </fill>
    </dxf>
    <dxf>
      <numFmt numFmtId="30" formatCode="@"/>
      <fill>
        <patternFill>
          <bgColor rgb="FFFF0000"/>
        </patternFill>
      </fill>
    </dxf>
    <dxf>
      <font>
        <color auto="1"/>
      </font>
      <numFmt numFmtId="30" formatCode="@"/>
      <fill>
        <patternFill>
          <bgColor rgb="FF26FF21"/>
        </patternFill>
      </fill>
    </dxf>
    <dxf>
      <numFmt numFmtId="30" formatCode="@"/>
      <fill>
        <patternFill>
          <bgColor rgb="FFFF0000"/>
        </patternFill>
      </fill>
    </dxf>
    <dxf>
      <font>
        <color auto="1"/>
      </font>
      <numFmt numFmtId="30" formatCode="@"/>
      <fill>
        <patternFill>
          <bgColor rgb="FF26FF21"/>
        </patternFill>
      </fill>
    </dxf>
    <dxf>
      <numFmt numFmtId="30" formatCode="@"/>
      <fill>
        <patternFill>
          <bgColor rgb="FFFF0000"/>
        </patternFill>
      </fill>
    </dxf>
    <dxf>
      <font>
        <color auto="1"/>
      </font>
      <numFmt numFmtId="30" formatCode="@"/>
      <fill>
        <patternFill>
          <bgColor rgb="FF26FF21"/>
        </patternFill>
      </fill>
    </dxf>
    <dxf>
      <numFmt numFmtId="30" formatCode="@"/>
      <fill>
        <patternFill>
          <bgColor rgb="FFFF0000"/>
        </patternFill>
      </fill>
    </dxf>
    <dxf>
      <font>
        <color auto="1"/>
      </font>
      <numFmt numFmtId="30" formatCode="@"/>
      <fill>
        <patternFill>
          <bgColor rgb="FF26FF21"/>
        </patternFill>
      </fill>
    </dxf>
    <dxf>
      <numFmt numFmtId="30" formatCode="@"/>
      <fill>
        <patternFill>
          <bgColor rgb="FFFF0000"/>
        </patternFill>
      </fill>
    </dxf>
    <dxf>
      <font>
        <color auto="1"/>
      </font>
      <numFmt numFmtId="30" formatCode="@"/>
      <fill>
        <patternFill>
          <bgColor rgb="FF26FF21"/>
        </patternFill>
      </fill>
    </dxf>
    <dxf>
      <numFmt numFmtId="30" formatCode="@"/>
      <fill>
        <patternFill>
          <bgColor rgb="FFFF0000"/>
        </patternFill>
      </fill>
    </dxf>
    <dxf>
      <font>
        <color auto="1"/>
      </font>
      <numFmt numFmtId="30" formatCode="@"/>
      <fill>
        <patternFill>
          <bgColor rgb="FF26FF21"/>
        </patternFill>
      </fill>
    </dxf>
    <dxf>
      <numFmt numFmtId="30" formatCode="@"/>
      <fill>
        <patternFill>
          <bgColor rgb="FFFF0000"/>
        </patternFill>
      </fill>
    </dxf>
    <dxf>
      <font>
        <color auto="1"/>
      </font>
      <numFmt numFmtId="30" formatCode="@"/>
      <fill>
        <patternFill>
          <bgColor rgb="FF26FF21"/>
        </patternFill>
      </fill>
    </dxf>
    <dxf>
      <numFmt numFmtId="30" formatCode="@"/>
      <fill>
        <patternFill>
          <bgColor rgb="FFFF0000"/>
        </patternFill>
      </fill>
    </dxf>
    <dxf>
      <font>
        <color auto="1"/>
      </font>
      <numFmt numFmtId="30" formatCode="@"/>
      <fill>
        <patternFill>
          <bgColor rgb="FF26FF21"/>
        </patternFill>
      </fill>
    </dxf>
    <dxf>
      <numFmt numFmtId="30" formatCode="@"/>
      <fill>
        <patternFill>
          <bgColor rgb="FFFF0000"/>
        </patternFill>
      </fill>
    </dxf>
    <dxf>
      <font>
        <color auto="1"/>
      </font>
      <numFmt numFmtId="30" formatCode="@"/>
      <fill>
        <patternFill>
          <bgColor rgb="FF26FF21"/>
        </patternFill>
      </fill>
    </dxf>
    <dxf>
      <numFmt numFmtId="30" formatCode="@"/>
      <fill>
        <patternFill>
          <bgColor rgb="FFFF0000"/>
        </patternFill>
      </fill>
    </dxf>
    <dxf>
      <font>
        <color auto="1"/>
      </font>
      <numFmt numFmtId="30" formatCode="@"/>
      <fill>
        <patternFill>
          <bgColor rgb="FF26FF21"/>
        </patternFill>
      </fill>
    </dxf>
    <dxf>
      <numFmt numFmtId="30" formatCode="@"/>
      <fill>
        <patternFill>
          <bgColor rgb="FFFF0000"/>
        </patternFill>
      </fill>
    </dxf>
    <dxf>
      <font>
        <color auto="1"/>
      </font>
      <numFmt numFmtId="30" formatCode="@"/>
      <fill>
        <patternFill>
          <bgColor rgb="FF26FF21"/>
        </patternFill>
      </fill>
    </dxf>
    <dxf>
      <numFmt numFmtId="30" formatCode="@"/>
      <fill>
        <patternFill>
          <bgColor rgb="FFFF0000"/>
        </patternFill>
      </fill>
    </dxf>
    <dxf>
      <font>
        <color auto="1"/>
      </font>
      <numFmt numFmtId="30" formatCode="@"/>
      <fill>
        <patternFill>
          <bgColor rgb="FF26FF21"/>
        </patternFill>
      </fill>
    </dxf>
    <dxf>
      <numFmt numFmtId="30" formatCode="@"/>
      <fill>
        <patternFill>
          <bgColor rgb="FFFF0000"/>
        </patternFill>
      </fill>
    </dxf>
    <dxf>
      <font>
        <color auto="1"/>
      </font>
      <numFmt numFmtId="30" formatCode="@"/>
      <fill>
        <patternFill>
          <bgColor rgb="FF26FF21"/>
        </patternFill>
      </fill>
    </dxf>
    <dxf>
      <numFmt numFmtId="30" formatCode="@"/>
      <fill>
        <patternFill>
          <bgColor rgb="FFFF0000"/>
        </patternFill>
      </fill>
    </dxf>
    <dxf>
      <font>
        <color auto="1"/>
      </font>
      <numFmt numFmtId="30" formatCode="@"/>
      <fill>
        <patternFill>
          <bgColor rgb="FF26FF21"/>
        </patternFill>
      </fill>
    </dxf>
    <dxf>
      <numFmt numFmtId="30" formatCode="@"/>
      <fill>
        <patternFill>
          <bgColor rgb="FFFF0000"/>
        </patternFill>
      </fill>
    </dxf>
    <dxf>
      <font>
        <strike val="0"/>
      </font>
      <fill>
        <patternFill>
          <bgColor rgb="FFFFFF00"/>
        </patternFill>
      </fill>
    </dxf>
    <dxf>
      <font>
        <strike val="0"/>
      </font>
      <fill>
        <patternFill>
          <bgColor rgb="FFFFFF00"/>
        </patternFill>
      </fill>
    </dxf>
  </dxfs>
  <tableStyles count="0" defaultTableStyle="TableStyleMedium2" defaultPivotStyle="PivotStyleLight16"/>
  <colors>
    <mruColors>
      <color rgb="FFFFD961"/>
      <color rgb="FF48D416"/>
      <color rgb="FFFFBD5D"/>
      <color rgb="FFF9BE2B"/>
      <color rgb="FF26FF21"/>
      <color rgb="FFFFD757"/>
      <color rgb="FF0CF400"/>
      <color rgb="FF60FA50"/>
      <color rgb="FFFF5757"/>
      <color rgb="FFA7D97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87085</xdr:colOff>
      <xdr:row>2</xdr:row>
      <xdr:rowOff>119742</xdr:rowOff>
    </xdr:from>
    <xdr:to>
      <xdr:col>8</xdr:col>
      <xdr:colOff>398418</xdr:colOff>
      <xdr:row>12</xdr:row>
      <xdr:rowOff>265414</xdr:rowOff>
    </xdr:to>
    <xdr:pic>
      <xdr:nvPicPr>
        <xdr:cNvPr id="4" name="Afbeelding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98085" y="859971"/>
          <a:ext cx="5710646" cy="38339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135"/>
  <sheetViews>
    <sheetView zoomScale="55" zoomScaleNormal="55" workbookViewId="0">
      <selection activeCell="B23" sqref="B23"/>
    </sheetView>
  </sheetViews>
  <sheetFormatPr defaultRowHeight="13.2" x14ac:dyDescent="0.25"/>
  <cols>
    <col min="1" max="1" width="31.6640625" customWidth="1"/>
    <col min="2" max="5" width="30.77734375" customWidth="1"/>
    <col min="6" max="6" width="35.21875" style="48" customWidth="1"/>
    <col min="7" max="7" width="10.33203125" customWidth="1"/>
    <col min="8" max="8" width="78.6640625" customWidth="1"/>
  </cols>
  <sheetData>
    <row r="1" spans="1:31" s="29" customFormat="1" ht="30" customHeight="1" x14ac:dyDescent="0.25">
      <c r="A1" s="209" t="s">
        <v>37</v>
      </c>
      <c r="B1" s="242" t="s">
        <v>1</v>
      </c>
      <c r="C1" s="243"/>
      <c r="D1" s="243"/>
      <c r="E1" s="205"/>
      <c r="F1" s="40"/>
      <c r="G1" s="40"/>
      <c r="H1" s="40"/>
      <c r="I1" s="40"/>
      <c r="J1" s="203"/>
      <c r="K1" s="224"/>
      <c r="L1" s="224"/>
      <c r="M1" s="224"/>
      <c r="N1" s="224"/>
      <c r="O1" s="224"/>
      <c r="P1" s="224"/>
      <c r="Q1" s="224"/>
      <c r="R1" s="240"/>
      <c r="S1" s="40"/>
      <c r="T1" s="40"/>
      <c r="U1" s="40"/>
      <c r="V1" s="40"/>
      <c r="W1" s="40"/>
      <c r="X1" s="40"/>
      <c r="Y1" s="40"/>
      <c r="Z1" s="40"/>
      <c r="AA1" s="40"/>
      <c r="AB1" s="40"/>
      <c r="AC1" s="40"/>
      <c r="AD1" s="40"/>
      <c r="AE1" s="40"/>
    </row>
    <row r="2" spans="1:31" s="29" customFormat="1" ht="30" customHeight="1" x14ac:dyDescent="0.4">
      <c r="A2" s="208" t="s">
        <v>113</v>
      </c>
      <c r="B2" s="249" t="s">
        <v>152</v>
      </c>
      <c r="C2" s="250"/>
      <c r="D2" s="251"/>
      <c r="E2" s="205"/>
      <c r="F2" s="40"/>
      <c r="G2" s="40"/>
      <c r="H2" s="93" t="s">
        <v>77</v>
      </c>
      <c r="I2" s="35"/>
      <c r="J2" s="203"/>
      <c r="K2" s="224"/>
      <c r="L2" s="224"/>
      <c r="M2" s="224"/>
      <c r="N2" s="224"/>
      <c r="O2" s="224"/>
      <c r="P2" s="224"/>
      <c r="Q2" s="224"/>
      <c r="R2" s="240"/>
      <c r="S2" s="40"/>
      <c r="T2" s="40"/>
      <c r="U2" s="40"/>
      <c r="V2" s="40"/>
      <c r="W2" s="40"/>
      <c r="X2" s="40"/>
      <c r="Y2" s="40"/>
      <c r="Z2" s="40"/>
      <c r="AA2" s="40"/>
      <c r="AB2" s="40"/>
      <c r="AC2" s="40"/>
      <c r="AD2" s="40"/>
      <c r="AE2" s="40"/>
    </row>
    <row r="3" spans="1:31" s="29" customFormat="1" ht="30" customHeight="1" x14ac:dyDescent="0.25">
      <c r="A3" s="208" t="s">
        <v>119</v>
      </c>
      <c r="B3" s="249" t="s">
        <v>153</v>
      </c>
      <c r="C3" s="250"/>
      <c r="D3" s="251"/>
      <c r="E3" s="205"/>
      <c r="F3" s="40"/>
      <c r="G3" s="40"/>
      <c r="H3" s="35"/>
      <c r="I3" s="35"/>
      <c r="J3" s="203"/>
      <c r="K3" s="240"/>
      <c r="L3" s="240"/>
      <c r="M3" s="240"/>
      <c r="N3" s="240"/>
      <c r="O3" s="240"/>
      <c r="P3" s="240"/>
      <c r="Q3" s="240"/>
      <c r="R3" s="240"/>
      <c r="S3" s="40"/>
      <c r="T3" s="40"/>
      <c r="U3" s="40"/>
      <c r="V3" s="40"/>
      <c r="W3" s="40"/>
      <c r="X3" s="40"/>
      <c r="Y3" s="40"/>
      <c r="Z3" s="40"/>
      <c r="AA3" s="40"/>
      <c r="AB3" s="40"/>
      <c r="AC3" s="40"/>
      <c r="AD3" s="40"/>
      <c r="AE3" s="40"/>
    </row>
    <row r="4" spans="1:31" ht="30" customHeight="1" x14ac:dyDescent="0.25">
      <c r="A4" s="207" t="s">
        <v>3</v>
      </c>
      <c r="B4" s="244" t="s">
        <v>35</v>
      </c>
      <c r="C4" s="245"/>
      <c r="D4" s="245"/>
      <c r="E4" s="206"/>
      <c r="F4" s="35"/>
      <c r="G4" s="35"/>
      <c r="H4" s="35"/>
      <c r="I4" s="35"/>
      <c r="J4" s="35"/>
      <c r="K4" s="35"/>
      <c r="L4" s="35"/>
      <c r="M4" s="238"/>
      <c r="N4" s="35"/>
      <c r="O4" s="35"/>
      <c r="P4" s="35"/>
      <c r="Q4" s="35"/>
      <c r="R4" s="35"/>
      <c r="S4" s="35"/>
      <c r="T4" s="35"/>
      <c r="U4" s="35"/>
      <c r="V4" s="35"/>
      <c r="W4" s="35"/>
      <c r="X4" s="35"/>
      <c r="Y4" s="35"/>
      <c r="Z4" s="35"/>
      <c r="AA4" s="35"/>
      <c r="AB4" s="35"/>
      <c r="AC4" s="35"/>
      <c r="AD4" s="35"/>
      <c r="AE4" s="35"/>
    </row>
    <row r="5" spans="1:31" ht="45" customHeight="1" x14ac:dyDescent="0.25">
      <c r="A5" s="94" t="s">
        <v>4</v>
      </c>
      <c r="B5" s="246" t="s">
        <v>36</v>
      </c>
      <c r="C5" s="247"/>
      <c r="D5" s="248"/>
      <c r="E5" s="206"/>
      <c r="F5" s="35"/>
      <c r="G5" s="35"/>
      <c r="H5" s="35"/>
      <c r="I5" s="35"/>
      <c r="J5" s="35"/>
      <c r="K5" s="35"/>
      <c r="L5" s="35"/>
      <c r="M5" s="35"/>
      <c r="N5" s="35"/>
      <c r="O5" s="35"/>
      <c r="P5" s="35"/>
      <c r="Q5" s="35"/>
      <c r="R5" s="35"/>
      <c r="S5" s="35"/>
      <c r="T5" s="35"/>
      <c r="U5" s="35"/>
      <c r="V5" s="35"/>
      <c r="W5" s="35"/>
      <c r="X5" s="35"/>
      <c r="Y5" s="35"/>
      <c r="Z5" s="35"/>
      <c r="AA5" s="35"/>
      <c r="AB5" s="35"/>
      <c r="AC5" s="35"/>
      <c r="AD5" s="35"/>
      <c r="AE5" s="35"/>
    </row>
    <row r="6" spans="1:31" s="48" customFormat="1" ht="30" customHeight="1" x14ac:dyDescent="0.3">
      <c r="A6" s="216"/>
      <c r="B6" s="216"/>
      <c r="C6" s="216"/>
      <c r="D6" s="216"/>
      <c r="E6" s="35"/>
      <c r="F6" s="35"/>
      <c r="G6" s="35"/>
      <c r="H6" s="35"/>
      <c r="I6" s="35"/>
      <c r="J6" s="35"/>
      <c r="K6" s="35"/>
      <c r="L6" s="35"/>
      <c r="M6" s="35"/>
      <c r="N6" s="35"/>
      <c r="O6" s="35"/>
      <c r="P6" s="35"/>
      <c r="Q6" s="35"/>
      <c r="R6" s="35"/>
      <c r="S6" s="35"/>
      <c r="T6" s="35"/>
      <c r="U6" s="35"/>
      <c r="V6" s="35"/>
      <c r="W6" s="35"/>
      <c r="X6" s="35"/>
      <c r="Y6" s="35"/>
      <c r="Z6" s="35"/>
      <c r="AA6" s="35"/>
      <c r="AB6" s="35"/>
      <c r="AC6" s="35"/>
      <c r="AD6" s="35"/>
      <c r="AE6" s="35"/>
    </row>
    <row r="7" spans="1:31" ht="15" customHeight="1" x14ac:dyDescent="0.25">
      <c r="A7" s="217" t="s">
        <v>29</v>
      </c>
      <c r="B7" s="210" t="s">
        <v>3</v>
      </c>
      <c r="C7" s="218" t="s">
        <v>4</v>
      </c>
      <c r="D7" s="210" t="s">
        <v>119</v>
      </c>
      <c r="E7" s="35"/>
      <c r="F7" s="35"/>
      <c r="G7" s="35"/>
      <c r="H7" s="35"/>
      <c r="I7" s="35"/>
      <c r="J7" s="35"/>
      <c r="K7" s="35"/>
      <c r="L7" s="35"/>
      <c r="M7" s="35"/>
      <c r="N7" s="35"/>
      <c r="O7" s="35"/>
      <c r="P7" s="35"/>
      <c r="Q7" s="35"/>
      <c r="R7" s="35"/>
      <c r="S7" s="35"/>
      <c r="T7" s="35"/>
      <c r="U7" s="35"/>
      <c r="V7" s="35"/>
      <c r="W7" s="35"/>
      <c r="X7" s="35"/>
      <c r="Y7" s="35"/>
      <c r="Z7" s="35"/>
      <c r="AA7" s="35"/>
      <c r="AB7" s="35"/>
      <c r="AC7" s="35"/>
      <c r="AD7" s="35"/>
    </row>
    <row r="8" spans="1:31" ht="15" customHeight="1" x14ac:dyDescent="0.25">
      <c r="A8" s="217" t="s">
        <v>135</v>
      </c>
      <c r="B8" s="211">
        <v>0.33300000000000002</v>
      </c>
      <c r="C8" s="211">
        <v>1</v>
      </c>
      <c r="D8" s="219" t="s">
        <v>128</v>
      </c>
      <c r="E8" s="36"/>
      <c r="F8" s="35"/>
      <c r="G8" s="35"/>
      <c r="H8" s="35"/>
      <c r="I8" s="35"/>
      <c r="J8" s="35"/>
      <c r="K8" s="35"/>
      <c r="L8" s="35"/>
      <c r="M8" s="35"/>
      <c r="N8" s="35"/>
      <c r="O8" s="35"/>
      <c r="P8" s="35"/>
      <c r="Q8" s="35"/>
      <c r="R8" s="35"/>
      <c r="S8" s="35"/>
      <c r="T8" s="35"/>
      <c r="U8" s="35"/>
      <c r="V8" s="35"/>
      <c r="W8" s="35"/>
      <c r="X8" s="35"/>
      <c r="Y8" s="35"/>
      <c r="Z8" s="35"/>
      <c r="AA8" s="35"/>
      <c r="AB8" s="35"/>
      <c r="AC8" s="35"/>
      <c r="AD8" s="35"/>
    </row>
    <row r="9" spans="1:31" ht="30" customHeight="1" x14ac:dyDescent="0.25">
      <c r="A9" s="213">
        <v>0</v>
      </c>
      <c r="B9" s="45" t="s">
        <v>30</v>
      </c>
      <c r="C9" s="184" t="s">
        <v>34</v>
      </c>
      <c r="D9" s="45" t="s">
        <v>120</v>
      </c>
      <c r="E9" s="36"/>
      <c r="F9" s="35"/>
      <c r="G9" s="35"/>
      <c r="H9" s="43"/>
      <c r="I9" s="43"/>
      <c r="J9" s="35"/>
      <c r="K9" s="35"/>
      <c r="L9" s="35"/>
      <c r="M9" s="35"/>
      <c r="N9" s="35"/>
      <c r="O9" s="35"/>
      <c r="P9" s="35"/>
      <c r="Q9" s="35"/>
      <c r="R9" s="35"/>
      <c r="S9" s="35"/>
      <c r="T9" s="35"/>
      <c r="U9" s="35"/>
      <c r="V9" s="35"/>
      <c r="W9" s="35"/>
      <c r="X9" s="35"/>
      <c r="Y9" s="35"/>
      <c r="Z9" s="35"/>
      <c r="AA9" s="35"/>
      <c r="AB9" s="35"/>
      <c r="AC9" s="35"/>
      <c r="AD9" s="35"/>
    </row>
    <row r="10" spans="1:31" ht="30" customHeight="1" x14ac:dyDescent="0.25">
      <c r="A10" s="213">
        <v>1</v>
      </c>
      <c r="B10" s="45" t="s">
        <v>31</v>
      </c>
      <c r="C10" s="184" t="s">
        <v>118</v>
      </c>
      <c r="D10" s="45" t="s">
        <v>121</v>
      </c>
      <c r="E10" s="36"/>
      <c r="F10" s="35"/>
      <c r="G10" s="35"/>
      <c r="H10" s="35"/>
      <c r="I10" s="35"/>
      <c r="J10" s="35"/>
      <c r="K10" s="35"/>
      <c r="L10" s="35"/>
      <c r="M10" s="35"/>
      <c r="N10" s="35"/>
      <c r="O10" s="35"/>
      <c r="P10" s="35"/>
      <c r="Q10" s="35"/>
      <c r="R10" s="35"/>
      <c r="S10" s="35"/>
      <c r="T10" s="35"/>
      <c r="U10" s="35"/>
      <c r="V10" s="35"/>
      <c r="W10" s="35"/>
      <c r="X10" s="35"/>
      <c r="Y10" s="35"/>
      <c r="Z10" s="35"/>
      <c r="AA10" s="35"/>
      <c r="AB10" s="35"/>
      <c r="AC10" s="35"/>
      <c r="AD10" s="35"/>
    </row>
    <row r="11" spans="1:31" s="30" customFormat="1" ht="30" customHeight="1" x14ac:dyDescent="0.25">
      <c r="A11" s="213">
        <v>2</v>
      </c>
      <c r="B11" s="45" t="s">
        <v>32</v>
      </c>
      <c r="C11" s="184" t="s">
        <v>162</v>
      </c>
      <c r="D11" s="45" t="s">
        <v>123</v>
      </c>
      <c r="E11" s="36"/>
      <c r="F11" s="42"/>
      <c r="G11" s="43"/>
      <c r="H11" s="35"/>
      <c r="I11" s="35"/>
      <c r="J11" s="43"/>
      <c r="K11" s="43"/>
      <c r="L11" s="43"/>
      <c r="M11" s="43"/>
      <c r="N11" s="43"/>
      <c r="O11" s="43"/>
      <c r="P11" s="43"/>
      <c r="Q11" s="43"/>
      <c r="R11" s="43"/>
      <c r="S11" s="43"/>
      <c r="T11" s="43"/>
      <c r="U11" s="43"/>
      <c r="V11" s="43"/>
      <c r="W11" s="43"/>
      <c r="X11" s="43"/>
      <c r="Y11" s="43"/>
      <c r="Z11" s="43"/>
      <c r="AA11" s="43"/>
      <c r="AB11" s="43"/>
      <c r="AC11" s="43"/>
      <c r="AD11" s="43"/>
    </row>
    <row r="12" spans="1:31" ht="30" customHeight="1" x14ac:dyDescent="0.25">
      <c r="A12" s="213">
        <v>3</v>
      </c>
      <c r="B12" s="45" t="s">
        <v>33</v>
      </c>
      <c r="C12" s="184" t="s">
        <v>160</v>
      </c>
      <c r="D12" s="45" t="s">
        <v>122</v>
      </c>
      <c r="E12" s="36"/>
      <c r="F12" s="36"/>
      <c r="G12" s="35"/>
      <c r="H12" s="40"/>
      <c r="I12" s="40"/>
      <c r="J12" s="35"/>
      <c r="K12" s="35"/>
      <c r="L12" s="35"/>
      <c r="M12" s="35"/>
      <c r="N12" s="35"/>
      <c r="O12" s="35"/>
      <c r="P12" s="35"/>
      <c r="Q12" s="35"/>
      <c r="R12" s="35"/>
      <c r="S12" s="35"/>
      <c r="T12" s="35"/>
      <c r="U12" s="35"/>
      <c r="V12" s="35"/>
      <c r="W12" s="35"/>
      <c r="X12" s="35"/>
      <c r="Y12" s="35"/>
      <c r="Z12" s="35"/>
      <c r="AA12" s="35"/>
      <c r="AB12" s="35"/>
      <c r="AC12" s="35"/>
      <c r="AD12" s="35"/>
    </row>
    <row r="13" spans="1:31" ht="30" customHeight="1" x14ac:dyDescent="0.3">
      <c r="A13" s="220"/>
      <c r="B13" s="220"/>
      <c r="C13" s="220"/>
      <c r="D13" s="220"/>
      <c r="E13" s="44"/>
      <c r="F13" s="36"/>
      <c r="G13" s="36"/>
      <c r="H13" s="40"/>
      <c r="I13" s="40"/>
      <c r="J13" s="35"/>
      <c r="K13" s="35"/>
      <c r="L13" s="35"/>
      <c r="M13" s="35"/>
      <c r="N13" s="35"/>
      <c r="O13" s="35"/>
      <c r="P13" s="35"/>
      <c r="Q13" s="35"/>
      <c r="R13" s="35"/>
      <c r="S13" s="35"/>
      <c r="T13" s="35"/>
      <c r="U13" s="35"/>
      <c r="V13" s="35"/>
      <c r="W13" s="35"/>
      <c r="X13" s="35"/>
      <c r="Y13" s="35"/>
      <c r="Z13" s="35"/>
      <c r="AA13" s="35"/>
      <c r="AB13" s="35"/>
      <c r="AC13" s="35"/>
      <c r="AD13" s="35"/>
      <c r="AE13" s="35"/>
    </row>
    <row r="14" spans="1:31" s="29" customFormat="1" ht="30" customHeight="1" x14ac:dyDescent="0.25">
      <c r="A14" s="217" t="s">
        <v>154</v>
      </c>
      <c r="B14" s="252" t="s">
        <v>155</v>
      </c>
      <c r="C14" s="252"/>
      <c r="D14" s="252"/>
      <c r="E14" s="203"/>
      <c r="F14" s="40"/>
      <c r="G14" s="40"/>
      <c r="H14" s="40"/>
      <c r="I14" s="40"/>
      <c r="J14" s="41"/>
      <c r="K14" s="40"/>
      <c r="L14" s="40"/>
      <c r="M14" s="40"/>
      <c r="N14" s="40"/>
      <c r="O14" s="40"/>
      <c r="P14" s="40"/>
      <c r="Q14" s="40"/>
      <c r="R14" s="40"/>
      <c r="S14" s="40"/>
      <c r="T14" s="40"/>
      <c r="U14" s="40"/>
      <c r="V14" s="40"/>
      <c r="W14" s="40"/>
      <c r="X14" s="40"/>
      <c r="Y14" s="40"/>
      <c r="Z14" s="40"/>
      <c r="AA14" s="40"/>
      <c r="AB14" s="40"/>
      <c r="AC14" s="40"/>
      <c r="AD14" s="40"/>
      <c r="AE14" s="40"/>
    </row>
    <row r="15" spans="1:31" s="29" customFormat="1" ht="30" customHeight="1" x14ac:dyDescent="0.25">
      <c r="A15" s="208" t="s">
        <v>3</v>
      </c>
      <c r="B15" s="254" t="s">
        <v>156</v>
      </c>
      <c r="C15" s="254"/>
      <c r="D15" s="254"/>
      <c r="E15" s="203"/>
      <c r="F15" s="40"/>
      <c r="G15" s="40"/>
      <c r="H15" s="40"/>
      <c r="I15" s="40"/>
      <c r="J15" s="41"/>
      <c r="K15" s="40"/>
      <c r="L15" s="40"/>
      <c r="M15" s="40"/>
      <c r="N15" s="40"/>
      <c r="O15" s="40"/>
      <c r="P15" s="40"/>
      <c r="Q15" s="40"/>
      <c r="R15" s="40"/>
      <c r="S15" s="40"/>
      <c r="T15" s="40"/>
      <c r="U15" s="40"/>
      <c r="V15" s="40"/>
      <c r="W15" s="40"/>
      <c r="X15" s="40"/>
      <c r="Y15" s="40"/>
      <c r="Z15" s="40"/>
      <c r="AA15" s="40"/>
      <c r="AB15" s="40"/>
      <c r="AC15" s="40"/>
      <c r="AD15" s="40"/>
      <c r="AE15" s="40"/>
    </row>
    <row r="16" spans="1:31" s="29" customFormat="1" ht="30" customHeight="1" x14ac:dyDescent="0.25">
      <c r="A16" s="208" t="s">
        <v>20</v>
      </c>
      <c r="B16" s="254" t="s">
        <v>157</v>
      </c>
      <c r="C16" s="254"/>
      <c r="D16" s="254"/>
      <c r="E16" s="203"/>
      <c r="F16" s="40"/>
      <c r="G16" s="40"/>
      <c r="H16" s="40"/>
      <c r="I16" s="40"/>
      <c r="J16" s="41"/>
      <c r="K16" s="40"/>
      <c r="L16" s="40"/>
      <c r="M16" s="40"/>
      <c r="N16" s="40"/>
      <c r="O16" s="40"/>
      <c r="P16" s="40"/>
      <c r="Q16" s="40"/>
      <c r="R16" s="40"/>
      <c r="S16" s="40"/>
      <c r="T16" s="40"/>
      <c r="U16" s="40"/>
      <c r="V16" s="40"/>
      <c r="W16" s="40"/>
      <c r="X16" s="40"/>
      <c r="Y16" s="40"/>
      <c r="Z16" s="40"/>
      <c r="AA16" s="40"/>
      <c r="AB16" s="40"/>
      <c r="AC16" s="40"/>
      <c r="AD16" s="40"/>
      <c r="AE16" s="40"/>
    </row>
    <row r="17" spans="1:31" s="185" customFormat="1" ht="30" customHeight="1" x14ac:dyDescent="0.4">
      <c r="A17" s="208" t="s">
        <v>21</v>
      </c>
      <c r="B17" s="255" t="s">
        <v>158</v>
      </c>
      <c r="C17" s="255"/>
      <c r="D17" s="255"/>
      <c r="E17" s="204"/>
      <c r="F17" s="35"/>
      <c r="G17" s="35"/>
      <c r="H17" s="93"/>
      <c r="I17" s="35"/>
      <c r="J17" s="35"/>
      <c r="K17" s="35"/>
      <c r="L17" s="35"/>
      <c r="M17" s="35"/>
      <c r="N17" s="35"/>
      <c r="O17" s="35"/>
      <c r="P17" s="35"/>
      <c r="Q17" s="35"/>
      <c r="R17" s="35"/>
      <c r="S17" s="35"/>
      <c r="T17" s="35"/>
      <c r="U17" s="35"/>
      <c r="V17" s="35"/>
      <c r="W17" s="35"/>
      <c r="X17" s="35"/>
      <c r="Y17" s="35"/>
      <c r="Z17" s="35"/>
      <c r="AA17" s="35"/>
      <c r="AB17" s="35"/>
      <c r="AC17" s="35"/>
      <c r="AD17" s="35"/>
      <c r="AE17" s="35"/>
    </row>
    <row r="18" spans="1:31" s="185" customFormat="1" ht="30" customHeight="1" x14ac:dyDescent="0.25">
      <c r="A18" s="208" t="s">
        <v>22</v>
      </c>
      <c r="B18" s="255" t="s">
        <v>159</v>
      </c>
      <c r="C18" s="255"/>
      <c r="D18" s="255"/>
      <c r="E18" s="204"/>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row>
    <row r="19" spans="1:31" s="185" customFormat="1" ht="30" customHeight="1" x14ac:dyDescent="0.25">
      <c r="A19" s="208" t="s">
        <v>27</v>
      </c>
      <c r="B19" s="244" t="s">
        <v>161</v>
      </c>
      <c r="C19" s="245"/>
      <c r="D19" s="253"/>
      <c r="E19" s="204"/>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c r="AE19" s="35"/>
    </row>
    <row r="20" spans="1:31" s="185" customFormat="1" ht="30" customHeight="1" x14ac:dyDescent="0.25">
      <c r="A20" s="42"/>
      <c r="B20" s="42"/>
      <c r="C20" s="42"/>
      <c r="D20" s="42"/>
      <c r="E20" s="44"/>
      <c r="F20" s="36"/>
      <c r="G20" s="36"/>
      <c r="H20" s="35"/>
      <c r="I20" s="35"/>
      <c r="J20" s="35"/>
      <c r="K20" s="35"/>
      <c r="L20" s="35"/>
      <c r="M20" s="35"/>
      <c r="N20" s="35"/>
      <c r="O20" s="35"/>
      <c r="P20" s="35"/>
      <c r="Q20" s="35"/>
      <c r="R20" s="35"/>
      <c r="S20" s="35"/>
      <c r="T20" s="35"/>
      <c r="U20" s="35"/>
      <c r="V20" s="35"/>
      <c r="W20" s="35"/>
      <c r="X20" s="35"/>
      <c r="Y20" s="35"/>
      <c r="Z20" s="35"/>
      <c r="AA20" s="35"/>
      <c r="AB20" s="35"/>
      <c r="AC20" s="35"/>
      <c r="AD20" s="35"/>
      <c r="AE20" s="35"/>
    </row>
    <row r="21" spans="1:31" ht="15" customHeight="1" x14ac:dyDescent="0.25">
      <c r="A21" s="210" t="s">
        <v>29</v>
      </c>
      <c r="B21" s="210" t="s">
        <v>3</v>
      </c>
      <c r="C21" s="210" t="s">
        <v>20</v>
      </c>
      <c r="D21" s="210" t="s">
        <v>21</v>
      </c>
      <c r="E21" s="210" t="s">
        <v>22</v>
      </c>
      <c r="F21" s="210" t="s">
        <v>27</v>
      </c>
      <c r="G21" s="36"/>
      <c r="H21" s="36"/>
      <c r="I21" s="35"/>
      <c r="J21" s="35"/>
      <c r="K21" s="35"/>
      <c r="L21" s="35"/>
      <c r="M21" s="35"/>
      <c r="N21" s="35"/>
      <c r="O21" s="35"/>
      <c r="P21" s="35"/>
      <c r="Q21" s="35"/>
      <c r="R21" s="35"/>
      <c r="S21" s="35"/>
      <c r="T21" s="35"/>
      <c r="U21" s="35"/>
      <c r="V21" s="35"/>
      <c r="W21" s="35"/>
      <c r="X21" s="35"/>
      <c r="Y21" s="35"/>
      <c r="Z21" s="35"/>
      <c r="AA21" s="35"/>
      <c r="AB21" s="35"/>
      <c r="AC21" s="35"/>
      <c r="AD21" s="35"/>
      <c r="AE21" s="35"/>
    </row>
    <row r="22" spans="1:31" ht="15" customHeight="1" x14ac:dyDescent="0.25">
      <c r="A22" s="208" t="s">
        <v>135</v>
      </c>
      <c r="B22" s="211">
        <v>0.25</v>
      </c>
      <c r="C22" s="211">
        <v>0.75</v>
      </c>
      <c r="D22" s="211">
        <v>0.5</v>
      </c>
      <c r="E22" s="211">
        <v>1</v>
      </c>
      <c r="F22" s="212">
        <v>0.5</v>
      </c>
      <c r="G22" s="36"/>
      <c r="H22" s="36"/>
      <c r="I22" s="35"/>
      <c r="J22" s="35"/>
      <c r="K22" s="35"/>
      <c r="L22" s="35"/>
      <c r="M22" s="35"/>
      <c r="N22" s="35"/>
      <c r="O22" s="35"/>
      <c r="P22" s="35"/>
      <c r="Q22" s="35"/>
      <c r="R22" s="35"/>
      <c r="S22" s="35"/>
      <c r="T22" s="35"/>
      <c r="U22" s="35"/>
      <c r="V22" s="35"/>
      <c r="W22" s="35"/>
      <c r="X22" s="35"/>
      <c r="Y22" s="35"/>
      <c r="Z22" s="35"/>
      <c r="AA22" s="35"/>
      <c r="AB22" s="35"/>
      <c r="AC22" s="35"/>
      <c r="AD22" s="35"/>
      <c r="AE22" s="35"/>
    </row>
    <row r="23" spans="1:31" ht="30" customHeight="1" x14ac:dyDescent="0.25">
      <c r="A23" s="213">
        <v>0</v>
      </c>
      <c r="B23" s="214" t="s">
        <v>124</v>
      </c>
      <c r="C23" s="215" t="s">
        <v>38</v>
      </c>
      <c r="D23" s="214" t="s">
        <v>43</v>
      </c>
      <c r="E23" s="215" t="s">
        <v>40</v>
      </c>
      <c r="F23" s="215" t="s">
        <v>39</v>
      </c>
      <c r="G23" s="35"/>
      <c r="H23" s="36"/>
      <c r="I23" s="35"/>
      <c r="J23" s="35"/>
      <c r="K23" s="35"/>
      <c r="L23" s="35"/>
      <c r="M23" s="35"/>
      <c r="N23" s="35"/>
      <c r="O23" s="35"/>
      <c r="P23" s="35"/>
      <c r="Q23" s="35"/>
      <c r="R23" s="35"/>
      <c r="S23" s="35"/>
      <c r="T23" s="35"/>
      <c r="U23" s="35"/>
      <c r="V23" s="35"/>
      <c r="W23" s="35"/>
      <c r="X23" s="35"/>
      <c r="Y23" s="35"/>
      <c r="Z23" s="35"/>
      <c r="AA23" s="35"/>
      <c r="AB23" s="35"/>
      <c r="AC23" s="35"/>
      <c r="AD23" s="35"/>
      <c r="AE23" s="35"/>
    </row>
    <row r="24" spans="1:31" ht="30" customHeight="1" x14ac:dyDescent="0.25">
      <c r="A24" s="213">
        <v>1</v>
      </c>
      <c r="B24" s="214" t="s">
        <v>125</v>
      </c>
      <c r="C24" s="215" t="s">
        <v>57</v>
      </c>
      <c r="D24" s="214" t="s">
        <v>41</v>
      </c>
      <c r="E24" s="215" t="s">
        <v>50</v>
      </c>
      <c r="F24" s="215" t="s">
        <v>45</v>
      </c>
      <c r="G24" s="36"/>
      <c r="H24" s="239"/>
      <c r="I24" s="35"/>
      <c r="J24" s="35"/>
      <c r="K24" s="35"/>
      <c r="L24" s="35"/>
      <c r="M24" s="35"/>
      <c r="N24" s="35"/>
      <c r="O24" s="35"/>
      <c r="P24" s="35"/>
      <c r="Q24" s="35"/>
      <c r="R24" s="35"/>
      <c r="S24" s="35"/>
      <c r="T24" s="35"/>
      <c r="U24" s="35"/>
      <c r="V24" s="35"/>
      <c r="W24" s="35"/>
      <c r="X24" s="35"/>
      <c r="Y24" s="35"/>
      <c r="Z24" s="35"/>
      <c r="AA24" s="35"/>
      <c r="AB24" s="35"/>
      <c r="AC24" s="35"/>
      <c r="AD24" s="35"/>
      <c r="AE24" s="35"/>
    </row>
    <row r="25" spans="1:31" ht="30" customHeight="1" x14ac:dyDescent="0.25">
      <c r="A25" s="213">
        <v>2</v>
      </c>
      <c r="B25" s="214" t="s">
        <v>126</v>
      </c>
      <c r="C25" s="45" t="s">
        <v>20</v>
      </c>
      <c r="D25" s="214" t="s">
        <v>44</v>
      </c>
      <c r="E25" s="215" t="s">
        <v>49</v>
      </c>
      <c r="F25" s="215" t="s">
        <v>47</v>
      </c>
      <c r="G25" s="35"/>
      <c r="H25" s="35"/>
      <c r="I25" s="35"/>
      <c r="J25" s="35"/>
      <c r="K25" s="35"/>
      <c r="L25" s="35"/>
      <c r="M25" s="35"/>
      <c r="N25" s="35"/>
      <c r="O25" s="35"/>
      <c r="P25" s="35"/>
      <c r="Q25" s="35"/>
      <c r="R25" s="35"/>
      <c r="S25" s="35"/>
      <c r="T25" s="35"/>
      <c r="U25" s="35"/>
      <c r="V25" s="35"/>
      <c r="W25" s="35"/>
      <c r="X25" s="35"/>
      <c r="Y25" s="35"/>
      <c r="Z25" s="35"/>
      <c r="AA25" s="35"/>
      <c r="AB25" s="35"/>
      <c r="AC25" s="35"/>
      <c r="AD25" s="35"/>
      <c r="AE25" s="35"/>
    </row>
    <row r="26" spans="1:31" ht="30" customHeight="1" x14ac:dyDescent="0.25">
      <c r="A26" s="213">
        <v>3</v>
      </c>
      <c r="B26" s="214" t="s">
        <v>127</v>
      </c>
      <c r="C26" s="215" t="s">
        <v>58</v>
      </c>
      <c r="D26" s="214" t="s">
        <v>42</v>
      </c>
      <c r="E26" s="215" t="s">
        <v>48</v>
      </c>
      <c r="F26" s="215" t="s">
        <v>46</v>
      </c>
      <c r="G26" s="35"/>
      <c r="H26" s="36"/>
      <c r="I26" s="35"/>
      <c r="J26" s="35"/>
      <c r="K26" s="35"/>
      <c r="L26" s="35"/>
      <c r="M26" s="35"/>
      <c r="N26" s="35"/>
      <c r="O26" s="35"/>
      <c r="P26" s="35"/>
      <c r="Q26" s="35"/>
      <c r="R26" s="35"/>
      <c r="S26" s="35"/>
      <c r="T26" s="35"/>
      <c r="U26" s="35"/>
      <c r="V26" s="35"/>
      <c r="W26" s="35"/>
      <c r="X26" s="35"/>
      <c r="Y26" s="35"/>
      <c r="Z26" s="35"/>
      <c r="AA26" s="35"/>
      <c r="AB26" s="35"/>
      <c r="AC26" s="35"/>
      <c r="AD26" s="35"/>
      <c r="AE26" s="35"/>
    </row>
    <row r="27" spans="1:31" x14ac:dyDescent="0.25">
      <c r="A27" s="35"/>
      <c r="B27" s="35"/>
      <c r="C27" s="35"/>
      <c r="D27" s="35"/>
      <c r="E27" s="35"/>
      <c r="F27" s="130"/>
      <c r="G27" s="35"/>
      <c r="H27" s="36"/>
      <c r="I27" s="35"/>
      <c r="J27" s="35"/>
      <c r="K27" s="35"/>
      <c r="L27" s="35"/>
      <c r="M27" s="35"/>
      <c r="N27" s="35"/>
      <c r="O27" s="35"/>
      <c r="P27" s="35"/>
      <c r="Q27" s="35"/>
      <c r="R27" s="35"/>
      <c r="S27" s="35"/>
      <c r="T27" s="35"/>
      <c r="U27" s="35"/>
      <c r="V27" s="35"/>
      <c r="W27" s="35"/>
      <c r="X27" s="35"/>
      <c r="Y27" s="35"/>
      <c r="Z27" s="35"/>
      <c r="AA27" s="35"/>
      <c r="AB27" s="35"/>
      <c r="AC27" s="35"/>
      <c r="AD27" s="35"/>
      <c r="AE27" s="35"/>
    </row>
    <row r="28" spans="1:31" x14ac:dyDescent="0.25">
      <c r="A28" s="35"/>
      <c r="B28" s="35"/>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row>
    <row r="29" spans="1:31" x14ac:dyDescent="0.25">
      <c r="A29" s="35"/>
      <c r="B29" s="35"/>
      <c r="C29" s="35"/>
      <c r="D29" s="35"/>
      <c r="E29" s="35"/>
      <c r="F29" s="35"/>
      <c r="G29" s="35"/>
      <c r="H29" s="36"/>
      <c r="I29" s="35"/>
      <c r="J29" s="35"/>
      <c r="K29" s="35"/>
      <c r="L29" s="35"/>
      <c r="M29" s="35"/>
      <c r="N29" s="35"/>
      <c r="O29" s="35"/>
      <c r="P29" s="35"/>
      <c r="Q29" s="35"/>
      <c r="R29" s="35"/>
      <c r="S29" s="35"/>
      <c r="T29" s="35"/>
      <c r="U29" s="35"/>
      <c r="V29" s="35"/>
      <c r="W29" s="35"/>
      <c r="X29" s="35"/>
      <c r="Y29" s="35"/>
      <c r="Z29" s="35"/>
      <c r="AA29" s="35"/>
      <c r="AB29" s="35"/>
      <c r="AC29" s="35"/>
      <c r="AD29" s="35"/>
      <c r="AE29" s="35"/>
    </row>
    <row r="30" spans="1:31" x14ac:dyDescent="0.25">
      <c r="A30" s="35"/>
      <c r="B30" s="35"/>
      <c r="C30" s="35"/>
      <c r="D30" s="35"/>
      <c r="E30" s="35"/>
      <c r="F30" s="35"/>
      <c r="G30" s="35"/>
      <c r="H30" s="36"/>
      <c r="I30" s="35"/>
      <c r="J30" s="35"/>
      <c r="K30" s="35"/>
      <c r="L30" s="35"/>
      <c r="M30" s="35"/>
      <c r="N30" s="35"/>
      <c r="O30" s="35"/>
      <c r="P30" s="35"/>
      <c r="Q30" s="35"/>
      <c r="R30" s="35"/>
      <c r="S30" s="35"/>
      <c r="T30" s="35"/>
      <c r="U30" s="35"/>
      <c r="V30" s="35"/>
      <c r="W30" s="35"/>
      <c r="X30" s="35"/>
      <c r="Y30" s="35"/>
      <c r="Z30" s="35"/>
      <c r="AA30" s="35"/>
      <c r="AB30" s="35"/>
      <c r="AC30" s="35"/>
      <c r="AD30" s="35"/>
      <c r="AE30" s="35"/>
    </row>
    <row r="31" spans="1:31" x14ac:dyDescent="0.25">
      <c r="A31" s="35"/>
      <c r="B31" s="35"/>
      <c r="C31" s="35"/>
      <c r="D31" s="35"/>
      <c r="E31" s="35"/>
      <c r="F31" s="35"/>
      <c r="G31" s="35"/>
      <c r="H31" s="36"/>
      <c r="I31" s="35"/>
      <c r="J31" s="35"/>
      <c r="K31" s="35"/>
      <c r="L31" s="35"/>
      <c r="M31" s="35"/>
      <c r="N31" s="35"/>
      <c r="O31" s="35"/>
      <c r="P31" s="35"/>
      <c r="Q31" s="35"/>
      <c r="R31" s="35"/>
      <c r="S31" s="35"/>
      <c r="T31" s="35"/>
      <c r="U31" s="35"/>
      <c r="V31" s="35"/>
      <c r="W31" s="35"/>
      <c r="X31" s="35"/>
      <c r="Y31" s="35"/>
      <c r="Z31" s="35"/>
      <c r="AA31" s="35"/>
      <c r="AB31" s="35"/>
      <c r="AC31" s="35"/>
      <c r="AD31" s="35"/>
      <c r="AE31" s="35"/>
    </row>
    <row r="32" spans="1:31" x14ac:dyDescent="0.25">
      <c r="A32" s="35"/>
      <c r="B32" s="35"/>
      <c r="C32" s="35"/>
      <c r="D32" s="35"/>
      <c r="E32" s="35"/>
      <c r="F32" s="35"/>
      <c r="G32" s="35"/>
      <c r="H32" s="35"/>
      <c r="I32" s="35"/>
      <c r="J32" s="35"/>
      <c r="K32" s="35"/>
      <c r="L32" s="35"/>
      <c r="M32" s="35"/>
      <c r="N32" s="35"/>
      <c r="O32" s="35"/>
      <c r="P32" s="35"/>
      <c r="Q32" s="35"/>
      <c r="R32" s="35"/>
      <c r="S32" s="35"/>
      <c r="T32" s="35"/>
      <c r="U32" s="35"/>
      <c r="V32" s="35"/>
      <c r="W32" s="35"/>
      <c r="X32" s="35"/>
      <c r="Y32" s="35"/>
      <c r="Z32" s="35"/>
      <c r="AA32" s="35"/>
      <c r="AB32" s="35"/>
      <c r="AC32" s="35"/>
      <c r="AD32" s="35"/>
      <c r="AE32" s="35"/>
    </row>
    <row r="33" spans="1:31" x14ac:dyDescent="0.25">
      <c r="A33" s="35"/>
      <c r="B33" s="35"/>
      <c r="C33" s="35"/>
      <c r="D33" s="35"/>
      <c r="E33" s="35"/>
      <c r="F33" s="35"/>
      <c r="G33" s="35"/>
      <c r="H33" s="35"/>
      <c r="I33" s="35"/>
      <c r="J33" s="35"/>
      <c r="K33" s="35"/>
      <c r="L33" s="35"/>
      <c r="M33" s="35"/>
      <c r="N33" s="35"/>
      <c r="O33" s="35"/>
      <c r="P33" s="35"/>
      <c r="Q33" s="35"/>
      <c r="R33" s="35"/>
      <c r="S33" s="35"/>
      <c r="T33" s="35"/>
      <c r="U33" s="35"/>
      <c r="V33" s="35"/>
      <c r="W33" s="35"/>
      <c r="X33" s="35"/>
      <c r="Y33" s="35"/>
      <c r="Z33" s="35"/>
      <c r="AA33" s="35"/>
      <c r="AB33" s="35"/>
      <c r="AC33" s="35"/>
      <c r="AD33" s="35"/>
      <c r="AE33" s="35"/>
    </row>
    <row r="34" spans="1:31" x14ac:dyDescent="0.25">
      <c r="A34" s="35"/>
      <c r="B34" s="35"/>
      <c r="C34" s="35"/>
      <c r="D34" s="35"/>
      <c r="E34" s="35"/>
      <c r="F34" s="35"/>
      <c r="G34" s="35"/>
      <c r="H34" s="35"/>
      <c r="I34" s="35"/>
      <c r="J34" s="35"/>
      <c r="K34" s="35"/>
      <c r="L34" s="35"/>
      <c r="M34" s="35"/>
      <c r="N34" s="35"/>
      <c r="O34" s="35"/>
      <c r="P34" s="35"/>
      <c r="Q34" s="35"/>
      <c r="R34" s="35"/>
      <c r="S34" s="35"/>
      <c r="T34" s="35"/>
      <c r="U34" s="35"/>
      <c r="V34" s="35"/>
      <c r="W34" s="35"/>
      <c r="X34" s="35"/>
      <c r="Y34" s="35"/>
      <c r="Z34" s="35"/>
      <c r="AA34" s="35"/>
      <c r="AB34" s="35"/>
      <c r="AC34" s="35"/>
      <c r="AD34" s="35"/>
      <c r="AE34" s="35"/>
    </row>
    <row r="35" spans="1:31" x14ac:dyDescent="0.25">
      <c r="A35" s="35"/>
      <c r="B35" s="35"/>
      <c r="C35" s="35"/>
      <c r="D35" s="35"/>
      <c r="E35" s="35"/>
      <c r="F35" s="35"/>
      <c r="G35" s="35"/>
      <c r="H35" s="35"/>
      <c r="I35" s="35"/>
      <c r="J35" s="35"/>
      <c r="K35" s="35"/>
      <c r="L35" s="35"/>
      <c r="M35" s="35"/>
      <c r="N35" s="35"/>
      <c r="O35" s="35"/>
      <c r="P35" s="35"/>
      <c r="Q35" s="35"/>
      <c r="R35" s="35"/>
      <c r="S35" s="35"/>
      <c r="T35" s="35"/>
      <c r="U35" s="35"/>
      <c r="V35" s="35"/>
      <c r="W35" s="35"/>
      <c r="X35" s="35"/>
      <c r="Y35" s="35"/>
      <c r="Z35" s="35"/>
      <c r="AA35" s="35"/>
      <c r="AB35" s="35"/>
      <c r="AC35" s="35"/>
      <c r="AD35" s="35"/>
      <c r="AE35" s="35"/>
    </row>
    <row r="36" spans="1:31" x14ac:dyDescent="0.25">
      <c r="A36" s="35"/>
      <c r="B36" s="35"/>
      <c r="C36" s="35"/>
      <c r="D36" s="35"/>
      <c r="E36" s="35"/>
      <c r="F36" s="35"/>
      <c r="G36" s="35"/>
      <c r="H36" s="35"/>
      <c r="I36" s="35"/>
      <c r="J36" s="35"/>
      <c r="K36" s="35"/>
      <c r="L36" s="35"/>
      <c r="M36" s="35"/>
      <c r="N36" s="35"/>
      <c r="O36" s="35"/>
      <c r="P36" s="35"/>
      <c r="Q36" s="35"/>
      <c r="R36" s="35"/>
      <c r="S36" s="35"/>
      <c r="T36" s="35"/>
      <c r="U36" s="35"/>
      <c r="V36" s="35"/>
      <c r="W36" s="35"/>
      <c r="X36" s="35"/>
      <c r="Y36" s="35"/>
      <c r="Z36" s="35"/>
      <c r="AA36" s="35"/>
      <c r="AB36" s="35"/>
      <c r="AC36" s="35"/>
      <c r="AD36" s="35"/>
      <c r="AE36" s="35"/>
    </row>
    <row r="37" spans="1:31" x14ac:dyDescent="0.25">
      <c r="A37" s="35"/>
      <c r="B37" s="35"/>
      <c r="C37" s="35"/>
      <c r="D37" s="35"/>
      <c r="E37" s="35"/>
      <c r="F37" s="35"/>
      <c r="G37" s="35"/>
      <c r="H37" s="35"/>
      <c r="I37" s="35"/>
      <c r="J37" s="35"/>
      <c r="K37" s="35"/>
      <c r="L37" s="35"/>
      <c r="M37" s="35"/>
      <c r="N37" s="35"/>
      <c r="O37" s="35"/>
      <c r="P37" s="35"/>
      <c r="Q37" s="35"/>
      <c r="R37" s="35"/>
      <c r="S37" s="35"/>
      <c r="T37" s="35"/>
      <c r="U37" s="35"/>
      <c r="V37" s="35"/>
      <c r="W37" s="35"/>
      <c r="X37" s="35"/>
      <c r="Y37" s="35"/>
      <c r="Z37" s="35"/>
      <c r="AA37" s="35"/>
      <c r="AB37" s="35"/>
      <c r="AC37" s="35"/>
      <c r="AD37" s="35"/>
      <c r="AE37" s="35"/>
    </row>
    <row r="38" spans="1:31" x14ac:dyDescent="0.25">
      <c r="A38" s="35"/>
      <c r="B38" s="35"/>
      <c r="C38" s="35"/>
      <c r="D38" s="35"/>
      <c r="E38" s="35"/>
      <c r="F38" s="35"/>
      <c r="G38" s="35"/>
      <c r="H38" s="35"/>
      <c r="I38" s="35"/>
      <c r="J38" s="35"/>
      <c r="K38" s="35"/>
      <c r="L38" s="35"/>
      <c r="M38" s="35"/>
      <c r="N38" s="35"/>
      <c r="O38" s="35"/>
      <c r="P38" s="35"/>
      <c r="Q38" s="35"/>
      <c r="R38" s="35"/>
      <c r="S38" s="35"/>
      <c r="T38" s="35"/>
      <c r="U38" s="35"/>
      <c r="V38" s="35"/>
      <c r="W38" s="35"/>
      <c r="X38" s="35"/>
      <c r="Y38" s="35"/>
      <c r="Z38" s="35"/>
      <c r="AA38" s="35"/>
      <c r="AB38" s="35"/>
      <c r="AC38" s="35"/>
      <c r="AD38" s="35"/>
      <c r="AE38" s="35"/>
    </row>
    <row r="39" spans="1:31" x14ac:dyDescent="0.25">
      <c r="A39" s="36"/>
      <c r="B39" s="36"/>
      <c r="C39" s="36"/>
      <c r="D39" s="36"/>
      <c r="E39" s="36"/>
      <c r="F39" s="35"/>
      <c r="G39" s="35"/>
      <c r="H39" s="35"/>
      <c r="I39" s="35"/>
      <c r="J39" s="35"/>
      <c r="K39" s="35"/>
      <c r="L39" s="35"/>
      <c r="M39" s="35"/>
      <c r="N39" s="35"/>
      <c r="O39" s="35"/>
      <c r="P39" s="35"/>
      <c r="Q39" s="35"/>
      <c r="R39" s="35"/>
      <c r="S39" s="35"/>
      <c r="T39" s="35"/>
      <c r="U39" s="35"/>
      <c r="V39" s="35"/>
      <c r="W39" s="35"/>
      <c r="X39" s="35"/>
      <c r="Y39" s="35"/>
      <c r="Z39" s="35"/>
      <c r="AA39" s="35"/>
      <c r="AB39" s="35"/>
      <c r="AC39" s="35"/>
      <c r="AD39" s="35"/>
      <c r="AE39" s="35"/>
    </row>
    <row r="40" spans="1:31" x14ac:dyDescent="0.25">
      <c r="A40" s="36"/>
      <c r="B40" s="36"/>
      <c r="C40" s="36"/>
      <c r="D40" s="36"/>
      <c r="E40" s="36"/>
      <c r="F40" s="36"/>
      <c r="G40" s="36"/>
      <c r="H40" s="35"/>
      <c r="I40" s="35"/>
      <c r="J40" s="35"/>
      <c r="K40" s="35"/>
      <c r="L40" s="35"/>
      <c r="M40" s="35"/>
      <c r="N40" s="35"/>
      <c r="O40" s="35"/>
      <c r="P40" s="35"/>
      <c r="Q40" s="35"/>
      <c r="R40" s="35"/>
      <c r="S40" s="35"/>
      <c r="T40" s="35"/>
      <c r="U40" s="35"/>
      <c r="V40" s="35"/>
      <c r="W40" s="35"/>
      <c r="X40" s="35"/>
      <c r="Y40" s="35"/>
      <c r="Z40" s="35"/>
      <c r="AA40" s="35"/>
      <c r="AB40" s="35"/>
      <c r="AC40" s="35"/>
      <c r="AD40" s="35"/>
      <c r="AE40" s="35"/>
    </row>
    <row r="41" spans="1:31" x14ac:dyDescent="0.25">
      <c r="A41" s="36"/>
      <c r="B41" s="36"/>
      <c r="C41" s="36"/>
      <c r="D41" s="36"/>
      <c r="E41" s="36"/>
      <c r="F41" s="36"/>
      <c r="G41" s="36"/>
      <c r="H41" s="35"/>
      <c r="I41" s="35"/>
      <c r="J41" s="35"/>
      <c r="K41" s="35"/>
      <c r="L41" s="35"/>
      <c r="M41" s="35"/>
      <c r="N41" s="35"/>
      <c r="O41" s="35"/>
      <c r="P41" s="35"/>
      <c r="Q41" s="35"/>
      <c r="R41" s="35"/>
      <c r="S41" s="35"/>
      <c r="T41" s="35"/>
      <c r="U41" s="35"/>
      <c r="V41" s="35"/>
      <c r="W41" s="35"/>
      <c r="X41" s="35"/>
      <c r="Y41" s="35"/>
      <c r="Z41" s="35"/>
      <c r="AA41" s="35"/>
      <c r="AB41" s="35"/>
      <c r="AC41" s="35"/>
      <c r="AD41" s="35"/>
      <c r="AE41" s="35"/>
    </row>
    <row r="42" spans="1:31" x14ac:dyDescent="0.25">
      <c r="A42" s="36"/>
      <c r="B42" s="36"/>
      <c r="C42" s="36"/>
      <c r="D42" s="36"/>
      <c r="E42" s="36"/>
      <c r="F42" s="36"/>
      <c r="G42" s="36"/>
      <c r="H42" s="35"/>
      <c r="I42" s="35"/>
      <c r="J42" s="35"/>
      <c r="K42" s="35"/>
      <c r="L42" s="35"/>
      <c r="M42" s="35"/>
      <c r="N42" s="35"/>
      <c r="O42" s="35"/>
      <c r="P42" s="35"/>
      <c r="Q42" s="35"/>
      <c r="R42" s="35"/>
      <c r="S42" s="35"/>
      <c r="T42" s="35"/>
      <c r="U42" s="35"/>
      <c r="V42" s="35"/>
      <c r="W42" s="35"/>
      <c r="X42" s="35"/>
      <c r="Y42" s="35"/>
      <c r="Z42" s="35"/>
      <c r="AA42" s="35"/>
      <c r="AB42" s="35"/>
      <c r="AC42" s="35"/>
      <c r="AD42" s="35"/>
      <c r="AE42" s="35"/>
    </row>
    <row r="43" spans="1:31" x14ac:dyDescent="0.25">
      <c r="A43" s="36"/>
      <c r="B43" s="36"/>
      <c r="C43" s="36"/>
      <c r="D43" s="36"/>
      <c r="E43" s="36"/>
      <c r="F43" s="36"/>
      <c r="G43" s="36"/>
      <c r="H43" s="35"/>
      <c r="I43" s="35"/>
      <c r="J43" s="35"/>
      <c r="K43" s="35"/>
      <c r="L43" s="35"/>
      <c r="M43" s="35"/>
      <c r="N43" s="35"/>
      <c r="O43" s="35"/>
      <c r="P43" s="35"/>
      <c r="Q43" s="35"/>
      <c r="R43" s="35"/>
      <c r="S43" s="35"/>
      <c r="T43" s="35"/>
      <c r="U43" s="35"/>
      <c r="V43" s="35"/>
      <c r="W43" s="35"/>
      <c r="X43" s="35"/>
      <c r="Y43" s="35"/>
      <c r="Z43" s="35"/>
      <c r="AA43" s="35"/>
      <c r="AB43" s="35"/>
      <c r="AC43" s="35"/>
      <c r="AD43" s="35"/>
      <c r="AE43" s="35"/>
    </row>
    <row r="44" spans="1:31" x14ac:dyDescent="0.25">
      <c r="A44" s="36"/>
      <c r="B44" s="36"/>
      <c r="C44" s="36"/>
      <c r="D44" s="36"/>
      <c r="E44" s="36"/>
      <c r="F44" s="36"/>
      <c r="G44" s="36"/>
      <c r="H44" s="35"/>
      <c r="I44" s="35"/>
      <c r="J44" s="35"/>
      <c r="K44" s="35"/>
      <c r="L44" s="35"/>
      <c r="M44" s="35"/>
      <c r="N44" s="35"/>
      <c r="O44" s="35"/>
      <c r="P44" s="35"/>
      <c r="Q44" s="35"/>
      <c r="R44" s="35"/>
      <c r="S44" s="35"/>
      <c r="T44" s="35"/>
      <c r="U44" s="35"/>
      <c r="V44" s="35"/>
      <c r="W44" s="35"/>
      <c r="X44" s="35"/>
      <c r="Y44" s="35"/>
      <c r="Z44" s="35"/>
      <c r="AA44" s="35"/>
      <c r="AB44" s="35"/>
      <c r="AC44" s="35"/>
      <c r="AD44" s="35"/>
      <c r="AE44" s="35"/>
    </row>
    <row r="45" spans="1:31" x14ac:dyDescent="0.25">
      <c r="A45" s="36"/>
      <c r="B45" s="36"/>
      <c r="C45" s="36"/>
      <c r="D45" s="36"/>
      <c r="E45" s="36"/>
      <c r="F45" s="36"/>
      <c r="G45" s="36"/>
      <c r="H45" s="35"/>
      <c r="I45" s="35"/>
      <c r="J45" s="35"/>
      <c r="K45" s="35"/>
      <c r="L45" s="35"/>
      <c r="M45" s="35"/>
      <c r="N45" s="35"/>
      <c r="O45" s="35"/>
      <c r="P45" s="35"/>
      <c r="Q45" s="35"/>
      <c r="R45" s="35"/>
      <c r="S45" s="35"/>
      <c r="T45" s="35"/>
      <c r="U45" s="35"/>
      <c r="V45" s="35"/>
      <c r="W45" s="35"/>
      <c r="X45" s="35"/>
      <c r="Y45" s="35"/>
      <c r="Z45" s="35"/>
      <c r="AA45" s="35"/>
      <c r="AB45" s="35"/>
      <c r="AC45" s="35"/>
      <c r="AD45" s="35"/>
      <c r="AE45" s="35"/>
    </row>
    <row r="46" spans="1:31" x14ac:dyDescent="0.25">
      <c r="A46" s="36"/>
      <c r="B46" s="36"/>
      <c r="C46" s="36"/>
      <c r="D46" s="36"/>
      <c r="E46" s="36"/>
      <c r="F46" s="36"/>
      <c r="G46" s="36"/>
      <c r="H46" s="35"/>
      <c r="I46" s="35"/>
      <c r="J46" s="35"/>
      <c r="K46" s="35"/>
      <c r="L46" s="35"/>
      <c r="M46" s="35"/>
      <c r="N46" s="35"/>
      <c r="O46" s="35"/>
      <c r="P46" s="35"/>
      <c r="Q46" s="35"/>
      <c r="R46" s="35"/>
      <c r="S46" s="35"/>
      <c r="T46" s="35"/>
      <c r="U46" s="35"/>
      <c r="V46" s="35"/>
      <c r="W46" s="35"/>
      <c r="X46" s="35"/>
      <c r="Y46" s="35"/>
      <c r="Z46" s="35"/>
      <c r="AA46" s="35"/>
      <c r="AB46" s="35"/>
      <c r="AC46" s="35"/>
      <c r="AD46" s="35"/>
      <c r="AE46" s="35"/>
    </row>
    <row r="47" spans="1:31" x14ac:dyDescent="0.25">
      <c r="A47" s="36"/>
      <c r="B47" s="36"/>
      <c r="C47" s="36"/>
      <c r="D47" s="36"/>
      <c r="E47" s="36"/>
      <c r="F47" s="36"/>
      <c r="G47" s="36"/>
      <c r="H47" s="35"/>
      <c r="I47" s="35"/>
      <c r="J47" s="35"/>
      <c r="K47" s="35"/>
      <c r="L47" s="35"/>
      <c r="M47" s="35"/>
      <c r="N47" s="35"/>
      <c r="O47" s="35"/>
      <c r="P47" s="35"/>
      <c r="Q47" s="35"/>
      <c r="R47" s="35"/>
      <c r="S47" s="35"/>
      <c r="T47" s="35"/>
      <c r="U47" s="35"/>
      <c r="V47" s="35"/>
      <c r="W47" s="35"/>
      <c r="X47" s="35"/>
      <c r="Y47" s="35"/>
      <c r="Z47" s="35"/>
      <c r="AA47" s="35"/>
      <c r="AB47" s="35"/>
      <c r="AC47" s="35"/>
      <c r="AD47" s="35"/>
      <c r="AE47" s="35"/>
    </row>
    <row r="48" spans="1:31" x14ac:dyDescent="0.25">
      <c r="A48" s="36"/>
      <c r="B48" s="36"/>
      <c r="C48" s="36"/>
      <c r="D48" s="36"/>
      <c r="E48" s="36"/>
      <c r="F48" s="36"/>
      <c r="G48" s="36"/>
      <c r="H48" s="35"/>
      <c r="I48" s="35"/>
      <c r="J48" s="35"/>
      <c r="K48" s="35"/>
      <c r="L48" s="35"/>
      <c r="M48" s="35"/>
      <c r="N48" s="35"/>
      <c r="O48" s="35"/>
      <c r="P48" s="35"/>
      <c r="Q48" s="35"/>
      <c r="R48" s="35"/>
      <c r="S48" s="35"/>
      <c r="T48" s="35"/>
      <c r="U48" s="35"/>
      <c r="V48" s="35"/>
      <c r="W48" s="35"/>
      <c r="X48" s="35"/>
      <c r="Y48" s="35"/>
      <c r="Z48" s="35"/>
      <c r="AA48" s="35"/>
      <c r="AB48" s="35"/>
      <c r="AC48" s="35"/>
      <c r="AD48" s="35"/>
      <c r="AE48" s="35"/>
    </row>
    <row r="49" spans="1:31" x14ac:dyDescent="0.25">
      <c r="A49" s="36"/>
      <c r="B49" s="36"/>
      <c r="C49" s="36"/>
      <c r="D49" s="36"/>
      <c r="E49" s="36"/>
      <c r="F49" s="36"/>
      <c r="G49" s="36"/>
      <c r="H49" s="35"/>
      <c r="I49" s="35"/>
      <c r="J49" s="35"/>
      <c r="K49" s="35"/>
      <c r="L49" s="35"/>
      <c r="M49" s="35"/>
      <c r="N49" s="35"/>
      <c r="O49" s="35"/>
      <c r="P49" s="35"/>
      <c r="Q49" s="35"/>
      <c r="R49" s="35"/>
      <c r="S49" s="35"/>
      <c r="T49" s="35"/>
      <c r="U49" s="35"/>
      <c r="V49" s="35"/>
      <c r="W49" s="35"/>
      <c r="X49" s="35"/>
      <c r="Y49" s="35"/>
      <c r="Z49" s="35"/>
      <c r="AA49" s="35"/>
      <c r="AB49" s="35"/>
      <c r="AC49" s="35"/>
      <c r="AD49" s="35"/>
      <c r="AE49" s="35"/>
    </row>
    <row r="50" spans="1:31" x14ac:dyDescent="0.25">
      <c r="A50" s="36"/>
      <c r="B50" s="36"/>
      <c r="C50" s="36"/>
      <c r="D50" s="36"/>
      <c r="E50" s="36"/>
      <c r="F50" s="36"/>
      <c r="G50" s="36"/>
      <c r="H50" s="35"/>
      <c r="I50" s="35"/>
      <c r="J50" s="35"/>
      <c r="K50" s="35"/>
      <c r="L50" s="35"/>
      <c r="M50" s="35"/>
      <c r="N50" s="35"/>
      <c r="O50" s="35"/>
      <c r="P50" s="35"/>
      <c r="Q50" s="35"/>
      <c r="R50" s="35"/>
      <c r="S50" s="35"/>
      <c r="T50" s="35"/>
      <c r="U50" s="35"/>
      <c r="V50" s="35"/>
      <c r="W50" s="35"/>
      <c r="X50" s="35"/>
      <c r="Y50" s="35"/>
      <c r="Z50" s="35"/>
      <c r="AA50" s="35"/>
      <c r="AB50" s="35"/>
      <c r="AC50" s="35"/>
      <c r="AD50" s="35"/>
      <c r="AE50" s="35"/>
    </row>
    <row r="51" spans="1:31" ht="17.399999999999999" customHeight="1" x14ac:dyDescent="0.25">
      <c r="A51" s="36"/>
      <c r="B51" s="36"/>
      <c r="C51" s="36"/>
      <c r="D51" s="36"/>
      <c r="E51" s="36"/>
      <c r="F51" s="36"/>
      <c r="G51" s="36"/>
      <c r="H51" s="35"/>
      <c r="I51" s="35"/>
      <c r="J51" s="35"/>
      <c r="K51" s="35"/>
      <c r="L51" s="35"/>
      <c r="M51" s="35"/>
      <c r="N51" s="35"/>
      <c r="O51" s="35"/>
      <c r="P51" s="35"/>
      <c r="Q51" s="35"/>
      <c r="R51" s="35"/>
      <c r="S51" s="35"/>
      <c r="T51" s="35"/>
      <c r="U51" s="35"/>
      <c r="V51" s="35"/>
      <c r="W51" s="35"/>
      <c r="X51" s="35"/>
      <c r="Y51" s="35"/>
      <c r="Z51" s="35"/>
      <c r="AA51" s="35"/>
      <c r="AB51" s="35"/>
      <c r="AC51" s="35"/>
      <c r="AD51" s="35"/>
      <c r="AE51" s="35"/>
    </row>
    <row r="52" spans="1:31" x14ac:dyDescent="0.25">
      <c r="A52" s="35"/>
      <c r="B52" s="35"/>
      <c r="C52" s="35"/>
      <c r="D52" s="35"/>
      <c r="E52" s="35"/>
      <c r="F52" s="36"/>
      <c r="G52" s="36"/>
      <c r="H52" s="35"/>
      <c r="I52" s="35"/>
      <c r="J52" s="35"/>
      <c r="K52" s="35"/>
      <c r="L52" s="35"/>
      <c r="M52" s="35"/>
      <c r="N52" s="35"/>
      <c r="O52" s="35"/>
      <c r="P52" s="35"/>
      <c r="Q52" s="35"/>
      <c r="R52" s="35"/>
      <c r="S52" s="35"/>
      <c r="T52" s="35"/>
      <c r="U52" s="35"/>
      <c r="V52" s="35"/>
      <c r="W52" s="35"/>
      <c r="X52" s="35"/>
      <c r="Y52" s="35"/>
      <c r="Z52" s="35"/>
      <c r="AA52" s="35"/>
      <c r="AB52" s="35"/>
      <c r="AC52" s="35"/>
      <c r="AD52" s="35"/>
      <c r="AE52" s="35"/>
    </row>
    <row r="53" spans="1:31" x14ac:dyDescent="0.25">
      <c r="A53" s="35"/>
      <c r="B53" s="35"/>
      <c r="C53" s="35"/>
      <c r="D53" s="35"/>
      <c r="E53" s="35"/>
      <c r="F53" s="35"/>
      <c r="G53" s="35"/>
      <c r="H53" s="35"/>
      <c r="I53" s="35"/>
      <c r="J53" s="35"/>
      <c r="K53" s="35"/>
      <c r="L53" s="35"/>
      <c r="M53" s="35"/>
      <c r="N53" s="35"/>
      <c r="O53" s="35"/>
      <c r="P53" s="35"/>
      <c r="Q53" s="35"/>
      <c r="R53" s="35"/>
      <c r="S53" s="35"/>
      <c r="T53" s="35"/>
      <c r="U53" s="35"/>
      <c r="V53" s="35"/>
      <c r="W53" s="35"/>
      <c r="X53" s="35"/>
      <c r="Y53" s="35"/>
      <c r="Z53" s="35"/>
      <c r="AA53" s="35"/>
      <c r="AB53" s="35"/>
      <c r="AC53" s="35"/>
      <c r="AD53" s="35"/>
      <c r="AE53" s="35"/>
    </row>
    <row r="54" spans="1:31" x14ac:dyDescent="0.25">
      <c r="A54" s="35"/>
      <c r="B54" s="35"/>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row>
    <row r="55" spans="1:31" x14ac:dyDescent="0.25">
      <c r="A55" s="35"/>
      <c r="B55" s="35"/>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row>
    <row r="56" spans="1:31" x14ac:dyDescent="0.25">
      <c r="A56" s="35"/>
      <c r="B56" s="35"/>
      <c r="C56" s="35"/>
      <c r="D56" s="35"/>
      <c r="E56" s="35"/>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row>
    <row r="57" spans="1:31" x14ac:dyDescent="0.25">
      <c r="A57" s="35"/>
      <c r="B57" s="35"/>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row>
    <row r="58" spans="1:31" x14ac:dyDescent="0.25">
      <c r="A58" s="35"/>
      <c r="B58" s="35"/>
      <c r="C58" s="35"/>
      <c r="D58" s="35"/>
      <c r="E58" s="35"/>
      <c r="F58" s="35"/>
      <c r="G58" s="35"/>
      <c r="H58" s="35"/>
      <c r="I58" s="35"/>
      <c r="J58" s="35"/>
      <c r="K58" s="35"/>
      <c r="L58" s="35"/>
      <c r="M58" s="35"/>
      <c r="N58" s="35"/>
      <c r="O58" s="35"/>
      <c r="P58" s="35"/>
      <c r="Q58" s="35"/>
      <c r="R58" s="35"/>
      <c r="S58" s="35"/>
      <c r="T58" s="35"/>
      <c r="U58" s="35"/>
      <c r="V58" s="35"/>
      <c r="W58" s="35"/>
      <c r="X58" s="35"/>
      <c r="Y58" s="35"/>
      <c r="Z58" s="35"/>
      <c r="AA58" s="35"/>
      <c r="AB58" s="35"/>
      <c r="AC58" s="35"/>
      <c r="AD58" s="35"/>
      <c r="AE58" s="35"/>
    </row>
    <row r="59" spans="1:31" ht="15.6" customHeight="1" x14ac:dyDescent="0.25">
      <c r="A59" s="35"/>
      <c r="B59" s="35"/>
      <c r="C59" s="35"/>
      <c r="D59" s="35"/>
      <c r="E59" s="35"/>
      <c r="F59" s="35"/>
      <c r="G59" s="35"/>
      <c r="H59" s="35"/>
      <c r="I59" s="35"/>
      <c r="J59" s="35"/>
      <c r="K59" s="35"/>
      <c r="L59" s="35"/>
      <c r="M59" s="35"/>
      <c r="N59" s="35"/>
      <c r="O59" s="35"/>
      <c r="P59" s="35"/>
      <c r="Q59" s="35"/>
      <c r="R59" s="35"/>
      <c r="S59" s="35"/>
      <c r="T59" s="35"/>
      <c r="U59" s="35"/>
      <c r="V59" s="35"/>
      <c r="W59" s="35"/>
      <c r="X59" s="35"/>
      <c r="Y59" s="35"/>
      <c r="Z59" s="35"/>
      <c r="AA59" s="35"/>
      <c r="AB59" s="35"/>
      <c r="AC59" s="35"/>
      <c r="AD59" s="35"/>
      <c r="AE59" s="35"/>
    </row>
    <row r="60" spans="1:31" x14ac:dyDescent="0.25">
      <c r="A60" s="35"/>
      <c r="B60" s="35"/>
      <c r="C60" s="35"/>
      <c r="D60" s="35"/>
      <c r="E60" s="35"/>
      <c r="F60" s="35"/>
      <c r="G60" s="35"/>
      <c r="H60" s="35"/>
      <c r="I60" s="35"/>
      <c r="J60" s="35"/>
      <c r="K60" s="35"/>
      <c r="L60" s="35"/>
      <c r="M60" s="35"/>
      <c r="N60" s="35"/>
      <c r="O60" s="35"/>
      <c r="P60" s="35"/>
      <c r="Q60" s="35"/>
      <c r="R60" s="35"/>
      <c r="S60" s="35"/>
      <c r="T60" s="35"/>
      <c r="U60" s="35"/>
      <c r="V60" s="35"/>
      <c r="W60" s="35"/>
      <c r="X60" s="35"/>
      <c r="Y60" s="35"/>
      <c r="Z60" s="35"/>
      <c r="AA60" s="35"/>
      <c r="AB60" s="35"/>
      <c r="AC60" s="35"/>
      <c r="AD60" s="35"/>
      <c r="AE60" s="35"/>
    </row>
    <row r="61" spans="1:31" x14ac:dyDescent="0.25">
      <c r="A61" s="35"/>
      <c r="B61" s="35"/>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row>
    <row r="62" spans="1:31" x14ac:dyDescent="0.25">
      <c r="A62" s="35"/>
      <c r="B62" s="35"/>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row>
    <row r="63" spans="1:31" x14ac:dyDescent="0.25">
      <c r="A63" s="35"/>
      <c r="B63" s="35"/>
      <c r="C63" s="35"/>
      <c r="D63" s="35"/>
      <c r="E63" s="35"/>
      <c r="F63" s="35"/>
      <c r="G63" s="35"/>
      <c r="H63" s="35"/>
      <c r="I63" s="35"/>
      <c r="J63" s="35"/>
      <c r="K63" s="35"/>
      <c r="L63" s="35"/>
      <c r="M63" s="35"/>
      <c r="N63" s="35"/>
      <c r="O63" s="35"/>
      <c r="P63" s="35"/>
      <c r="Q63" s="35"/>
      <c r="R63" s="35"/>
      <c r="S63" s="35"/>
      <c r="T63" s="35"/>
      <c r="U63" s="35"/>
      <c r="V63" s="35"/>
      <c r="W63" s="35"/>
      <c r="X63" s="35"/>
      <c r="Y63" s="35"/>
      <c r="Z63" s="35"/>
      <c r="AA63" s="35"/>
      <c r="AB63" s="35"/>
      <c r="AC63" s="35"/>
      <c r="AD63" s="35"/>
      <c r="AE63" s="35"/>
    </row>
    <row r="64" spans="1:31" x14ac:dyDescent="0.25">
      <c r="A64" s="35"/>
      <c r="B64" s="35"/>
      <c r="C64" s="35"/>
      <c r="D64" s="35"/>
      <c r="E64" s="35"/>
      <c r="F64" s="35"/>
      <c r="G64" s="35"/>
      <c r="H64" s="35"/>
      <c r="I64" s="35"/>
      <c r="J64" s="35"/>
      <c r="K64" s="35"/>
      <c r="L64" s="35"/>
      <c r="M64" s="35"/>
      <c r="N64" s="35"/>
      <c r="O64" s="35"/>
      <c r="P64" s="35"/>
      <c r="Q64" s="35"/>
      <c r="R64" s="35"/>
      <c r="S64" s="35"/>
      <c r="T64" s="35"/>
      <c r="U64" s="35"/>
      <c r="V64" s="35"/>
      <c r="W64" s="35"/>
      <c r="X64" s="35"/>
      <c r="Y64" s="35"/>
      <c r="Z64" s="35"/>
      <c r="AA64" s="35"/>
      <c r="AB64" s="35"/>
      <c r="AC64" s="35"/>
      <c r="AD64" s="35"/>
      <c r="AE64" s="35"/>
    </row>
    <row r="65" spans="1:31" x14ac:dyDescent="0.25">
      <c r="A65" s="35"/>
      <c r="B65" s="35"/>
      <c r="C65" s="35"/>
      <c r="D65" s="35"/>
      <c r="E65" s="35"/>
      <c r="F65" s="35"/>
      <c r="G65" s="35"/>
      <c r="H65" s="35"/>
      <c r="I65" s="35"/>
      <c r="J65" s="35"/>
      <c r="K65" s="35"/>
      <c r="L65" s="35"/>
      <c r="M65" s="35"/>
      <c r="N65" s="35"/>
      <c r="O65" s="35"/>
      <c r="P65" s="35"/>
      <c r="Q65" s="35"/>
      <c r="R65" s="35"/>
      <c r="S65" s="35"/>
      <c r="T65" s="35"/>
      <c r="U65" s="35"/>
      <c r="V65" s="35"/>
      <c r="W65" s="35"/>
      <c r="X65" s="35"/>
      <c r="Y65" s="35"/>
      <c r="Z65" s="35"/>
      <c r="AA65" s="35"/>
      <c r="AB65" s="35"/>
      <c r="AC65" s="35"/>
      <c r="AD65" s="35"/>
      <c r="AE65" s="35"/>
    </row>
    <row r="66" spans="1:31" x14ac:dyDescent="0.25">
      <c r="A66" s="35"/>
      <c r="B66" s="35"/>
      <c r="C66" s="35"/>
      <c r="D66" s="35"/>
      <c r="E66" s="35"/>
      <c r="F66" s="35"/>
      <c r="G66" s="35"/>
      <c r="H66" s="35"/>
      <c r="I66" s="35"/>
      <c r="J66" s="35"/>
      <c r="K66" s="35"/>
      <c r="L66" s="35"/>
      <c r="M66" s="35"/>
      <c r="N66" s="35"/>
      <c r="O66" s="35"/>
      <c r="P66" s="35"/>
      <c r="Q66" s="35"/>
      <c r="R66" s="35"/>
      <c r="S66" s="35"/>
      <c r="T66" s="35"/>
      <c r="U66" s="35"/>
      <c r="V66" s="35"/>
      <c r="W66" s="35"/>
      <c r="X66" s="35"/>
      <c r="Y66" s="35"/>
      <c r="Z66" s="35"/>
      <c r="AA66" s="35"/>
      <c r="AB66" s="35"/>
      <c r="AC66" s="35"/>
      <c r="AD66" s="35"/>
      <c r="AE66" s="35"/>
    </row>
    <row r="67" spans="1:31" x14ac:dyDescent="0.25">
      <c r="A67" s="35"/>
      <c r="B67" s="35"/>
      <c r="C67" s="35"/>
      <c r="D67" s="35"/>
      <c r="E67" s="35"/>
      <c r="F67" s="35"/>
      <c r="G67" s="35"/>
      <c r="H67" s="35"/>
      <c r="I67" s="35"/>
      <c r="J67" s="35"/>
      <c r="K67" s="35"/>
      <c r="L67" s="35"/>
      <c r="M67" s="35"/>
      <c r="N67" s="35"/>
      <c r="O67" s="35"/>
      <c r="P67" s="35"/>
      <c r="Q67" s="35"/>
      <c r="R67" s="35"/>
      <c r="S67" s="35"/>
      <c r="T67" s="35"/>
      <c r="U67" s="35"/>
      <c r="V67" s="35"/>
      <c r="W67" s="35"/>
      <c r="X67" s="35"/>
      <c r="Y67" s="35"/>
      <c r="Z67" s="35"/>
      <c r="AA67" s="35"/>
      <c r="AB67" s="35"/>
      <c r="AC67" s="35"/>
      <c r="AD67" s="35"/>
      <c r="AE67" s="35"/>
    </row>
    <row r="68" spans="1:31" x14ac:dyDescent="0.25">
      <c r="A68" s="35"/>
      <c r="B68" s="35"/>
      <c r="C68" s="35"/>
      <c r="D68" s="35"/>
      <c r="E68" s="35"/>
      <c r="F68" s="35"/>
      <c r="G68" s="35"/>
      <c r="H68" s="35"/>
      <c r="I68" s="35"/>
      <c r="J68" s="35"/>
      <c r="K68" s="35"/>
      <c r="L68" s="35"/>
      <c r="M68" s="35"/>
      <c r="N68" s="35"/>
      <c r="O68" s="35"/>
      <c r="P68" s="35"/>
      <c r="Q68" s="35"/>
      <c r="R68" s="35"/>
      <c r="S68" s="35"/>
      <c r="T68" s="35"/>
      <c r="U68" s="35"/>
      <c r="V68" s="35"/>
      <c r="W68" s="35"/>
      <c r="X68" s="35"/>
      <c r="Y68" s="35"/>
      <c r="Z68" s="35"/>
      <c r="AA68" s="35"/>
      <c r="AB68" s="35"/>
      <c r="AC68" s="35"/>
      <c r="AD68" s="35"/>
      <c r="AE68" s="35"/>
    </row>
    <row r="69" spans="1:31" x14ac:dyDescent="0.25">
      <c r="A69" s="35"/>
      <c r="B69" s="35"/>
      <c r="C69" s="35"/>
      <c r="D69" s="35"/>
      <c r="E69" s="35"/>
      <c r="F69" s="35"/>
      <c r="G69" s="35"/>
      <c r="H69" s="35"/>
      <c r="I69" s="35"/>
      <c r="J69" s="35"/>
      <c r="K69" s="35"/>
      <c r="L69" s="35"/>
      <c r="M69" s="35"/>
      <c r="N69" s="35"/>
      <c r="O69" s="35"/>
      <c r="P69" s="35"/>
      <c r="Q69" s="35"/>
      <c r="R69" s="35"/>
      <c r="S69" s="35"/>
      <c r="T69" s="35"/>
      <c r="U69" s="35"/>
      <c r="V69" s="35"/>
      <c r="W69" s="35"/>
      <c r="X69" s="35"/>
      <c r="Y69" s="35"/>
      <c r="Z69" s="35"/>
      <c r="AA69" s="35"/>
      <c r="AB69" s="35"/>
      <c r="AC69" s="35"/>
      <c r="AD69" s="35"/>
      <c r="AE69" s="35"/>
    </row>
    <row r="70" spans="1:31" ht="16.2" customHeight="1" x14ac:dyDescent="0.25">
      <c r="A70" s="35"/>
      <c r="B70" s="35"/>
      <c r="C70" s="35"/>
      <c r="D70" s="35"/>
      <c r="E70" s="35"/>
      <c r="F70" s="35"/>
      <c r="G70" s="35"/>
      <c r="H70" s="35"/>
      <c r="I70" s="35"/>
      <c r="J70" s="35"/>
      <c r="K70" s="35"/>
      <c r="L70" s="35"/>
      <c r="M70" s="35"/>
      <c r="N70" s="35"/>
      <c r="O70" s="35"/>
      <c r="P70" s="35"/>
      <c r="Q70" s="35"/>
      <c r="R70" s="35"/>
      <c r="S70" s="35"/>
      <c r="T70" s="35"/>
      <c r="U70" s="35"/>
      <c r="V70" s="35"/>
      <c r="W70" s="35"/>
      <c r="X70" s="35"/>
      <c r="Y70" s="35"/>
      <c r="Z70" s="35"/>
      <c r="AA70" s="35"/>
      <c r="AB70" s="35"/>
      <c r="AC70" s="35"/>
      <c r="AD70" s="35"/>
      <c r="AE70" s="35"/>
    </row>
    <row r="71" spans="1:31" x14ac:dyDescent="0.25">
      <c r="A71" s="35"/>
      <c r="B71" s="35"/>
      <c r="C71" s="35"/>
      <c r="D71" s="35"/>
      <c r="E71" s="35"/>
      <c r="F71" s="35"/>
      <c r="G71" s="35"/>
      <c r="H71" s="35"/>
      <c r="I71" s="35"/>
      <c r="J71" s="35"/>
      <c r="K71" s="35"/>
      <c r="L71" s="35"/>
      <c r="M71" s="35"/>
      <c r="N71" s="35"/>
      <c r="O71" s="35"/>
      <c r="P71" s="35"/>
      <c r="Q71" s="35"/>
      <c r="R71" s="35"/>
      <c r="S71" s="35"/>
      <c r="T71" s="35"/>
      <c r="U71" s="35"/>
      <c r="V71" s="35"/>
      <c r="W71" s="35"/>
      <c r="X71" s="35"/>
      <c r="Y71" s="35"/>
      <c r="Z71" s="35"/>
      <c r="AA71" s="35"/>
      <c r="AB71" s="35"/>
      <c r="AC71" s="35"/>
      <c r="AD71" s="35"/>
      <c r="AE71" s="35"/>
    </row>
    <row r="72" spans="1:31" x14ac:dyDescent="0.25">
      <c r="A72" s="35"/>
      <c r="B72" s="35"/>
      <c r="C72" s="35"/>
      <c r="D72" s="35"/>
      <c r="E72" s="35"/>
      <c r="F72" s="35"/>
      <c r="G72" s="35"/>
      <c r="H72" s="35"/>
      <c r="I72" s="35"/>
      <c r="J72" s="35"/>
      <c r="K72" s="35"/>
      <c r="L72" s="35"/>
      <c r="M72" s="35"/>
      <c r="N72" s="35"/>
      <c r="O72" s="35"/>
      <c r="P72" s="35"/>
      <c r="Q72" s="35"/>
      <c r="R72" s="35"/>
      <c r="S72" s="35"/>
      <c r="T72" s="35"/>
      <c r="U72" s="35"/>
      <c r="V72" s="35"/>
      <c r="W72" s="35"/>
      <c r="X72" s="35"/>
      <c r="Y72" s="35"/>
      <c r="Z72" s="35"/>
      <c r="AA72" s="35"/>
      <c r="AB72" s="35"/>
      <c r="AC72" s="35"/>
      <c r="AD72" s="35"/>
      <c r="AE72" s="35"/>
    </row>
    <row r="73" spans="1:31" x14ac:dyDescent="0.25">
      <c r="A73" s="35"/>
      <c r="B73" s="35"/>
      <c r="C73" s="35"/>
      <c r="D73" s="35"/>
      <c r="E73" s="35"/>
      <c r="F73" s="35"/>
      <c r="G73" s="35"/>
      <c r="H73" s="35"/>
      <c r="I73" s="35"/>
      <c r="J73" s="35"/>
      <c r="K73" s="35"/>
      <c r="L73" s="35"/>
      <c r="M73" s="35"/>
      <c r="N73" s="35"/>
      <c r="O73" s="35"/>
      <c r="P73" s="35"/>
      <c r="Q73" s="35"/>
      <c r="R73" s="35"/>
      <c r="S73" s="35"/>
      <c r="T73" s="35"/>
      <c r="U73" s="35"/>
      <c r="V73" s="35"/>
      <c r="W73" s="35"/>
      <c r="X73" s="35"/>
      <c r="Y73" s="35"/>
      <c r="Z73" s="35"/>
      <c r="AA73" s="35"/>
      <c r="AB73" s="35"/>
      <c r="AC73" s="35"/>
      <c r="AD73" s="35"/>
      <c r="AE73" s="35"/>
    </row>
    <row r="74" spans="1:31" x14ac:dyDescent="0.25">
      <c r="A74" s="35"/>
      <c r="B74" s="35"/>
      <c r="C74" s="35"/>
      <c r="D74" s="35"/>
      <c r="E74" s="35"/>
      <c r="F74" s="35"/>
      <c r="G74" s="35"/>
      <c r="H74" s="35"/>
      <c r="I74" s="35"/>
      <c r="J74" s="35"/>
      <c r="K74" s="35"/>
      <c r="L74" s="35"/>
      <c r="M74" s="35"/>
      <c r="N74" s="35"/>
      <c r="O74" s="35"/>
      <c r="P74" s="35"/>
      <c r="Q74" s="35"/>
      <c r="R74" s="35"/>
      <c r="S74" s="35"/>
      <c r="T74" s="35"/>
      <c r="U74" s="35"/>
      <c r="V74" s="35"/>
      <c r="W74" s="35"/>
      <c r="X74" s="35"/>
      <c r="Y74" s="35"/>
      <c r="Z74" s="35"/>
      <c r="AA74" s="35"/>
      <c r="AB74" s="35"/>
      <c r="AC74" s="35"/>
      <c r="AD74" s="35"/>
      <c r="AE74" s="35"/>
    </row>
    <row r="75" spans="1:31" x14ac:dyDescent="0.25">
      <c r="A75" s="35"/>
      <c r="B75" s="35"/>
      <c r="C75" s="35"/>
      <c r="D75" s="35"/>
      <c r="E75" s="35"/>
      <c r="F75" s="35"/>
      <c r="G75" s="35"/>
      <c r="H75" s="35"/>
      <c r="I75" s="35"/>
      <c r="J75" s="35"/>
      <c r="K75" s="35"/>
      <c r="L75" s="35"/>
      <c r="M75" s="35"/>
      <c r="N75" s="35"/>
      <c r="O75" s="35"/>
      <c r="P75" s="35"/>
      <c r="Q75" s="35"/>
      <c r="R75" s="35"/>
      <c r="S75" s="35"/>
      <c r="T75" s="35"/>
      <c r="U75" s="35"/>
      <c r="V75" s="35"/>
      <c r="W75" s="35"/>
      <c r="X75" s="35"/>
      <c r="Y75" s="35"/>
      <c r="Z75" s="35"/>
      <c r="AA75" s="35"/>
      <c r="AB75" s="35"/>
      <c r="AC75" s="35"/>
      <c r="AD75" s="35"/>
      <c r="AE75" s="35"/>
    </row>
    <row r="76" spans="1:31" x14ac:dyDescent="0.25">
      <c r="A76" s="35"/>
      <c r="B76" s="35"/>
      <c r="C76" s="35"/>
      <c r="D76" s="35"/>
      <c r="E76" s="35"/>
      <c r="F76" s="35"/>
      <c r="G76" s="35"/>
      <c r="H76" s="35"/>
      <c r="I76" s="35"/>
      <c r="J76" s="35"/>
      <c r="K76" s="35"/>
      <c r="L76" s="35"/>
      <c r="M76" s="35"/>
      <c r="N76" s="35"/>
      <c r="O76" s="35"/>
      <c r="P76" s="35"/>
      <c r="Q76" s="35"/>
      <c r="R76" s="35"/>
      <c r="S76" s="35"/>
      <c r="T76" s="35"/>
      <c r="U76" s="35"/>
      <c r="V76" s="35"/>
      <c r="W76" s="35"/>
      <c r="X76" s="35"/>
      <c r="Y76" s="35"/>
      <c r="Z76" s="35"/>
      <c r="AA76" s="35"/>
      <c r="AB76" s="35"/>
      <c r="AC76" s="35"/>
      <c r="AD76" s="35"/>
      <c r="AE76" s="35"/>
    </row>
    <row r="77" spans="1:31" x14ac:dyDescent="0.25">
      <c r="A77" s="35"/>
      <c r="B77" s="35"/>
      <c r="C77" s="35"/>
      <c r="D77" s="35"/>
      <c r="E77" s="35"/>
      <c r="F77" s="3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row>
    <row r="78" spans="1:31" ht="16.2" customHeight="1" x14ac:dyDescent="0.25">
      <c r="A78" s="35"/>
      <c r="B78" s="35"/>
      <c r="C78" s="35"/>
      <c r="D78" s="35"/>
      <c r="E78" s="35"/>
      <c r="F78" s="35"/>
      <c r="G78" s="35"/>
      <c r="H78" s="35"/>
      <c r="I78" s="35"/>
      <c r="J78" s="35"/>
      <c r="K78" s="35"/>
      <c r="L78" s="35"/>
      <c r="M78" s="35"/>
      <c r="N78" s="35"/>
      <c r="O78" s="35"/>
      <c r="P78" s="35"/>
      <c r="Q78" s="35"/>
      <c r="R78" s="35"/>
      <c r="S78" s="35"/>
      <c r="T78" s="35"/>
      <c r="U78" s="35"/>
      <c r="V78" s="35"/>
      <c r="W78" s="35"/>
      <c r="X78" s="35"/>
      <c r="Y78" s="35"/>
      <c r="Z78" s="35"/>
      <c r="AA78" s="35"/>
      <c r="AB78" s="35"/>
      <c r="AC78" s="35"/>
      <c r="AD78" s="35"/>
      <c r="AE78" s="35"/>
    </row>
    <row r="79" spans="1:31" x14ac:dyDescent="0.25">
      <c r="A79" s="35"/>
      <c r="B79" s="35"/>
      <c r="C79" s="35"/>
      <c r="D79" s="35"/>
      <c r="E79" s="35"/>
      <c r="F79" s="35"/>
      <c r="G79" s="35"/>
      <c r="H79" s="35"/>
      <c r="I79" s="35"/>
      <c r="J79" s="35"/>
      <c r="K79" s="35"/>
      <c r="L79" s="35"/>
      <c r="M79" s="35"/>
      <c r="N79" s="35"/>
      <c r="O79" s="35"/>
      <c r="P79" s="35"/>
      <c r="Q79" s="35"/>
      <c r="R79" s="35"/>
      <c r="S79" s="35"/>
      <c r="T79" s="35"/>
      <c r="U79" s="35"/>
      <c r="V79" s="35"/>
      <c r="W79" s="35"/>
      <c r="X79" s="35"/>
      <c r="Y79" s="35"/>
      <c r="Z79" s="35"/>
      <c r="AA79" s="35"/>
      <c r="AB79" s="35"/>
      <c r="AC79" s="35"/>
      <c r="AD79" s="35"/>
      <c r="AE79" s="35"/>
    </row>
    <row r="80" spans="1:31" x14ac:dyDescent="0.25">
      <c r="A80" s="35"/>
      <c r="B80" s="35"/>
      <c r="C80" s="35"/>
      <c r="D80" s="35"/>
      <c r="E80" s="35"/>
      <c r="F80" s="35"/>
      <c r="G80" s="35"/>
      <c r="H80" s="35"/>
      <c r="I80" s="35"/>
      <c r="J80" s="35"/>
      <c r="K80" s="35"/>
      <c r="L80" s="35"/>
      <c r="M80" s="35"/>
      <c r="N80" s="35"/>
      <c r="O80" s="35"/>
      <c r="P80" s="35"/>
      <c r="Q80" s="35"/>
      <c r="R80" s="35"/>
      <c r="S80" s="35"/>
      <c r="T80" s="35"/>
      <c r="U80" s="35"/>
      <c r="V80" s="35"/>
      <c r="W80" s="35"/>
      <c r="X80" s="35"/>
      <c r="Y80" s="35"/>
      <c r="Z80" s="35"/>
      <c r="AA80" s="35"/>
      <c r="AB80" s="35"/>
      <c r="AC80" s="35"/>
      <c r="AD80" s="35"/>
      <c r="AE80" s="35"/>
    </row>
    <row r="81" spans="1:31" x14ac:dyDescent="0.25">
      <c r="A81" s="35"/>
      <c r="B81" s="35"/>
      <c r="C81" s="35"/>
      <c r="D81" s="35"/>
      <c r="E81" s="35"/>
      <c r="F81" s="35"/>
      <c r="G81" s="35"/>
      <c r="H81" s="35"/>
      <c r="I81" s="35"/>
      <c r="J81" s="35"/>
      <c r="K81" s="35"/>
      <c r="L81" s="35"/>
      <c r="M81" s="35"/>
      <c r="N81" s="35"/>
      <c r="O81" s="35"/>
      <c r="P81" s="35"/>
      <c r="Q81" s="35"/>
      <c r="R81" s="35"/>
      <c r="S81" s="35"/>
      <c r="T81" s="35"/>
      <c r="U81" s="35"/>
      <c r="V81" s="35"/>
      <c r="W81" s="35"/>
      <c r="X81" s="35"/>
      <c r="Y81" s="35"/>
      <c r="Z81" s="35"/>
      <c r="AA81" s="35"/>
      <c r="AB81" s="35"/>
      <c r="AC81" s="35"/>
      <c r="AD81" s="35"/>
      <c r="AE81" s="35"/>
    </row>
    <row r="82" spans="1:31" x14ac:dyDescent="0.25">
      <c r="A82" s="35"/>
      <c r="B82" s="35"/>
      <c r="C82" s="35"/>
      <c r="D82" s="35"/>
      <c r="E82" s="35"/>
      <c r="F82" s="35"/>
      <c r="G82" s="35"/>
      <c r="H82" s="35"/>
      <c r="I82" s="35"/>
      <c r="J82" s="35"/>
      <c r="K82" s="35"/>
      <c r="L82" s="35"/>
      <c r="M82" s="35"/>
      <c r="N82" s="35"/>
      <c r="O82" s="35"/>
      <c r="P82" s="35"/>
      <c r="Q82" s="35"/>
      <c r="R82" s="35"/>
      <c r="S82" s="35"/>
      <c r="T82" s="35"/>
      <c r="U82" s="35"/>
      <c r="V82" s="35"/>
      <c r="W82" s="35"/>
      <c r="X82" s="35"/>
      <c r="Y82" s="35"/>
      <c r="Z82" s="35"/>
      <c r="AA82" s="35"/>
      <c r="AB82" s="35"/>
      <c r="AC82" s="35"/>
      <c r="AD82" s="35"/>
      <c r="AE82" s="35"/>
    </row>
    <row r="83" spans="1:31" x14ac:dyDescent="0.25">
      <c r="A83" s="35"/>
      <c r="B83" s="35"/>
      <c r="C83" s="35"/>
      <c r="D83" s="35"/>
      <c r="E83" s="35"/>
      <c r="F83" s="35"/>
      <c r="G83" s="35"/>
      <c r="H83" s="35"/>
      <c r="I83" s="35"/>
      <c r="J83" s="35"/>
      <c r="K83" s="35"/>
      <c r="L83" s="35"/>
      <c r="M83" s="35"/>
      <c r="N83" s="35"/>
      <c r="O83" s="35"/>
      <c r="P83" s="35"/>
      <c r="Q83" s="35"/>
      <c r="R83" s="35"/>
      <c r="S83" s="35"/>
      <c r="T83" s="35"/>
      <c r="U83" s="35"/>
      <c r="V83" s="35"/>
      <c r="W83" s="35"/>
      <c r="X83" s="35"/>
      <c r="Y83" s="35"/>
      <c r="Z83" s="35"/>
      <c r="AA83" s="35"/>
      <c r="AB83" s="35"/>
      <c r="AC83" s="35"/>
      <c r="AD83" s="35"/>
      <c r="AE83" s="35"/>
    </row>
    <row r="84" spans="1:31" x14ac:dyDescent="0.25">
      <c r="A84" s="35"/>
      <c r="B84" s="35"/>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row>
    <row r="85" spans="1:31" x14ac:dyDescent="0.25">
      <c r="A85" s="35"/>
      <c r="B85" s="35"/>
      <c r="C85" s="35"/>
      <c r="D85" s="35"/>
      <c r="E85" s="35"/>
      <c r="F85" s="35"/>
      <c r="G85" s="35"/>
      <c r="H85" s="35"/>
      <c r="I85" s="35"/>
      <c r="J85" s="35"/>
      <c r="K85" s="35"/>
      <c r="L85" s="35"/>
      <c r="M85" s="35"/>
      <c r="N85" s="35"/>
      <c r="O85" s="35"/>
      <c r="P85" s="35"/>
      <c r="Q85" s="35"/>
      <c r="R85" s="35"/>
      <c r="S85" s="35"/>
      <c r="T85" s="35"/>
      <c r="U85" s="35"/>
      <c r="V85" s="35"/>
      <c r="W85" s="35"/>
      <c r="X85" s="35"/>
      <c r="Y85" s="35"/>
      <c r="Z85" s="35"/>
      <c r="AA85" s="35"/>
      <c r="AB85" s="35"/>
      <c r="AC85" s="35"/>
      <c r="AD85" s="35"/>
      <c r="AE85" s="35"/>
    </row>
    <row r="86" spans="1:31" x14ac:dyDescent="0.25">
      <c r="A86" s="35"/>
      <c r="B86" s="35"/>
      <c r="C86" s="35"/>
      <c r="D86" s="35"/>
      <c r="E86" s="35"/>
      <c r="F86" s="35"/>
      <c r="G86" s="35"/>
      <c r="H86" s="35"/>
      <c r="I86" s="35"/>
      <c r="J86" s="35"/>
      <c r="K86" s="35"/>
      <c r="L86" s="35"/>
      <c r="M86" s="35"/>
      <c r="N86" s="35"/>
      <c r="O86" s="35"/>
      <c r="P86" s="35"/>
      <c r="Q86" s="35"/>
      <c r="R86" s="35"/>
      <c r="S86" s="35"/>
      <c r="T86" s="35"/>
      <c r="U86" s="35"/>
      <c r="V86" s="35"/>
      <c r="W86" s="35"/>
      <c r="X86" s="35"/>
      <c r="Y86" s="35"/>
      <c r="Z86" s="35"/>
      <c r="AA86" s="35"/>
      <c r="AB86" s="35"/>
      <c r="AC86" s="35"/>
      <c r="AD86" s="35"/>
      <c r="AE86" s="35"/>
    </row>
    <row r="87" spans="1:31" x14ac:dyDescent="0.25">
      <c r="A87" s="35"/>
      <c r="B87" s="35"/>
      <c r="C87" s="35"/>
      <c r="D87" s="35"/>
      <c r="E87" s="35"/>
      <c r="F87" s="35"/>
      <c r="G87" s="35"/>
      <c r="H87" s="35"/>
      <c r="I87" s="35"/>
      <c r="J87" s="35"/>
      <c r="K87" s="35"/>
      <c r="L87" s="35"/>
      <c r="M87" s="35"/>
      <c r="N87" s="35"/>
      <c r="O87" s="35"/>
      <c r="P87" s="35"/>
      <c r="Q87" s="35"/>
      <c r="R87" s="35"/>
      <c r="S87" s="35"/>
      <c r="T87" s="35"/>
      <c r="U87" s="35"/>
      <c r="V87" s="35"/>
      <c r="W87" s="35"/>
      <c r="X87" s="35"/>
      <c r="Y87" s="35"/>
      <c r="Z87" s="35"/>
      <c r="AA87" s="35"/>
      <c r="AB87" s="35"/>
      <c r="AC87" s="35"/>
      <c r="AD87" s="35"/>
      <c r="AE87" s="35"/>
    </row>
    <row r="88" spans="1:31" x14ac:dyDescent="0.25">
      <c r="A88" s="35"/>
      <c r="B88" s="35"/>
      <c r="C88" s="35"/>
      <c r="D88" s="35"/>
      <c r="E88" s="35"/>
      <c r="F88" s="35"/>
      <c r="G88" s="35"/>
      <c r="H88" s="35"/>
      <c r="I88" s="35"/>
      <c r="J88" s="35"/>
      <c r="K88" s="35"/>
      <c r="L88" s="35"/>
      <c r="M88" s="35"/>
      <c r="N88" s="35"/>
      <c r="O88" s="35"/>
      <c r="P88" s="35"/>
      <c r="Q88" s="35"/>
      <c r="R88" s="35"/>
      <c r="S88" s="35"/>
      <c r="T88" s="35"/>
      <c r="U88" s="35"/>
      <c r="V88" s="35"/>
      <c r="W88" s="35"/>
      <c r="X88" s="35"/>
      <c r="Y88" s="35"/>
      <c r="Z88" s="35"/>
      <c r="AA88" s="35"/>
      <c r="AB88" s="35"/>
      <c r="AC88" s="35"/>
      <c r="AD88" s="35"/>
      <c r="AE88" s="35"/>
    </row>
    <row r="89" spans="1:31" ht="17.399999999999999" customHeight="1" x14ac:dyDescent="0.25">
      <c r="A89" s="35"/>
      <c r="B89" s="35"/>
      <c r="C89" s="35"/>
      <c r="D89" s="35"/>
      <c r="E89" s="35"/>
      <c r="F89" s="35"/>
      <c r="G89" s="35"/>
      <c r="H89" s="35"/>
      <c r="I89" s="35"/>
      <c r="J89" s="35"/>
      <c r="K89" s="35"/>
      <c r="L89" s="35"/>
      <c r="M89" s="35"/>
      <c r="N89" s="35"/>
      <c r="O89" s="35"/>
      <c r="P89" s="35"/>
      <c r="Q89" s="35"/>
      <c r="R89" s="35"/>
      <c r="S89" s="35"/>
      <c r="T89" s="35"/>
      <c r="U89" s="35"/>
      <c r="V89" s="35"/>
      <c r="W89" s="35"/>
      <c r="X89" s="35"/>
      <c r="Y89" s="35"/>
      <c r="Z89" s="35"/>
      <c r="AA89" s="35"/>
      <c r="AB89" s="35"/>
      <c r="AC89" s="35"/>
      <c r="AD89" s="35"/>
      <c r="AE89" s="35"/>
    </row>
    <row r="90" spans="1:31" x14ac:dyDescent="0.25">
      <c r="A90" s="35"/>
      <c r="B90" s="35"/>
      <c r="C90" s="35"/>
      <c r="D90" s="35"/>
      <c r="E90" s="35"/>
      <c r="F90" s="35"/>
      <c r="G90" s="35"/>
      <c r="H90" s="35"/>
      <c r="I90" s="35"/>
      <c r="J90" s="35"/>
      <c r="K90" s="35"/>
      <c r="L90" s="35"/>
      <c r="M90" s="35"/>
      <c r="N90" s="35"/>
      <c r="O90" s="35"/>
      <c r="P90" s="35"/>
      <c r="Q90" s="35"/>
      <c r="R90" s="35"/>
      <c r="S90" s="35"/>
      <c r="T90" s="35"/>
      <c r="U90" s="35"/>
      <c r="V90" s="35"/>
      <c r="W90" s="35"/>
      <c r="X90" s="35"/>
      <c r="Y90" s="35"/>
      <c r="Z90" s="35"/>
      <c r="AA90" s="35"/>
      <c r="AB90" s="35"/>
      <c r="AC90" s="35"/>
      <c r="AD90" s="35"/>
      <c r="AE90" s="35"/>
    </row>
    <row r="91" spans="1:31" x14ac:dyDescent="0.25">
      <c r="A91" s="35"/>
      <c r="B91" s="35"/>
      <c r="C91" s="35"/>
      <c r="D91" s="35"/>
      <c r="E91" s="35"/>
      <c r="F91" s="35"/>
      <c r="G91" s="35"/>
      <c r="H91" s="35"/>
      <c r="I91" s="35"/>
      <c r="J91" s="35"/>
      <c r="K91" s="35"/>
      <c r="L91" s="35"/>
      <c r="M91" s="35"/>
      <c r="N91" s="35"/>
      <c r="O91" s="35"/>
      <c r="P91" s="35"/>
      <c r="Q91" s="35"/>
      <c r="R91" s="35"/>
      <c r="S91" s="35"/>
      <c r="T91" s="35"/>
      <c r="U91" s="35"/>
      <c r="V91" s="35"/>
      <c r="W91" s="35"/>
      <c r="X91" s="35"/>
      <c r="Y91" s="35"/>
      <c r="Z91" s="35"/>
      <c r="AA91" s="35"/>
      <c r="AB91" s="35"/>
      <c r="AC91" s="35"/>
      <c r="AD91" s="35"/>
      <c r="AE91" s="35"/>
    </row>
    <row r="92" spans="1:31" x14ac:dyDescent="0.25">
      <c r="A92" s="35"/>
      <c r="B92" s="35"/>
      <c r="C92" s="35"/>
      <c r="D92" s="35"/>
      <c r="E92" s="35"/>
      <c r="F92" s="35"/>
      <c r="G92" s="35"/>
      <c r="H92" s="35"/>
      <c r="I92" s="35"/>
      <c r="J92" s="35"/>
      <c r="K92" s="35"/>
      <c r="L92" s="35"/>
      <c r="M92" s="35"/>
      <c r="N92" s="35"/>
      <c r="O92" s="35"/>
      <c r="P92" s="35"/>
      <c r="Q92" s="35"/>
      <c r="R92" s="35"/>
      <c r="S92" s="35"/>
      <c r="T92" s="35"/>
      <c r="U92" s="35"/>
      <c r="V92" s="35"/>
      <c r="W92" s="35"/>
      <c r="X92" s="35"/>
      <c r="Y92" s="35"/>
      <c r="Z92" s="35"/>
      <c r="AA92" s="35"/>
      <c r="AB92" s="35"/>
      <c r="AC92" s="35"/>
      <c r="AD92" s="35"/>
      <c r="AE92" s="35"/>
    </row>
    <row r="93" spans="1:31" x14ac:dyDescent="0.25">
      <c r="A93" s="35"/>
      <c r="B93" s="35"/>
      <c r="C93" s="35"/>
      <c r="D93" s="35"/>
      <c r="E93" s="35"/>
      <c r="F93" s="35"/>
      <c r="G93" s="35"/>
      <c r="H93" s="35"/>
      <c r="I93" s="35"/>
      <c r="J93" s="35"/>
      <c r="K93" s="35"/>
      <c r="L93" s="35"/>
      <c r="M93" s="35"/>
      <c r="N93" s="35"/>
      <c r="O93" s="35"/>
      <c r="P93" s="35"/>
      <c r="Q93" s="35"/>
      <c r="R93" s="35"/>
      <c r="S93" s="35"/>
      <c r="T93" s="35"/>
      <c r="U93" s="35"/>
      <c r="V93" s="35"/>
      <c r="W93" s="35"/>
      <c r="X93" s="35"/>
      <c r="Y93" s="35"/>
      <c r="Z93" s="35"/>
      <c r="AA93" s="35"/>
      <c r="AB93" s="35"/>
      <c r="AC93" s="35"/>
      <c r="AD93" s="35"/>
      <c r="AE93" s="35"/>
    </row>
    <row r="94" spans="1:31" x14ac:dyDescent="0.25">
      <c r="A94" s="35"/>
      <c r="B94" s="35"/>
      <c r="C94" s="35"/>
      <c r="D94" s="35"/>
      <c r="E94" s="35"/>
      <c r="F94" s="35"/>
      <c r="G94" s="35"/>
      <c r="H94" s="35"/>
      <c r="I94" s="35"/>
      <c r="J94" s="35"/>
      <c r="K94" s="35"/>
      <c r="L94" s="35"/>
      <c r="M94" s="35"/>
      <c r="N94" s="35"/>
      <c r="O94" s="35"/>
      <c r="P94" s="35"/>
      <c r="Q94" s="35"/>
      <c r="R94" s="35"/>
      <c r="S94" s="35"/>
      <c r="T94" s="35"/>
      <c r="U94" s="35"/>
      <c r="V94" s="35"/>
      <c r="W94" s="35"/>
      <c r="X94" s="35"/>
      <c r="Y94" s="35"/>
      <c r="Z94" s="35"/>
      <c r="AA94" s="35"/>
      <c r="AB94" s="35"/>
      <c r="AC94" s="35"/>
      <c r="AD94" s="35"/>
      <c r="AE94" s="35"/>
    </row>
    <row r="95" spans="1:31" x14ac:dyDescent="0.25">
      <c r="A95" s="35"/>
      <c r="B95" s="35"/>
      <c r="C95" s="35"/>
      <c r="D95" s="35"/>
      <c r="E95" s="35"/>
      <c r="F95" s="35"/>
      <c r="G95" s="35"/>
      <c r="H95" s="35"/>
      <c r="I95" s="35"/>
      <c r="J95" s="35"/>
      <c r="K95" s="35"/>
      <c r="L95" s="35"/>
      <c r="M95" s="35"/>
      <c r="N95" s="35"/>
      <c r="O95" s="35"/>
      <c r="P95" s="35"/>
      <c r="Q95" s="35"/>
      <c r="R95" s="35"/>
      <c r="S95" s="35"/>
      <c r="T95" s="35"/>
      <c r="U95" s="35"/>
      <c r="V95" s="35"/>
      <c r="W95" s="35"/>
      <c r="X95" s="35"/>
      <c r="Y95" s="35"/>
      <c r="Z95" s="35"/>
      <c r="AA95" s="35"/>
      <c r="AB95" s="35"/>
      <c r="AC95" s="35"/>
      <c r="AD95" s="35"/>
      <c r="AE95" s="35"/>
    </row>
    <row r="96" spans="1:31" x14ac:dyDescent="0.25">
      <c r="A96" s="35"/>
      <c r="B96" s="35"/>
      <c r="C96" s="35"/>
      <c r="D96" s="35"/>
      <c r="E96" s="35"/>
      <c r="F96" s="35"/>
      <c r="G96" s="35"/>
      <c r="H96" s="35"/>
      <c r="I96" s="35"/>
      <c r="J96" s="35"/>
      <c r="K96" s="35"/>
      <c r="L96" s="35"/>
      <c r="M96" s="35"/>
      <c r="N96" s="35"/>
      <c r="O96" s="35"/>
      <c r="P96" s="35"/>
      <c r="Q96" s="35"/>
      <c r="R96" s="35"/>
      <c r="S96" s="35"/>
      <c r="T96" s="35"/>
      <c r="U96" s="35"/>
      <c r="V96" s="35"/>
      <c r="W96" s="35"/>
      <c r="X96" s="35"/>
      <c r="Y96" s="35"/>
      <c r="Z96" s="35"/>
      <c r="AA96" s="35"/>
      <c r="AB96" s="35"/>
      <c r="AC96" s="35"/>
      <c r="AD96" s="35"/>
      <c r="AE96" s="35"/>
    </row>
    <row r="97" spans="1:31" x14ac:dyDescent="0.25">
      <c r="A97" s="35"/>
      <c r="B97" s="35"/>
      <c r="C97" s="35"/>
      <c r="D97" s="35"/>
      <c r="E97" s="35"/>
      <c r="F97" s="35"/>
      <c r="G97" s="35"/>
      <c r="H97" s="35"/>
      <c r="I97" s="35"/>
      <c r="J97" s="35"/>
      <c r="K97" s="35"/>
      <c r="L97" s="35"/>
      <c r="M97" s="35"/>
      <c r="N97" s="35"/>
      <c r="O97" s="35"/>
      <c r="P97" s="35"/>
      <c r="Q97" s="35"/>
      <c r="R97" s="35"/>
      <c r="S97" s="35"/>
      <c r="T97" s="35"/>
      <c r="U97" s="35"/>
      <c r="V97" s="35"/>
      <c r="W97" s="35"/>
      <c r="X97" s="35"/>
      <c r="Y97" s="35"/>
      <c r="Z97" s="35"/>
      <c r="AA97" s="35"/>
      <c r="AB97" s="35"/>
      <c r="AC97" s="35"/>
      <c r="AD97" s="35"/>
      <c r="AE97" s="35"/>
    </row>
    <row r="98" spans="1:31" ht="16.2" customHeight="1" x14ac:dyDescent="0.25">
      <c r="A98" s="35"/>
      <c r="B98" s="35"/>
      <c r="C98" s="35"/>
      <c r="D98" s="35"/>
      <c r="E98" s="35"/>
      <c r="F98" s="35"/>
      <c r="G98" s="35"/>
      <c r="H98" s="35"/>
      <c r="I98" s="35"/>
      <c r="J98" s="35"/>
      <c r="K98" s="35"/>
      <c r="L98" s="35"/>
      <c r="M98" s="35"/>
      <c r="N98" s="35"/>
      <c r="O98" s="35"/>
      <c r="P98" s="35"/>
      <c r="Q98" s="35"/>
      <c r="R98" s="35"/>
      <c r="S98" s="35"/>
      <c r="T98" s="35"/>
      <c r="U98" s="35"/>
      <c r="V98" s="35"/>
      <c r="W98" s="35"/>
      <c r="X98" s="35"/>
      <c r="Y98" s="35"/>
      <c r="Z98" s="35"/>
      <c r="AA98" s="35"/>
      <c r="AB98" s="35"/>
      <c r="AC98" s="35"/>
      <c r="AD98" s="35"/>
      <c r="AE98" s="35"/>
    </row>
    <row r="99" spans="1:31" x14ac:dyDescent="0.25">
      <c r="A99" s="35"/>
      <c r="B99" s="35"/>
      <c r="C99" s="35"/>
      <c r="D99" s="35"/>
      <c r="E99" s="35"/>
      <c r="F99" s="35"/>
      <c r="G99" s="35"/>
      <c r="H99" s="35"/>
      <c r="I99" s="35"/>
      <c r="J99" s="35"/>
      <c r="K99" s="35"/>
      <c r="L99" s="35"/>
      <c r="M99" s="35"/>
      <c r="N99" s="35"/>
      <c r="O99" s="35"/>
      <c r="P99" s="35"/>
      <c r="Q99" s="35"/>
      <c r="R99" s="35"/>
      <c r="S99" s="35"/>
      <c r="T99" s="35"/>
      <c r="U99" s="35"/>
      <c r="V99" s="35"/>
      <c r="W99" s="35"/>
      <c r="X99" s="35"/>
      <c r="Y99" s="35"/>
      <c r="Z99" s="35"/>
      <c r="AA99" s="35"/>
      <c r="AB99" s="35"/>
      <c r="AC99" s="35"/>
      <c r="AD99" s="35"/>
      <c r="AE99" s="35"/>
    </row>
    <row r="100" spans="1:31" x14ac:dyDescent="0.25">
      <c r="A100" s="35"/>
      <c r="B100" s="35"/>
      <c r="C100" s="35"/>
      <c r="D100" s="35"/>
      <c r="E100" s="35"/>
      <c r="F100" s="35"/>
      <c r="G100" s="35"/>
      <c r="H100" s="35"/>
      <c r="I100" s="35"/>
      <c r="J100" s="35"/>
      <c r="K100" s="35"/>
      <c r="L100" s="35"/>
      <c r="M100" s="35"/>
      <c r="N100" s="35"/>
      <c r="O100" s="35"/>
      <c r="P100" s="35"/>
      <c r="Q100" s="35"/>
      <c r="R100" s="35"/>
      <c r="S100" s="35"/>
      <c r="T100" s="35"/>
      <c r="U100" s="35"/>
      <c r="V100" s="35"/>
      <c r="W100" s="35"/>
      <c r="X100" s="35"/>
      <c r="Y100" s="35"/>
      <c r="Z100" s="35"/>
      <c r="AA100" s="35"/>
      <c r="AB100" s="35"/>
      <c r="AC100" s="35"/>
      <c r="AD100" s="35"/>
      <c r="AE100" s="35"/>
    </row>
    <row r="101" spans="1:31" x14ac:dyDescent="0.25">
      <c r="A101" s="35"/>
      <c r="B101" s="35"/>
      <c r="C101" s="35"/>
      <c r="D101" s="35"/>
      <c r="E101" s="35"/>
      <c r="F101" s="35"/>
      <c r="G101" s="35"/>
      <c r="H101" s="35"/>
      <c r="I101" s="35"/>
      <c r="J101" s="35"/>
      <c r="K101" s="35"/>
      <c r="L101" s="35"/>
      <c r="M101" s="35"/>
      <c r="N101" s="35"/>
      <c r="O101" s="35"/>
      <c r="P101" s="35"/>
      <c r="Q101" s="35"/>
      <c r="R101" s="35"/>
      <c r="S101" s="35"/>
      <c r="T101" s="35"/>
      <c r="U101" s="35"/>
      <c r="V101" s="35"/>
      <c r="W101" s="35"/>
      <c r="X101" s="35"/>
      <c r="Y101" s="35"/>
      <c r="Z101" s="35"/>
      <c r="AA101" s="35"/>
      <c r="AB101" s="35"/>
      <c r="AC101" s="35"/>
      <c r="AD101" s="35"/>
      <c r="AE101" s="35"/>
    </row>
    <row r="102" spans="1:31" x14ac:dyDescent="0.25">
      <c r="A102" s="35"/>
      <c r="B102" s="35"/>
      <c r="C102" s="35"/>
      <c r="D102" s="35"/>
      <c r="E102" s="35"/>
      <c r="F102" s="35"/>
      <c r="G102" s="35"/>
      <c r="H102" s="35"/>
      <c r="I102" s="35"/>
      <c r="J102" s="35"/>
      <c r="K102" s="35"/>
      <c r="L102" s="35"/>
      <c r="M102" s="35"/>
      <c r="N102" s="35"/>
      <c r="O102" s="35"/>
      <c r="P102" s="35"/>
      <c r="Q102" s="35"/>
      <c r="R102" s="35"/>
      <c r="S102" s="35"/>
      <c r="T102" s="35"/>
      <c r="U102" s="35"/>
      <c r="V102" s="35"/>
      <c r="W102" s="35"/>
      <c r="X102" s="35"/>
      <c r="Y102" s="35"/>
      <c r="Z102" s="35"/>
      <c r="AA102" s="35"/>
      <c r="AB102" s="35"/>
      <c r="AC102" s="35"/>
      <c r="AD102" s="35"/>
      <c r="AE102" s="35"/>
    </row>
    <row r="103" spans="1:31" x14ac:dyDescent="0.25">
      <c r="A103" s="35"/>
      <c r="B103" s="35"/>
      <c r="C103" s="35"/>
      <c r="D103" s="35"/>
      <c r="E103" s="35"/>
      <c r="F103" s="35"/>
      <c r="G103" s="35"/>
      <c r="H103" s="35"/>
      <c r="I103" s="35"/>
      <c r="J103" s="35"/>
      <c r="K103" s="35"/>
      <c r="L103" s="35"/>
      <c r="M103" s="35"/>
      <c r="N103" s="35"/>
      <c r="O103" s="35"/>
      <c r="P103" s="35"/>
      <c r="Q103" s="35"/>
      <c r="R103" s="35"/>
      <c r="S103" s="35"/>
      <c r="T103" s="35"/>
      <c r="U103" s="35"/>
      <c r="V103" s="35"/>
      <c r="W103" s="35"/>
      <c r="X103" s="35"/>
      <c r="Y103" s="35"/>
      <c r="Z103" s="35"/>
      <c r="AA103" s="35"/>
      <c r="AB103" s="35"/>
      <c r="AC103" s="35"/>
      <c r="AD103" s="35"/>
      <c r="AE103" s="35"/>
    </row>
    <row r="104" spans="1:31" x14ac:dyDescent="0.25">
      <c r="A104" s="35"/>
      <c r="B104" s="35"/>
      <c r="C104" s="35"/>
      <c r="D104" s="35"/>
      <c r="E104" s="35"/>
      <c r="F104" s="35"/>
      <c r="G104" s="35"/>
      <c r="H104" s="35"/>
      <c r="I104" s="35"/>
      <c r="J104" s="35"/>
      <c r="K104" s="35"/>
      <c r="L104" s="35"/>
      <c r="M104" s="35"/>
      <c r="N104" s="35"/>
      <c r="O104" s="35"/>
      <c r="P104" s="35"/>
      <c r="Q104" s="35"/>
      <c r="R104" s="35"/>
      <c r="S104" s="35"/>
      <c r="T104" s="35"/>
      <c r="U104" s="35"/>
      <c r="V104" s="35"/>
      <c r="W104" s="35"/>
      <c r="X104" s="35"/>
      <c r="Y104" s="35"/>
      <c r="Z104" s="35"/>
      <c r="AA104" s="35"/>
      <c r="AB104" s="35"/>
      <c r="AC104" s="35"/>
      <c r="AD104" s="35"/>
      <c r="AE104" s="35"/>
    </row>
    <row r="105" spans="1:31" x14ac:dyDescent="0.25">
      <c r="A105" s="35"/>
      <c r="B105" s="35"/>
      <c r="C105" s="35"/>
      <c r="D105" s="35"/>
      <c r="E105" s="35"/>
      <c r="F105" s="35"/>
      <c r="G105" s="35"/>
      <c r="H105" s="35"/>
      <c r="I105" s="35"/>
      <c r="J105" s="35"/>
      <c r="K105" s="35"/>
      <c r="L105" s="35"/>
      <c r="M105" s="35"/>
      <c r="N105" s="35"/>
      <c r="O105" s="35"/>
      <c r="P105" s="35"/>
      <c r="Q105" s="35"/>
      <c r="R105" s="35"/>
      <c r="S105" s="35"/>
      <c r="T105" s="35"/>
      <c r="U105" s="35"/>
      <c r="V105" s="35"/>
      <c r="W105" s="35"/>
      <c r="X105" s="35"/>
      <c r="Y105" s="35"/>
      <c r="Z105" s="35"/>
      <c r="AA105" s="35"/>
      <c r="AB105" s="35"/>
      <c r="AC105" s="35"/>
      <c r="AD105" s="35"/>
      <c r="AE105" s="35"/>
    </row>
    <row r="106" spans="1:31" x14ac:dyDescent="0.25">
      <c r="A106" s="35"/>
      <c r="B106" s="35"/>
      <c r="C106" s="35"/>
      <c r="D106" s="35"/>
      <c r="E106" s="35"/>
      <c r="F106" s="35"/>
      <c r="G106" s="35"/>
      <c r="H106" s="35"/>
      <c r="I106" s="35"/>
      <c r="J106" s="35"/>
      <c r="K106" s="35"/>
      <c r="L106" s="35"/>
      <c r="M106" s="35"/>
      <c r="N106" s="35"/>
      <c r="O106" s="35"/>
      <c r="P106" s="35"/>
      <c r="Q106" s="35"/>
      <c r="R106" s="35"/>
      <c r="S106" s="35"/>
      <c r="T106" s="35"/>
      <c r="U106" s="35"/>
      <c r="V106" s="35"/>
      <c r="W106" s="35"/>
      <c r="X106" s="35"/>
      <c r="Y106" s="35"/>
      <c r="Z106" s="35"/>
      <c r="AA106" s="35"/>
      <c r="AB106" s="35"/>
      <c r="AC106" s="35"/>
      <c r="AD106" s="35"/>
      <c r="AE106" s="35"/>
    </row>
    <row r="107" spans="1:31" x14ac:dyDescent="0.25">
      <c r="A107" s="35"/>
      <c r="B107" s="35"/>
      <c r="C107" s="35"/>
      <c r="D107" s="35"/>
      <c r="E107" s="35"/>
      <c r="F107" s="35"/>
      <c r="G107" s="35"/>
      <c r="H107" s="35"/>
      <c r="I107" s="35"/>
      <c r="J107" s="35"/>
      <c r="K107" s="35"/>
      <c r="L107" s="35"/>
      <c r="M107" s="35"/>
      <c r="N107" s="35"/>
      <c r="O107" s="35"/>
      <c r="P107" s="35"/>
      <c r="Q107" s="35"/>
      <c r="R107" s="35"/>
      <c r="S107" s="35"/>
      <c r="T107" s="35"/>
      <c r="U107" s="35"/>
      <c r="V107" s="35"/>
      <c r="W107" s="35"/>
      <c r="X107" s="35"/>
      <c r="Y107" s="35"/>
      <c r="Z107" s="35"/>
      <c r="AA107" s="35"/>
      <c r="AB107" s="35"/>
      <c r="AC107" s="35"/>
      <c r="AD107" s="35"/>
      <c r="AE107" s="35"/>
    </row>
    <row r="108" spans="1:31" x14ac:dyDescent="0.25">
      <c r="A108" s="35"/>
      <c r="B108" s="35"/>
      <c r="C108" s="35"/>
      <c r="D108" s="35"/>
      <c r="E108" s="35"/>
      <c r="F108" s="35"/>
      <c r="G108" s="35"/>
      <c r="H108" s="35"/>
      <c r="I108" s="35"/>
      <c r="J108" s="35"/>
      <c r="K108" s="35"/>
      <c r="L108" s="35"/>
      <c r="M108" s="35"/>
      <c r="N108" s="35"/>
      <c r="O108" s="35"/>
      <c r="P108" s="35"/>
      <c r="Q108" s="35"/>
      <c r="R108" s="35"/>
      <c r="S108" s="35"/>
      <c r="T108" s="35"/>
      <c r="U108" s="35"/>
      <c r="V108" s="35"/>
      <c r="W108" s="35"/>
      <c r="X108" s="35"/>
      <c r="Y108" s="35"/>
      <c r="Z108" s="35"/>
      <c r="AA108" s="35"/>
      <c r="AB108" s="35"/>
      <c r="AC108" s="35"/>
      <c r="AD108" s="35"/>
      <c r="AE108" s="35"/>
    </row>
    <row r="109" spans="1:31" x14ac:dyDescent="0.25">
      <c r="A109" s="35"/>
      <c r="B109" s="35"/>
      <c r="C109" s="35"/>
      <c r="D109" s="35"/>
      <c r="E109" s="35"/>
      <c r="F109" s="35"/>
      <c r="G109" s="35"/>
      <c r="H109" s="35"/>
      <c r="I109" s="35"/>
      <c r="J109" s="35"/>
      <c r="K109" s="35"/>
      <c r="L109" s="35"/>
      <c r="M109" s="35"/>
      <c r="N109" s="35"/>
      <c r="O109" s="35"/>
      <c r="P109" s="35"/>
      <c r="Q109" s="35"/>
      <c r="R109" s="35"/>
      <c r="S109" s="35"/>
      <c r="T109" s="35"/>
      <c r="U109" s="35"/>
      <c r="V109" s="35"/>
      <c r="W109" s="35"/>
      <c r="X109" s="35"/>
      <c r="Y109" s="35"/>
      <c r="Z109" s="35"/>
      <c r="AA109" s="35"/>
      <c r="AB109" s="35"/>
      <c r="AC109" s="35"/>
      <c r="AD109" s="35"/>
      <c r="AE109" s="35"/>
    </row>
    <row r="110" spans="1:31" x14ac:dyDescent="0.25">
      <c r="A110" s="35"/>
      <c r="B110" s="35"/>
      <c r="C110" s="35"/>
      <c r="D110" s="35"/>
      <c r="E110" s="35"/>
      <c r="F110" s="35"/>
      <c r="G110" s="35"/>
      <c r="H110" s="35"/>
      <c r="I110" s="35"/>
      <c r="J110" s="35"/>
      <c r="K110" s="35"/>
      <c r="L110" s="35"/>
      <c r="M110" s="35"/>
      <c r="N110" s="35"/>
      <c r="O110" s="35"/>
      <c r="P110" s="35"/>
      <c r="Q110" s="35"/>
      <c r="R110" s="35"/>
      <c r="S110" s="35"/>
      <c r="T110" s="35"/>
      <c r="U110" s="35"/>
      <c r="V110" s="35"/>
      <c r="W110" s="35"/>
      <c r="X110" s="35"/>
      <c r="Y110" s="35"/>
      <c r="Z110" s="35"/>
      <c r="AA110" s="35"/>
      <c r="AB110" s="35"/>
      <c r="AC110" s="35"/>
      <c r="AD110" s="35"/>
      <c r="AE110" s="35"/>
    </row>
    <row r="111" spans="1:31" x14ac:dyDescent="0.25">
      <c r="A111" s="35"/>
      <c r="B111" s="35"/>
      <c r="C111" s="35"/>
      <c r="D111" s="35"/>
      <c r="E111" s="35"/>
      <c r="F111" s="35"/>
      <c r="G111" s="35"/>
      <c r="H111" s="35"/>
      <c r="I111" s="35"/>
      <c r="J111" s="35"/>
      <c r="K111" s="35"/>
      <c r="L111" s="35"/>
      <c r="M111" s="35"/>
      <c r="N111" s="35"/>
      <c r="O111" s="35"/>
      <c r="P111" s="35"/>
      <c r="Q111" s="35"/>
      <c r="R111" s="35"/>
      <c r="S111" s="35"/>
      <c r="T111" s="35"/>
      <c r="U111" s="35"/>
      <c r="V111" s="35"/>
      <c r="W111" s="35"/>
      <c r="X111" s="35"/>
      <c r="Y111" s="35"/>
      <c r="Z111" s="35"/>
      <c r="AA111" s="35"/>
      <c r="AB111" s="35"/>
      <c r="AC111" s="35"/>
      <c r="AD111" s="35"/>
      <c r="AE111" s="35"/>
    </row>
    <row r="112" spans="1:31" x14ac:dyDescent="0.25">
      <c r="A112" s="35"/>
      <c r="B112" s="35"/>
      <c r="C112" s="35"/>
      <c r="D112" s="35"/>
      <c r="E112" s="35"/>
      <c r="F112" s="35"/>
      <c r="G112" s="35"/>
      <c r="H112" s="35"/>
      <c r="I112" s="35"/>
      <c r="J112" s="35"/>
      <c r="K112" s="35"/>
      <c r="L112" s="35"/>
      <c r="M112" s="35"/>
      <c r="N112" s="35"/>
      <c r="O112" s="35"/>
      <c r="P112" s="35"/>
      <c r="Q112" s="35"/>
      <c r="R112" s="35"/>
      <c r="S112" s="35"/>
      <c r="T112" s="35"/>
      <c r="U112" s="35"/>
      <c r="V112" s="35"/>
      <c r="W112" s="35"/>
      <c r="X112" s="35"/>
      <c r="Y112" s="35"/>
      <c r="Z112" s="35"/>
      <c r="AA112" s="35"/>
      <c r="AB112" s="35"/>
      <c r="AC112" s="35"/>
      <c r="AD112" s="35"/>
      <c r="AE112" s="35"/>
    </row>
    <row r="113" spans="1:31" x14ac:dyDescent="0.25">
      <c r="A113" s="35"/>
      <c r="B113" s="35"/>
      <c r="C113" s="35"/>
      <c r="D113" s="35"/>
      <c r="E113" s="35"/>
      <c r="F113" s="35"/>
      <c r="G113" s="35"/>
      <c r="H113" s="35"/>
      <c r="I113" s="35"/>
      <c r="J113" s="35"/>
      <c r="K113" s="35"/>
      <c r="L113" s="35"/>
      <c r="M113" s="35"/>
      <c r="N113" s="35"/>
      <c r="O113" s="35"/>
      <c r="P113" s="35"/>
      <c r="Q113" s="35"/>
      <c r="R113" s="35"/>
      <c r="S113" s="35"/>
      <c r="T113" s="35"/>
      <c r="U113" s="35"/>
      <c r="V113" s="35"/>
      <c r="W113" s="35"/>
      <c r="X113" s="35"/>
      <c r="Y113" s="35"/>
      <c r="Z113" s="35"/>
      <c r="AA113" s="35"/>
      <c r="AB113" s="35"/>
      <c r="AC113" s="35"/>
      <c r="AD113" s="35"/>
      <c r="AE113" s="35"/>
    </row>
    <row r="114" spans="1:31" x14ac:dyDescent="0.25">
      <c r="A114" s="35"/>
      <c r="B114" s="35"/>
      <c r="C114" s="35"/>
      <c r="D114" s="35"/>
      <c r="E114" s="35"/>
      <c r="F114" s="35"/>
      <c r="G114" s="35"/>
      <c r="H114" s="35"/>
      <c r="I114" s="35"/>
      <c r="J114" s="35"/>
      <c r="K114" s="35"/>
      <c r="L114" s="35"/>
      <c r="M114" s="35"/>
      <c r="N114" s="35"/>
      <c r="O114" s="35"/>
      <c r="P114" s="35"/>
      <c r="Q114" s="35"/>
      <c r="R114" s="35"/>
      <c r="S114" s="35"/>
      <c r="T114" s="35"/>
      <c r="U114" s="35"/>
      <c r="V114" s="35"/>
      <c r="W114" s="35"/>
      <c r="X114" s="35"/>
      <c r="Y114" s="35"/>
      <c r="Z114" s="35"/>
      <c r="AA114" s="35"/>
      <c r="AB114" s="35"/>
      <c r="AC114" s="35"/>
      <c r="AD114" s="35"/>
      <c r="AE114" s="35"/>
    </row>
    <row r="115" spans="1:31" x14ac:dyDescent="0.25">
      <c r="A115" s="35"/>
      <c r="B115" s="35"/>
      <c r="C115" s="35"/>
      <c r="D115" s="35"/>
      <c r="E115" s="35"/>
      <c r="F115" s="35"/>
      <c r="G115" s="35"/>
      <c r="H115" s="35"/>
      <c r="I115" s="35"/>
      <c r="J115" s="35"/>
      <c r="K115" s="35"/>
      <c r="L115" s="35"/>
      <c r="M115" s="35"/>
      <c r="N115" s="35"/>
      <c r="O115" s="35"/>
      <c r="P115" s="35"/>
      <c r="Q115" s="35"/>
      <c r="R115" s="35"/>
      <c r="S115" s="35"/>
      <c r="T115" s="35"/>
      <c r="U115" s="35"/>
      <c r="V115" s="35"/>
      <c r="W115" s="35"/>
      <c r="X115" s="35"/>
      <c r="Y115" s="35"/>
      <c r="Z115" s="35"/>
      <c r="AA115" s="35"/>
      <c r="AB115" s="35"/>
      <c r="AC115" s="35"/>
      <c r="AD115" s="35"/>
      <c r="AE115" s="35"/>
    </row>
    <row r="116" spans="1:31" x14ac:dyDescent="0.25">
      <c r="A116" s="35"/>
      <c r="B116" s="35"/>
      <c r="C116" s="35"/>
      <c r="D116" s="35"/>
      <c r="E116" s="35"/>
      <c r="F116" s="35"/>
      <c r="G116" s="35"/>
      <c r="H116" s="35"/>
      <c r="I116" s="35"/>
      <c r="J116" s="35"/>
      <c r="K116" s="35"/>
      <c r="L116" s="35"/>
      <c r="M116" s="35"/>
      <c r="N116" s="35"/>
      <c r="O116" s="35"/>
      <c r="P116" s="35"/>
      <c r="Q116" s="35"/>
      <c r="R116" s="35"/>
      <c r="S116" s="35"/>
      <c r="T116" s="35"/>
      <c r="U116" s="35"/>
      <c r="V116" s="35"/>
      <c r="W116" s="35"/>
      <c r="X116" s="35"/>
      <c r="Y116" s="35"/>
      <c r="Z116" s="35"/>
      <c r="AA116" s="35"/>
      <c r="AB116" s="35"/>
      <c r="AC116" s="35"/>
      <c r="AD116" s="35"/>
      <c r="AE116" s="35"/>
    </row>
    <row r="117" spans="1:31" x14ac:dyDescent="0.25">
      <c r="A117" s="35"/>
      <c r="B117" s="35"/>
      <c r="C117" s="35"/>
      <c r="D117" s="35"/>
      <c r="E117" s="35"/>
      <c r="F117" s="35"/>
      <c r="G117" s="35"/>
      <c r="H117" s="35"/>
      <c r="I117" s="35"/>
      <c r="J117" s="35"/>
      <c r="K117" s="35"/>
      <c r="L117" s="35"/>
      <c r="M117" s="35"/>
      <c r="N117" s="35"/>
      <c r="O117" s="35"/>
      <c r="P117" s="35"/>
      <c r="Q117" s="35"/>
      <c r="R117" s="35"/>
      <c r="S117" s="35"/>
      <c r="T117" s="35"/>
      <c r="U117" s="35"/>
      <c r="V117" s="35"/>
      <c r="W117" s="35"/>
      <c r="X117" s="35"/>
      <c r="Y117" s="35"/>
      <c r="Z117" s="35"/>
      <c r="AA117" s="35"/>
      <c r="AB117" s="35"/>
      <c r="AC117" s="35"/>
      <c r="AD117" s="35"/>
      <c r="AE117" s="35"/>
    </row>
    <row r="118" spans="1:31" x14ac:dyDescent="0.25">
      <c r="A118" s="35"/>
      <c r="B118" s="35"/>
      <c r="C118" s="35"/>
      <c r="D118" s="35"/>
      <c r="E118" s="35"/>
      <c r="F118" s="35"/>
      <c r="G118" s="35"/>
      <c r="H118" s="35"/>
      <c r="I118" s="35"/>
      <c r="J118" s="35"/>
      <c r="K118" s="35"/>
      <c r="L118" s="35"/>
      <c r="M118" s="35"/>
      <c r="N118" s="35"/>
      <c r="O118" s="35"/>
      <c r="P118" s="35"/>
      <c r="Q118" s="35"/>
      <c r="R118" s="35"/>
      <c r="S118" s="35"/>
      <c r="T118" s="35"/>
      <c r="U118" s="35"/>
      <c r="V118" s="35"/>
      <c r="W118" s="35"/>
      <c r="X118" s="35"/>
      <c r="Y118" s="35"/>
      <c r="Z118" s="35"/>
      <c r="AA118" s="35"/>
      <c r="AB118" s="35"/>
      <c r="AC118" s="35"/>
      <c r="AD118" s="35"/>
      <c r="AE118" s="35"/>
    </row>
    <row r="119" spans="1:31" x14ac:dyDescent="0.25">
      <c r="A119" s="35"/>
      <c r="B119" s="35"/>
      <c r="C119" s="35"/>
      <c r="D119" s="35"/>
      <c r="E119" s="35"/>
      <c r="F119" s="35"/>
      <c r="G119" s="35"/>
      <c r="H119" s="35"/>
      <c r="I119" s="35"/>
      <c r="J119" s="35"/>
      <c r="K119" s="35"/>
      <c r="L119" s="35"/>
      <c r="M119" s="35"/>
      <c r="N119" s="35"/>
      <c r="O119" s="35"/>
      <c r="P119" s="35"/>
      <c r="Q119" s="35"/>
      <c r="R119" s="35"/>
      <c r="S119" s="35"/>
      <c r="T119" s="35"/>
      <c r="U119" s="35"/>
      <c r="V119" s="35"/>
      <c r="W119" s="35"/>
      <c r="X119" s="35"/>
      <c r="Y119" s="35"/>
      <c r="Z119" s="35"/>
      <c r="AA119" s="35"/>
      <c r="AB119" s="35"/>
      <c r="AC119" s="35"/>
      <c r="AD119" s="35"/>
      <c r="AE119" s="35"/>
    </row>
    <row r="120" spans="1:31" x14ac:dyDescent="0.25">
      <c r="A120" s="35"/>
      <c r="B120" s="35"/>
      <c r="C120" s="35"/>
      <c r="D120" s="35"/>
      <c r="E120" s="35"/>
      <c r="F120" s="35"/>
      <c r="G120" s="35"/>
      <c r="H120" s="35"/>
      <c r="I120" s="35"/>
      <c r="J120" s="35"/>
      <c r="K120" s="35"/>
      <c r="L120" s="35"/>
      <c r="M120" s="35"/>
      <c r="N120" s="35"/>
      <c r="O120" s="35"/>
      <c r="P120" s="35"/>
      <c r="Q120" s="35"/>
      <c r="R120" s="35"/>
      <c r="S120" s="35"/>
      <c r="T120" s="35"/>
      <c r="U120" s="35"/>
      <c r="V120" s="35"/>
      <c r="W120" s="35"/>
      <c r="X120" s="35"/>
      <c r="Y120" s="35"/>
      <c r="Z120" s="35"/>
      <c r="AA120" s="35"/>
      <c r="AB120" s="35"/>
      <c r="AC120" s="35"/>
      <c r="AD120" s="35"/>
      <c r="AE120" s="35"/>
    </row>
    <row r="121" spans="1:31" x14ac:dyDescent="0.25">
      <c r="A121" s="35"/>
      <c r="B121" s="35"/>
      <c r="C121" s="35"/>
      <c r="D121" s="35"/>
      <c r="E121" s="35"/>
      <c r="F121" s="35"/>
      <c r="G121" s="35"/>
      <c r="H121" s="35"/>
      <c r="I121" s="35"/>
      <c r="J121" s="35"/>
      <c r="K121" s="35"/>
      <c r="L121" s="35"/>
      <c r="M121" s="35"/>
      <c r="N121" s="35"/>
      <c r="O121" s="35"/>
      <c r="P121" s="35"/>
      <c r="Q121" s="35"/>
      <c r="R121" s="35"/>
      <c r="S121" s="35"/>
      <c r="T121" s="35"/>
      <c r="U121" s="35"/>
      <c r="V121" s="35"/>
      <c r="W121" s="35"/>
      <c r="X121" s="35"/>
      <c r="Y121" s="35"/>
      <c r="Z121" s="35"/>
      <c r="AA121" s="35"/>
      <c r="AB121" s="35"/>
      <c r="AC121" s="35"/>
      <c r="AD121" s="35"/>
      <c r="AE121" s="35"/>
    </row>
    <row r="122" spans="1:31" x14ac:dyDescent="0.25">
      <c r="A122" s="35"/>
      <c r="B122" s="35"/>
      <c r="C122" s="35"/>
      <c r="D122" s="35"/>
      <c r="E122" s="35"/>
      <c r="F122" s="35"/>
      <c r="G122" s="35"/>
      <c r="H122" s="35"/>
      <c r="I122" s="35"/>
      <c r="J122" s="35"/>
      <c r="K122" s="35"/>
      <c r="L122" s="35"/>
      <c r="M122" s="35"/>
      <c r="N122" s="35"/>
      <c r="O122" s="35"/>
      <c r="P122" s="35"/>
      <c r="Q122" s="35"/>
      <c r="R122" s="35"/>
      <c r="S122" s="35"/>
      <c r="T122" s="35"/>
      <c r="U122" s="35"/>
      <c r="V122" s="35"/>
      <c r="W122" s="35"/>
      <c r="X122" s="35"/>
      <c r="Y122" s="35"/>
      <c r="Z122" s="35"/>
      <c r="AA122" s="35"/>
      <c r="AB122" s="35"/>
      <c r="AC122" s="35"/>
      <c r="AD122" s="35"/>
      <c r="AE122" s="35"/>
    </row>
    <row r="123" spans="1:31" x14ac:dyDescent="0.25">
      <c r="A123" s="35"/>
      <c r="B123" s="35"/>
      <c r="C123" s="35"/>
      <c r="D123" s="35"/>
      <c r="E123" s="35"/>
      <c r="F123" s="35"/>
      <c r="G123" s="35"/>
      <c r="H123" s="35"/>
      <c r="I123" s="35"/>
      <c r="J123" s="35"/>
      <c r="K123" s="35"/>
      <c r="L123" s="35"/>
      <c r="M123" s="35"/>
      <c r="N123" s="35"/>
      <c r="O123" s="35"/>
      <c r="P123" s="35"/>
      <c r="Q123" s="35"/>
      <c r="R123" s="35"/>
      <c r="S123" s="35"/>
      <c r="T123" s="35"/>
      <c r="U123" s="35"/>
      <c r="V123" s="35"/>
      <c r="W123" s="35"/>
      <c r="X123" s="35"/>
      <c r="Y123" s="35"/>
      <c r="Z123" s="35"/>
      <c r="AA123" s="35"/>
      <c r="AB123" s="35"/>
      <c r="AC123" s="35"/>
      <c r="AD123" s="35"/>
      <c r="AE123" s="35"/>
    </row>
    <row r="124" spans="1:31" x14ac:dyDescent="0.25">
      <c r="A124" s="35"/>
      <c r="B124" s="35"/>
      <c r="C124" s="35"/>
      <c r="D124" s="35"/>
      <c r="E124" s="35"/>
      <c r="F124" s="35"/>
      <c r="G124" s="35"/>
      <c r="H124" s="35"/>
      <c r="I124" s="35"/>
      <c r="J124" s="35"/>
      <c r="K124" s="35"/>
      <c r="L124" s="35"/>
      <c r="M124" s="35"/>
      <c r="N124" s="35"/>
      <c r="O124" s="35"/>
      <c r="P124" s="35"/>
      <c r="Q124" s="35"/>
      <c r="R124" s="35"/>
      <c r="S124" s="35"/>
      <c r="T124" s="35"/>
      <c r="U124" s="35"/>
      <c r="V124" s="35"/>
      <c r="W124" s="35"/>
      <c r="X124" s="35"/>
      <c r="Y124" s="35"/>
      <c r="Z124" s="35"/>
      <c r="AA124" s="35"/>
      <c r="AB124" s="35"/>
      <c r="AC124" s="35"/>
      <c r="AD124" s="35"/>
      <c r="AE124" s="35"/>
    </row>
    <row r="125" spans="1:31" x14ac:dyDescent="0.25">
      <c r="A125" s="35"/>
      <c r="B125" s="35"/>
      <c r="C125" s="35"/>
      <c r="D125" s="35"/>
      <c r="E125" s="35"/>
      <c r="F125" s="35"/>
      <c r="G125" s="35"/>
      <c r="H125" s="35"/>
      <c r="I125" s="35"/>
      <c r="J125" s="35"/>
      <c r="K125" s="35"/>
      <c r="L125" s="35"/>
      <c r="M125" s="35"/>
      <c r="N125" s="35"/>
      <c r="O125" s="35"/>
      <c r="P125" s="35"/>
      <c r="Q125" s="35"/>
      <c r="R125" s="35"/>
      <c r="S125" s="35"/>
      <c r="T125" s="35"/>
      <c r="U125" s="35"/>
      <c r="V125" s="35"/>
      <c r="W125" s="35"/>
      <c r="X125" s="35"/>
      <c r="Y125" s="35"/>
      <c r="Z125" s="35"/>
      <c r="AA125" s="35"/>
      <c r="AB125" s="35"/>
      <c r="AC125" s="35"/>
      <c r="AD125" s="35"/>
      <c r="AE125" s="35"/>
    </row>
    <row r="126" spans="1:31" x14ac:dyDescent="0.25">
      <c r="A126" s="35"/>
      <c r="B126" s="35"/>
      <c r="C126" s="35"/>
      <c r="D126" s="35"/>
      <c r="E126" s="35"/>
      <c r="F126" s="35"/>
      <c r="G126" s="35"/>
      <c r="H126" s="35"/>
      <c r="I126" s="35"/>
      <c r="J126" s="35"/>
      <c r="K126" s="35"/>
      <c r="L126" s="35"/>
      <c r="M126" s="35"/>
      <c r="N126" s="35"/>
      <c r="O126" s="35"/>
      <c r="P126" s="35"/>
      <c r="Q126" s="35"/>
      <c r="R126" s="35"/>
      <c r="S126" s="35"/>
      <c r="T126" s="35"/>
      <c r="U126" s="35"/>
      <c r="V126" s="35"/>
      <c r="W126" s="35"/>
      <c r="X126" s="35"/>
      <c r="Y126" s="35"/>
      <c r="Z126" s="35"/>
      <c r="AA126" s="35"/>
      <c r="AB126" s="35"/>
      <c r="AC126" s="35"/>
      <c r="AD126" s="35"/>
      <c r="AE126" s="35"/>
    </row>
    <row r="127" spans="1:31" x14ac:dyDescent="0.25">
      <c r="A127" s="35"/>
      <c r="B127" s="35"/>
      <c r="C127" s="35"/>
      <c r="D127" s="35"/>
      <c r="E127" s="35"/>
      <c r="F127" s="35"/>
      <c r="G127" s="35"/>
      <c r="H127" s="35"/>
      <c r="I127" s="35"/>
      <c r="J127" s="35"/>
      <c r="K127" s="35"/>
      <c r="L127" s="35"/>
      <c r="M127" s="35"/>
      <c r="N127" s="35"/>
      <c r="O127" s="35"/>
      <c r="P127" s="35"/>
      <c r="Q127" s="35"/>
      <c r="R127" s="35"/>
      <c r="S127" s="35"/>
      <c r="T127" s="35"/>
      <c r="U127" s="35"/>
      <c r="V127" s="35"/>
      <c r="W127" s="35"/>
      <c r="X127" s="35"/>
      <c r="Y127" s="35"/>
      <c r="Z127" s="35"/>
      <c r="AA127" s="35"/>
      <c r="AB127" s="35"/>
      <c r="AC127" s="35"/>
      <c r="AD127" s="35"/>
      <c r="AE127" s="35"/>
    </row>
    <row r="128" spans="1:31" x14ac:dyDescent="0.25">
      <c r="A128" s="35"/>
      <c r="B128" s="35"/>
      <c r="C128" s="35"/>
      <c r="D128" s="35"/>
      <c r="E128" s="35"/>
      <c r="F128" s="35"/>
      <c r="G128" s="35"/>
      <c r="H128" s="35"/>
      <c r="I128" s="35"/>
      <c r="J128" s="35"/>
      <c r="K128" s="35"/>
      <c r="L128" s="35"/>
      <c r="M128" s="35"/>
      <c r="N128" s="35"/>
      <c r="O128" s="35"/>
      <c r="P128" s="35"/>
      <c r="Q128" s="35"/>
      <c r="R128" s="35"/>
      <c r="S128" s="35"/>
      <c r="T128" s="35"/>
      <c r="U128" s="35"/>
      <c r="V128" s="35"/>
      <c r="W128" s="35"/>
      <c r="X128" s="35"/>
      <c r="Y128" s="35"/>
      <c r="Z128" s="35"/>
      <c r="AA128" s="35"/>
      <c r="AB128" s="35"/>
      <c r="AC128" s="35"/>
      <c r="AD128" s="35"/>
      <c r="AE128" s="35"/>
    </row>
    <row r="129" spans="1:31" x14ac:dyDescent="0.25">
      <c r="A129" s="35"/>
      <c r="B129" s="35"/>
      <c r="C129" s="35"/>
      <c r="D129" s="35"/>
      <c r="E129" s="35"/>
      <c r="F129" s="35"/>
      <c r="G129" s="35"/>
      <c r="H129" s="35"/>
      <c r="I129" s="35"/>
      <c r="J129" s="35"/>
      <c r="K129" s="35"/>
      <c r="L129" s="35"/>
      <c r="M129" s="35"/>
      <c r="N129" s="35"/>
      <c r="O129" s="35"/>
      <c r="P129" s="35"/>
      <c r="Q129" s="35"/>
      <c r="R129" s="35"/>
      <c r="S129" s="35"/>
      <c r="T129" s="35"/>
      <c r="U129" s="35"/>
      <c r="V129" s="35"/>
      <c r="W129" s="35"/>
      <c r="X129" s="35"/>
      <c r="Y129" s="35"/>
      <c r="Z129" s="35"/>
      <c r="AA129" s="35"/>
      <c r="AB129" s="35"/>
      <c r="AC129" s="35"/>
      <c r="AD129" s="35"/>
      <c r="AE129" s="35"/>
    </row>
    <row r="130" spans="1:31" x14ac:dyDescent="0.25">
      <c r="A130" s="35"/>
      <c r="B130" s="35"/>
      <c r="C130" s="35"/>
      <c r="D130" s="35"/>
      <c r="E130" s="35"/>
      <c r="F130" s="35"/>
      <c r="G130" s="35"/>
      <c r="H130" s="35"/>
      <c r="I130" s="35"/>
      <c r="J130" s="35"/>
      <c r="K130" s="35"/>
      <c r="L130" s="35"/>
      <c r="M130" s="35"/>
      <c r="N130" s="35"/>
      <c r="O130" s="35"/>
      <c r="P130" s="35"/>
      <c r="Q130" s="35"/>
      <c r="R130" s="35"/>
      <c r="S130" s="35"/>
      <c r="T130" s="35"/>
      <c r="U130" s="35"/>
      <c r="V130" s="35"/>
      <c r="W130" s="35"/>
      <c r="X130" s="35"/>
      <c r="Y130" s="35"/>
      <c r="Z130" s="35"/>
      <c r="AA130" s="35"/>
      <c r="AB130" s="35"/>
      <c r="AC130" s="35"/>
      <c r="AD130" s="35"/>
      <c r="AE130" s="35"/>
    </row>
    <row r="131" spans="1:31" x14ac:dyDescent="0.25">
      <c r="A131" s="35"/>
      <c r="B131" s="35"/>
      <c r="C131" s="35"/>
      <c r="D131" s="35"/>
      <c r="E131" s="35"/>
      <c r="F131" s="35"/>
      <c r="G131" s="35"/>
      <c r="H131" s="35"/>
      <c r="I131" s="35"/>
      <c r="J131" s="35"/>
      <c r="K131" s="35"/>
      <c r="L131" s="35"/>
      <c r="M131" s="35"/>
      <c r="N131" s="35"/>
      <c r="O131" s="35"/>
      <c r="P131" s="35"/>
      <c r="Q131" s="35"/>
      <c r="R131" s="35"/>
      <c r="S131" s="35"/>
      <c r="T131" s="35"/>
      <c r="U131" s="35"/>
      <c r="V131" s="35"/>
      <c r="W131" s="35"/>
      <c r="X131" s="35"/>
      <c r="Y131" s="35"/>
      <c r="Z131" s="35"/>
      <c r="AA131" s="35"/>
      <c r="AB131" s="35"/>
      <c r="AC131" s="35"/>
      <c r="AD131" s="35"/>
      <c r="AE131" s="35"/>
    </row>
    <row r="132" spans="1:31" x14ac:dyDescent="0.25">
      <c r="A132" s="35"/>
      <c r="B132" s="35"/>
      <c r="C132" s="35"/>
      <c r="D132" s="35"/>
      <c r="E132" s="35"/>
      <c r="F132" s="35"/>
      <c r="G132" s="35"/>
      <c r="H132" s="35"/>
      <c r="I132" s="35"/>
      <c r="J132" s="35"/>
      <c r="K132" s="35"/>
      <c r="L132" s="35"/>
      <c r="M132" s="35"/>
      <c r="N132" s="35"/>
      <c r="O132" s="35"/>
      <c r="P132" s="35"/>
      <c r="Q132" s="35"/>
      <c r="R132" s="35"/>
      <c r="S132" s="35"/>
      <c r="T132" s="35"/>
      <c r="U132" s="35"/>
      <c r="V132" s="35"/>
      <c r="W132" s="35"/>
      <c r="X132" s="35"/>
      <c r="Y132" s="35"/>
      <c r="Z132" s="35"/>
      <c r="AA132" s="35"/>
      <c r="AB132" s="35"/>
      <c r="AC132" s="35"/>
      <c r="AD132" s="35"/>
      <c r="AE132" s="35"/>
    </row>
    <row r="133" spans="1:31" x14ac:dyDescent="0.25">
      <c r="A133" s="35"/>
      <c r="B133" s="35"/>
      <c r="C133" s="35"/>
      <c r="D133" s="35"/>
      <c r="E133" s="35"/>
      <c r="F133" s="35"/>
      <c r="G133" s="35"/>
      <c r="H133" s="35"/>
      <c r="I133" s="35"/>
      <c r="J133" s="35"/>
      <c r="K133" s="35"/>
      <c r="L133" s="35"/>
      <c r="M133" s="35"/>
      <c r="N133" s="35"/>
      <c r="O133" s="35"/>
      <c r="P133" s="35"/>
      <c r="Q133" s="35"/>
      <c r="R133" s="35"/>
      <c r="S133" s="35"/>
      <c r="T133" s="35"/>
      <c r="U133" s="35"/>
      <c r="V133" s="35"/>
      <c r="W133" s="35"/>
      <c r="X133" s="35"/>
      <c r="Y133" s="35"/>
      <c r="Z133" s="35"/>
      <c r="AA133" s="35"/>
      <c r="AB133" s="35"/>
      <c r="AC133" s="35"/>
      <c r="AD133" s="35"/>
      <c r="AE133" s="35"/>
    </row>
    <row r="134" spans="1:31" x14ac:dyDescent="0.25">
      <c r="A134" s="35"/>
      <c r="B134" s="35"/>
      <c r="C134" s="35"/>
      <c r="D134" s="35"/>
      <c r="E134" s="35"/>
      <c r="F134" s="35"/>
      <c r="G134" s="35"/>
      <c r="H134" s="35"/>
      <c r="I134" s="35"/>
      <c r="J134" s="35"/>
      <c r="K134" s="35"/>
      <c r="L134" s="35"/>
      <c r="M134" s="35"/>
      <c r="N134" s="35"/>
      <c r="O134" s="35"/>
      <c r="P134" s="35"/>
      <c r="Q134" s="35"/>
      <c r="R134" s="35"/>
      <c r="S134" s="35"/>
      <c r="T134" s="35"/>
      <c r="U134" s="35"/>
      <c r="V134" s="35"/>
      <c r="W134" s="35"/>
      <c r="X134" s="35"/>
      <c r="Y134" s="35"/>
      <c r="Z134" s="35"/>
      <c r="AA134" s="35"/>
      <c r="AB134" s="35"/>
      <c r="AC134" s="35"/>
      <c r="AD134" s="35"/>
      <c r="AE134" s="35"/>
    </row>
    <row r="135" spans="1:31" x14ac:dyDescent="0.25">
      <c r="A135" s="35"/>
      <c r="B135" s="35"/>
      <c r="C135" s="35"/>
      <c r="D135" s="35"/>
      <c r="E135" s="35"/>
      <c r="F135" s="35"/>
      <c r="G135" s="35"/>
      <c r="H135" s="35"/>
      <c r="I135" s="35"/>
      <c r="J135" s="35"/>
      <c r="K135" s="35"/>
      <c r="L135" s="35"/>
      <c r="M135" s="35"/>
      <c r="N135" s="35"/>
      <c r="O135" s="35"/>
      <c r="P135" s="35"/>
      <c r="Q135" s="35"/>
      <c r="R135" s="35"/>
      <c r="S135" s="35"/>
      <c r="T135" s="35"/>
      <c r="U135" s="35"/>
      <c r="V135" s="35"/>
      <c r="W135" s="35"/>
      <c r="X135" s="35"/>
      <c r="Y135" s="35"/>
      <c r="Z135" s="35"/>
      <c r="AA135" s="35"/>
      <c r="AB135" s="35"/>
      <c r="AC135" s="35"/>
      <c r="AD135" s="35"/>
      <c r="AE135" s="35"/>
    </row>
  </sheetData>
  <mergeCells count="11">
    <mergeCell ref="B14:D14"/>
    <mergeCell ref="B19:D19"/>
    <mergeCell ref="B15:D15"/>
    <mergeCell ref="B16:D16"/>
    <mergeCell ref="B17:D17"/>
    <mergeCell ref="B18:D18"/>
    <mergeCell ref="B1:D1"/>
    <mergeCell ref="B4:D4"/>
    <mergeCell ref="B5:D5"/>
    <mergeCell ref="B2:D2"/>
    <mergeCell ref="B3:D3"/>
  </mergeCells>
  <conditionalFormatting sqref="B8:D8">
    <cfRule type="cellIs" dxfId="586" priority="7" operator="equal">
      <formula>"?"</formula>
    </cfRule>
  </conditionalFormatting>
  <conditionalFormatting sqref="B22:F22">
    <cfRule type="cellIs" dxfId="585" priority="3" operator="equal">
      <formula>"?"</formula>
    </cfRule>
  </conditionalFormatting>
  <pageMargins left="0.70866141732283472" right="0.70866141732283472" top="0.74803149606299213" bottom="0.74803149606299213" header="0.31496062992125984" footer="0.31496062992125984"/>
  <pageSetup paperSize="9" scale="47"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J527"/>
  <sheetViews>
    <sheetView zoomScale="70" zoomScaleNormal="70" workbookViewId="0">
      <pane ySplit="1" topLeftCell="A2" activePane="bottomLeft" state="frozen"/>
      <selection pane="bottomLeft" activeCell="B32" sqref="B32"/>
    </sheetView>
  </sheetViews>
  <sheetFormatPr defaultRowHeight="13.2" x14ac:dyDescent="0.25"/>
  <cols>
    <col min="1" max="1" width="24.109375" customWidth="1"/>
    <col min="2" max="2" width="20.77734375" style="2" customWidth="1"/>
    <col min="3" max="3" width="38.88671875" style="2" customWidth="1"/>
    <col min="4" max="4" width="23.5546875" style="4" customWidth="1"/>
    <col min="5" max="5" width="11.33203125" style="11" customWidth="1"/>
    <col min="6" max="6" width="10.77734375" style="2" customWidth="1"/>
    <col min="7" max="7" width="10.77734375" style="4" customWidth="1"/>
    <col min="8" max="8" width="10.77734375" style="2" customWidth="1"/>
    <col min="9" max="9" width="10.6640625" style="7" bestFit="1" customWidth="1"/>
    <col min="10" max="10" width="10.88671875" style="1" bestFit="1" customWidth="1"/>
    <col min="11" max="11" width="10.88671875" style="13" customWidth="1"/>
    <col min="12" max="14" width="9.44140625" bestFit="1" customWidth="1"/>
    <col min="15" max="26" width="8.88671875" style="35"/>
    <col min="87" max="87" width="8.88671875" customWidth="1"/>
  </cols>
  <sheetData>
    <row r="1" spans="1:88" ht="66.599999999999994" customHeight="1" x14ac:dyDescent="0.25">
      <c r="A1" s="318" t="s">
        <v>105</v>
      </c>
      <c r="B1" s="55" t="s">
        <v>66</v>
      </c>
      <c r="C1" s="55" t="s">
        <v>0</v>
      </c>
      <c r="D1" s="55" t="s">
        <v>67</v>
      </c>
      <c r="E1" s="319" t="s">
        <v>113</v>
      </c>
      <c r="F1" s="320" t="s">
        <v>119</v>
      </c>
      <c r="G1" s="318" t="s">
        <v>114</v>
      </c>
      <c r="H1" s="320" t="s">
        <v>115</v>
      </c>
      <c r="I1" s="321" t="s">
        <v>24</v>
      </c>
      <c r="J1" s="322" t="s">
        <v>12</v>
      </c>
      <c r="K1" s="323"/>
      <c r="L1" s="324"/>
      <c r="M1" s="47"/>
      <c r="N1" s="47"/>
    </row>
    <row r="2" spans="1:88" s="9" customFormat="1" ht="13.2" customHeight="1" thickBot="1" x14ac:dyDescent="0.3">
      <c r="A2" s="325" t="s">
        <v>163</v>
      </c>
      <c r="B2" s="326"/>
      <c r="C2" s="326"/>
      <c r="D2" s="327"/>
      <c r="E2" s="328"/>
      <c r="F2" s="329"/>
      <c r="G2" s="330"/>
      <c r="H2" s="330"/>
      <c r="I2" s="331"/>
      <c r="J2" s="332"/>
      <c r="K2" s="326"/>
      <c r="L2" s="327"/>
      <c r="M2" s="333"/>
      <c r="N2" s="334"/>
      <c r="O2" s="36"/>
      <c r="P2" s="36"/>
      <c r="Q2" s="36"/>
      <c r="R2" s="36"/>
      <c r="S2" s="36"/>
      <c r="T2" s="36"/>
      <c r="U2" s="36"/>
      <c r="V2" s="36"/>
      <c r="W2" s="36"/>
      <c r="X2" s="36"/>
      <c r="Y2" s="36"/>
      <c r="Z2" s="3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row>
    <row r="3" spans="1:88" s="5" customFormat="1" ht="13.8" thickBot="1" x14ac:dyDescent="0.3">
      <c r="A3" s="57" t="s">
        <v>167</v>
      </c>
      <c r="B3" s="58"/>
      <c r="C3" s="58"/>
      <c r="D3" s="58"/>
      <c r="E3" s="59" t="s">
        <v>130</v>
      </c>
      <c r="F3" s="60" t="s">
        <v>129</v>
      </c>
      <c r="G3" s="60" t="s">
        <v>129</v>
      </c>
      <c r="H3" s="60" t="s">
        <v>129</v>
      </c>
      <c r="I3" s="68"/>
      <c r="J3" s="72"/>
      <c r="K3" s="71" t="s">
        <v>56</v>
      </c>
      <c r="L3" s="60" t="s">
        <v>51</v>
      </c>
      <c r="M3" s="60" t="s">
        <v>52</v>
      </c>
      <c r="N3" s="62" t="s">
        <v>53</v>
      </c>
      <c r="O3" s="36"/>
      <c r="P3" s="36"/>
      <c r="Q3" s="36"/>
      <c r="R3" s="36"/>
      <c r="S3" s="36"/>
      <c r="T3" s="36"/>
      <c r="U3" s="36"/>
      <c r="V3" s="36"/>
      <c r="W3" s="36"/>
      <c r="X3" s="36"/>
      <c r="Y3" s="36"/>
      <c r="Z3" s="3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row>
    <row r="4" spans="1:88" s="9" customFormat="1" ht="13.2" customHeight="1" x14ac:dyDescent="0.25">
      <c r="A4" s="256"/>
      <c r="B4" s="258" t="s">
        <v>166</v>
      </c>
      <c r="C4" s="87" t="s">
        <v>6</v>
      </c>
      <c r="D4" s="56" t="s">
        <v>168</v>
      </c>
      <c r="E4" s="22">
        <v>5</v>
      </c>
      <c r="F4" s="18">
        <v>0</v>
      </c>
      <c r="G4" s="18">
        <v>0</v>
      </c>
      <c r="H4" s="18">
        <v>0</v>
      </c>
      <c r="I4" s="69">
        <f>(1/E4)*(F4)*MAX((G4*(Kwantificatie!$B$8)),H4*(Kwantificatie!$C$8))</f>
        <v>0</v>
      </c>
      <c r="J4" s="73" t="str">
        <f t="shared" ref="J4:J12" si="0">IF(AND(I4=0),"GO",IF(AND(I4&gt;0,I4&lt;=1.34),"PVO",IF(AND(I4&gt;1.34,I4&lt;4.5),"CRO","NWB")))</f>
        <v>GO</v>
      </c>
      <c r="K4" s="7" t="b">
        <f>(J4="GO")</f>
        <v>1</v>
      </c>
      <c r="L4" s="11" t="b">
        <f>(J4="PVO")</f>
        <v>0</v>
      </c>
      <c r="M4" s="6" t="b">
        <f>(J4="CRO")</f>
        <v>0</v>
      </c>
      <c r="N4" s="85" t="b">
        <f>(J4="NWB")</f>
        <v>0</v>
      </c>
      <c r="O4" s="36"/>
      <c r="P4" s="36"/>
      <c r="Q4" s="36"/>
      <c r="R4" s="36"/>
      <c r="S4" s="36"/>
      <c r="T4" s="36"/>
      <c r="U4" s="36"/>
      <c r="V4" s="36"/>
      <c r="W4" s="36"/>
      <c r="X4" s="36"/>
      <c r="Y4" s="36"/>
      <c r="Z4" s="3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row>
    <row r="5" spans="1:88" s="9" customFormat="1" ht="13.8" customHeight="1" x14ac:dyDescent="0.25">
      <c r="A5" s="257"/>
      <c r="B5" s="259"/>
      <c r="C5" s="88" t="s">
        <v>6</v>
      </c>
      <c r="D5" s="56" t="s">
        <v>7</v>
      </c>
      <c r="E5" s="22">
        <v>5</v>
      </c>
      <c r="F5" s="18">
        <v>0</v>
      </c>
      <c r="G5" s="18">
        <v>0</v>
      </c>
      <c r="H5" s="18">
        <v>0</v>
      </c>
      <c r="I5" s="69">
        <f>(1/E5)*(F5)*MAX((G5*(Kwantificatie!$B$8)),H5*(Kwantificatie!$C$8))</f>
        <v>0</v>
      </c>
      <c r="J5" s="73" t="str">
        <f t="shared" si="0"/>
        <v>GO</v>
      </c>
      <c r="K5" s="7" t="b">
        <f>(J5="GO")</f>
        <v>1</v>
      </c>
      <c r="L5" s="11" t="b">
        <f>(J5="PVO")</f>
        <v>0</v>
      </c>
      <c r="M5" s="6" t="b">
        <f>(J5="CRO")</f>
        <v>0</v>
      </c>
      <c r="N5" s="85" t="b">
        <f>(J5="NWB")</f>
        <v>0</v>
      </c>
      <c r="O5" s="36"/>
      <c r="P5" s="36"/>
      <c r="Q5" s="36"/>
      <c r="R5" s="36"/>
      <c r="S5" s="36"/>
      <c r="T5" s="36"/>
      <c r="U5" s="36"/>
      <c r="V5" s="36"/>
      <c r="W5" s="36"/>
      <c r="X5" s="36"/>
      <c r="Y5" s="36"/>
      <c r="Z5" s="3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row>
    <row r="6" spans="1:88" s="9" customFormat="1" x14ac:dyDescent="0.25">
      <c r="A6" s="257"/>
      <c r="B6" s="259"/>
      <c r="C6" s="88" t="s">
        <v>6</v>
      </c>
      <c r="D6" s="51" t="s">
        <v>59</v>
      </c>
      <c r="E6" s="22">
        <v>5</v>
      </c>
      <c r="F6" s="18">
        <v>0</v>
      </c>
      <c r="G6" s="18">
        <v>0</v>
      </c>
      <c r="H6" s="18">
        <v>0</v>
      </c>
      <c r="I6" s="69">
        <f>(1/E6)*(F6)*MAX((G6*(Kwantificatie!$B$8)),H6*(Kwantificatie!$C$8))</f>
        <v>0</v>
      </c>
      <c r="J6" s="73" t="str">
        <f t="shared" si="0"/>
        <v>GO</v>
      </c>
      <c r="K6" s="7" t="b">
        <f t="shared" ref="K6:K12" si="1">(J6="GO")</f>
        <v>1</v>
      </c>
      <c r="L6" s="11" t="b">
        <f t="shared" ref="L6:L12" si="2">(J6="PVO")</f>
        <v>0</v>
      </c>
      <c r="M6" s="6" t="b">
        <f t="shared" ref="M6:M12" si="3">(J6="CRO")</f>
        <v>0</v>
      </c>
      <c r="N6" s="85" t="b">
        <f t="shared" ref="N6:N12" si="4">(J6="NWB")</f>
        <v>0</v>
      </c>
      <c r="O6" s="36"/>
      <c r="P6" s="36"/>
      <c r="Q6" s="36"/>
      <c r="R6" s="36"/>
      <c r="S6" s="36"/>
      <c r="T6" s="36"/>
      <c r="U6" s="36"/>
      <c r="V6" s="36"/>
      <c r="W6" s="36"/>
      <c r="X6" s="36"/>
      <c r="Y6" s="36"/>
      <c r="Z6" s="3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c r="CI6" s="6"/>
      <c r="CJ6" s="6"/>
    </row>
    <row r="7" spans="1:88" s="9" customFormat="1" x14ac:dyDescent="0.25">
      <c r="A7" s="257"/>
      <c r="B7" s="259"/>
      <c r="C7" s="88" t="s">
        <v>6</v>
      </c>
      <c r="D7" s="51" t="s">
        <v>169</v>
      </c>
      <c r="E7" s="22">
        <v>5</v>
      </c>
      <c r="F7" s="18">
        <v>0</v>
      </c>
      <c r="G7" s="18">
        <v>0</v>
      </c>
      <c r="H7" s="18">
        <v>0</v>
      </c>
      <c r="I7" s="69">
        <f>(1/E7)*(F7)*MAX((G7*(Kwantificatie!$B$8)),H7*(Kwantificatie!$C$8))</f>
        <v>0</v>
      </c>
      <c r="J7" s="73" t="str">
        <f t="shared" ref="J7" si="5">IF(AND(I7=0),"GO",IF(AND(I7&gt;0,I7&lt;=1.34),"PVO",IF(AND(I7&gt;1.34,I7&lt;4.5),"CRO","NWB")))</f>
        <v>GO</v>
      </c>
      <c r="K7" s="7" t="b">
        <f t="shared" ref="K7" si="6">(J7="GO")</f>
        <v>1</v>
      </c>
      <c r="L7" s="11" t="b">
        <f t="shared" ref="L7" si="7">(J7="PVO")</f>
        <v>0</v>
      </c>
      <c r="M7" s="6" t="b">
        <f t="shared" ref="M7" si="8">(J7="CRO")</f>
        <v>0</v>
      </c>
      <c r="N7" s="85" t="b">
        <f t="shared" ref="N7" si="9">(J7="NWB")</f>
        <v>0</v>
      </c>
      <c r="O7" s="229"/>
      <c r="P7" s="229"/>
      <c r="Q7" s="229"/>
      <c r="R7" s="229"/>
      <c r="S7" s="229"/>
      <c r="T7" s="229"/>
      <c r="U7" s="229"/>
      <c r="V7" s="229"/>
      <c r="W7" s="229"/>
      <c r="X7" s="229"/>
      <c r="Y7" s="229"/>
      <c r="Z7" s="229"/>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c r="CH7" s="6"/>
      <c r="CI7" s="6"/>
      <c r="CJ7" s="6"/>
    </row>
    <row r="8" spans="1:88" s="9" customFormat="1" ht="13.2" customHeight="1" x14ac:dyDescent="0.25">
      <c r="A8" s="257"/>
      <c r="B8" s="259"/>
      <c r="C8" s="88" t="s">
        <v>6</v>
      </c>
      <c r="D8" s="51" t="s">
        <v>104</v>
      </c>
      <c r="E8" s="22">
        <v>5</v>
      </c>
      <c r="F8" s="18">
        <v>0</v>
      </c>
      <c r="G8" s="18">
        <v>0</v>
      </c>
      <c r="H8" s="18">
        <v>0</v>
      </c>
      <c r="I8" s="69">
        <f>(1/E8)*(F8)*MAX((G8*(Kwantificatie!$B$8)),H8*(Kwantificatie!$C$8))</f>
        <v>0</v>
      </c>
      <c r="J8" s="73" t="str">
        <f t="shared" si="0"/>
        <v>GO</v>
      </c>
      <c r="K8" s="7" t="b">
        <f t="shared" si="1"/>
        <v>1</v>
      </c>
      <c r="L8" s="11" t="b">
        <f t="shared" si="2"/>
        <v>0</v>
      </c>
      <c r="M8" s="6" t="b">
        <f t="shared" si="3"/>
        <v>0</v>
      </c>
      <c r="N8" s="85" t="b">
        <f t="shared" si="4"/>
        <v>0</v>
      </c>
      <c r="O8" s="36"/>
      <c r="P8" s="36"/>
      <c r="Q8" s="36"/>
      <c r="R8" s="36"/>
      <c r="S8" s="36"/>
      <c r="T8" s="36"/>
      <c r="U8" s="36"/>
      <c r="V8" s="36"/>
      <c r="W8" s="36"/>
      <c r="X8" s="36"/>
      <c r="Y8" s="36"/>
      <c r="Z8" s="3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c r="CG8" s="6"/>
      <c r="CH8" s="6"/>
      <c r="CI8" s="6"/>
      <c r="CJ8" s="6"/>
    </row>
    <row r="9" spans="1:88" s="9" customFormat="1" ht="13.2" customHeight="1" x14ac:dyDescent="0.25">
      <c r="A9" s="257"/>
      <c r="B9" s="259"/>
      <c r="C9" s="88" t="s">
        <v>6</v>
      </c>
      <c r="D9" s="51" t="s">
        <v>8</v>
      </c>
      <c r="E9" s="22">
        <v>5</v>
      </c>
      <c r="F9" s="18">
        <v>0</v>
      </c>
      <c r="G9" s="18">
        <v>0</v>
      </c>
      <c r="H9" s="18">
        <v>0</v>
      </c>
      <c r="I9" s="69">
        <f>(1/E9)*(F9)*MAX((G9*(Kwantificatie!$B$8)),H9*(Kwantificatie!$C$8))</f>
        <v>0</v>
      </c>
      <c r="J9" s="73" t="str">
        <f>IF(AND(I9=0),"GO",IF(AND(I9&gt;0,I9&lt;=1.34),"PVO",IF(AND(I9&gt;1.34,I9&lt;4.5),"CRO","NWB")))</f>
        <v>GO</v>
      </c>
      <c r="K9" s="7" t="b">
        <f t="shared" si="1"/>
        <v>1</v>
      </c>
      <c r="L9" s="11" t="b">
        <f t="shared" si="2"/>
        <v>0</v>
      </c>
      <c r="M9" s="6" t="b">
        <f t="shared" si="3"/>
        <v>0</v>
      </c>
      <c r="N9" s="85" t="b">
        <f t="shared" si="4"/>
        <v>0</v>
      </c>
      <c r="O9" s="36"/>
      <c r="P9" s="36"/>
      <c r="Q9" s="36"/>
      <c r="R9" s="36"/>
      <c r="S9" s="36"/>
      <c r="T9" s="36"/>
      <c r="U9" s="36"/>
      <c r="V9" s="36"/>
      <c r="W9" s="36"/>
      <c r="X9" s="36"/>
      <c r="Y9" s="36"/>
      <c r="Z9" s="3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row>
    <row r="10" spans="1:88" s="9" customFormat="1" x14ac:dyDescent="0.25">
      <c r="A10" s="257"/>
      <c r="B10" s="259"/>
      <c r="C10" s="88" t="s">
        <v>6</v>
      </c>
      <c r="D10" s="51" t="s">
        <v>9</v>
      </c>
      <c r="E10" s="22">
        <v>5</v>
      </c>
      <c r="F10" s="18">
        <v>0</v>
      </c>
      <c r="G10" s="18">
        <v>0</v>
      </c>
      <c r="H10" s="18">
        <v>0</v>
      </c>
      <c r="I10" s="69">
        <f>(1/E10)*(F10)*MAX((G10*(Kwantificatie!$B$8)),H10*(Kwantificatie!$C$8))</f>
        <v>0</v>
      </c>
      <c r="J10" s="73" t="str">
        <f t="shared" si="0"/>
        <v>GO</v>
      </c>
      <c r="K10" s="7" t="b">
        <f t="shared" si="1"/>
        <v>1</v>
      </c>
      <c r="L10" s="11" t="b">
        <f t="shared" si="2"/>
        <v>0</v>
      </c>
      <c r="M10" s="6" t="b">
        <f t="shared" si="3"/>
        <v>0</v>
      </c>
      <c r="N10" s="85" t="b">
        <f t="shared" si="4"/>
        <v>0</v>
      </c>
      <c r="O10" s="36"/>
      <c r="P10" s="36"/>
      <c r="Q10" s="36"/>
      <c r="R10" s="36"/>
      <c r="S10" s="36"/>
      <c r="T10" s="36"/>
      <c r="U10" s="36"/>
      <c r="V10" s="36"/>
      <c r="W10" s="36"/>
      <c r="X10" s="36"/>
      <c r="Y10" s="36"/>
      <c r="Z10" s="3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row>
    <row r="11" spans="1:88" s="9" customFormat="1" ht="13.2" customHeight="1" x14ac:dyDescent="0.25">
      <c r="A11" s="257"/>
      <c r="B11" s="259"/>
      <c r="C11" s="89" t="s">
        <v>17</v>
      </c>
      <c r="D11" s="10" t="s">
        <v>18</v>
      </c>
      <c r="E11" s="22">
        <v>5</v>
      </c>
      <c r="F11" s="18">
        <v>0</v>
      </c>
      <c r="G11" s="18">
        <v>0</v>
      </c>
      <c r="H11" s="18">
        <v>0</v>
      </c>
      <c r="I11" s="69">
        <f>(1/E11)*(F11)*MAX((G11*(Kwantificatie!$B$8)),H11*(Kwantificatie!$C$8))</f>
        <v>0</v>
      </c>
      <c r="J11" s="73" t="str">
        <f t="shared" si="0"/>
        <v>GO</v>
      </c>
      <c r="K11" s="7" t="b">
        <f t="shared" si="1"/>
        <v>1</v>
      </c>
      <c r="L11" s="11" t="b">
        <f t="shared" si="2"/>
        <v>0</v>
      </c>
      <c r="M11" s="6" t="b">
        <f t="shared" si="3"/>
        <v>0</v>
      </c>
      <c r="N11" s="85" t="b">
        <f t="shared" si="4"/>
        <v>0</v>
      </c>
      <c r="O11" s="36"/>
      <c r="P11" s="36"/>
      <c r="Q11" s="36"/>
      <c r="R11" s="36"/>
      <c r="S11" s="36"/>
      <c r="T11" s="36"/>
      <c r="U11" s="36"/>
      <c r="V11" s="36"/>
      <c r="W11" s="36"/>
      <c r="X11" s="36"/>
      <c r="Y11" s="36"/>
      <c r="Z11" s="3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row>
    <row r="12" spans="1:88" s="9" customFormat="1" ht="13.2" customHeight="1" x14ac:dyDescent="0.25">
      <c r="A12" s="257"/>
      <c r="B12" s="259"/>
      <c r="C12" s="90" t="s">
        <v>61</v>
      </c>
      <c r="D12" s="21" t="s">
        <v>18</v>
      </c>
      <c r="E12" s="22">
        <v>5</v>
      </c>
      <c r="F12" s="18">
        <v>0</v>
      </c>
      <c r="G12" s="18">
        <v>0</v>
      </c>
      <c r="H12" s="18">
        <v>0</v>
      </c>
      <c r="I12" s="69">
        <f>(1/E12)*(F12)*MAX((G12*(Kwantificatie!$B$8)),H12*(Kwantificatie!$C$8))</f>
        <v>0</v>
      </c>
      <c r="J12" s="73" t="str">
        <f t="shared" si="0"/>
        <v>GO</v>
      </c>
      <c r="K12" s="7" t="b">
        <f t="shared" si="1"/>
        <v>1</v>
      </c>
      <c r="L12" s="11" t="b">
        <f t="shared" si="2"/>
        <v>0</v>
      </c>
      <c r="M12" s="6" t="b">
        <f t="shared" si="3"/>
        <v>0</v>
      </c>
      <c r="N12" s="85" t="b">
        <f t="shared" si="4"/>
        <v>0</v>
      </c>
      <c r="O12" s="36"/>
      <c r="P12" s="36"/>
      <c r="Q12" s="36"/>
      <c r="R12" s="36"/>
      <c r="S12" s="36"/>
      <c r="T12" s="36"/>
      <c r="U12" s="36"/>
      <c r="V12" s="36"/>
      <c r="W12" s="36"/>
      <c r="X12" s="36"/>
      <c r="Y12" s="36"/>
      <c r="Z12" s="3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row>
    <row r="13" spans="1:88" s="9" customFormat="1" ht="13.2" customHeight="1" thickBot="1" x14ac:dyDescent="0.3">
      <c r="A13" s="118" t="s">
        <v>106</v>
      </c>
      <c r="B13" s="119"/>
      <c r="C13" s="119"/>
      <c r="D13" s="120"/>
      <c r="E13" s="121"/>
      <c r="F13" s="122"/>
      <c r="G13" s="122"/>
      <c r="H13" s="122"/>
      <c r="I13" s="123"/>
      <c r="J13" s="124"/>
      <c r="K13" s="119"/>
      <c r="L13" s="120"/>
      <c r="M13" s="125"/>
      <c r="N13" s="126"/>
      <c r="O13" s="36"/>
      <c r="P13" s="36"/>
      <c r="Q13" s="36"/>
      <c r="R13" s="36"/>
      <c r="S13" s="36"/>
      <c r="T13" s="36"/>
      <c r="U13" s="36"/>
      <c r="V13" s="36"/>
      <c r="W13" s="36"/>
      <c r="X13" s="36"/>
      <c r="Y13" s="36"/>
      <c r="Z13" s="3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row>
    <row r="14" spans="1:88" s="9" customFormat="1" ht="13.2" customHeight="1" thickBot="1" x14ac:dyDescent="0.3">
      <c r="A14" s="57" t="s">
        <v>107</v>
      </c>
      <c r="B14" s="63"/>
      <c r="C14" s="63"/>
      <c r="D14" s="63"/>
      <c r="E14" s="59" t="s">
        <v>130</v>
      </c>
      <c r="F14" s="60" t="s">
        <v>129</v>
      </c>
      <c r="G14" s="60" t="s">
        <v>129</v>
      </c>
      <c r="H14" s="60" t="s">
        <v>129</v>
      </c>
      <c r="I14" s="70"/>
      <c r="J14" s="74"/>
      <c r="K14" s="65"/>
      <c r="L14" s="64"/>
      <c r="M14" s="66"/>
      <c r="N14" s="67"/>
      <c r="O14" s="36"/>
      <c r="P14" s="36"/>
      <c r="Q14" s="36"/>
      <c r="R14" s="36"/>
      <c r="S14" s="36"/>
      <c r="T14" s="36"/>
      <c r="U14" s="36"/>
      <c r="V14" s="36"/>
      <c r="W14" s="36"/>
      <c r="X14" s="36"/>
      <c r="Y14" s="36"/>
      <c r="Z14" s="3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row>
    <row r="15" spans="1:88" s="47" customFormat="1" ht="13.8" customHeight="1" x14ac:dyDescent="0.25">
      <c r="A15" s="262"/>
      <c r="B15" s="264" t="s">
        <v>5</v>
      </c>
      <c r="C15" s="87" t="s">
        <v>63</v>
      </c>
      <c r="D15" s="56" t="s">
        <v>13</v>
      </c>
      <c r="E15" s="22">
        <v>5</v>
      </c>
      <c r="F15" s="18">
        <v>0</v>
      </c>
      <c r="G15" s="18">
        <v>0</v>
      </c>
      <c r="H15" s="18">
        <v>0</v>
      </c>
      <c r="I15" s="69">
        <f>(1/E15)*(F15)*MAX((G15*(Kwantificatie!$B$8)),H15*(Kwantificatie!$C$8))</f>
        <v>0</v>
      </c>
      <c r="J15" s="73" t="str">
        <f>IF(AND(I15=0),"GO",IF(AND(I15&gt;0,I15&lt;=1.34),"PVO",IF(AND(I15&gt;1.34,I15&lt;4.5),"CRO","NWB")))</f>
        <v>GO</v>
      </c>
      <c r="K15" s="7" t="b">
        <f>(J15="GO")</f>
        <v>1</v>
      </c>
      <c r="L15" s="11" t="b">
        <f>(J15="PVO")</f>
        <v>0</v>
      </c>
      <c r="M15" s="6" t="b">
        <f>(J15="CRO")</f>
        <v>0</v>
      </c>
      <c r="N15" s="85" t="b">
        <f>(J15="NWB")</f>
        <v>0</v>
      </c>
      <c r="O15" s="36"/>
      <c r="P15" s="36"/>
      <c r="Q15" s="36"/>
      <c r="R15" s="36"/>
      <c r="S15" s="36"/>
      <c r="T15" s="36"/>
      <c r="U15" s="36"/>
      <c r="V15" s="36"/>
      <c r="W15" s="36"/>
      <c r="X15" s="36"/>
      <c r="Y15" s="36"/>
      <c r="Z15" s="3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row>
    <row r="16" spans="1:88" s="14" customFormat="1" ht="13.8" thickBot="1" x14ac:dyDescent="0.3">
      <c r="A16" s="263"/>
      <c r="B16" s="265"/>
      <c r="C16" s="88" t="s">
        <v>63</v>
      </c>
      <c r="D16" s="51" t="s">
        <v>14</v>
      </c>
      <c r="E16" s="22">
        <v>5</v>
      </c>
      <c r="F16" s="18">
        <v>0</v>
      </c>
      <c r="G16" s="18">
        <v>0</v>
      </c>
      <c r="H16" s="18">
        <v>0</v>
      </c>
      <c r="I16" s="69">
        <f>(1/E16)*(F16)*MAX((G16*(Kwantificatie!$B$8)),H16*(Kwantificatie!$C$8))</f>
        <v>0</v>
      </c>
      <c r="J16" s="73" t="str">
        <f>IF(AND(I16=0),"GO",IF(AND(I16&gt;0,I16&lt;=1.34),"PVO",IF(AND(I16&gt;1.34,I16&lt;4.5),"CRO","NWB")))</f>
        <v>GO</v>
      </c>
      <c r="K16" s="7" t="b">
        <f t="shared" ref="K16:K21" si="10">(J16="GO")</f>
        <v>1</v>
      </c>
      <c r="L16" s="11" t="b">
        <f t="shared" ref="L16:L21" si="11">(J16="PVO")</f>
        <v>0</v>
      </c>
      <c r="M16" s="6" t="b">
        <f t="shared" ref="M16:M21" si="12">(J16="CRO")</f>
        <v>0</v>
      </c>
      <c r="N16" s="85" t="b">
        <f t="shared" ref="N16:N21" si="13">(J16="NWB")</f>
        <v>0</v>
      </c>
      <c r="O16" s="36"/>
      <c r="P16" s="36"/>
      <c r="Q16" s="36"/>
      <c r="R16" s="36"/>
      <c r="S16" s="36"/>
      <c r="T16" s="36"/>
      <c r="U16" s="36"/>
      <c r="V16" s="36"/>
      <c r="W16" s="36"/>
      <c r="X16" s="36"/>
      <c r="Y16" s="36"/>
      <c r="Z16" s="3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row>
    <row r="17" spans="1:88" s="9" customFormat="1" ht="13.2" customHeight="1" thickBot="1" x14ac:dyDescent="0.3">
      <c r="A17" s="57" t="s">
        <v>62</v>
      </c>
      <c r="B17" s="63"/>
      <c r="C17" s="63"/>
      <c r="D17" s="63"/>
      <c r="E17" s="59"/>
      <c r="F17" s="60"/>
      <c r="G17" s="60"/>
      <c r="H17" s="60"/>
      <c r="I17" s="70"/>
      <c r="J17" s="74"/>
      <c r="K17" s="65"/>
      <c r="L17" s="64"/>
      <c r="M17" s="66"/>
      <c r="N17" s="67"/>
      <c r="O17" s="36"/>
      <c r="P17" s="36"/>
      <c r="Q17" s="36"/>
      <c r="R17" s="36"/>
      <c r="S17" s="36"/>
      <c r="T17" s="36"/>
      <c r="U17" s="36"/>
      <c r="V17" s="36"/>
      <c r="W17" s="36"/>
      <c r="X17" s="36"/>
      <c r="Y17" s="36"/>
      <c r="Z17" s="3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row>
    <row r="18" spans="1:88" s="13" customFormat="1" x14ac:dyDescent="0.25">
      <c r="A18" s="267"/>
      <c r="B18" s="264" t="s">
        <v>64</v>
      </c>
      <c r="C18" s="88" t="s">
        <v>15</v>
      </c>
      <c r="D18" s="51" t="s">
        <v>16</v>
      </c>
      <c r="E18" s="22">
        <v>5</v>
      </c>
      <c r="F18" s="18">
        <v>0</v>
      </c>
      <c r="G18" s="18">
        <v>0</v>
      </c>
      <c r="H18" s="18">
        <v>0</v>
      </c>
      <c r="I18" s="69">
        <f>(1/E18)*(F18)*MAX((G18*(Kwantificatie!$B$8)),H18*(Kwantificatie!$C$8))</f>
        <v>0</v>
      </c>
      <c r="J18" s="73" t="str">
        <f>IF(AND(I18=0),"GO",IF(AND(I18&gt;0,I18&lt;=1.34),"PVO",IF(AND(I18&gt;1.34,I18&lt;4.5),"CRO","NWB")))</f>
        <v>GO</v>
      </c>
      <c r="K18" s="7" t="b">
        <f t="shared" si="10"/>
        <v>1</v>
      </c>
      <c r="L18" s="11" t="b">
        <f t="shared" si="11"/>
        <v>0</v>
      </c>
      <c r="M18" s="6" t="b">
        <f t="shared" si="12"/>
        <v>0</v>
      </c>
      <c r="N18" s="85" t="b">
        <f t="shared" si="13"/>
        <v>0</v>
      </c>
      <c r="O18" s="36"/>
      <c r="P18" s="36"/>
      <c r="Q18" s="36"/>
      <c r="R18" s="36"/>
      <c r="S18" s="36"/>
      <c r="T18" s="36"/>
      <c r="U18" s="36"/>
      <c r="V18" s="36"/>
      <c r="W18" s="36"/>
      <c r="X18" s="36"/>
      <c r="Y18" s="36"/>
      <c r="Z18" s="3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row>
    <row r="19" spans="1:88" s="110" customFormat="1" x14ac:dyDescent="0.25">
      <c r="A19" s="268"/>
      <c r="B19" s="266"/>
      <c r="C19" s="88" t="s">
        <v>17</v>
      </c>
      <c r="D19" s="51" t="s">
        <v>108</v>
      </c>
      <c r="E19" s="22">
        <v>5</v>
      </c>
      <c r="F19" s="18">
        <v>0</v>
      </c>
      <c r="G19" s="18">
        <v>0</v>
      </c>
      <c r="H19" s="18">
        <v>0</v>
      </c>
      <c r="I19" s="69">
        <f>(1/E19)*(F19)*MAX((G19*(Kwantificatie!$B$8)),H19*(Kwantificatie!$C$8))</f>
        <v>0</v>
      </c>
      <c r="J19" s="73" t="str">
        <f t="shared" ref="J19:J21" si="14">IF(AND(I19=0),"GO",IF(AND(I19&gt;0,I19&lt;=1.34),"PVO",IF(AND(I19&gt;1.34,I19&lt;4.5),"CRO","NWB")))</f>
        <v>GO</v>
      </c>
      <c r="K19" s="7" t="b">
        <f>(J19="GO")</f>
        <v>1</v>
      </c>
      <c r="L19" s="11" t="b">
        <f>(J19="PVO")</f>
        <v>0</v>
      </c>
      <c r="M19" s="6" t="b">
        <f>(J19="CRO")</f>
        <v>0</v>
      </c>
      <c r="N19" s="85" t="b">
        <f>(J19="NWB")</f>
        <v>0</v>
      </c>
      <c r="O19" s="36"/>
      <c r="P19" s="36"/>
      <c r="Q19" s="36"/>
      <c r="R19" s="36"/>
      <c r="S19" s="36"/>
      <c r="T19" s="36"/>
      <c r="U19" s="36"/>
      <c r="V19" s="36"/>
      <c r="W19" s="36"/>
      <c r="X19" s="36"/>
      <c r="Y19" s="36"/>
      <c r="Z19" s="3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row>
    <row r="20" spans="1:88" x14ac:dyDescent="0.25">
      <c r="A20" s="268"/>
      <c r="B20" s="266"/>
      <c r="C20" s="88" t="s">
        <v>17</v>
      </c>
      <c r="D20" s="51" t="s">
        <v>109</v>
      </c>
      <c r="E20" s="22">
        <v>5</v>
      </c>
      <c r="F20" s="18">
        <v>0</v>
      </c>
      <c r="G20" s="18">
        <v>0</v>
      </c>
      <c r="H20" s="18">
        <v>0</v>
      </c>
      <c r="I20" s="69">
        <f>(1/E20)*(F20)*MAX((G20*(Kwantificatie!$B$8)),H20*(Kwantificatie!$C$8))</f>
        <v>0</v>
      </c>
      <c r="J20" s="73" t="str">
        <f t="shared" si="14"/>
        <v>GO</v>
      </c>
      <c r="K20" s="7" t="b">
        <f t="shared" si="10"/>
        <v>1</v>
      </c>
      <c r="L20" s="11" t="b">
        <f t="shared" si="11"/>
        <v>0</v>
      </c>
      <c r="M20" s="6" t="b">
        <f t="shared" si="12"/>
        <v>0</v>
      </c>
      <c r="N20" s="85" t="b">
        <f t="shared" si="13"/>
        <v>0</v>
      </c>
      <c r="O20" s="36"/>
      <c r="P20" s="36"/>
      <c r="Q20" s="36"/>
      <c r="R20" s="36"/>
      <c r="S20" s="36"/>
      <c r="T20" s="36"/>
      <c r="U20" s="36"/>
      <c r="V20" s="36"/>
      <c r="W20" s="36"/>
      <c r="X20" s="36"/>
      <c r="Y20" s="36"/>
      <c r="Z20" s="3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row>
    <row r="21" spans="1:88" s="5" customFormat="1" ht="13.8" thickBot="1" x14ac:dyDescent="0.3">
      <c r="A21" s="269"/>
      <c r="B21" s="265"/>
      <c r="C21" s="90" t="s">
        <v>68</v>
      </c>
      <c r="D21" s="53" t="s">
        <v>10</v>
      </c>
      <c r="E21" s="22">
        <v>5</v>
      </c>
      <c r="F21" s="18">
        <v>0</v>
      </c>
      <c r="G21" s="18">
        <v>0</v>
      </c>
      <c r="H21" s="18">
        <v>0</v>
      </c>
      <c r="I21" s="69">
        <f>(1/E21)*(F21)*MAX((G21*(Kwantificatie!$B$8)),H21*(Kwantificatie!$C$8))</f>
        <v>0</v>
      </c>
      <c r="J21" s="73" t="str">
        <f t="shared" si="14"/>
        <v>GO</v>
      </c>
      <c r="K21" s="7" t="b">
        <f t="shared" si="10"/>
        <v>1</v>
      </c>
      <c r="L21" s="11" t="b">
        <f t="shared" si="11"/>
        <v>0</v>
      </c>
      <c r="M21" s="6" t="b">
        <f t="shared" si="12"/>
        <v>0</v>
      </c>
      <c r="N21" s="85" t="b">
        <f t="shared" si="13"/>
        <v>0</v>
      </c>
      <c r="O21" s="36"/>
      <c r="P21" s="36"/>
      <c r="Q21" s="36"/>
      <c r="R21" s="36"/>
      <c r="S21" s="36"/>
      <c r="T21" s="36"/>
      <c r="U21" s="36"/>
      <c r="V21" s="36"/>
      <c r="W21" s="36"/>
      <c r="X21" s="36"/>
      <c r="Y21" s="36"/>
      <c r="Z21" s="3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row>
    <row r="22" spans="1:88" s="15" customFormat="1" ht="13.8" thickBot="1" x14ac:dyDescent="0.3">
      <c r="A22" s="57" t="s">
        <v>65</v>
      </c>
      <c r="B22" s="63"/>
      <c r="C22" s="64"/>
      <c r="D22" s="64"/>
      <c r="E22" s="59"/>
      <c r="F22" s="60"/>
      <c r="G22" s="60"/>
      <c r="H22" s="60"/>
      <c r="I22" s="67"/>
      <c r="J22" s="74"/>
      <c r="K22" s="65"/>
      <c r="L22" s="64"/>
      <c r="M22" s="66"/>
      <c r="N22" s="67"/>
      <c r="O22" s="36"/>
      <c r="P22" s="36"/>
      <c r="Q22" s="36"/>
      <c r="R22" s="36"/>
      <c r="S22" s="36"/>
      <c r="T22" s="36"/>
      <c r="U22" s="36"/>
      <c r="V22" s="36"/>
      <c r="W22" s="36"/>
      <c r="X22" s="36"/>
      <c r="Y22" s="36"/>
      <c r="Z22" s="3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row>
    <row r="23" spans="1:88" x14ac:dyDescent="0.25">
      <c r="A23" s="267"/>
      <c r="B23" s="264" t="s">
        <v>64</v>
      </c>
      <c r="C23" s="91" t="s">
        <v>68</v>
      </c>
      <c r="D23" s="56" t="s">
        <v>60</v>
      </c>
      <c r="E23" s="22">
        <v>5</v>
      </c>
      <c r="F23" s="18">
        <v>0</v>
      </c>
      <c r="G23" s="18">
        <v>0</v>
      </c>
      <c r="H23" s="18">
        <v>0</v>
      </c>
      <c r="I23" s="69">
        <f>(1/E23)*(F23)*MAX((G23*(Kwantificatie!$B$8)),H23*(Kwantificatie!$C$8))</f>
        <v>0</v>
      </c>
      <c r="J23" s="73" t="str">
        <f>IF(AND(I23=0),"GO",IF(AND(I23&gt;0,I23&lt;=1.34),"PVO",IF(AND(I23&gt;1.34,I23&lt;4.5),"CRO","NWB")))</f>
        <v>GO</v>
      </c>
      <c r="K23" s="7" t="b">
        <f>(J23="GO")</f>
        <v>1</v>
      </c>
      <c r="L23" s="11" t="b">
        <f>(J23="PVO")</f>
        <v>0</v>
      </c>
      <c r="M23" s="6" t="b">
        <f>(J23="CRO")</f>
        <v>0</v>
      </c>
      <c r="N23" s="85" t="b">
        <f>(J23="NWB")</f>
        <v>0</v>
      </c>
      <c r="O23" s="36"/>
      <c r="P23" s="36"/>
      <c r="Q23" s="36"/>
      <c r="R23" s="36"/>
      <c r="S23" s="36"/>
      <c r="T23" s="36"/>
      <c r="U23" s="36"/>
      <c r="V23" s="36"/>
      <c r="W23" s="36"/>
      <c r="X23" s="36"/>
      <c r="Y23" s="36"/>
      <c r="Z23" s="3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row>
    <row r="24" spans="1:88" x14ac:dyDescent="0.25">
      <c r="A24" s="268"/>
      <c r="B24" s="266"/>
      <c r="C24" s="88" t="s">
        <v>117</v>
      </c>
      <c r="D24" s="51" t="s">
        <v>11</v>
      </c>
      <c r="E24" s="22">
        <v>5</v>
      </c>
      <c r="F24" s="18">
        <v>0</v>
      </c>
      <c r="G24" s="18">
        <v>0</v>
      </c>
      <c r="H24" s="18">
        <v>0</v>
      </c>
      <c r="I24" s="69">
        <f>(1/E24)*(F24)*MAX((G24*(Kwantificatie!$B$8)),H24*(Kwantificatie!$C$8))</f>
        <v>0</v>
      </c>
      <c r="J24" s="73" t="str">
        <f t="shared" ref="J24:J25" si="15">IF(AND(I24=0),"GO",IF(AND(I24&gt;0,I24&lt;=1.34),"PVO",IF(AND(I24&gt;1.34,I24&lt;4.5),"CRO","NWB")))</f>
        <v>GO</v>
      </c>
      <c r="K24" s="7" t="b">
        <f>(J24="GO")</f>
        <v>1</v>
      </c>
      <c r="L24" s="11" t="b">
        <f>(J24="PVO")</f>
        <v>0</v>
      </c>
      <c r="M24" s="6" t="b">
        <f>(J24="CRO")</f>
        <v>0</v>
      </c>
      <c r="N24" s="85" t="b">
        <f>(J24="NWB")</f>
        <v>0</v>
      </c>
      <c r="O24" s="36"/>
      <c r="P24" s="36"/>
      <c r="Q24" s="36"/>
      <c r="R24" s="36"/>
      <c r="S24" s="36"/>
      <c r="T24" s="36"/>
      <c r="U24" s="36"/>
      <c r="V24" s="36"/>
      <c r="W24" s="36"/>
      <c r="X24" s="36"/>
      <c r="Y24" s="36"/>
      <c r="Z24" s="3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row>
    <row r="25" spans="1:88" s="20" customFormat="1" ht="13.8" thickBot="1" x14ac:dyDescent="0.3">
      <c r="A25" s="269"/>
      <c r="B25" s="265"/>
      <c r="C25" s="92" t="s">
        <v>70</v>
      </c>
      <c r="D25" s="81" t="s">
        <v>69</v>
      </c>
      <c r="E25" s="227">
        <v>5</v>
      </c>
      <c r="F25" s="227">
        <v>0</v>
      </c>
      <c r="G25" s="227">
        <v>0</v>
      </c>
      <c r="H25" s="227">
        <v>0</v>
      </c>
      <c r="I25" s="228">
        <f>(1/E25)*(F25)*MAX((G25*(Kwantificatie!$B$8)),H25*(Kwantificatie!$C$8))</f>
        <v>0</v>
      </c>
      <c r="J25" s="317" t="str">
        <f t="shared" si="15"/>
        <v>GO</v>
      </c>
      <c r="K25" s="82" t="b">
        <f>(J25="GO")</f>
        <v>1</v>
      </c>
      <c r="L25" s="84" t="b">
        <f>(J25="PVO")</f>
        <v>0</v>
      </c>
      <c r="M25" s="83" t="b">
        <f>(J25="CRO")</f>
        <v>0</v>
      </c>
      <c r="N25" s="86" t="b">
        <f>(J25="NWB")</f>
        <v>0</v>
      </c>
      <c r="O25" s="36"/>
      <c r="P25" s="36"/>
      <c r="Q25" s="36"/>
      <c r="R25" s="36"/>
      <c r="S25" s="36"/>
      <c r="T25" s="36"/>
      <c r="U25" s="36"/>
      <c r="V25" s="36"/>
      <c r="W25" s="36"/>
      <c r="X25" s="36"/>
      <c r="Y25" s="36"/>
      <c r="Z25" s="3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row>
    <row r="26" spans="1:88" s="36" customFormat="1" x14ac:dyDescent="0.25">
      <c r="A26" s="221"/>
      <c r="E26" s="222"/>
      <c r="F26" s="223"/>
      <c r="G26" s="223"/>
      <c r="H26" s="223"/>
    </row>
    <row r="27" spans="1:88" s="36" customFormat="1" ht="13.8" customHeight="1" x14ac:dyDescent="0.25">
      <c r="A27" s="221"/>
      <c r="B27" s="221"/>
      <c r="C27" s="221"/>
      <c r="D27" s="221"/>
      <c r="E27" s="224"/>
      <c r="F27" s="224"/>
      <c r="G27" s="224"/>
      <c r="H27" s="224"/>
    </row>
    <row r="28" spans="1:88" s="36" customFormat="1" x14ac:dyDescent="0.25">
      <c r="A28" s="221"/>
      <c r="B28" s="221"/>
      <c r="C28" s="221"/>
      <c r="D28" s="221"/>
      <c r="E28" s="224"/>
      <c r="F28" s="224"/>
      <c r="G28" s="224"/>
      <c r="H28" s="224"/>
    </row>
    <row r="29" spans="1:88" s="36" customFormat="1" x14ac:dyDescent="0.25">
      <c r="A29" s="221"/>
    </row>
    <row r="30" spans="1:88" s="36" customFormat="1" x14ac:dyDescent="0.25">
      <c r="A30" s="221"/>
      <c r="B30" s="221"/>
      <c r="C30" s="221"/>
      <c r="D30" s="221"/>
    </row>
    <row r="31" spans="1:88" s="35" customFormat="1" x14ac:dyDescent="0.25">
      <c r="A31" s="225"/>
      <c r="B31" s="221"/>
      <c r="C31" s="221"/>
      <c r="D31" s="221"/>
      <c r="E31" s="22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c r="BB31" s="36"/>
      <c r="BC31" s="36"/>
      <c r="BD31" s="36"/>
      <c r="BE31" s="36"/>
      <c r="BF31" s="36"/>
      <c r="BG31" s="36"/>
      <c r="BH31" s="36"/>
      <c r="BI31" s="36"/>
      <c r="BJ31" s="36"/>
      <c r="BK31" s="36"/>
      <c r="BL31" s="36"/>
      <c r="BM31" s="36"/>
      <c r="BN31" s="36"/>
      <c r="BO31" s="36"/>
      <c r="BP31" s="36"/>
      <c r="BQ31" s="36"/>
      <c r="BR31" s="36"/>
      <c r="BS31" s="36"/>
      <c r="BT31" s="36"/>
      <c r="BU31" s="36"/>
      <c r="BV31" s="36"/>
      <c r="BW31" s="36"/>
      <c r="BX31" s="36"/>
      <c r="BY31" s="36"/>
      <c r="BZ31" s="36"/>
      <c r="CA31" s="36"/>
      <c r="CB31" s="36"/>
      <c r="CC31" s="36"/>
      <c r="CD31" s="36"/>
      <c r="CE31" s="36"/>
      <c r="CF31" s="36"/>
      <c r="CG31" s="36"/>
      <c r="CH31" s="36"/>
      <c r="CI31" s="36"/>
      <c r="CJ31" s="36"/>
    </row>
    <row r="32" spans="1:88" s="35" customFormat="1" x14ac:dyDescent="0.25">
      <c r="A32" s="225"/>
      <c r="B32" s="221"/>
      <c r="C32" s="221"/>
      <c r="D32" s="221"/>
      <c r="E32" s="226"/>
      <c r="F32" s="36"/>
      <c r="G32" s="36"/>
      <c r="H32" s="36"/>
      <c r="I32" s="36"/>
      <c r="J32" s="36"/>
      <c r="K32" s="36"/>
      <c r="L32" s="36"/>
      <c r="M32" s="36"/>
      <c r="N32" s="36"/>
      <c r="O32" s="36"/>
      <c r="P32" s="36"/>
      <c r="Q32" s="36"/>
      <c r="R32" s="36"/>
      <c r="S32" s="36"/>
      <c r="T32" s="36"/>
      <c r="U32" s="36"/>
      <c r="V32" s="36"/>
      <c r="W32" s="36"/>
      <c r="X32" s="36"/>
      <c r="Y32" s="36"/>
      <c r="Z32" s="36"/>
      <c r="AA32" s="36"/>
      <c r="AB32" s="36"/>
      <c r="AC32" s="36"/>
      <c r="AD32" s="36"/>
      <c r="AE32" s="36"/>
      <c r="AF32" s="36"/>
      <c r="AG32" s="36"/>
      <c r="AH32" s="36"/>
      <c r="AI32" s="36"/>
      <c r="AJ32" s="36"/>
      <c r="AK32" s="36"/>
      <c r="AL32" s="36"/>
      <c r="AM32" s="36"/>
      <c r="AN32" s="36"/>
      <c r="AO32" s="36"/>
      <c r="AP32" s="36"/>
      <c r="AQ32" s="36"/>
      <c r="AR32" s="36"/>
      <c r="AS32" s="36"/>
      <c r="AT32" s="36"/>
      <c r="AU32" s="36"/>
      <c r="AV32" s="36"/>
      <c r="AW32" s="36"/>
      <c r="AX32" s="36"/>
      <c r="AY32" s="36"/>
      <c r="AZ32" s="36"/>
      <c r="BA32" s="36"/>
      <c r="BB32" s="36"/>
      <c r="BC32" s="36"/>
      <c r="BD32" s="36"/>
      <c r="BE32" s="36"/>
      <c r="BF32" s="36"/>
      <c r="BG32" s="36"/>
      <c r="BH32" s="36"/>
      <c r="BI32" s="36"/>
      <c r="BJ32" s="36"/>
      <c r="BK32" s="36"/>
      <c r="BL32" s="36"/>
      <c r="BM32" s="36"/>
      <c r="BN32" s="36"/>
      <c r="BO32" s="36"/>
      <c r="BP32" s="36"/>
      <c r="BQ32" s="36"/>
      <c r="BR32" s="36"/>
      <c r="BS32" s="36"/>
      <c r="BT32" s="36"/>
      <c r="BU32" s="36"/>
      <c r="BV32" s="36"/>
      <c r="BW32" s="36"/>
      <c r="BX32" s="36"/>
      <c r="BY32" s="36"/>
      <c r="BZ32" s="36"/>
      <c r="CA32" s="36"/>
      <c r="CB32" s="36"/>
      <c r="CC32" s="36"/>
      <c r="CD32" s="36"/>
      <c r="CE32" s="36"/>
      <c r="CF32" s="36"/>
      <c r="CG32" s="36"/>
      <c r="CH32" s="36"/>
      <c r="CI32" s="36"/>
      <c r="CJ32" s="36"/>
    </row>
    <row r="33" spans="1:88" s="35" customFormat="1" x14ac:dyDescent="0.25">
      <c r="A33" s="225"/>
      <c r="B33" s="221"/>
      <c r="C33" s="221"/>
      <c r="D33" s="221"/>
      <c r="E33" s="226"/>
      <c r="F33" s="36"/>
      <c r="G33" s="36"/>
      <c r="H33" s="36"/>
      <c r="I33" s="36"/>
      <c r="J33" s="36"/>
      <c r="K33" s="36"/>
      <c r="L33" s="36"/>
      <c r="M33" s="36"/>
      <c r="N33" s="36"/>
      <c r="O33" s="36"/>
      <c r="P33" s="36"/>
      <c r="Q33" s="36"/>
      <c r="R33" s="36"/>
      <c r="S33" s="36"/>
      <c r="T33" s="36"/>
      <c r="U33" s="36"/>
      <c r="V33" s="36"/>
      <c r="W33" s="36"/>
      <c r="X33" s="36"/>
      <c r="Y33" s="36"/>
      <c r="Z33" s="36"/>
      <c r="AA33" s="36"/>
      <c r="AB33" s="36"/>
      <c r="AC33" s="36"/>
      <c r="AD33" s="36"/>
      <c r="AE33" s="36"/>
      <c r="AF33" s="36"/>
      <c r="AG33" s="36"/>
      <c r="AH33" s="36"/>
      <c r="AI33" s="36"/>
      <c r="AJ33" s="36"/>
      <c r="AK33" s="36"/>
      <c r="AL33" s="36"/>
      <c r="AM33" s="36"/>
      <c r="AN33" s="36"/>
      <c r="AO33" s="36"/>
      <c r="AP33" s="36"/>
      <c r="AQ33" s="36"/>
      <c r="AR33" s="36"/>
      <c r="AS33" s="36"/>
      <c r="AT33" s="36"/>
      <c r="AU33" s="36"/>
      <c r="AV33" s="36"/>
      <c r="AW33" s="36"/>
      <c r="AX33" s="36"/>
      <c r="AY33" s="36"/>
      <c r="AZ33" s="36"/>
      <c r="BA33" s="36"/>
      <c r="BB33" s="36"/>
      <c r="BC33" s="36"/>
      <c r="BD33" s="36"/>
      <c r="BE33" s="36"/>
      <c r="BF33" s="36"/>
      <c r="BG33" s="36"/>
      <c r="BH33" s="36"/>
      <c r="BI33" s="36"/>
      <c r="BJ33" s="36"/>
      <c r="BK33" s="36"/>
      <c r="BL33" s="36"/>
      <c r="BM33" s="36"/>
      <c r="BN33" s="36"/>
      <c r="BO33" s="36"/>
      <c r="BP33" s="36"/>
      <c r="BQ33" s="36"/>
      <c r="BR33" s="36"/>
      <c r="BS33" s="36"/>
      <c r="BT33" s="36"/>
      <c r="BU33" s="36"/>
      <c r="BV33" s="36"/>
      <c r="BW33" s="36"/>
      <c r="BX33" s="36"/>
      <c r="BY33" s="36"/>
      <c r="BZ33" s="36"/>
      <c r="CA33" s="36"/>
      <c r="CB33" s="36"/>
      <c r="CC33" s="36"/>
      <c r="CD33" s="36"/>
      <c r="CE33" s="36"/>
      <c r="CF33" s="36"/>
      <c r="CG33" s="36"/>
      <c r="CH33" s="36"/>
      <c r="CI33" s="36"/>
      <c r="CJ33" s="36"/>
    </row>
    <row r="34" spans="1:88" s="35" customFormat="1" x14ac:dyDescent="0.25">
      <c r="A34" s="225"/>
      <c r="B34" s="221"/>
      <c r="C34" s="36"/>
      <c r="D34" s="36"/>
      <c r="E34" s="226"/>
      <c r="F34" s="36"/>
      <c r="G34" s="36"/>
      <c r="H34" s="36"/>
      <c r="I34" s="36"/>
      <c r="J34" s="36"/>
      <c r="K34" s="36"/>
      <c r="L34" s="36"/>
      <c r="M34" s="36"/>
      <c r="N34" s="36"/>
      <c r="O34" s="36"/>
      <c r="P34" s="36"/>
      <c r="Q34" s="36"/>
      <c r="R34" s="36"/>
      <c r="S34" s="36"/>
      <c r="T34" s="36"/>
      <c r="U34" s="36"/>
      <c r="V34" s="36"/>
      <c r="W34" s="36"/>
      <c r="X34" s="36"/>
      <c r="Y34" s="36"/>
      <c r="Z34" s="36"/>
      <c r="AA34" s="36"/>
      <c r="AB34" s="36"/>
      <c r="AC34" s="36"/>
      <c r="AD34" s="36"/>
      <c r="AE34" s="36"/>
      <c r="AF34" s="36"/>
      <c r="AG34" s="36"/>
      <c r="AH34" s="36"/>
      <c r="AI34" s="36"/>
      <c r="AJ34" s="36"/>
      <c r="AK34" s="36"/>
      <c r="AL34" s="36"/>
      <c r="AM34" s="36"/>
      <c r="AN34" s="36"/>
      <c r="AO34" s="36"/>
      <c r="AP34" s="36"/>
      <c r="AQ34" s="36"/>
      <c r="AR34" s="36"/>
      <c r="AS34" s="36"/>
      <c r="AT34" s="36"/>
      <c r="AU34" s="36"/>
      <c r="AV34" s="36"/>
      <c r="AW34" s="36"/>
      <c r="AX34" s="36"/>
      <c r="AY34" s="36"/>
      <c r="AZ34" s="36"/>
      <c r="BA34" s="36"/>
      <c r="BB34" s="36"/>
      <c r="BC34" s="36"/>
      <c r="BD34" s="36"/>
      <c r="BE34" s="36"/>
      <c r="BF34" s="36"/>
      <c r="BG34" s="36"/>
      <c r="BH34" s="36"/>
      <c r="BI34" s="36"/>
      <c r="BJ34" s="36"/>
      <c r="BK34" s="36"/>
      <c r="BL34" s="36"/>
      <c r="BM34" s="36"/>
      <c r="BN34" s="36"/>
      <c r="BO34" s="36"/>
      <c r="BP34" s="36"/>
      <c r="BQ34" s="36"/>
      <c r="BR34" s="36"/>
      <c r="BS34" s="36"/>
      <c r="BT34" s="36"/>
      <c r="BU34" s="36"/>
      <c r="BV34" s="36"/>
      <c r="BW34" s="36"/>
      <c r="BX34" s="36"/>
      <c r="BY34" s="36"/>
      <c r="BZ34" s="36"/>
      <c r="CA34" s="36"/>
      <c r="CB34" s="36"/>
      <c r="CC34" s="36"/>
      <c r="CD34" s="36"/>
      <c r="CE34" s="36"/>
      <c r="CF34" s="36"/>
      <c r="CG34" s="36"/>
      <c r="CH34" s="36"/>
      <c r="CI34" s="36"/>
      <c r="CJ34" s="36"/>
    </row>
    <row r="35" spans="1:88" s="35" customFormat="1" x14ac:dyDescent="0.25">
      <c r="A35" s="225"/>
      <c r="B35" s="221"/>
      <c r="C35" s="221"/>
      <c r="D35" s="221"/>
      <c r="E35" s="226"/>
      <c r="F35" s="36"/>
      <c r="G35" s="36"/>
      <c r="H35" s="36"/>
      <c r="I35" s="36"/>
      <c r="J35" s="36"/>
      <c r="K35" s="36"/>
      <c r="L35" s="36"/>
      <c r="M35" s="36"/>
      <c r="N35" s="36"/>
      <c r="O35" s="36"/>
      <c r="P35" s="36"/>
      <c r="Q35" s="36"/>
      <c r="R35" s="36"/>
    </row>
    <row r="36" spans="1:88" s="35" customFormat="1" x14ac:dyDescent="0.25">
      <c r="A36" s="225"/>
      <c r="B36" s="221"/>
      <c r="C36" s="221"/>
      <c r="D36" s="221"/>
      <c r="E36" s="226"/>
      <c r="F36" s="36"/>
      <c r="G36" s="36"/>
      <c r="H36" s="36"/>
      <c r="I36" s="36"/>
      <c r="J36" s="36"/>
      <c r="K36" s="36"/>
      <c r="L36" s="36"/>
      <c r="M36" s="36"/>
      <c r="N36" s="36"/>
      <c r="O36" s="36"/>
      <c r="P36" s="36"/>
      <c r="Q36" s="36"/>
      <c r="R36" s="36"/>
    </row>
    <row r="37" spans="1:88" s="35" customFormat="1" x14ac:dyDescent="0.25">
      <c r="A37" s="225"/>
      <c r="B37" s="221"/>
      <c r="C37" s="36"/>
      <c r="D37" s="36"/>
      <c r="E37" s="226"/>
      <c r="F37" s="36"/>
      <c r="G37" s="36"/>
      <c r="H37" s="36"/>
      <c r="I37" s="36"/>
      <c r="J37" s="36"/>
      <c r="K37" s="36"/>
      <c r="L37" s="36"/>
      <c r="M37" s="36"/>
      <c r="N37" s="36"/>
      <c r="O37" s="36"/>
      <c r="P37" s="36"/>
      <c r="Q37" s="36"/>
      <c r="R37" s="36"/>
    </row>
    <row r="38" spans="1:88" s="35" customFormat="1" x14ac:dyDescent="0.25">
      <c r="A38" s="225"/>
      <c r="B38" s="221"/>
      <c r="C38" s="36"/>
      <c r="D38" s="221"/>
      <c r="E38" s="226"/>
      <c r="F38" s="36"/>
      <c r="G38" s="36"/>
      <c r="H38" s="36"/>
      <c r="I38" s="36"/>
      <c r="J38" s="36"/>
      <c r="K38" s="36"/>
      <c r="L38" s="36"/>
      <c r="M38" s="36"/>
      <c r="N38" s="36"/>
      <c r="O38" s="36"/>
      <c r="P38" s="36"/>
      <c r="Q38" s="36"/>
      <c r="R38" s="36"/>
    </row>
    <row r="39" spans="1:88" s="35" customFormat="1" x14ac:dyDescent="0.25">
      <c r="A39" s="225"/>
      <c r="B39" s="221"/>
      <c r="C39" s="36"/>
      <c r="D39" s="221"/>
      <c r="E39" s="226"/>
      <c r="F39" s="36"/>
      <c r="G39" s="36"/>
      <c r="H39" s="36"/>
      <c r="I39" s="36"/>
      <c r="J39" s="36"/>
      <c r="K39" s="36"/>
      <c r="L39" s="36"/>
      <c r="M39" s="36"/>
      <c r="N39" s="36"/>
      <c r="O39" s="36"/>
      <c r="P39" s="36"/>
      <c r="Q39" s="36"/>
      <c r="R39" s="36"/>
    </row>
    <row r="40" spans="1:88" s="35" customFormat="1" x14ac:dyDescent="0.25">
      <c r="B40" s="36"/>
      <c r="C40" s="36"/>
      <c r="D40" s="36"/>
      <c r="E40" s="226"/>
      <c r="F40" s="36"/>
      <c r="G40" s="226"/>
      <c r="H40" s="36"/>
      <c r="I40" s="36"/>
      <c r="J40" s="36"/>
      <c r="K40" s="36"/>
      <c r="L40" s="36"/>
      <c r="M40" s="36"/>
      <c r="N40" s="36"/>
      <c r="O40" s="36"/>
      <c r="P40" s="36"/>
      <c r="Q40" s="36"/>
      <c r="R40" s="36"/>
    </row>
    <row r="41" spans="1:88" s="35" customFormat="1" ht="13.8" customHeight="1" x14ac:dyDescent="0.25">
      <c r="A41" s="225"/>
      <c r="B41" s="221"/>
      <c r="C41" s="36"/>
      <c r="D41" s="221"/>
      <c r="E41" s="36"/>
      <c r="F41" s="36"/>
      <c r="G41" s="36"/>
      <c r="H41" s="36"/>
      <c r="I41" s="36"/>
      <c r="J41" s="36"/>
      <c r="K41" s="36"/>
      <c r="L41" s="36"/>
      <c r="M41" s="36"/>
      <c r="N41" s="36"/>
      <c r="O41" s="36"/>
      <c r="P41" s="36"/>
      <c r="Q41" s="36"/>
      <c r="R41" s="36"/>
    </row>
    <row r="42" spans="1:88" s="35" customFormat="1" x14ac:dyDescent="0.25">
      <c r="A42" s="225"/>
      <c r="B42" s="221"/>
      <c r="C42" s="36"/>
      <c r="D42" s="221"/>
      <c r="E42" s="36"/>
      <c r="F42" s="36"/>
      <c r="G42" s="36"/>
      <c r="H42" s="36"/>
      <c r="I42" s="36"/>
      <c r="J42" s="36"/>
      <c r="K42" s="36"/>
      <c r="L42" s="36"/>
      <c r="M42" s="36"/>
      <c r="N42" s="36"/>
      <c r="O42" s="36"/>
      <c r="P42" s="36"/>
      <c r="Q42" s="36"/>
      <c r="R42" s="36"/>
    </row>
    <row r="43" spans="1:88" s="35" customFormat="1" x14ac:dyDescent="0.25">
      <c r="A43" s="225"/>
      <c r="B43" s="221"/>
      <c r="C43" s="36"/>
      <c r="D43" s="36"/>
      <c r="E43" s="36"/>
      <c r="F43" s="36"/>
      <c r="G43" s="36"/>
      <c r="H43" s="36"/>
      <c r="I43" s="36"/>
      <c r="J43" s="36"/>
      <c r="K43" s="36"/>
      <c r="L43" s="36"/>
      <c r="M43" s="36"/>
      <c r="N43" s="36"/>
      <c r="O43" s="36"/>
      <c r="P43" s="36"/>
      <c r="Q43" s="36"/>
      <c r="R43" s="36"/>
    </row>
    <row r="44" spans="1:88" s="35" customFormat="1" x14ac:dyDescent="0.25">
      <c r="A44" s="225"/>
      <c r="B44" s="221"/>
      <c r="C44" s="221"/>
      <c r="D44" s="221"/>
      <c r="E44" s="36"/>
      <c r="F44" s="36"/>
      <c r="G44" s="36"/>
      <c r="H44" s="36"/>
      <c r="I44" s="36"/>
      <c r="J44" s="36"/>
      <c r="K44" s="36"/>
      <c r="L44" s="36"/>
      <c r="M44" s="36"/>
      <c r="N44" s="36"/>
      <c r="O44" s="36"/>
      <c r="P44" s="36"/>
      <c r="Q44" s="36"/>
      <c r="R44" s="36"/>
    </row>
    <row r="45" spans="1:88" s="36" customFormat="1" ht="97.2" hidden="1" customHeight="1" x14ac:dyDescent="0.25">
      <c r="A45" s="225"/>
      <c r="B45" s="221"/>
      <c r="C45" s="221"/>
      <c r="D45" s="221"/>
    </row>
    <row r="46" spans="1:88" s="36" customFormat="1" ht="13.2" hidden="1" customHeight="1" x14ac:dyDescent="0.25">
      <c r="A46" s="260"/>
      <c r="B46" s="261"/>
      <c r="D46" s="261"/>
    </row>
    <row r="47" spans="1:88" s="36" customFormat="1" ht="13.2" hidden="1" customHeight="1" x14ac:dyDescent="0.25">
      <c r="A47" s="260"/>
      <c r="B47" s="261"/>
      <c r="D47" s="261"/>
    </row>
    <row r="48" spans="1:88" s="36" customFormat="1" ht="13.2" hidden="1" customHeight="1" x14ac:dyDescent="0.25">
      <c r="A48" s="260"/>
      <c r="B48" s="261"/>
      <c r="D48" s="261"/>
    </row>
    <row r="49" spans="2:21" s="36" customFormat="1" ht="13.2" hidden="1" customHeight="1" x14ac:dyDescent="0.25"/>
    <row r="50" spans="2:21" s="35" customFormat="1" x14ac:dyDescent="0.25">
      <c r="B50" s="36"/>
      <c r="C50" s="36"/>
      <c r="D50" s="36"/>
      <c r="E50" s="36"/>
      <c r="F50" s="36"/>
      <c r="G50" s="36"/>
      <c r="H50" s="36"/>
      <c r="I50" s="36"/>
      <c r="J50" s="36"/>
      <c r="K50" s="36"/>
      <c r="L50" s="36"/>
      <c r="M50" s="36"/>
      <c r="N50" s="36"/>
      <c r="O50" s="36"/>
      <c r="P50" s="36"/>
      <c r="Q50" s="36"/>
      <c r="R50" s="36"/>
    </row>
    <row r="51" spans="2:21" s="35" customFormat="1" x14ac:dyDescent="0.25">
      <c r="B51" s="36"/>
      <c r="C51" s="36"/>
      <c r="D51" s="36"/>
      <c r="E51" s="36"/>
      <c r="F51" s="36"/>
      <c r="G51" s="36"/>
      <c r="H51" s="36"/>
      <c r="I51" s="36"/>
      <c r="J51" s="36"/>
      <c r="K51" s="36"/>
      <c r="L51" s="36"/>
      <c r="M51" s="36"/>
      <c r="N51" s="36"/>
      <c r="O51" s="36"/>
      <c r="P51" s="36"/>
      <c r="Q51" s="36"/>
      <c r="R51" s="36"/>
    </row>
    <row r="52" spans="2:21" x14ac:dyDescent="0.25">
      <c r="B52" s="6"/>
      <c r="C52" s="6"/>
      <c r="D52" s="6"/>
      <c r="E52" s="6"/>
      <c r="F52" s="6"/>
      <c r="G52" s="6"/>
      <c r="H52" s="6"/>
      <c r="I52" s="6"/>
      <c r="J52" s="6"/>
      <c r="K52" s="6"/>
      <c r="L52" s="6"/>
      <c r="M52" s="6"/>
      <c r="N52" s="6"/>
      <c r="O52" s="36"/>
      <c r="P52" s="36"/>
      <c r="Q52" s="36"/>
      <c r="R52" s="36"/>
    </row>
    <row r="53" spans="2:21" x14ac:dyDescent="0.25">
      <c r="B53" s="6"/>
      <c r="C53" s="32"/>
      <c r="D53" s="6"/>
      <c r="E53" s="6"/>
      <c r="F53" s="6"/>
      <c r="G53" s="6"/>
      <c r="H53" s="6"/>
      <c r="I53" s="6"/>
      <c r="J53" s="6"/>
      <c r="K53" s="6"/>
      <c r="L53" s="6"/>
      <c r="M53" s="6"/>
      <c r="N53" s="6"/>
      <c r="O53" s="36"/>
      <c r="P53" s="36"/>
      <c r="Q53" s="36"/>
      <c r="R53" s="36"/>
    </row>
    <row r="54" spans="2:21" x14ac:dyDescent="0.25">
      <c r="B54" s="6"/>
      <c r="C54" s="32"/>
      <c r="D54" s="6"/>
      <c r="E54" s="6"/>
      <c r="F54" s="6"/>
      <c r="G54" s="6"/>
      <c r="H54" s="6"/>
      <c r="I54" s="6"/>
      <c r="J54" s="6"/>
      <c r="K54" s="6"/>
      <c r="L54" s="6"/>
      <c r="M54" s="6"/>
      <c r="N54" s="6"/>
      <c r="O54" s="36"/>
      <c r="P54" s="36"/>
      <c r="Q54" s="36"/>
      <c r="R54" s="36"/>
    </row>
    <row r="55" spans="2:21" x14ac:dyDescent="0.25">
      <c r="B55" s="6"/>
      <c r="C55" s="32"/>
      <c r="D55" s="6"/>
      <c r="E55" s="6"/>
      <c r="F55" s="6"/>
      <c r="G55" s="6"/>
      <c r="H55" s="6"/>
      <c r="I55" s="6"/>
      <c r="J55" s="6"/>
      <c r="K55" s="6"/>
      <c r="L55" s="6"/>
      <c r="M55" s="6"/>
      <c r="N55" s="6"/>
      <c r="O55" s="36"/>
      <c r="P55" s="36"/>
      <c r="Q55" s="36"/>
      <c r="R55" s="36"/>
    </row>
    <row r="56" spans="2:21" x14ac:dyDescent="0.25">
      <c r="B56" s="6"/>
      <c r="C56" s="32"/>
      <c r="D56" s="6"/>
      <c r="E56" s="6"/>
      <c r="F56" s="6"/>
      <c r="G56" s="6"/>
      <c r="H56" s="6"/>
      <c r="I56" s="6"/>
      <c r="J56" s="6"/>
      <c r="K56" s="6"/>
      <c r="L56" s="6"/>
      <c r="M56" s="6"/>
      <c r="N56" s="6"/>
      <c r="O56" s="36"/>
      <c r="P56" s="36"/>
      <c r="Q56" s="36"/>
      <c r="R56" s="36"/>
    </row>
    <row r="57" spans="2:21" x14ac:dyDescent="0.25">
      <c r="B57" s="6"/>
      <c r="C57" s="32"/>
      <c r="D57" s="6"/>
      <c r="E57" s="6"/>
      <c r="F57" s="6"/>
      <c r="G57" s="6"/>
      <c r="H57" s="6"/>
      <c r="I57" s="6"/>
      <c r="J57" s="6"/>
      <c r="K57" s="6"/>
      <c r="L57" s="6"/>
      <c r="M57" s="6"/>
      <c r="N57" s="6"/>
      <c r="O57" s="36"/>
      <c r="P57" s="36"/>
      <c r="Q57" s="36"/>
      <c r="R57" s="36"/>
    </row>
    <row r="58" spans="2:21" x14ac:dyDescent="0.25">
      <c r="B58" s="6"/>
      <c r="C58" s="32"/>
      <c r="D58" s="6"/>
      <c r="E58" s="6"/>
      <c r="F58" s="6"/>
      <c r="G58" s="6"/>
      <c r="H58" s="6"/>
      <c r="I58" s="6"/>
      <c r="J58" s="6"/>
      <c r="K58" s="6"/>
      <c r="L58" s="6"/>
      <c r="M58" s="6"/>
      <c r="N58" s="6"/>
      <c r="O58" s="36"/>
      <c r="P58" s="36"/>
      <c r="Q58" s="36"/>
      <c r="R58" s="36"/>
    </row>
    <row r="59" spans="2:21" x14ac:dyDescent="0.25">
      <c r="B59" s="6"/>
      <c r="C59" s="32"/>
      <c r="D59" s="6"/>
      <c r="E59" s="6"/>
      <c r="F59" s="6"/>
      <c r="G59" s="6"/>
      <c r="H59" s="6"/>
      <c r="I59" s="6"/>
      <c r="J59" s="6"/>
      <c r="K59" s="6"/>
      <c r="L59" s="6"/>
      <c r="M59" s="6"/>
      <c r="N59" s="6"/>
      <c r="O59" s="36"/>
      <c r="P59" s="36"/>
      <c r="Q59" s="36"/>
      <c r="R59" s="36"/>
    </row>
    <row r="60" spans="2:21" x14ac:dyDescent="0.25">
      <c r="B60" s="6"/>
      <c r="C60" s="32"/>
      <c r="D60" s="6"/>
      <c r="E60" s="6"/>
      <c r="F60" s="6"/>
      <c r="G60" s="6"/>
      <c r="H60" s="6"/>
      <c r="I60" s="6"/>
      <c r="J60" s="6"/>
      <c r="K60" s="6"/>
      <c r="L60" s="6"/>
      <c r="M60" s="6"/>
      <c r="N60" s="6"/>
      <c r="O60" s="36"/>
      <c r="P60" s="36"/>
      <c r="Q60" s="36"/>
      <c r="R60" s="36"/>
    </row>
    <row r="61" spans="2:21" x14ac:dyDescent="0.25">
      <c r="B61" s="6"/>
      <c r="C61" s="32"/>
      <c r="D61" s="6"/>
      <c r="E61" s="6"/>
      <c r="F61" s="6"/>
      <c r="G61" s="6"/>
      <c r="H61" s="6"/>
      <c r="I61" s="6"/>
      <c r="J61" s="6"/>
      <c r="K61" s="6"/>
      <c r="L61" s="6"/>
      <c r="M61" s="6"/>
      <c r="N61" s="6"/>
      <c r="O61" s="36"/>
      <c r="P61" s="36"/>
      <c r="Q61" s="36"/>
      <c r="R61" s="36"/>
    </row>
    <row r="62" spans="2:21" x14ac:dyDescent="0.25">
      <c r="B62" s="6"/>
      <c r="C62" s="32"/>
      <c r="D62" s="6"/>
      <c r="E62" s="6"/>
      <c r="F62" s="6"/>
      <c r="G62" s="6"/>
      <c r="H62" s="6"/>
      <c r="I62" s="6"/>
      <c r="J62" s="6"/>
      <c r="K62" s="6"/>
      <c r="L62" s="6"/>
      <c r="M62" s="6"/>
      <c r="N62" s="6"/>
      <c r="O62" s="36"/>
      <c r="P62" s="36"/>
      <c r="Q62" s="36"/>
      <c r="R62" s="36"/>
    </row>
    <row r="63" spans="2:21" x14ac:dyDescent="0.25">
      <c r="B63" s="6"/>
      <c r="C63" s="32"/>
      <c r="D63" s="6"/>
      <c r="E63" s="6"/>
      <c r="F63" s="6"/>
      <c r="G63" s="6"/>
      <c r="H63" s="6"/>
      <c r="I63" s="6"/>
      <c r="J63" s="6"/>
      <c r="K63" s="6"/>
      <c r="L63" s="6"/>
      <c r="M63" s="6"/>
      <c r="N63" s="6"/>
      <c r="O63" s="36"/>
      <c r="P63" s="36"/>
      <c r="Q63" s="36"/>
      <c r="R63" s="36"/>
      <c r="S63" s="36"/>
      <c r="T63" s="36"/>
      <c r="U63" s="36"/>
    </row>
    <row r="64" spans="2:21" x14ac:dyDescent="0.25">
      <c r="B64" s="6"/>
      <c r="C64" s="32"/>
      <c r="D64" s="6"/>
      <c r="E64" s="6"/>
      <c r="F64" s="6"/>
      <c r="G64" s="6"/>
      <c r="H64" s="6"/>
      <c r="I64" s="6"/>
      <c r="J64" s="6"/>
      <c r="K64" s="6"/>
      <c r="L64" s="6"/>
      <c r="M64" s="6"/>
      <c r="N64" s="6"/>
      <c r="O64" s="36"/>
      <c r="P64" s="36"/>
      <c r="Q64" s="36"/>
      <c r="R64" s="36"/>
      <c r="S64" s="36"/>
      <c r="T64" s="36"/>
      <c r="U64" s="36"/>
    </row>
    <row r="65" spans="2:21" x14ac:dyDescent="0.25">
      <c r="B65" s="6"/>
      <c r="C65" s="32"/>
      <c r="D65" s="6"/>
      <c r="E65" s="6"/>
      <c r="F65" s="6"/>
      <c r="G65" s="6"/>
      <c r="H65" s="6"/>
      <c r="I65" s="6"/>
      <c r="J65" s="6"/>
      <c r="K65" s="6"/>
      <c r="L65" s="6"/>
      <c r="M65" s="6"/>
      <c r="N65" s="6"/>
      <c r="O65" s="36"/>
      <c r="P65" s="36"/>
      <c r="Q65" s="36"/>
      <c r="R65" s="36"/>
      <c r="S65" s="36"/>
      <c r="T65" s="36"/>
      <c r="U65" s="36"/>
    </row>
    <row r="66" spans="2:21" x14ac:dyDescent="0.25">
      <c r="B66" s="6"/>
      <c r="C66" s="32"/>
      <c r="D66" s="6"/>
      <c r="E66" s="6"/>
      <c r="F66" s="6"/>
      <c r="G66" s="6"/>
      <c r="H66" s="6"/>
      <c r="I66" s="6"/>
      <c r="J66" s="6"/>
      <c r="K66" s="6"/>
      <c r="L66" s="6"/>
      <c r="M66" s="6"/>
      <c r="N66" s="6"/>
      <c r="O66" s="36"/>
      <c r="P66" s="36"/>
      <c r="Q66" s="36"/>
      <c r="R66" s="36"/>
      <c r="S66" s="36"/>
      <c r="T66" s="36"/>
      <c r="U66" s="36"/>
    </row>
    <row r="67" spans="2:21" x14ac:dyDescent="0.25">
      <c r="B67" s="6"/>
      <c r="C67" s="32"/>
      <c r="D67" s="6"/>
      <c r="E67" s="6"/>
      <c r="F67" s="6"/>
      <c r="G67" s="6"/>
      <c r="H67" s="6"/>
      <c r="I67" s="6"/>
      <c r="J67" s="6"/>
      <c r="K67" s="6"/>
      <c r="L67" s="6"/>
      <c r="M67" s="6"/>
      <c r="N67" s="6"/>
      <c r="O67" s="36"/>
      <c r="P67" s="36"/>
      <c r="Q67" s="36"/>
      <c r="R67" s="36"/>
      <c r="S67" s="36"/>
      <c r="T67" s="36"/>
      <c r="U67" s="36"/>
    </row>
    <row r="68" spans="2:21" x14ac:dyDescent="0.25">
      <c r="B68" s="6"/>
      <c r="C68" s="32"/>
      <c r="D68" s="6"/>
      <c r="E68" s="6"/>
      <c r="F68" s="6"/>
      <c r="G68" s="6"/>
      <c r="H68" s="6"/>
      <c r="I68" s="6"/>
      <c r="J68" s="6"/>
      <c r="K68" s="6"/>
      <c r="L68" s="6"/>
      <c r="M68" s="6"/>
      <c r="N68" s="6"/>
      <c r="O68" s="36"/>
      <c r="P68" s="36"/>
      <c r="Q68" s="36"/>
      <c r="R68" s="36"/>
      <c r="S68" s="36"/>
      <c r="T68" s="36"/>
      <c r="U68" s="36"/>
    </row>
    <row r="69" spans="2:21" x14ac:dyDescent="0.25">
      <c r="B69" s="6"/>
      <c r="C69" s="32"/>
      <c r="D69" s="6"/>
      <c r="E69" s="6"/>
      <c r="F69" s="6"/>
      <c r="G69" s="6"/>
      <c r="H69" s="6"/>
      <c r="I69" s="6"/>
      <c r="J69" s="6"/>
      <c r="K69" s="6"/>
      <c r="L69" s="6"/>
      <c r="M69" s="6"/>
      <c r="N69" s="6"/>
      <c r="O69" s="36"/>
      <c r="P69" s="36"/>
      <c r="Q69" s="36"/>
      <c r="R69" s="36"/>
      <c r="S69" s="36"/>
      <c r="T69" s="36"/>
      <c r="U69" s="36"/>
    </row>
    <row r="70" spans="2:21" x14ac:dyDescent="0.25">
      <c r="B70" s="6"/>
      <c r="C70" s="32"/>
      <c r="D70" s="6"/>
      <c r="E70" s="6"/>
      <c r="F70" s="6"/>
      <c r="G70" s="6"/>
      <c r="H70" s="6"/>
      <c r="I70" s="6"/>
      <c r="J70" s="6"/>
      <c r="K70" s="6"/>
      <c r="L70" s="6"/>
      <c r="M70" s="6"/>
      <c r="N70" s="6"/>
      <c r="O70" s="36"/>
      <c r="P70" s="36"/>
      <c r="Q70" s="36"/>
      <c r="R70" s="36"/>
      <c r="S70" s="36"/>
      <c r="T70" s="36"/>
      <c r="U70" s="36"/>
    </row>
    <row r="71" spans="2:21" x14ac:dyDescent="0.25">
      <c r="B71" s="6"/>
      <c r="C71" s="32"/>
      <c r="D71" s="6"/>
      <c r="E71" s="6"/>
      <c r="F71" s="6"/>
      <c r="G71" s="6"/>
      <c r="H71" s="6"/>
      <c r="I71" s="6"/>
      <c r="J71" s="6"/>
      <c r="K71" s="6"/>
      <c r="L71" s="6"/>
      <c r="M71" s="6"/>
      <c r="N71" s="6"/>
      <c r="O71" s="36"/>
      <c r="P71" s="36"/>
      <c r="Q71" s="36"/>
      <c r="R71" s="36"/>
      <c r="S71" s="36"/>
      <c r="T71" s="36"/>
      <c r="U71" s="36"/>
    </row>
    <row r="72" spans="2:21" x14ac:dyDescent="0.25">
      <c r="B72" s="6"/>
      <c r="C72" s="6"/>
      <c r="D72" s="6"/>
      <c r="E72" s="6"/>
      <c r="F72" s="6"/>
      <c r="G72" s="6"/>
      <c r="H72" s="6"/>
      <c r="I72" s="6"/>
      <c r="J72" s="6"/>
      <c r="K72" s="6"/>
      <c r="L72" s="6"/>
      <c r="M72" s="6"/>
      <c r="N72" s="6"/>
      <c r="O72" s="36"/>
      <c r="P72" s="36"/>
      <c r="Q72" s="36"/>
      <c r="R72" s="36"/>
      <c r="S72" s="36"/>
      <c r="T72" s="36"/>
      <c r="U72" s="36"/>
    </row>
    <row r="73" spans="2:21" x14ac:dyDescent="0.25">
      <c r="B73" s="6"/>
      <c r="C73" s="6"/>
      <c r="D73" s="6"/>
      <c r="E73" s="6"/>
      <c r="F73" s="6"/>
      <c r="G73" s="6"/>
      <c r="H73" s="6"/>
      <c r="I73" s="6"/>
      <c r="J73" s="6"/>
      <c r="K73" s="6"/>
      <c r="L73" s="6"/>
      <c r="M73" s="6"/>
      <c r="N73" s="6"/>
      <c r="O73" s="36"/>
      <c r="P73" s="36"/>
      <c r="Q73" s="36"/>
      <c r="R73" s="36"/>
      <c r="S73" s="36"/>
      <c r="T73" s="36"/>
      <c r="U73" s="36"/>
    </row>
    <row r="74" spans="2:21" x14ac:dyDescent="0.25">
      <c r="B74" s="6"/>
      <c r="C74" s="32"/>
      <c r="D74" s="6"/>
      <c r="E74" s="6"/>
      <c r="F74" s="6"/>
      <c r="G74" s="6"/>
      <c r="H74" s="6"/>
      <c r="I74" s="6"/>
      <c r="J74" s="6"/>
      <c r="K74" s="6"/>
      <c r="L74" s="6"/>
      <c r="M74" s="6"/>
      <c r="N74" s="6"/>
      <c r="O74" s="36"/>
      <c r="P74" s="36"/>
      <c r="Q74" s="36"/>
      <c r="R74" s="36"/>
      <c r="S74" s="36"/>
      <c r="T74" s="36"/>
      <c r="U74" s="36"/>
    </row>
    <row r="75" spans="2:21" x14ac:dyDescent="0.25">
      <c r="B75" s="6"/>
      <c r="C75" s="32"/>
      <c r="D75" s="6"/>
      <c r="E75" s="6"/>
      <c r="F75" s="6"/>
      <c r="G75" s="6"/>
      <c r="H75" s="6"/>
      <c r="I75" s="6"/>
      <c r="J75" s="6"/>
      <c r="K75" s="6"/>
      <c r="L75" s="6"/>
      <c r="M75" s="6"/>
      <c r="N75" s="6"/>
      <c r="O75" s="36"/>
      <c r="P75" s="36"/>
      <c r="Q75" s="36"/>
      <c r="R75" s="36"/>
      <c r="S75" s="36"/>
      <c r="T75" s="36"/>
      <c r="U75" s="36"/>
    </row>
    <row r="76" spans="2:21" x14ac:dyDescent="0.25">
      <c r="B76" s="6"/>
      <c r="C76" s="32"/>
      <c r="D76" s="6"/>
      <c r="E76" s="6"/>
      <c r="F76" s="6"/>
      <c r="G76" s="6"/>
      <c r="H76" s="6"/>
      <c r="I76" s="6"/>
      <c r="J76" s="6"/>
      <c r="K76" s="6"/>
      <c r="L76" s="6"/>
      <c r="M76" s="6"/>
      <c r="N76" s="6"/>
      <c r="O76" s="36"/>
      <c r="P76" s="36"/>
      <c r="Q76" s="36"/>
      <c r="R76" s="36"/>
      <c r="S76" s="36"/>
      <c r="T76" s="36"/>
      <c r="U76" s="36"/>
    </row>
    <row r="77" spans="2:21" x14ac:dyDescent="0.25">
      <c r="B77" s="6"/>
      <c r="C77" s="32"/>
      <c r="D77" s="6"/>
      <c r="E77" s="6"/>
      <c r="F77" s="6"/>
      <c r="G77" s="6"/>
      <c r="H77" s="6"/>
      <c r="I77" s="6"/>
      <c r="J77" s="6"/>
      <c r="K77" s="6"/>
      <c r="L77" s="6"/>
      <c r="M77" s="6"/>
      <c r="N77" s="6"/>
      <c r="O77" s="36"/>
      <c r="P77" s="36"/>
      <c r="Q77" s="36"/>
      <c r="R77" s="36"/>
      <c r="S77" s="36"/>
      <c r="T77" s="36"/>
      <c r="U77" s="36"/>
    </row>
    <row r="78" spans="2:21" x14ac:dyDescent="0.25">
      <c r="B78" s="6"/>
      <c r="C78" s="32"/>
      <c r="D78" s="6"/>
      <c r="E78" s="6"/>
      <c r="F78" s="6"/>
      <c r="G78" s="6"/>
      <c r="H78" s="6"/>
      <c r="I78" s="6"/>
      <c r="J78" s="6"/>
      <c r="K78" s="6"/>
      <c r="L78" s="6"/>
      <c r="M78" s="6"/>
      <c r="N78" s="6"/>
      <c r="O78" s="36"/>
      <c r="P78" s="36"/>
      <c r="Q78" s="36"/>
      <c r="R78" s="36"/>
      <c r="S78" s="36"/>
      <c r="T78" s="36"/>
      <c r="U78" s="36"/>
    </row>
    <row r="79" spans="2:21" x14ac:dyDescent="0.25">
      <c r="B79" s="6"/>
      <c r="C79" s="6"/>
      <c r="D79" s="6"/>
      <c r="E79" s="6"/>
      <c r="F79" s="6"/>
      <c r="G79" s="6"/>
      <c r="H79" s="6"/>
      <c r="I79" s="6"/>
      <c r="J79" s="6"/>
      <c r="K79" s="6"/>
      <c r="L79" s="6"/>
      <c r="M79" s="6"/>
      <c r="N79" s="6"/>
      <c r="O79" s="36"/>
      <c r="P79" s="36"/>
      <c r="Q79" s="36"/>
      <c r="R79" s="36"/>
      <c r="S79" s="36"/>
      <c r="T79" s="36"/>
      <c r="U79" s="36"/>
    </row>
    <row r="80" spans="2:21" x14ac:dyDescent="0.25">
      <c r="B80" s="6"/>
      <c r="C80" s="6"/>
      <c r="D80" s="6"/>
      <c r="E80" s="6"/>
      <c r="F80" s="6"/>
      <c r="G80" s="6"/>
      <c r="H80" s="6"/>
      <c r="I80" s="6"/>
      <c r="J80" s="6"/>
      <c r="K80" s="6"/>
      <c r="L80" s="6"/>
      <c r="M80" s="6"/>
      <c r="N80" s="6"/>
      <c r="O80" s="36"/>
      <c r="P80" s="36"/>
      <c r="Q80" s="36"/>
      <c r="R80" s="36"/>
      <c r="S80" s="36"/>
      <c r="T80" s="36"/>
      <c r="U80" s="36"/>
    </row>
    <row r="81" spans="2:21" x14ac:dyDescent="0.25">
      <c r="B81" s="6"/>
      <c r="C81" s="6"/>
      <c r="D81" s="6"/>
      <c r="E81" s="6"/>
      <c r="F81" s="6"/>
      <c r="G81" s="6"/>
      <c r="H81" s="6"/>
      <c r="I81" s="6"/>
      <c r="J81" s="6"/>
      <c r="K81" s="6"/>
      <c r="L81" s="6"/>
      <c r="M81" s="6"/>
      <c r="N81" s="6"/>
      <c r="O81" s="36"/>
      <c r="P81" s="36"/>
      <c r="Q81" s="36"/>
      <c r="R81" s="36"/>
      <c r="S81" s="36"/>
      <c r="T81" s="36"/>
      <c r="U81" s="36"/>
    </row>
    <row r="82" spans="2:21" x14ac:dyDescent="0.25">
      <c r="B82" s="6"/>
      <c r="C82" s="6"/>
      <c r="D82" s="6"/>
      <c r="E82" s="6"/>
      <c r="F82" s="6"/>
      <c r="G82" s="6"/>
      <c r="H82" s="6"/>
      <c r="I82" s="6"/>
      <c r="J82" s="6"/>
      <c r="K82" s="6"/>
      <c r="L82" s="6"/>
      <c r="M82" s="6"/>
      <c r="N82" s="6"/>
      <c r="O82" s="36"/>
      <c r="P82" s="36"/>
      <c r="Q82" s="36"/>
      <c r="R82" s="36"/>
      <c r="S82" s="36"/>
      <c r="T82" s="36"/>
      <c r="U82" s="36"/>
    </row>
    <row r="83" spans="2:21" x14ac:dyDescent="0.25">
      <c r="B83" s="6"/>
      <c r="C83" s="6"/>
      <c r="D83" s="6"/>
      <c r="E83" s="6"/>
      <c r="F83" s="6"/>
      <c r="G83" s="6"/>
      <c r="H83" s="6"/>
      <c r="I83" s="6"/>
      <c r="J83" s="6"/>
      <c r="K83" s="6"/>
      <c r="L83" s="6"/>
      <c r="M83" s="6"/>
      <c r="N83" s="6"/>
      <c r="O83" s="36"/>
      <c r="P83" s="36"/>
      <c r="Q83" s="36"/>
      <c r="R83" s="36"/>
      <c r="S83" s="36"/>
      <c r="T83" s="36"/>
      <c r="U83" s="36"/>
    </row>
    <row r="84" spans="2:21" x14ac:dyDescent="0.25">
      <c r="B84" s="6"/>
      <c r="C84" s="6"/>
      <c r="D84" s="6"/>
      <c r="E84" s="6"/>
      <c r="F84" s="6"/>
      <c r="G84" s="6"/>
      <c r="H84" s="6"/>
      <c r="I84" s="6"/>
      <c r="J84" s="6"/>
      <c r="K84" s="6"/>
      <c r="L84" s="6"/>
      <c r="M84" s="6"/>
      <c r="N84" s="6"/>
      <c r="O84" s="36"/>
      <c r="P84" s="36"/>
      <c r="Q84" s="36"/>
      <c r="R84" s="36"/>
      <c r="S84" s="36"/>
      <c r="T84" s="36"/>
      <c r="U84" s="36"/>
    </row>
    <row r="85" spans="2:21" x14ac:dyDescent="0.25">
      <c r="B85" s="6"/>
      <c r="C85" s="32"/>
      <c r="D85" s="6"/>
      <c r="E85" s="6"/>
      <c r="F85" s="6"/>
      <c r="G85" s="6"/>
      <c r="H85" s="6"/>
      <c r="I85" s="6"/>
      <c r="J85" s="6"/>
      <c r="K85" s="6"/>
      <c r="L85" s="6"/>
      <c r="M85" s="6"/>
      <c r="N85" s="6"/>
      <c r="O85" s="36"/>
      <c r="P85" s="36"/>
      <c r="Q85" s="36"/>
      <c r="R85" s="36"/>
      <c r="S85" s="36"/>
      <c r="T85" s="36"/>
      <c r="U85" s="36"/>
    </row>
    <row r="86" spans="2:21" x14ac:dyDescent="0.25">
      <c r="B86" s="6"/>
      <c r="C86" s="32"/>
      <c r="D86" s="6"/>
      <c r="E86" s="6"/>
      <c r="F86" s="6"/>
      <c r="G86" s="6"/>
      <c r="H86" s="6"/>
      <c r="I86" s="6"/>
      <c r="J86" s="6"/>
      <c r="K86" s="6"/>
      <c r="L86" s="6"/>
      <c r="M86" s="6"/>
      <c r="N86" s="6"/>
      <c r="O86" s="36"/>
      <c r="P86" s="36"/>
      <c r="Q86" s="36"/>
      <c r="R86" s="36"/>
      <c r="S86" s="36"/>
      <c r="T86" s="36"/>
      <c r="U86" s="36"/>
    </row>
    <row r="87" spans="2:21" x14ac:dyDescent="0.25">
      <c r="B87" s="6"/>
      <c r="C87" s="32"/>
      <c r="D87" s="6"/>
      <c r="E87" s="6"/>
      <c r="F87" s="6"/>
      <c r="G87" s="6"/>
      <c r="H87" s="6"/>
      <c r="I87" s="6"/>
      <c r="J87" s="6"/>
      <c r="K87" s="6"/>
      <c r="L87" s="6"/>
      <c r="M87" s="6"/>
      <c r="N87" s="6"/>
      <c r="O87" s="36"/>
      <c r="P87" s="36"/>
      <c r="Q87" s="36"/>
      <c r="R87" s="36"/>
      <c r="S87" s="36"/>
      <c r="T87" s="36"/>
      <c r="U87" s="36"/>
    </row>
    <row r="88" spans="2:21" x14ac:dyDescent="0.25">
      <c r="B88" s="6"/>
      <c r="C88" s="32"/>
      <c r="D88" s="6"/>
      <c r="E88" s="6"/>
      <c r="F88" s="6"/>
      <c r="G88" s="6"/>
      <c r="H88" s="6"/>
      <c r="I88" s="6"/>
      <c r="J88" s="6"/>
      <c r="K88" s="6"/>
      <c r="L88" s="6"/>
      <c r="M88" s="6"/>
      <c r="N88" s="6"/>
      <c r="O88" s="36"/>
      <c r="P88" s="36"/>
      <c r="Q88" s="36"/>
      <c r="R88" s="36"/>
      <c r="S88" s="36"/>
      <c r="T88" s="36"/>
      <c r="U88" s="36"/>
    </row>
    <row r="89" spans="2:21" x14ac:dyDescent="0.25">
      <c r="B89" s="6"/>
      <c r="C89" s="32"/>
      <c r="D89" s="6"/>
      <c r="E89" s="6"/>
      <c r="F89" s="6"/>
      <c r="G89" s="6"/>
      <c r="H89" s="6"/>
      <c r="I89" s="6"/>
      <c r="J89" s="6"/>
      <c r="K89" s="6"/>
      <c r="L89" s="6"/>
      <c r="M89" s="6"/>
      <c r="N89" s="6"/>
      <c r="O89" s="36"/>
      <c r="P89" s="36"/>
      <c r="Q89" s="36"/>
      <c r="R89" s="36"/>
      <c r="S89" s="36"/>
      <c r="T89" s="36"/>
      <c r="U89" s="36"/>
    </row>
    <row r="90" spans="2:21" x14ac:dyDescent="0.25">
      <c r="B90" s="6"/>
      <c r="C90" s="32"/>
      <c r="D90" s="6"/>
      <c r="E90" s="6"/>
      <c r="F90" s="6"/>
      <c r="G90" s="6"/>
      <c r="H90" s="6"/>
      <c r="I90" s="6"/>
      <c r="J90" s="6"/>
      <c r="K90" s="6"/>
      <c r="L90" s="6"/>
      <c r="M90" s="6"/>
      <c r="N90" s="6"/>
      <c r="O90" s="36"/>
      <c r="P90" s="36"/>
      <c r="Q90" s="36"/>
      <c r="R90" s="36"/>
      <c r="S90" s="36"/>
      <c r="T90" s="36"/>
      <c r="U90" s="36"/>
    </row>
    <row r="91" spans="2:21" x14ac:dyDescent="0.25">
      <c r="B91" s="6"/>
      <c r="C91" s="32"/>
      <c r="D91" s="6"/>
      <c r="E91" s="6"/>
      <c r="F91" s="6"/>
      <c r="G91" s="6"/>
      <c r="H91" s="6"/>
      <c r="I91" s="6"/>
      <c r="J91" s="6"/>
      <c r="K91" s="6"/>
      <c r="L91" s="6"/>
      <c r="M91" s="6"/>
      <c r="N91" s="6"/>
      <c r="O91" s="36"/>
      <c r="P91" s="36"/>
      <c r="Q91" s="36"/>
      <c r="R91" s="36"/>
      <c r="S91" s="36"/>
      <c r="T91" s="36"/>
      <c r="U91" s="36"/>
    </row>
    <row r="92" spans="2:21" x14ac:dyDescent="0.25">
      <c r="B92" s="6"/>
      <c r="C92" s="32"/>
      <c r="D92" s="6"/>
      <c r="E92" s="6"/>
      <c r="F92" s="6"/>
      <c r="G92" s="6"/>
      <c r="H92" s="6"/>
      <c r="I92" s="6"/>
      <c r="J92" s="6"/>
      <c r="K92" s="6"/>
      <c r="L92" s="6"/>
      <c r="M92" s="6"/>
      <c r="N92" s="6"/>
      <c r="O92" s="36"/>
      <c r="P92" s="36"/>
      <c r="Q92" s="36"/>
      <c r="R92" s="36"/>
      <c r="S92" s="36"/>
      <c r="T92" s="36"/>
      <c r="U92" s="36"/>
    </row>
    <row r="93" spans="2:21" x14ac:dyDescent="0.25">
      <c r="B93" s="6"/>
      <c r="C93" s="32"/>
      <c r="D93" s="6"/>
      <c r="E93" s="6"/>
      <c r="F93" s="6"/>
      <c r="G93" s="6"/>
      <c r="H93" s="6"/>
      <c r="I93" s="6"/>
      <c r="J93" s="6"/>
      <c r="K93" s="6"/>
      <c r="L93" s="6"/>
      <c r="M93" s="6"/>
      <c r="N93" s="6"/>
      <c r="O93" s="36"/>
      <c r="P93" s="36"/>
      <c r="Q93" s="36"/>
      <c r="R93" s="36"/>
      <c r="S93" s="36"/>
      <c r="T93" s="36"/>
      <c r="U93" s="36"/>
    </row>
    <row r="94" spans="2:21" x14ac:dyDescent="0.25">
      <c r="B94" s="6"/>
      <c r="C94" s="32"/>
      <c r="D94" s="6"/>
      <c r="E94" s="6"/>
      <c r="F94" s="6"/>
      <c r="G94" s="6"/>
      <c r="H94" s="6"/>
      <c r="I94" s="6"/>
      <c r="J94" s="6"/>
      <c r="K94" s="6"/>
      <c r="L94" s="6"/>
      <c r="M94" s="6"/>
      <c r="N94" s="6"/>
      <c r="O94" s="36"/>
      <c r="P94" s="36"/>
      <c r="Q94" s="36"/>
      <c r="R94" s="36"/>
      <c r="S94" s="36"/>
      <c r="T94" s="36"/>
      <c r="U94" s="36"/>
    </row>
    <row r="95" spans="2:21" x14ac:dyDescent="0.25">
      <c r="B95" s="6"/>
      <c r="C95" s="32"/>
      <c r="D95" s="6"/>
      <c r="E95" s="6"/>
      <c r="F95" s="6"/>
      <c r="G95" s="6"/>
      <c r="H95" s="6"/>
      <c r="I95" s="6"/>
      <c r="J95" s="6"/>
      <c r="K95" s="6"/>
      <c r="L95" s="6"/>
      <c r="M95" s="6"/>
      <c r="N95" s="6"/>
      <c r="O95" s="36"/>
      <c r="P95" s="36"/>
      <c r="Q95" s="36"/>
      <c r="R95" s="36"/>
      <c r="S95" s="36"/>
      <c r="T95" s="36"/>
      <c r="U95" s="36"/>
    </row>
    <row r="96" spans="2:21" x14ac:dyDescent="0.25">
      <c r="B96" s="6"/>
      <c r="C96" s="32"/>
      <c r="D96" s="6"/>
      <c r="E96" s="6"/>
      <c r="F96" s="6"/>
      <c r="G96" s="6"/>
      <c r="H96" s="6"/>
      <c r="I96" s="6"/>
      <c r="J96" s="6"/>
      <c r="K96" s="6"/>
      <c r="L96" s="6"/>
      <c r="M96" s="6"/>
      <c r="N96" s="6"/>
      <c r="O96" s="36"/>
      <c r="P96" s="36"/>
      <c r="Q96" s="36"/>
      <c r="R96" s="36"/>
      <c r="S96" s="36"/>
      <c r="T96" s="36"/>
      <c r="U96" s="36"/>
    </row>
    <row r="97" spans="2:21" x14ac:dyDescent="0.25">
      <c r="B97" s="6"/>
      <c r="C97" s="32"/>
      <c r="D97" s="6"/>
      <c r="E97" s="6"/>
      <c r="F97" s="6"/>
      <c r="G97" s="6"/>
      <c r="H97" s="6"/>
      <c r="I97" s="6"/>
      <c r="J97" s="6"/>
      <c r="K97" s="6"/>
      <c r="L97" s="6"/>
      <c r="M97" s="6"/>
      <c r="N97" s="6"/>
      <c r="O97" s="36"/>
      <c r="P97" s="36"/>
      <c r="Q97" s="36"/>
      <c r="R97" s="36"/>
      <c r="S97" s="36"/>
      <c r="T97" s="36"/>
      <c r="U97" s="36"/>
    </row>
    <row r="98" spans="2:21" x14ac:dyDescent="0.25">
      <c r="B98" s="6"/>
      <c r="C98" s="32"/>
      <c r="D98" s="6"/>
      <c r="E98" s="6"/>
      <c r="F98" s="6"/>
      <c r="G98" s="6"/>
      <c r="H98" s="6"/>
      <c r="I98" s="6"/>
      <c r="J98" s="6"/>
      <c r="K98" s="6"/>
      <c r="L98" s="6"/>
      <c r="M98" s="6"/>
      <c r="N98" s="6"/>
      <c r="O98" s="36"/>
      <c r="P98" s="36"/>
      <c r="Q98" s="36"/>
      <c r="R98" s="36"/>
      <c r="S98" s="36"/>
      <c r="T98" s="36"/>
      <c r="U98" s="36"/>
    </row>
    <row r="99" spans="2:21" x14ac:dyDescent="0.25">
      <c r="B99" s="6"/>
      <c r="C99" s="32"/>
      <c r="D99" s="6"/>
      <c r="E99" s="6"/>
      <c r="F99" s="6"/>
      <c r="G99" s="6"/>
      <c r="H99" s="6"/>
      <c r="I99" s="6"/>
      <c r="J99" s="6"/>
      <c r="K99" s="6"/>
      <c r="L99" s="6"/>
      <c r="M99" s="6"/>
      <c r="N99" s="6"/>
      <c r="O99" s="36"/>
      <c r="P99" s="36"/>
      <c r="Q99" s="36"/>
      <c r="R99" s="36"/>
      <c r="S99" s="36"/>
      <c r="T99" s="36"/>
      <c r="U99" s="36"/>
    </row>
    <row r="100" spans="2:21" x14ac:dyDescent="0.25">
      <c r="B100" s="6"/>
      <c r="C100" s="32"/>
      <c r="D100" s="6"/>
      <c r="E100" s="6"/>
      <c r="F100" s="6"/>
      <c r="G100" s="6"/>
      <c r="H100" s="6"/>
      <c r="I100" s="6"/>
      <c r="J100" s="6"/>
      <c r="K100" s="6"/>
      <c r="L100" s="6"/>
      <c r="M100" s="6"/>
      <c r="N100" s="6"/>
      <c r="O100" s="36"/>
      <c r="P100" s="36"/>
      <c r="Q100" s="36"/>
      <c r="R100" s="36"/>
      <c r="S100" s="36"/>
      <c r="T100" s="36"/>
      <c r="U100" s="36"/>
    </row>
    <row r="101" spans="2:21" x14ac:dyDescent="0.25">
      <c r="B101" s="6"/>
      <c r="C101" s="32"/>
      <c r="D101" s="6"/>
      <c r="E101" s="6"/>
      <c r="F101" s="6"/>
      <c r="G101" s="6"/>
      <c r="H101" s="6"/>
      <c r="I101" s="6"/>
      <c r="J101" s="6"/>
      <c r="K101" s="6"/>
      <c r="L101" s="6"/>
      <c r="M101" s="6"/>
      <c r="N101" s="6"/>
      <c r="O101" s="36"/>
      <c r="P101" s="36"/>
      <c r="Q101" s="36"/>
      <c r="R101" s="36"/>
      <c r="S101" s="36"/>
      <c r="T101" s="36"/>
      <c r="U101" s="36"/>
    </row>
    <row r="102" spans="2:21" x14ac:dyDescent="0.25">
      <c r="B102" s="6"/>
      <c r="C102" s="32"/>
      <c r="D102" s="6"/>
      <c r="E102" s="6"/>
      <c r="F102" s="6"/>
      <c r="G102" s="6"/>
      <c r="H102" s="6"/>
      <c r="I102" s="6"/>
      <c r="J102" s="6"/>
      <c r="K102" s="6"/>
      <c r="L102" s="6"/>
      <c r="M102" s="6"/>
      <c r="N102" s="6"/>
      <c r="O102" s="36"/>
      <c r="P102" s="36"/>
      <c r="Q102" s="36"/>
      <c r="R102" s="36"/>
      <c r="S102" s="36"/>
      <c r="T102" s="36"/>
      <c r="U102" s="36"/>
    </row>
    <row r="103" spans="2:21" x14ac:dyDescent="0.25">
      <c r="B103" s="6"/>
      <c r="C103" s="32"/>
      <c r="D103" s="6"/>
      <c r="E103" s="6"/>
      <c r="F103" s="6"/>
      <c r="G103" s="6"/>
      <c r="H103" s="6"/>
      <c r="I103" s="6"/>
      <c r="J103" s="6"/>
      <c r="K103" s="6"/>
      <c r="L103" s="6"/>
      <c r="M103" s="6"/>
      <c r="N103" s="6"/>
      <c r="O103" s="36"/>
      <c r="P103" s="36"/>
      <c r="Q103" s="36"/>
      <c r="R103" s="36"/>
      <c r="S103" s="36"/>
      <c r="T103" s="36"/>
      <c r="U103" s="36"/>
    </row>
    <row r="104" spans="2:21" x14ac:dyDescent="0.25">
      <c r="B104" s="6"/>
      <c r="C104" s="32"/>
      <c r="D104" s="6"/>
      <c r="E104" s="6"/>
      <c r="F104" s="6"/>
      <c r="G104" s="6"/>
      <c r="H104" s="6"/>
      <c r="I104" s="6"/>
      <c r="J104" s="6"/>
      <c r="K104" s="6"/>
      <c r="L104" s="6"/>
      <c r="M104" s="6"/>
      <c r="N104" s="6"/>
      <c r="O104" s="36"/>
      <c r="P104" s="36"/>
      <c r="Q104" s="36"/>
      <c r="R104" s="36"/>
      <c r="S104" s="36"/>
      <c r="T104" s="36"/>
      <c r="U104" s="36"/>
    </row>
    <row r="105" spans="2:21" x14ac:dyDescent="0.25">
      <c r="B105" s="6"/>
      <c r="C105" s="32"/>
      <c r="D105" s="6"/>
      <c r="E105" s="6"/>
      <c r="F105" s="6"/>
      <c r="G105" s="6"/>
      <c r="H105" s="6"/>
      <c r="I105" s="6"/>
      <c r="J105" s="6"/>
      <c r="K105" s="6"/>
      <c r="L105" s="6"/>
      <c r="M105" s="6"/>
      <c r="N105" s="6"/>
      <c r="O105" s="36"/>
      <c r="P105" s="36"/>
      <c r="Q105" s="36"/>
      <c r="R105" s="36"/>
      <c r="S105" s="36"/>
      <c r="T105" s="36"/>
      <c r="U105" s="36"/>
    </row>
    <row r="106" spans="2:21" x14ac:dyDescent="0.25">
      <c r="B106" s="6"/>
      <c r="C106" s="32"/>
      <c r="D106" s="6"/>
      <c r="E106" s="6"/>
      <c r="F106" s="6"/>
      <c r="G106" s="6"/>
      <c r="H106" s="6"/>
      <c r="I106" s="6"/>
      <c r="J106" s="6"/>
      <c r="K106" s="6"/>
      <c r="L106" s="6"/>
      <c r="M106" s="6"/>
      <c r="N106" s="6"/>
      <c r="O106" s="36"/>
      <c r="P106" s="36"/>
      <c r="Q106" s="36"/>
      <c r="R106" s="36"/>
      <c r="S106" s="36"/>
      <c r="T106" s="36"/>
      <c r="U106" s="36"/>
    </row>
    <row r="107" spans="2:21" x14ac:dyDescent="0.25">
      <c r="B107" s="6"/>
      <c r="C107" s="6"/>
      <c r="D107" s="6"/>
      <c r="E107" s="6"/>
      <c r="F107" s="6"/>
      <c r="G107" s="6"/>
      <c r="H107" s="6"/>
      <c r="I107" s="6"/>
      <c r="J107" s="6"/>
      <c r="K107" s="6"/>
      <c r="L107" s="6"/>
      <c r="M107" s="6"/>
      <c r="N107" s="6"/>
      <c r="O107" s="36"/>
      <c r="P107" s="36"/>
      <c r="Q107" s="36"/>
      <c r="R107" s="36"/>
      <c r="S107" s="36"/>
      <c r="T107" s="36"/>
      <c r="U107" s="36"/>
    </row>
    <row r="108" spans="2:21" x14ac:dyDescent="0.25">
      <c r="B108" s="6"/>
      <c r="C108" s="32"/>
      <c r="D108" s="6"/>
      <c r="E108" s="6"/>
      <c r="F108" s="6"/>
      <c r="G108" s="6"/>
      <c r="H108" s="6"/>
      <c r="I108" s="6"/>
      <c r="J108" s="6"/>
      <c r="K108" s="6"/>
      <c r="L108" s="6"/>
      <c r="M108" s="6"/>
      <c r="N108" s="6"/>
      <c r="O108" s="36"/>
      <c r="P108" s="36"/>
      <c r="Q108" s="36"/>
      <c r="R108" s="36"/>
      <c r="S108" s="36"/>
      <c r="T108" s="36"/>
      <c r="U108" s="36"/>
    </row>
    <row r="109" spans="2:21" x14ac:dyDescent="0.25">
      <c r="B109" s="6"/>
      <c r="C109" s="32"/>
      <c r="D109" s="6"/>
      <c r="E109" s="6"/>
      <c r="F109" s="6"/>
      <c r="G109" s="6"/>
      <c r="H109" s="6"/>
      <c r="I109" s="6"/>
      <c r="J109" s="6"/>
      <c r="K109" s="6"/>
      <c r="L109" s="6"/>
      <c r="M109" s="6"/>
      <c r="N109" s="6"/>
      <c r="O109" s="36"/>
      <c r="P109" s="36"/>
      <c r="Q109" s="36"/>
      <c r="R109" s="36"/>
      <c r="S109" s="36"/>
      <c r="T109" s="36"/>
      <c r="U109" s="36"/>
    </row>
    <row r="110" spans="2:21" x14ac:dyDescent="0.25">
      <c r="B110" s="6"/>
      <c r="C110" s="32"/>
      <c r="D110" s="6"/>
      <c r="E110" s="6"/>
      <c r="F110" s="6"/>
      <c r="G110" s="6"/>
      <c r="H110" s="6"/>
      <c r="I110" s="6"/>
      <c r="J110" s="6"/>
      <c r="K110" s="6"/>
      <c r="L110" s="6"/>
      <c r="M110" s="6"/>
      <c r="N110" s="6"/>
      <c r="O110" s="36"/>
      <c r="P110" s="36"/>
      <c r="Q110" s="36"/>
      <c r="R110" s="36"/>
      <c r="S110" s="36"/>
      <c r="T110" s="36"/>
      <c r="U110" s="36"/>
    </row>
    <row r="111" spans="2:21" x14ac:dyDescent="0.25">
      <c r="B111" s="6"/>
      <c r="C111" s="32"/>
      <c r="D111" s="6"/>
      <c r="E111" s="6"/>
      <c r="F111" s="6"/>
      <c r="G111" s="6"/>
      <c r="H111" s="6"/>
      <c r="I111" s="6"/>
      <c r="J111" s="6"/>
      <c r="K111" s="6"/>
      <c r="L111" s="6"/>
      <c r="M111" s="6"/>
      <c r="N111" s="6"/>
      <c r="O111" s="36"/>
      <c r="P111" s="36"/>
      <c r="Q111" s="36"/>
      <c r="R111" s="36"/>
      <c r="S111" s="36"/>
      <c r="T111" s="36"/>
      <c r="U111" s="36"/>
    </row>
    <row r="112" spans="2:21" x14ac:dyDescent="0.25">
      <c r="B112" s="6"/>
      <c r="C112" s="32"/>
      <c r="D112" s="6"/>
      <c r="E112" s="6"/>
      <c r="F112" s="6"/>
      <c r="G112" s="6"/>
      <c r="H112" s="6"/>
      <c r="I112" s="6"/>
      <c r="J112" s="6"/>
      <c r="K112" s="6"/>
      <c r="L112" s="6"/>
      <c r="M112" s="6"/>
      <c r="N112" s="6"/>
      <c r="O112" s="36"/>
      <c r="P112" s="36"/>
      <c r="Q112" s="36"/>
      <c r="R112" s="36"/>
      <c r="S112" s="36"/>
      <c r="T112" s="36"/>
      <c r="U112" s="36"/>
    </row>
    <row r="113" spans="2:21" x14ac:dyDescent="0.25">
      <c r="B113" s="6"/>
      <c r="C113" s="32"/>
      <c r="D113" s="6"/>
      <c r="E113" s="6"/>
      <c r="F113" s="6"/>
      <c r="G113" s="6"/>
      <c r="H113" s="6"/>
      <c r="I113" s="6"/>
      <c r="J113" s="6"/>
      <c r="K113" s="6"/>
      <c r="L113" s="6"/>
      <c r="M113" s="6"/>
      <c r="N113" s="6"/>
      <c r="O113" s="36"/>
      <c r="P113" s="36"/>
      <c r="Q113" s="36"/>
      <c r="R113" s="36"/>
      <c r="S113" s="36"/>
      <c r="T113" s="36"/>
      <c r="U113" s="36"/>
    </row>
    <row r="114" spans="2:21" x14ac:dyDescent="0.25">
      <c r="B114" s="6"/>
      <c r="C114" s="6"/>
      <c r="D114" s="6"/>
      <c r="E114" s="6"/>
      <c r="F114" s="6"/>
      <c r="G114" s="6"/>
      <c r="H114" s="6"/>
      <c r="I114" s="6"/>
      <c r="J114" s="6"/>
      <c r="K114" s="6"/>
      <c r="L114" s="6"/>
      <c r="M114" s="6"/>
      <c r="N114" s="6"/>
      <c r="O114" s="36"/>
      <c r="P114" s="36"/>
      <c r="Q114" s="36"/>
      <c r="R114" s="36"/>
      <c r="S114" s="36"/>
      <c r="T114" s="36"/>
      <c r="U114" s="36"/>
    </row>
    <row r="115" spans="2:21" x14ac:dyDescent="0.25">
      <c r="B115" s="6"/>
      <c r="C115" s="32"/>
      <c r="D115" s="6"/>
      <c r="E115" s="6"/>
      <c r="F115" s="6"/>
      <c r="G115" s="6"/>
      <c r="H115" s="6"/>
      <c r="I115" s="6"/>
      <c r="J115" s="6"/>
      <c r="K115" s="6"/>
      <c r="L115" s="6"/>
      <c r="M115" s="6"/>
      <c r="N115" s="6"/>
      <c r="O115" s="36"/>
      <c r="P115" s="36"/>
      <c r="Q115" s="36"/>
      <c r="R115" s="36"/>
      <c r="S115" s="36"/>
      <c r="T115" s="36"/>
      <c r="U115" s="36"/>
    </row>
    <row r="116" spans="2:21" x14ac:dyDescent="0.25">
      <c r="B116" s="6"/>
      <c r="C116" s="32"/>
      <c r="D116" s="6"/>
      <c r="E116" s="6"/>
      <c r="F116" s="6"/>
      <c r="G116" s="6"/>
      <c r="H116" s="6"/>
      <c r="I116" s="6"/>
      <c r="J116" s="6"/>
      <c r="K116" s="6"/>
      <c r="L116" s="6"/>
      <c r="M116" s="6"/>
      <c r="N116" s="6"/>
      <c r="O116" s="36"/>
      <c r="P116" s="36"/>
      <c r="Q116" s="36"/>
      <c r="R116" s="36"/>
      <c r="S116" s="36"/>
      <c r="T116" s="36"/>
      <c r="U116" s="36"/>
    </row>
    <row r="117" spans="2:21" x14ac:dyDescent="0.25">
      <c r="B117" s="6"/>
      <c r="C117" s="6"/>
      <c r="D117" s="6"/>
      <c r="E117" s="6"/>
      <c r="F117" s="6"/>
      <c r="G117" s="6"/>
      <c r="H117" s="6"/>
      <c r="I117" s="6"/>
      <c r="J117" s="6"/>
      <c r="K117" s="6"/>
      <c r="L117" s="6"/>
      <c r="M117" s="6"/>
      <c r="N117" s="6"/>
      <c r="O117" s="36"/>
      <c r="P117" s="36"/>
      <c r="Q117" s="36"/>
      <c r="R117" s="36"/>
      <c r="S117" s="36"/>
      <c r="T117" s="36"/>
      <c r="U117" s="36"/>
    </row>
    <row r="118" spans="2:21" x14ac:dyDescent="0.25">
      <c r="B118" s="6"/>
      <c r="C118" s="6"/>
      <c r="D118" s="6"/>
      <c r="E118" s="6"/>
      <c r="F118" s="6"/>
      <c r="G118" s="6"/>
      <c r="H118" s="6"/>
      <c r="I118" s="6"/>
      <c r="J118" s="6"/>
      <c r="K118" s="6"/>
      <c r="L118" s="6"/>
      <c r="M118" s="6"/>
      <c r="N118" s="6"/>
      <c r="O118" s="36"/>
      <c r="P118" s="36"/>
      <c r="Q118" s="36"/>
      <c r="R118" s="36"/>
      <c r="S118" s="36"/>
      <c r="T118" s="36"/>
      <c r="U118" s="36"/>
    </row>
    <row r="119" spans="2:21" x14ac:dyDescent="0.25">
      <c r="B119" s="6"/>
      <c r="C119" s="6"/>
      <c r="D119" s="6"/>
      <c r="E119" s="6"/>
      <c r="F119" s="6"/>
      <c r="G119" s="6"/>
      <c r="H119" s="6"/>
      <c r="I119" s="6"/>
      <c r="J119" s="6"/>
      <c r="K119" s="6"/>
      <c r="L119" s="6"/>
      <c r="M119" s="6"/>
      <c r="N119" s="6"/>
      <c r="O119" s="36"/>
      <c r="P119" s="36"/>
      <c r="Q119" s="36"/>
      <c r="R119" s="36"/>
      <c r="S119" s="36"/>
      <c r="T119" s="36"/>
      <c r="U119" s="36"/>
    </row>
    <row r="120" spans="2:21" x14ac:dyDescent="0.25">
      <c r="B120" s="6"/>
      <c r="C120" s="6"/>
      <c r="D120" s="6"/>
      <c r="E120" s="6"/>
      <c r="F120" s="6"/>
      <c r="G120" s="6"/>
      <c r="H120" s="6"/>
      <c r="I120" s="6"/>
      <c r="J120" s="6"/>
      <c r="K120" s="6"/>
      <c r="L120" s="6"/>
      <c r="M120" s="6"/>
      <c r="N120" s="6"/>
      <c r="O120" s="36"/>
      <c r="P120" s="36"/>
      <c r="Q120" s="36"/>
      <c r="R120" s="36"/>
      <c r="S120" s="36"/>
      <c r="T120" s="36"/>
      <c r="U120" s="36"/>
    </row>
    <row r="121" spans="2:21" x14ac:dyDescent="0.25">
      <c r="B121" s="6"/>
      <c r="C121" s="6"/>
      <c r="D121" s="6"/>
      <c r="E121" s="6"/>
      <c r="F121" s="6"/>
      <c r="G121" s="6"/>
      <c r="H121" s="6"/>
      <c r="I121" s="6"/>
      <c r="J121" s="6"/>
      <c r="K121" s="6"/>
      <c r="L121" s="6"/>
      <c r="M121" s="6"/>
      <c r="N121" s="6"/>
      <c r="O121" s="36"/>
      <c r="P121" s="36"/>
      <c r="Q121" s="36"/>
      <c r="R121" s="36"/>
      <c r="S121" s="36"/>
      <c r="T121" s="36"/>
      <c r="U121" s="36"/>
    </row>
    <row r="122" spans="2:21" x14ac:dyDescent="0.25">
      <c r="B122" s="6"/>
      <c r="C122" s="6"/>
      <c r="D122" s="6"/>
      <c r="E122" s="6"/>
      <c r="F122" s="6"/>
      <c r="G122" s="6"/>
      <c r="H122" s="6"/>
      <c r="I122" s="6"/>
      <c r="J122" s="6"/>
      <c r="K122" s="6"/>
      <c r="L122" s="6"/>
      <c r="M122" s="6"/>
      <c r="N122" s="6"/>
      <c r="O122" s="36"/>
      <c r="P122" s="36"/>
      <c r="Q122" s="36"/>
      <c r="R122" s="36"/>
      <c r="S122" s="36"/>
      <c r="T122" s="36"/>
      <c r="U122" s="36"/>
    </row>
    <row r="123" spans="2:21" x14ac:dyDescent="0.25">
      <c r="B123" s="6"/>
      <c r="C123" s="6"/>
      <c r="D123" s="6"/>
      <c r="E123" s="6"/>
      <c r="F123" s="6"/>
      <c r="G123" s="6"/>
      <c r="H123" s="6"/>
      <c r="I123" s="6"/>
      <c r="J123" s="6"/>
      <c r="K123" s="6"/>
      <c r="L123" s="6"/>
      <c r="M123" s="6"/>
      <c r="N123" s="6"/>
      <c r="O123" s="36"/>
      <c r="P123" s="36"/>
      <c r="Q123" s="36"/>
      <c r="R123" s="36"/>
      <c r="S123" s="36"/>
      <c r="T123" s="36"/>
      <c r="U123" s="36"/>
    </row>
    <row r="124" spans="2:21" x14ac:dyDescent="0.25">
      <c r="B124" s="6"/>
      <c r="C124" s="6"/>
      <c r="D124" s="6"/>
      <c r="E124" s="6"/>
      <c r="F124" s="6"/>
      <c r="G124" s="6"/>
      <c r="H124" s="6"/>
      <c r="I124" s="6"/>
      <c r="J124" s="6"/>
      <c r="K124" s="6"/>
      <c r="L124" s="6"/>
      <c r="M124" s="6"/>
      <c r="N124" s="6"/>
      <c r="O124" s="36"/>
      <c r="P124" s="36"/>
      <c r="Q124" s="36"/>
      <c r="R124" s="36"/>
      <c r="S124" s="36"/>
      <c r="T124" s="36"/>
      <c r="U124" s="36"/>
    </row>
    <row r="125" spans="2:21" x14ac:dyDescent="0.25">
      <c r="B125" s="6"/>
      <c r="C125" s="6"/>
      <c r="D125" s="6"/>
      <c r="E125" s="6"/>
      <c r="F125" s="6"/>
      <c r="G125" s="6"/>
      <c r="H125" s="6"/>
      <c r="I125" s="6"/>
      <c r="J125" s="6"/>
      <c r="K125" s="6"/>
      <c r="L125" s="6"/>
      <c r="M125" s="6"/>
      <c r="N125" s="6"/>
      <c r="O125" s="36"/>
      <c r="P125" s="36"/>
      <c r="Q125" s="36"/>
      <c r="R125" s="36"/>
      <c r="S125" s="36"/>
      <c r="T125" s="36"/>
      <c r="U125" s="36"/>
    </row>
    <row r="126" spans="2:21" x14ac:dyDescent="0.25">
      <c r="B126" s="6"/>
      <c r="C126" s="6"/>
      <c r="D126" s="6"/>
      <c r="E126" s="6"/>
      <c r="F126" s="6"/>
      <c r="G126" s="6"/>
      <c r="H126" s="6"/>
      <c r="I126" s="6"/>
      <c r="J126" s="6"/>
      <c r="K126" s="6"/>
      <c r="L126" s="6"/>
      <c r="M126" s="6"/>
      <c r="N126" s="6"/>
      <c r="O126" s="36"/>
      <c r="P126" s="36"/>
      <c r="Q126" s="36"/>
      <c r="R126" s="36"/>
      <c r="S126" s="36"/>
      <c r="T126" s="36"/>
      <c r="U126" s="36"/>
    </row>
    <row r="127" spans="2:21" x14ac:dyDescent="0.25">
      <c r="B127" s="6"/>
      <c r="C127" s="6"/>
      <c r="D127" s="6"/>
      <c r="E127" s="6"/>
      <c r="F127" s="6"/>
      <c r="G127" s="6"/>
      <c r="H127" s="6"/>
      <c r="I127" s="6"/>
      <c r="J127" s="6"/>
      <c r="K127" s="6"/>
      <c r="L127" s="6"/>
      <c r="M127" s="6"/>
      <c r="N127" s="6"/>
      <c r="O127" s="36"/>
      <c r="P127" s="36"/>
      <c r="Q127" s="36"/>
      <c r="R127" s="36"/>
      <c r="S127" s="36"/>
      <c r="T127" s="36"/>
      <c r="U127" s="36"/>
    </row>
    <row r="128" spans="2:21" x14ac:dyDescent="0.25">
      <c r="B128" s="6"/>
      <c r="C128" s="6"/>
      <c r="D128" s="6"/>
      <c r="E128" s="6"/>
      <c r="F128" s="6"/>
      <c r="G128" s="6"/>
      <c r="H128" s="6"/>
      <c r="I128" s="6"/>
      <c r="J128" s="6"/>
      <c r="K128" s="6"/>
      <c r="L128" s="6"/>
      <c r="M128" s="6"/>
      <c r="N128" s="6"/>
      <c r="O128" s="36"/>
      <c r="P128" s="36"/>
      <c r="Q128" s="36"/>
      <c r="R128" s="36"/>
      <c r="S128" s="36"/>
      <c r="T128" s="36"/>
      <c r="U128" s="36"/>
    </row>
    <row r="129" spans="2:21" x14ac:dyDescent="0.25">
      <c r="B129" s="6"/>
      <c r="C129" s="6"/>
      <c r="D129" s="6"/>
      <c r="E129" s="6"/>
      <c r="F129" s="6"/>
      <c r="G129" s="6"/>
      <c r="H129" s="6"/>
      <c r="I129" s="6"/>
      <c r="J129" s="6"/>
      <c r="K129" s="6"/>
      <c r="L129" s="6"/>
      <c r="M129" s="6"/>
      <c r="N129" s="6"/>
      <c r="O129" s="36"/>
      <c r="P129" s="36"/>
      <c r="Q129" s="36"/>
      <c r="R129" s="36"/>
      <c r="S129" s="36"/>
      <c r="T129" s="36"/>
      <c r="U129" s="36"/>
    </row>
    <row r="130" spans="2:21" x14ac:dyDescent="0.25">
      <c r="B130" s="6"/>
      <c r="C130" s="6"/>
      <c r="D130" s="6"/>
      <c r="E130" s="6"/>
      <c r="F130" s="6"/>
      <c r="G130" s="6"/>
      <c r="H130" s="6"/>
      <c r="I130" s="6"/>
      <c r="J130" s="6"/>
      <c r="K130" s="6"/>
      <c r="L130" s="6"/>
      <c r="M130" s="6"/>
      <c r="N130" s="6"/>
      <c r="O130" s="36"/>
      <c r="P130" s="36"/>
      <c r="Q130" s="36"/>
      <c r="R130" s="36"/>
      <c r="S130" s="36"/>
      <c r="T130" s="36"/>
      <c r="U130" s="36"/>
    </row>
    <row r="131" spans="2:21" x14ac:dyDescent="0.25">
      <c r="B131" s="6"/>
      <c r="C131" s="6"/>
      <c r="D131" s="6"/>
      <c r="E131" s="6"/>
      <c r="F131" s="6"/>
      <c r="G131" s="6"/>
      <c r="H131" s="6"/>
      <c r="I131" s="6"/>
      <c r="J131" s="6"/>
      <c r="K131" s="6"/>
      <c r="L131" s="6"/>
      <c r="M131" s="6"/>
      <c r="N131" s="6"/>
      <c r="O131" s="36"/>
      <c r="P131" s="36"/>
      <c r="Q131" s="36"/>
      <c r="R131" s="36"/>
      <c r="S131" s="36"/>
      <c r="T131" s="36"/>
      <c r="U131" s="36"/>
    </row>
    <row r="132" spans="2:21" x14ac:dyDescent="0.25">
      <c r="B132" s="6"/>
      <c r="C132" s="6"/>
      <c r="D132" s="6"/>
      <c r="E132" s="6"/>
      <c r="F132" s="6"/>
      <c r="G132" s="6"/>
      <c r="H132" s="6"/>
      <c r="I132" s="6"/>
      <c r="J132" s="6"/>
      <c r="K132" s="6"/>
      <c r="L132" s="6"/>
      <c r="M132" s="6"/>
      <c r="N132" s="6"/>
      <c r="O132" s="36"/>
      <c r="P132" s="36"/>
      <c r="Q132" s="36"/>
      <c r="R132" s="36"/>
      <c r="S132" s="36"/>
      <c r="T132" s="36"/>
      <c r="U132" s="36"/>
    </row>
    <row r="133" spans="2:21" x14ac:dyDescent="0.25">
      <c r="B133" s="6"/>
      <c r="C133" s="6"/>
      <c r="D133" s="6"/>
      <c r="E133" s="6"/>
      <c r="F133" s="6"/>
      <c r="G133" s="6"/>
      <c r="H133" s="6"/>
      <c r="I133" s="6"/>
      <c r="J133" s="6"/>
      <c r="K133" s="6"/>
      <c r="L133" s="6"/>
      <c r="M133" s="6"/>
      <c r="N133" s="6"/>
      <c r="O133" s="36"/>
      <c r="P133" s="36"/>
      <c r="Q133" s="36"/>
      <c r="R133" s="36"/>
      <c r="S133" s="36"/>
      <c r="T133" s="36"/>
      <c r="U133" s="36"/>
    </row>
    <row r="134" spans="2:21" x14ac:dyDescent="0.25">
      <c r="B134" s="6"/>
      <c r="C134" s="6"/>
      <c r="D134" s="6"/>
      <c r="E134" s="6"/>
      <c r="F134" s="6"/>
      <c r="G134" s="6"/>
      <c r="H134" s="6"/>
      <c r="I134" s="6"/>
      <c r="J134" s="6"/>
      <c r="K134" s="6"/>
      <c r="L134" s="6"/>
      <c r="M134" s="6"/>
      <c r="N134" s="6"/>
      <c r="O134" s="36"/>
      <c r="P134" s="36"/>
      <c r="Q134" s="36"/>
      <c r="R134" s="36"/>
      <c r="S134" s="36"/>
      <c r="T134" s="36"/>
      <c r="U134" s="36"/>
    </row>
    <row r="135" spans="2:21" x14ac:dyDescent="0.25">
      <c r="B135" s="6"/>
      <c r="C135" s="6"/>
      <c r="D135" s="6"/>
      <c r="E135" s="6"/>
      <c r="F135" s="6"/>
      <c r="G135" s="6"/>
      <c r="H135" s="6"/>
      <c r="I135" s="6"/>
      <c r="J135" s="6"/>
      <c r="K135" s="6"/>
      <c r="L135" s="6"/>
      <c r="M135" s="6"/>
      <c r="N135" s="6"/>
      <c r="O135" s="36"/>
      <c r="P135" s="36"/>
      <c r="Q135" s="36"/>
      <c r="R135" s="36"/>
      <c r="S135" s="36"/>
      <c r="T135" s="36"/>
      <c r="U135" s="36"/>
    </row>
    <row r="136" spans="2:21" x14ac:dyDescent="0.25">
      <c r="B136" s="6"/>
      <c r="C136" s="6"/>
      <c r="D136" s="6"/>
      <c r="E136" s="6"/>
      <c r="F136" s="6"/>
      <c r="G136" s="6"/>
      <c r="H136" s="6"/>
      <c r="I136" s="6"/>
      <c r="J136" s="6"/>
      <c r="K136" s="6"/>
      <c r="L136" s="6"/>
      <c r="M136" s="6"/>
      <c r="N136" s="6"/>
      <c r="O136" s="36"/>
      <c r="P136" s="36"/>
      <c r="Q136" s="36"/>
      <c r="R136" s="36"/>
      <c r="S136" s="36"/>
      <c r="T136" s="36"/>
      <c r="U136" s="36"/>
    </row>
    <row r="137" spans="2:21" x14ac:dyDescent="0.25">
      <c r="B137" s="6"/>
      <c r="C137" s="6"/>
      <c r="D137" s="6"/>
      <c r="E137" s="6"/>
      <c r="F137" s="6"/>
      <c r="G137" s="6"/>
      <c r="H137" s="6"/>
      <c r="I137" s="6"/>
      <c r="J137" s="6"/>
      <c r="K137" s="6"/>
      <c r="L137" s="6"/>
      <c r="M137" s="6"/>
      <c r="N137" s="6"/>
      <c r="O137" s="36"/>
      <c r="P137" s="36"/>
      <c r="Q137" s="36"/>
      <c r="R137" s="36"/>
      <c r="S137" s="36"/>
      <c r="T137" s="36"/>
      <c r="U137" s="36"/>
    </row>
    <row r="138" spans="2:21" x14ac:dyDescent="0.25">
      <c r="B138" s="6"/>
      <c r="C138" s="6"/>
      <c r="D138" s="6"/>
      <c r="E138" s="6"/>
      <c r="F138" s="6"/>
      <c r="G138" s="6"/>
      <c r="H138" s="6"/>
      <c r="I138" s="6"/>
      <c r="J138" s="6"/>
      <c r="K138" s="6"/>
      <c r="L138" s="6"/>
      <c r="M138" s="6"/>
      <c r="N138" s="6"/>
      <c r="O138" s="36"/>
      <c r="P138" s="36"/>
      <c r="Q138" s="36"/>
      <c r="R138" s="36"/>
      <c r="S138" s="36"/>
      <c r="T138" s="36"/>
      <c r="U138" s="36"/>
    </row>
    <row r="139" spans="2:21" x14ac:dyDescent="0.25">
      <c r="B139" s="6"/>
      <c r="C139" s="6"/>
      <c r="D139" s="6"/>
      <c r="E139" s="6"/>
      <c r="F139" s="6"/>
      <c r="G139" s="6"/>
      <c r="H139" s="6"/>
      <c r="I139" s="6"/>
      <c r="J139" s="6"/>
      <c r="K139" s="6"/>
      <c r="L139" s="6"/>
      <c r="M139" s="6"/>
      <c r="N139" s="6"/>
      <c r="O139" s="36"/>
      <c r="P139" s="36"/>
      <c r="Q139" s="36"/>
      <c r="R139" s="36"/>
      <c r="S139" s="36"/>
      <c r="T139" s="36"/>
      <c r="U139" s="36"/>
    </row>
    <row r="140" spans="2:21" x14ac:dyDescent="0.25">
      <c r="B140" s="6"/>
      <c r="C140" s="6"/>
      <c r="D140" s="6"/>
      <c r="E140" s="6"/>
      <c r="F140" s="6"/>
      <c r="G140" s="6"/>
      <c r="H140" s="6"/>
      <c r="I140" s="6"/>
      <c r="J140" s="6"/>
      <c r="K140" s="6"/>
      <c r="L140" s="6"/>
      <c r="M140" s="6"/>
      <c r="N140" s="6"/>
      <c r="O140" s="36"/>
      <c r="P140" s="36"/>
      <c r="Q140" s="36"/>
      <c r="R140" s="36"/>
      <c r="S140" s="36"/>
      <c r="T140" s="36"/>
      <c r="U140" s="36"/>
    </row>
    <row r="141" spans="2:21" x14ac:dyDescent="0.25">
      <c r="B141" s="6"/>
      <c r="C141" s="6"/>
      <c r="D141" s="6"/>
      <c r="E141" s="6"/>
      <c r="F141" s="6"/>
      <c r="G141" s="6"/>
      <c r="H141" s="6"/>
      <c r="I141" s="6"/>
      <c r="J141" s="6"/>
      <c r="K141" s="6"/>
      <c r="L141" s="6"/>
      <c r="M141" s="6"/>
      <c r="N141" s="6"/>
      <c r="O141" s="36"/>
      <c r="P141" s="36"/>
      <c r="Q141" s="36"/>
      <c r="R141" s="36"/>
      <c r="S141" s="36"/>
      <c r="T141" s="36"/>
      <c r="U141" s="36"/>
    </row>
    <row r="142" spans="2:21" x14ac:dyDescent="0.25">
      <c r="B142" s="6"/>
      <c r="C142" s="6"/>
      <c r="D142" s="6"/>
      <c r="E142" s="6"/>
      <c r="F142" s="6"/>
      <c r="G142" s="6"/>
      <c r="H142" s="6"/>
      <c r="I142" s="6"/>
      <c r="J142" s="6"/>
      <c r="K142" s="6"/>
      <c r="L142" s="6"/>
      <c r="M142" s="6"/>
      <c r="N142" s="6"/>
      <c r="O142" s="36"/>
      <c r="P142" s="36"/>
      <c r="Q142" s="36"/>
      <c r="R142" s="36"/>
      <c r="S142" s="36"/>
      <c r="T142" s="36"/>
      <c r="U142" s="36"/>
    </row>
    <row r="143" spans="2:21" x14ac:dyDescent="0.25">
      <c r="B143" s="6"/>
      <c r="C143" s="6"/>
      <c r="D143" s="6"/>
      <c r="E143" s="6"/>
      <c r="F143" s="6"/>
      <c r="G143" s="6"/>
      <c r="H143" s="6"/>
      <c r="I143" s="6"/>
      <c r="J143" s="6"/>
      <c r="K143" s="6"/>
      <c r="L143" s="6"/>
      <c r="M143" s="6"/>
      <c r="N143" s="6"/>
      <c r="O143" s="36"/>
      <c r="P143" s="36"/>
      <c r="Q143" s="36"/>
      <c r="R143" s="36"/>
      <c r="S143" s="36"/>
      <c r="T143" s="36"/>
      <c r="U143" s="36"/>
    </row>
    <row r="144" spans="2:21" x14ac:dyDescent="0.25">
      <c r="B144" s="6"/>
      <c r="C144" s="6"/>
      <c r="D144" s="6"/>
      <c r="E144" s="6"/>
      <c r="F144" s="6"/>
      <c r="G144" s="6"/>
      <c r="H144" s="6"/>
      <c r="I144" s="6"/>
      <c r="J144" s="6"/>
      <c r="K144" s="6"/>
      <c r="L144" s="6"/>
      <c r="M144" s="6"/>
      <c r="N144" s="6"/>
      <c r="O144" s="36"/>
      <c r="P144" s="36"/>
      <c r="Q144" s="36"/>
      <c r="R144" s="36"/>
      <c r="S144" s="36"/>
      <c r="T144" s="36"/>
      <c r="U144" s="36"/>
    </row>
    <row r="145" spans="2:21" x14ac:dyDescent="0.25">
      <c r="B145" s="6"/>
      <c r="C145" s="6"/>
      <c r="D145" s="6"/>
      <c r="E145" s="6"/>
      <c r="F145" s="6"/>
      <c r="G145" s="6"/>
      <c r="H145" s="6"/>
      <c r="I145" s="6"/>
      <c r="J145" s="6"/>
      <c r="K145" s="6"/>
      <c r="L145" s="6"/>
      <c r="M145" s="6"/>
      <c r="N145" s="6"/>
      <c r="O145" s="36"/>
      <c r="P145" s="36"/>
      <c r="Q145" s="36"/>
      <c r="R145" s="36"/>
      <c r="S145" s="36"/>
      <c r="T145" s="36"/>
      <c r="U145" s="36"/>
    </row>
    <row r="146" spans="2:21" x14ac:dyDescent="0.25">
      <c r="B146" s="6"/>
      <c r="C146" s="6"/>
      <c r="D146" s="6"/>
      <c r="E146" s="6"/>
      <c r="F146" s="6"/>
      <c r="G146" s="6"/>
      <c r="H146" s="6"/>
      <c r="I146" s="6"/>
      <c r="J146" s="6"/>
      <c r="K146" s="6"/>
      <c r="L146" s="6"/>
      <c r="M146" s="6"/>
      <c r="N146" s="6"/>
      <c r="O146" s="36"/>
      <c r="P146" s="36"/>
      <c r="Q146" s="36"/>
      <c r="R146" s="36"/>
      <c r="S146" s="36"/>
      <c r="T146" s="36"/>
      <c r="U146" s="36"/>
    </row>
    <row r="147" spans="2:21" x14ac:dyDescent="0.25">
      <c r="B147" s="6"/>
      <c r="C147" s="6"/>
      <c r="D147" s="6"/>
      <c r="E147" s="6"/>
      <c r="F147" s="6"/>
      <c r="G147" s="6"/>
      <c r="H147" s="6"/>
      <c r="I147" s="6"/>
      <c r="J147" s="6"/>
      <c r="K147" s="6"/>
      <c r="L147" s="6"/>
      <c r="M147" s="6"/>
      <c r="N147" s="6"/>
      <c r="O147" s="36"/>
      <c r="P147" s="36"/>
      <c r="Q147" s="36"/>
      <c r="R147" s="36"/>
      <c r="S147" s="36"/>
      <c r="T147" s="36"/>
      <c r="U147" s="36"/>
    </row>
    <row r="148" spans="2:21" x14ac:dyDescent="0.25">
      <c r="B148" s="6"/>
      <c r="C148" s="6"/>
      <c r="D148" s="6"/>
      <c r="E148" s="6"/>
      <c r="F148" s="6"/>
      <c r="G148" s="6"/>
      <c r="H148" s="6"/>
      <c r="I148" s="6"/>
      <c r="J148" s="6"/>
      <c r="K148" s="6"/>
      <c r="L148" s="6"/>
      <c r="M148" s="6"/>
      <c r="N148" s="6"/>
      <c r="O148" s="36"/>
      <c r="P148" s="36"/>
      <c r="Q148" s="36"/>
      <c r="R148" s="36"/>
      <c r="S148" s="36"/>
      <c r="T148" s="36"/>
      <c r="U148" s="36"/>
    </row>
    <row r="149" spans="2:21" x14ac:dyDescent="0.25">
      <c r="B149" s="6"/>
      <c r="C149" s="6"/>
      <c r="D149" s="6"/>
      <c r="E149" s="6"/>
      <c r="F149" s="6"/>
      <c r="G149" s="6"/>
      <c r="H149" s="6"/>
      <c r="I149" s="6"/>
      <c r="J149" s="6"/>
      <c r="K149" s="6"/>
      <c r="L149" s="6"/>
      <c r="M149" s="6"/>
      <c r="N149" s="6"/>
      <c r="O149" s="36"/>
      <c r="P149" s="36"/>
      <c r="Q149" s="36"/>
      <c r="R149" s="36"/>
      <c r="S149" s="36"/>
      <c r="T149" s="36"/>
      <c r="U149" s="36"/>
    </row>
    <row r="150" spans="2:21" x14ac:dyDescent="0.25">
      <c r="B150" s="6"/>
      <c r="C150" s="6"/>
      <c r="D150" s="6"/>
      <c r="E150" s="6"/>
      <c r="F150" s="6"/>
      <c r="G150" s="6"/>
      <c r="H150" s="6"/>
      <c r="I150" s="6"/>
      <c r="J150" s="6"/>
      <c r="K150" s="6"/>
      <c r="L150" s="6"/>
      <c r="M150" s="6"/>
      <c r="N150" s="6"/>
      <c r="O150" s="36"/>
      <c r="P150" s="36"/>
      <c r="Q150" s="36"/>
      <c r="R150" s="36"/>
      <c r="S150" s="36"/>
      <c r="T150" s="36"/>
      <c r="U150" s="36"/>
    </row>
    <row r="151" spans="2:21" x14ac:dyDescent="0.25">
      <c r="B151" s="6"/>
      <c r="C151" s="6"/>
      <c r="D151" s="6"/>
      <c r="E151" s="6"/>
      <c r="F151" s="6"/>
      <c r="G151" s="6"/>
      <c r="H151" s="6"/>
      <c r="I151" s="6"/>
      <c r="J151" s="6"/>
      <c r="K151" s="6"/>
      <c r="L151" s="6"/>
      <c r="M151" s="6"/>
      <c r="N151" s="6"/>
      <c r="O151" s="36"/>
      <c r="P151" s="36"/>
      <c r="Q151" s="36"/>
      <c r="R151" s="36"/>
      <c r="S151" s="36"/>
      <c r="T151" s="36"/>
      <c r="U151" s="36"/>
    </row>
    <row r="152" spans="2:21" x14ac:dyDescent="0.25">
      <c r="B152" s="6"/>
      <c r="C152" s="6"/>
      <c r="D152" s="6"/>
      <c r="E152" s="6"/>
      <c r="F152" s="6"/>
      <c r="G152" s="6"/>
      <c r="H152" s="6"/>
      <c r="I152" s="6"/>
      <c r="J152" s="6"/>
      <c r="K152" s="6"/>
      <c r="L152" s="6"/>
      <c r="M152" s="6"/>
      <c r="N152" s="6"/>
      <c r="O152" s="36"/>
      <c r="P152" s="36"/>
      <c r="Q152" s="36"/>
      <c r="R152" s="36"/>
      <c r="S152" s="36"/>
      <c r="T152" s="36"/>
      <c r="U152" s="36"/>
    </row>
    <row r="153" spans="2:21" x14ac:dyDescent="0.25">
      <c r="B153" s="6"/>
      <c r="C153" s="6"/>
      <c r="D153" s="6"/>
      <c r="E153" s="6"/>
      <c r="F153" s="6"/>
      <c r="G153" s="6"/>
      <c r="H153" s="6"/>
      <c r="I153" s="6"/>
      <c r="J153" s="6"/>
      <c r="K153" s="6"/>
      <c r="L153" s="6"/>
      <c r="M153" s="6"/>
      <c r="N153" s="6"/>
      <c r="O153" s="36"/>
      <c r="P153" s="36"/>
      <c r="Q153" s="36"/>
      <c r="R153" s="36"/>
      <c r="S153" s="36"/>
      <c r="T153" s="36"/>
      <c r="U153" s="36"/>
    </row>
    <row r="154" spans="2:21" x14ac:dyDescent="0.25">
      <c r="B154" s="6"/>
      <c r="C154" s="6"/>
      <c r="D154" s="6"/>
      <c r="E154" s="6"/>
      <c r="F154" s="6"/>
      <c r="G154" s="6"/>
      <c r="H154" s="6"/>
      <c r="I154" s="6"/>
      <c r="J154" s="6"/>
      <c r="K154" s="6"/>
      <c r="L154" s="6"/>
      <c r="M154" s="6"/>
      <c r="N154" s="6"/>
      <c r="O154" s="36"/>
      <c r="P154" s="36"/>
      <c r="Q154" s="36"/>
      <c r="R154" s="36"/>
      <c r="S154" s="36"/>
      <c r="T154" s="36"/>
      <c r="U154" s="36"/>
    </row>
    <row r="155" spans="2:21" x14ac:dyDescent="0.25">
      <c r="B155" s="6"/>
      <c r="C155" s="6"/>
      <c r="D155" s="6"/>
      <c r="E155" s="6"/>
      <c r="F155" s="6"/>
      <c r="G155" s="6"/>
      <c r="H155" s="6"/>
      <c r="I155" s="6"/>
      <c r="J155" s="6"/>
      <c r="K155" s="6"/>
      <c r="L155" s="6"/>
      <c r="M155" s="6"/>
      <c r="N155" s="6"/>
      <c r="O155" s="36"/>
      <c r="P155" s="36"/>
      <c r="Q155" s="36"/>
      <c r="R155" s="36"/>
      <c r="S155" s="36"/>
      <c r="T155" s="36"/>
      <c r="U155" s="36"/>
    </row>
    <row r="156" spans="2:21" x14ac:dyDescent="0.25">
      <c r="B156" s="6"/>
      <c r="C156" s="6"/>
      <c r="D156" s="6"/>
      <c r="E156" s="6"/>
      <c r="F156" s="6"/>
      <c r="G156" s="6"/>
      <c r="H156" s="6"/>
      <c r="I156" s="6"/>
      <c r="J156" s="6"/>
      <c r="K156" s="6"/>
      <c r="L156" s="6"/>
      <c r="M156" s="6"/>
      <c r="N156" s="6"/>
      <c r="O156" s="36"/>
      <c r="P156" s="36"/>
      <c r="Q156" s="36"/>
      <c r="R156" s="36"/>
      <c r="S156" s="36"/>
      <c r="T156" s="36"/>
      <c r="U156" s="36"/>
    </row>
    <row r="157" spans="2:21" x14ac:dyDescent="0.25">
      <c r="B157" s="6"/>
      <c r="C157" s="6"/>
      <c r="D157" s="6"/>
      <c r="E157" s="6"/>
      <c r="F157" s="6"/>
      <c r="G157" s="6"/>
      <c r="H157" s="6"/>
      <c r="I157" s="6"/>
      <c r="J157" s="6"/>
      <c r="K157" s="6"/>
      <c r="L157" s="6"/>
      <c r="M157" s="6"/>
      <c r="N157" s="6"/>
      <c r="O157" s="36"/>
      <c r="P157" s="36"/>
      <c r="Q157" s="36"/>
      <c r="R157" s="36"/>
      <c r="S157" s="36"/>
      <c r="T157" s="36"/>
      <c r="U157" s="36"/>
    </row>
    <row r="158" spans="2:21" x14ac:dyDescent="0.25">
      <c r="B158" s="6"/>
      <c r="C158" s="6"/>
      <c r="D158" s="6"/>
      <c r="E158" s="6"/>
      <c r="F158" s="6"/>
      <c r="G158" s="6"/>
      <c r="H158" s="6"/>
      <c r="I158" s="6"/>
      <c r="J158" s="6"/>
      <c r="K158" s="6"/>
      <c r="L158" s="6"/>
      <c r="M158" s="6"/>
      <c r="N158" s="6"/>
      <c r="O158" s="36"/>
      <c r="P158" s="36"/>
      <c r="Q158" s="36"/>
      <c r="R158" s="36"/>
      <c r="S158" s="36"/>
      <c r="T158" s="36"/>
      <c r="U158" s="36"/>
    </row>
    <row r="159" spans="2:21" x14ac:dyDescent="0.25">
      <c r="B159" s="6"/>
      <c r="C159" s="6"/>
      <c r="D159" s="6"/>
      <c r="E159" s="6"/>
      <c r="F159" s="6"/>
      <c r="G159" s="6"/>
      <c r="H159" s="6"/>
      <c r="I159" s="6"/>
      <c r="J159" s="6"/>
      <c r="K159" s="6"/>
      <c r="L159" s="6"/>
      <c r="M159" s="6"/>
      <c r="N159" s="6"/>
      <c r="O159" s="36"/>
      <c r="P159" s="36"/>
      <c r="Q159" s="36"/>
      <c r="R159" s="36"/>
      <c r="S159" s="36"/>
      <c r="T159" s="36"/>
      <c r="U159" s="36"/>
    </row>
    <row r="160" spans="2:21" x14ac:dyDescent="0.25">
      <c r="B160" s="6"/>
      <c r="C160" s="6"/>
      <c r="D160" s="6"/>
      <c r="E160" s="6"/>
      <c r="F160" s="6"/>
      <c r="G160" s="6"/>
      <c r="H160" s="6"/>
      <c r="I160" s="6"/>
      <c r="J160" s="6"/>
      <c r="K160" s="6"/>
      <c r="L160" s="6"/>
      <c r="M160" s="6"/>
      <c r="N160" s="6"/>
      <c r="O160" s="36"/>
      <c r="P160" s="36"/>
      <c r="Q160" s="36"/>
      <c r="R160" s="36"/>
      <c r="S160" s="36"/>
      <c r="T160" s="36"/>
      <c r="U160" s="36"/>
    </row>
    <row r="161" spans="2:21" x14ac:dyDescent="0.25">
      <c r="B161" s="6"/>
      <c r="C161" s="6"/>
      <c r="D161" s="6"/>
      <c r="E161" s="6"/>
      <c r="F161" s="6"/>
      <c r="G161" s="6"/>
      <c r="H161" s="6"/>
      <c r="I161" s="6"/>
      <c r="J161" s="6"/>
      <c r="K161" s="6"/>
      <c r="L161" s="6"/>
      <c r="M161" s="6"/>
      <c r="N161" s="6"/>
      <c r="O161" s="36"/>
      <c r="P161" s="36"/>
      <c r="Q161" s="36"/>
      <c r="R161" s="36"/>
      <c r="S161" s="36"/>
      <c r="T161" s="36"/>
      <c r="U161" s="36"/>
    </row>
    <row r="162" spans="2:21" x14ac:dyDescent="0.25">
      <c r="B162" s="6"/>
      <c r="C162" s="6"/>
      <c r="D162" s="6"/>
      <c r="E162" s="6"/>
      <c r="F162" s="6"/>
      <c r="G162" s="6"/>
      <c r="H162" s="6"/>
      <c r="I162" s="6"/>
      <c r="J162" s="6"/>
      <c r="K162" s="6"/>
      <c r="L162" s="6"/>
      <c r="M162" s="6"/>
      <c r="N162" s="6"/>
      <c r="O162" s="36"/>
      <c r="P162" s="36"/>
      <c r="Q162" s="36"/>
      <c r="R162" s="36"/>
      <c r="S162" s="36"/>
      <c r="T162" s="36"/>
      <c r="U162" s="36"/>
    </row>
    <row r="163" spans="2:21" x14ac:dyDescent="0.25">
      <c r="B163" s="6"/>
      <c r="C163" s="6"/>
      <c r="D163" s="6"/>
      <c r="E163" s="6"/>
      <c r="F163" s="6"/>
      <c r="G163" s="6"/>
      <c r="H163" s="6"/>
      <c r="I163" s="6"/>
      <c r="J163" s="6"/>
      <c r="K163" s="6"/>
      <c r="L163" s="6"/>
      <c r="M163" s="6"/>
      <c r="N163" s="6"/>
      <c r="O163" s="36"/>
      <c r="P163" s="36"/>
      <c r="Q163" s="36"/>
      <c r="R163" s="36"/>
      <c r="S163" s="36"/>
      <c r="T163" s="36"/>
      <c r="U163" s="36"/>
    </row>
    <row r="164" spans="2:21" x14ac:dyDescent="0.25">
      <c r="B164" s="6"/>
      <c r="C164" s="6"/>
      <c r="D164" s="6"/>
      <c r="E164" s="6"/>
      <c r="F164" s="6"/>
      <c r="G164" s="6"/>
      <c r="H164" s="6"/>
      <c r="I164" s="6"/>
      <c r="J164" s="6"/>
      <c r="K164" s="6"/>
      <c r="L164" s="6"/>
      <c r="M164" s="6"/>
      <c r="N164" s="6"/>
      <c r="O164" s="36"/>
      <c r="P164" s="36"/>
      <c r="Q164" s="36"/>
      <c r="R164" s="36"/>
      <c r="S164" s="36"/>
      <c r="T164" s="36"/>
      <c r="U164" s="36"/>
    </row>
    <row r="165" spans="2:21" x14ac:dyDescent="0.25">
      <c r="B165" s="6"/>
      <c r="C165" s="6"/>
      <c r="D165" s="6"/>
      <c r="E165" s="6"/>
      <c r="F165" s="6"/>
      <c r="G165" s="6"/>
      <c r="H165" s="6"/>
      <c r="I165" s="6"/>
      <c r="J165" s="6"/>
      <c r="K165" s="6"/>
      <c r="L165" s="6"/>
      <c r="M165" s="6"/>
      <c r="N165" s="6"/>
      <c r="O165" s="36"/>
      <c r="P165" s="36"/>
      <c r="Q165" s="36"/>
      <c r="R165" s="36"/>
      <c r="S165" s="36"/>
      <c r="T165" s="36"/>
      <c r="U165" s="36"/>
    </row>
    <row r="166" spans="2:21" x14ac:dyDescent="0.25">
      <c r="B166" s="6"/>
      <c r="C166" s="6"/>
      <c r="D166" s="6"/>
      <c r="E166" s="6"/>
      <c r="F166" s="6"/>
      <c r="G166" s="6"/>
      <c r="H166" s="6"/>
      <c r="I166" s="6"/>
      <c r="J166" s="6"/>
      <c r="K166" s="6"/>
      <c r="L166" s="6"/>
      <c r="M166" s="6"/>
      <c r="N166" s="6"/>
      <c r="O166" s="36"/>
      <c r="P166" s="36"/>
      <c r="Q166" s="36"/>
      <c r="R166" s="36"/>
      <c r="S166" s="36"/>
      <c r="T166" s="36"/>
      <c r="U166" s="36"/>
    </row>
    <row r="167" spans="2:21" x14ac:dyDescent="0.25">
      <c r="B167" s="6"/>
      <c r="C167" s="6"/>
      <c r="D167" s="6"/>
      <c r="E167" s="6"/>
      <c r="F167" s="6"/>
      <c r="G167" s="6"/>
      <c r="H167" s="6"/>
      <c r="I167" s="6"/>
      <c r="J167" s="6"/>
      <c r="K167" s="6"/>
      <c r="L167" s="6"/>
      <c r="M167" s="6"/>
      <c r="N167" s="6"/>
      <c r="O167" s="36"/>
      <c r="P167" s="36"/>
      <c r="Q167" s="36"/>
      <c r="R167" s="36"/>
      <c r="S167" s="36"/>
      <c r="T167" s="36"/>
      <c r="U167" s="36"/>
    </row>
    <row r="168" spans="2:21" x14ac:dyDescent="0.25">
      <c r="B168" s="6"/>
      <c r="C168" s="6"/>
      <c r="D168" s="6"/>
      <c r="E168" s="6"/>
      <c r="F168" s="6"/>
      <c r="G168" s="6"/>
      <c r="H168" s="6"/>
      <c r="I168" s="6"/>
      <c r="J168" s="6"/>
      <c r="K168" s="6"/>
      <c r="L168" s="6"/>
      <c r="M168" s="6"/>
      <c r="N168" s="6"/>
      <c r="O168" s="36"/>
      <c r="P168" s="36"/>
      <c r="Q168" s="36"/>
      <c r="R168" s="36"/>
      <c r="S168" s="36"/>
      <c r="T168" s="36"/>
      <c r="U168" s="36"/>
    </row>
    <row r="169" spans="2:21" x14ac:dyDescent="0.25">
      <c r="B169" s="6"/>
      <c r="C169" s="6"/>
      <c r="D169" s="6"/>
      <c r="E169" s="6"/>
      <c r="F169" s="6"/>
      <c r="G169" s="6"/>
      <c r="H169" s="6"/>
      <c r="I169" s="6"/>
      <c r="J169" s="6"/>
      <c r="K169" s="6"/>
      <c r="L169" s="6"/>
      <c r="M169" s="6"/>
      <c r="N169" s="6"/>
      <c r="O169" s="36"/>
      <c r="P169" s="36"/>
      <c r="Q169" s="36"/>
      <c r="R169" s="36"/>
      <c r="S169" s="36"/>
      <c r="T169" s="36"/>
      <c r="U169" s="36"/>
    </row>
    <row r="170" spans="2:21" x14ac:dyDescent="0.25">
      <c r="B170" s="6"/>
      <c r="C170" s="6"/>
      <c r="D170" s="6"/>
      <c r="E170" s="6"/>
      <c r="F170" s="6"/>
      <c r="G170" s="6"/>
      <c r="H170" s="6"/>
      <c r="I170" s="6"/>
      <c r="J170" s="6"/>
      <c r="K170" s="6"/>
      <c r="L170" s="6"/>
      <c r="M170" s="6"/>
      <c r="N170" s="6"/>
      <c r="O170" s="36"/>
      <c r="P170" s="36"/>
      <c r="Q170" s="36"/>
      <c r="R170" s="36"/>
      <c r="S170" s="36"/>
      <c r="T170" s="36"/>
      <c r="U170" s="36"/>
    </row>
    <row r="171" spans="2:21" x14ac:dyDescent="0.25">
      <c r="B171" s="6"/>
      <c r="C171" s="6"/>
      <c r="D171" s="6"/>
      <c r="E171" s="6"/>
      <c r="F171" s="6"/>
      <c r="G171" s="6"/>
      <c r="H171" s="6"/>
      <c r="I171" s="6"/>
      <c r="J171" s="6"/>
      <c r="K171" s="6"/>
      <c r="L171" s="6"/>
      <c r="M171" s="6"/>
      <c r="N171" s="6"/>
      <c r="O171" s="36"/>
      <c r="P171" s="36"/>
      <c r="Q171" s="36"/>
      <c r="R171" s="36"/>
      <c r="S171" s="36"/>
      <c r="T171" s="36"/>
      <c r="U171" s="36"/>
    </row>
    <row r="172" spans="2:21" x14ac:dyDescent="0.25">
      <c r="B172" s="6"/>
      <c r="C172" s="6"/>
      <c r="D172" s="6"/>
      <c r="E172" s="6"/>
      <c r="F172" s="6"/>
      <c r="G172" s="6"/>
      <c r="H172" s="6"/>
      <c r="I172" s="6"/>
      <c r="J172" s="6"/>
      <c r="K172" s="6"/>
      <c r="L172" s="6"/>
      <c r="M172" s="6"/>
      <c r="N172" s="6"/>
      <c r="O172" s="36"/>
      <c r="P172" s="36"/>
      <c r="Q172" s="36"/>
      <c r="R172" s="36"/>
      <c r="S172" s="36"/>
      <c r="T172" s="36"/>
      <c r="U172" s="36"/>
    </row>
    <row r="173" spans="2:21" x14ac:dyDescent="0.25">
      <c r="B173" s="6"/>
      <c r="C173" s="6"/>
      <c r="D173" s="6"/>
      <c r="E173" s="6"/>
      <c r="F173" s="6"/>
      <c r="G173" s="6"/>
      <c r="H173" s="6"/>
      <c r="I173" s="6"/>
      <c r="J173" s="6"/>
      <c r="K173" s="6"/>
      <c r="L173" s="6"/>
      <c r="M173" s="6"/>
      <c r="N173" s="6"/>
      <c r="O173" s="36"/>
      <c r="P173" s="36"/>
      <c r="Q173" s="36"/>
      <c r="R173" s="36"/>
      <c r="S173" s="36"/>
      <c r="T173" s="36"/>
      <c r="U173" s="36"/>
    </row>
    <row r="174" spans="2:21" x14ac:dyDescent="0.25">
      <c r="B174" s="6"/>
      <c r="C174" s="6"/>
      <c r="D174" s="6"/>
      <c r="E174" s="6"/>
      <c r="F174" s="6"/>
      <c r="G174" s="6"/>
      <c r="H174" s="6"/>
      <c r="I174" s="6"/>
      <c r="J174" s="6"/>
      <c r="K174" s="6"/>
      <c r="L174" s="6"/>
      <c r="M174" s="6"/>
      <c r="N174" s="6"/>
      <c r="O174" s="36"/>
      <c r="P174" s="36"/>
      <c r="Q174" s="36"/>
      <c r="R174" s="36"/>
      <c r="S174" s="36"/>
      <c r="T174" s="36"/>
      <c r="U174" s="36"/>
    </row>
    <row r="175" spans="2:21" x14ac:dyDescent="0.25">
      <c r="B175" s="6"/>
      <c r="C175" s="6"/>
      <c r="D175" s="6"/>
      <c r="E175" s="6"/>
      <c r="F175" s="6"/>
      <c r="G175" s="6"/>
      <c r="H175" s="6"/>
      <c r="I175" s="6"/>
      <c r="J175" s="6"/>
      <c r="K175" s="6"/>
      <c r="L175" s="6"/>
      <c r="M175" s="6"/>
      <c r="N175" s="6"/>
      <c r="O175" s="36"/>
      <c r="P175" s="36"/>
      <c r="Q175" s="36"/>
      <c r="R175" s="36"/>
      <c r="S175" s="36"/>
      <c r="T175" s="36"/>
      <c r="U175" s="36"/>
    </row>
    <row r="176" spans="2:21" x14ac:dyDescent="0.25">
      <c r="B176" s="6"/>
      <c r="C176" s="6"/>
      <c r="D176" s="6"/>
      <c r="E176" s="6"/>
      <c r="F176" s="6"/>
      <c r="G176" s="6"/>
      <c r="H176" s="6"/>
      <c r="I176" s="6"/>
      <c r="J176" s="6"/>
      <c r="K176" s="6"/>
      <c r="L176" s="6"/>
      <c r="M176" s="6"/>
      <c r="N176" s="6"/>
      <c r="O176" s="36"/>
      <c r="P176" s="36"/>
      <c r="Q176" s="36"/>
      <c r="R176" s="36"/>
      <c r="S176" s="36"/>
      <c r="T176" s="36"/>
      <c r="U176" s="36"/>
    </row>
    <row r="177" spans="2:21" x14ac:dyDescent="0.25">
      <c r="B177" s="6"/>
      <c r="C177" s="6"/>
      <c r="D177" s="6"/>
      <c r="E177" s="6"/>
      <c r="F177" s="6"/>
      <c r="G177" s="6"/>
      <c r="H177" s="6"/>
      <c r="I177" s="6"/>
      <c r="J177" s="6"/>
      <c r="K177" s="6"/>
      <c r="L177" s="6"/>
      <c r="M177" s="6"/>
      <c r="N177" s="6"/>
      <c r="O177" s="36"/>
      <c r="P177" s="36"/>
      <c r="Q177" s="36"/>
      <c r="R177" s="36"/>
      <c r="S177" s="36"/>
      <c r="T177" s="36"/>
      <c r="U177" s="36"/>
    </row>
    <row r="178" spans="2:21" x14ac:dyDescent="0.25">
      <c r="B178" s="6"/>
      <c r="C178" s="6"/>
      <c r="D178" s="6"/>
      <c r="E178" s="6"/>
      <c r="F178" s="6"/>
      <c r="G178" s="6"/>
      <c r="H178" s="6"/>
      <c r="I178" s="6"/>
      <c r="J178" s="6"/>
      <c r="K178" s="6"/>
      <c r="L178" s="6"/>
      <c r="M178" s="6"/>
      <c r="N178" s="6"/>
      <c r="O178" s="36"/>
      <c r="P178" s="36"/>
      <c r="Q178" s="36"/>
      <c r="R178" s="36"/>
      <c r="S178" s="36"/>
      <c r="T178" s="36"/>
      <c r="U178" s="36"/>
    </row>
    <row r="179" spans="2:21" x14ac:dyDescent="0.25">
      <c r="B179" s="6"/>
      <c r="C179" s="6"/>
      <c r="D179" s="6"/>
      <c r="E179" s="6"/>
      <c r="F179" s="6"/>
      <c r="G179" s="6"/>
      <c r="H179" s="6"/>
      <c r="I179" s="6"/>
      <c r="J179" s="6"/>
      <c r="K179" s="6"/>
      <c r="L179" s="6"/>
      <c r="M179" s="6"/>
    </row>
    <row r="180" spans="2:21" x14ac:dyDescent="0.25">
      <c r="B180" s="6"/>
      <c r="C180" s="6"/>
      <c r="D180" s="6"/>
      <c r="E180" s="6"/>
      <c r="F180" s="6"/>
      <c r="G180" s="6"/>
      <c r="H180" s="6"/>
      <c r="I180" s="6"/>
      <c r="J180" s="6"/>
      <c r="K180" s="6"/>
      <c r="L180" s="6"/>
      <c r="M180" s="6"/>
    </row>
    <row r="181" spans="2:21" x14ac:dyDescent="0.25">
      <c r="B181" s="6"/>
      <c r="C181" s="6"/>
      <c r="D181" s="6"/>
      <c r="E181" s="6"/>
      <c r="F181" s="6"/>
      <c r="G181" s="6"/>
      <c r="H181" s="6"/>
      <c r="I181" s="6"/>
      <c r="J181" s="6"/>
      <c r="K181" s="6"/>
      <c r="L181" s="6"/>
      <c r="M181" s="6"/>
    </row>
    <row r="182" spans="2:21" x14ac:dyDescent="0.25">
      <c r="B182" s="6"/>
      <c r="C182" s="6"/>
      <c r="D182" s="6"/>
      <c r="E182" s="6"/>
      <c r="F182" s="6"/>
      <c r="G182" s="6"/>
      <c r="H182" s="6"/>
      <c r="I182" s="6"/>
      <c r="J182" s="6"/>
      <c r="K182" s="6"/>
      <c r="L182" s="6"/>
      <c r="M182" s="6"/>
    </row>
    <row r="183" spans="2:21" x14ac:dyDescent="0.25">
      <c r="B183" s="6"/>
      <c r="C183" s="6"/>
      <c r="D183" s="6"/>
      <c r="E183" s="6"/>
      <c r="F183" s="6"/>
      <c r="G183" s="6"/>
      <c r="H183" s="6"/>
      <c r="I183" s="6"/>
      <c r="J183" s="6"/>
      <c r="K183" s="6"/>
      <c r="L183" s="6"/>
      <c r="M183" s="6"/>
    </row>
    <row r="184" spans="2:21" x14ac:dyDescent="0.25">
      <c r="B184" s="6"/>
      <c r="C184" s="6"/>
      <c r="D184" s="6"/>
      <c r="E184" s="6"/>
      <c r="F184" s="6"/>
      <c r="G184" s="6"/>
      <c r="H184" s="6"/>
      <c r="I184" s="6"/>
      <c r="J184" s="6"/>
      <c r="K184" s="6"/>
      <c r="L184" s="6"/>
      <c r="M184" s="6"/>
    </row>
    <row r="185" spans="2:21" x14ac:dyDescent="0.25">
      <c r="B185" s="6"/>
      <c r="C185" s="6"/>
      <c r="D185" s="6"/>
      <c r="E185" s="6"/>
      <c r="F185" s="6"/>
      <c r="G185" s="6"/>
      <c r="H185" s="6"/>
      <c r="I185" s="6"/>
      <c r="J185" s="6"/>
      <c r="K185" s="6"/>
      <c r="L185" s="6"/>
      <c r="M185" s="6"/>
    </row>
    <row r="186" spans="2:21" x14ac:dyDescent="0.25">
      <c r="B186" s="6"/>
      <c r="C186" s="6"/>
      <c r="D186" s="6"/>
      <c r="E186" s="6"/>
      <c r="F186" s="6"/>
      <c r="G186" s="6"/>
      <c r="H186" s="6"/>
      <c r="I186" s="6"/>
      <c r="J186" s="6"/>
      <c r="K186" s="6"/>
      <c r="L186" s="6"/>
      <c r="M186" s="6"/>
    </row>
    <row r="187" spans="2:21" x14ac:dyDescent="0.25">
      <c r="B187" s="6"/>
      <c r="C187" s="6"/>
      <c r="D187" s="6"/>
      <c r="E187" s="6"/>
      <c r="F187" s="6"/>
      <c r="G187" s="6"/>
      <c r="H187" s="6"/>
      <c r="I187" s="6"/>
      <c r="J187" s="6"/>
      <c r="K187" s="6"/>
      <c r="L187" s="6"/>
      <c r="M187" s="6"/>
    </row>
    <row r="188" spans="2:21" x14ac:dyDescent="0.25">
      <c r="B188" s="6"/>
      <c r="C188" s="6"/>
      <c r="D188" s="6"/>
      <c r="E188" s="6"/>
      <c r="F188" s="6"/>
      <c r="G188" s="6"/>
      <c r="H188" s="6"/>
      <c r="I188" s="6"/>
      <c r="J188" s="6"/>
      <c r="K188" s="6"/>
      <c r="L188" s="6"/>
      <c r="M188" s="6"/>
    </row>
    <row r="189" spans="2:21" x14ac:dyDescent="0.25">
      <c r="B189" s="6"/>
      <c r="C189" s="6"/>
      <c r="D189" s="6"/>
      <c r="E189" s="6"/>
      <c r="F189" s="6"/>
      <c r="G189" s="6"/>
      <c r="H189" s="6"/>
      <c r="I189" s="6"/>
      <c r="J189" s="6"/>
      <c r="K189" s="6"/>
      <c r="L189" s="6"/>
      <c r="M189" s="6"/>
    </row>
    <row r="190" spans="2:21" x14ac:dyDescent="0.25">
      <c r="B190" s="6"/>
      <c r="C190" s="6"/>
      <c r="D190" s="6"/>
      <c r="E190" s="6"/>
      <c r="F190" s="6"/>
      <c r="G190" s="6"/>
      <c r="H190" s="6"/>
      <c r="I190" s="6"/>
      <c r="J190" s="6"/>
      <c r="K190" s="6"/>
      <c r="L190" s="6"/>
      <c r="M190" s="6"/>
    </row>
    <row r="191" spans="2:21" x14ac:dyDescent="0.25">
      <c r="B191" s="6"/>
      <c r="C191" s="6"/>
      <c r="D191" s="6"/>
      <c r="E191" s="6"/>
      <c r="F191" s="6"/>
      <c r="G191" s="6"/>
      <c r="H191" s="6"/>
      <c r="I191" s="6"/>
      <c r="J191" s="6"/>
      <c r="K191" s="6"/>
      <c r="L191" s="6"/>
      <c r="M191" s="6"/>
    </row>
    <row r="192" spans="2:21" x14ac:dyDescent="0.25">
      <c r="B192" s="6"/>
      <c r="C192" s="6"/>
      <c r="D192" s="6"/>
      <c r="E192" s="6"/>
      <c r="F192" s="6"/>
      <c r="G192" s="6"/>
      <c r="H192" s="6"/>
      <c r="I192" s="6"/>
      <c r="J192" s="6"/>
      <c r="K192" s="6"/>
      <c r="L192" s="6"/>
      <c r="M192" s="6"/>
    </row>
    <row r="193" spans="2:13" x14ac:dyDescent="0.25">
      <c r="B193" s="6"/>
      <c r="C193" s="6"/>
      <c r="D193" s="6"/>
      <c r="E193" s="6"/>
      <c r="F193" s="6"/>
      <c r="G193" s="6"/>
      <c r="H193" s="6"/>
      <c r="I193" s="6"/>
      <c r="J193" s="6"/>
      <c r="K193" s="6"/>
      <c r="L193" s="6"/>
      <c r="M193" s="6"/>
    </row>
    <row r="194" spans="2:13" x14ac:dyDescent="0.25">
      <c r="B194" s="6"/>
      <c r="C194" s="6"/>
      <c r="D194" s="6"/>
      <c r="E194" s="6"/>
      <c r="F194" s="6"/>
      <c r="G194" s="6"/>
      <c r="H194" s="6"/>
      <c r="I194" s="6"/>
      <c r="J194" s="6"/>
      <c r="K194" s="6"/>
      <c r="L194" s="6"/>
      <c r="M194" s="6"/>
    </row>
    <row r="195" spans="2:13" x14ac:dyDescent="0.25">
      <c r="B195" s="6"/>
      <c r="C195" s="6"/>
      <c r="D195" s="6"/>
      <c r="E195" s="6"/>
      <c r="F195" s="6"/>
      <c r="G195" s="6"/>
      <c r="H195" s="6"/>
      <c r="I195" s="6"/>
      <c r="J195" s="6"/>
      <c r="K195" s="6"/>
      <c r="L195" s="6"/>
      <c r="M195" s="6"/>
    </row>
    <row r="196" spans="2:13" x14ac:dyDescent="0.25">
      <c r="B196" s="6"/>
      <c r="C196" s="6"/>
      <c r="D196" s="6"/>
      <c r="E196" s="6"/>
      <c r="F196" s="6"/>
      <c r="G196" s="6"/>
      <c r="H196" s="6"/>
      <c r="I196" s="6"/>
      <c r="J196" s="6"/>
      <c r="K196" s="6"/>
      <c r="L196" s="6"/>
      <c r="M196" s="6"/>
    </row>
    <row r="197" spans="2:13" x14ac:dyDescent="0.25">
      <c r="B197" s="6"/>
      <c r="C197" s="6"/>
      <c r="D197" s="6"/>
      <c r="E197" s="6"/>
      <c r="F197" s="6"/>
      <c r="G197" s="6"/>
      <c r="H197" s="6"/>
      <c r="I197" s="6"/>
      <c r="J197" s="6"/>
      <c r="K197" s="6"/>
      <c r="L197" s="6"/>
      <c r="M197" s="6"/>
    </row>
    <row r="198" spans="2:13" x14ac:dyDescent="0.25">
      <c r="B198" s="6"/>
      <c r="C198" s="6"/>
      <c r="D198" s="6"/>
      <c r="E198" s="6"/>
      <c r="F198" s="6"/>
      <c r="G198" s="6"/>
      <c r="H198" s="6"/>
      <c r="I198" s="6"/>
      <c r="J198" s="6"/>
      <c r="K198" s="6"/>
      <c r="L198" s="6"/>
      <c r="M198" s="6"/>
    </row>
    <row r="199" spans="2:13" x14ac:dyDescent="0.25">
      <c r="B199" s="6"/>
      <c r="C199" s="6"/>
      <c r="D199" s="6"/>
      <c r="E199" s="6"/>
      <c r="F199" s="6"/>
      <c r="G199" s="6"/>
      <c r="H199" s="6"/>
      <c r="I199" s="6"/>
      <c r="J199" s="6"/>
      <c r="K199" s="6"/>
      <c r="L199" s="6"/>
      <c r="M199" s="6"/>
    </row>
    <row r="200" spans="2:13" x14ac:dyDescent="0.25">
      <c r="B200" s="6"/>
      <c r="C200" s="6"/>
      <c r="D200" s="6"/>
      <c r="E200" s="6"/>
      <c r="F200" s="6"/>
      <c r="G200" s="6"/>
      <c r="H200" s="6"/>
      <c r="I200" s="6"/>
      <c r="J200" s="6"/>
      <c r="K200" s="6"/>
      <c r="L200" s="6"/>
      <c r="M200" s="6"/>
    </row>
    <row r="201" spans="2:13" x14ac:dyDescent="0.25">
      <c r="B201" s="6"/>
      <c r="C201" s="6"/>
      <c r="D201" s="6"/>
      <c r="E201" s="6"/>
      <c r="F201" s="6"/>
      <c r="G201" s="6"/>
      <c r="H201" s="6"/>
      <c r="I201" s="6"/>
      <c r="J201" s="6"/>
      <c r="K201" s="6"/>
      <c r="L201" s="6"/>
      <c r="M201" s="6"/>
    </row>
    <row r="202" spans="2:13" x14ac:dyDescent="0.25">
      <c r="B202" s="6"/>
      <c r="C202" s="6"/>
      <c r="D202" s="6"/>
      <c r="E202" s="6"/>
      <c r="F202" s="6"/>
      <c r="G202" s="6"/>
      <c r="H202" s="6"/>
      <c r="I202" s="6"/>
      <c r="J202" s="6"/>
      <c r="K202" s="6"/>
      <c r="L202" s="6"/>
      <c r="M202" s="6"/>
    </row>
    <row r="203" spans="2:13" x14ac:dyDescent="0.25">
      <c r="B203" s="6"/>
      <c r="C203" s="6"/>
      <c r="D203" s="6"/>
      <c r="E203" s="6"/>
      <c r="F203" s="6"/>
      <c r="G203" s="6"/>
      <c r="H203" s="6"/>
      <c r="I203" s="6"/>
      <c r="J203" s="6"/>
      <c r="K203" s="6"/>
      <c r="L203" s="6"/>
      <c r="M203" s="6"/>
    </row>
    <row r="204" spans="2:13" x14ac:dyDescent="0.25">
      <c r="B204" s="6"/>
      <c r="C204" s="6"/>
      <c r="D204" s="6"/>
      <c r="E204" s="6"/>
      <c r="F204" s="6"/>
      <c r="G204" s="6"/>
      <c r="H204" s="6"/>
      <c r="I204" s="6"/>
      <c r="J204" s="6"/>
      <c r="K204" s="6"/>
      <c r="L204" s="6"/>
      <c r="M204" s="6"/>
    </row>
    <row r="205" spans="2:13" x14ac:dyDescent="0.25">
      <c r="B205" s="6"/>
      <c r="C205" s="6"/>
      <c r="D205" s="6"/>
      <c r="E205" s="6"/>
      <c r="F205" s="6"/>
      <c r="G205" s="6"/>
      <c r="H205" s="6"/>
      <c r="I205" s="6"/>
      <c r="J205" s="6"/>
      <c r="K205" s="6"/>
      <c r="L205" s="6"/>
      <c r="M205" s="6"/>
    </row>
    <row r="206" spans="2:13" x14ac:dyDescent="0.25">
      <c r="B206" s="6"/>
      <c r="C206" s="6"/>
      <c r="D206" s="6"/>
      <c r="E206" s="6"/>
      <c r="F206" s="6"/>
      <c r="G206" s="6"/>
      <c r="H206" s="6"/>
      <c r="I206" s="6"/>
      <c r="J206" s="6"/>
      <c r="K206" s="6"/>
      <c r="L206" s="6"/>
      <c r="M206" s="6"/>
    </row>
    <row r="207" spans="2:13" x14ac:dyDescent="0.25">
      <c r="B207" s="6"/>
      <c r="C207" s="6"/>
      <c r="D207" s="6"/>
      <c r="E207" s="6"/>
      <c r="F207" s="6"/>
      <c r="G207" s="6"/>
      <c r="H207" s="6"/>
      <c r="I207" s="6"/>
      <c r="J207" s="6"/>
      <c r="K207" s="6"/>
      <c r="L207" s="6"/>
      <c r="M207" s="6"/>
    </row>
    <row r="208" spans="2:13" x14ac:dyDescent="0.25">
      <c r="B208" s="6"/>
      <c r="C208" s="6"/>
      <c r="D208" s="6"/>
      <c r="E208" s="6"/>
      <c r="F208" s="6"/>
      <c r="G208" s="6"/>
      <c r="H208" s="6"/>
      <c r="I208" s="6"/>
      <c r="J208" s="6"/>
      <c r="K208" s="6"/>
      <c r="L208" s="6"/>
      <c r="M208" s="6"/>
    </row>
    <row r="209" spans="2:13" x14ac:dyDescent="0.25">
      <c r="B209" s="6"/>
      <c r="C209" s="6"/>
      <c r="D209" s="6"/>
      <c r="E209" s="6"/>
      <c r="F209" s="6"/>
      <c r="G209" s="6"/>
      <c r="H209" s="6"/>
      <c r="I209" s="6"/>
      <c r="J209" s="6"/>
      <c r="K209" s="6"/>
      <c r="L209" s="6"/>
      <c r="M209" s="6"/>
    </row>
    <row r="210" spans="2:13" x14ac:dyDescent="0.25">
      <c r="B210" s="6"/>
      <c r="C210" s="6"/>
      <c r="D210" s="6"/>
      <c r="E210" s="6"/>
      <c r="F210" s="6"/>
      <c r="G210" s="6"/>
      <c r="H210" s="6"/>
      <c r="I210" s="6"/>
      <c r="J210" s="6"/>
      <c r="K210" s="6"/>
      <c r="L210" s="6"/>
      <c r="M210" s="6"/>
    </row>
    <row r="211" spans="2:13" x14ac:dyDescent="0.25">
      <c r="B211" s="6"/>
      <c r="C211" s="6"/>
      <c r="D211" s="6"/>
      <c r="E211" s="6"/>
      <c r="F211" s="6"/>
      <c r="G211" s="6"/>
      <c r="H211" s="6"/>
      <c r="I211" s="6"/>
      <c r="J211" s="6"/>
      <c r="K211" s="6"/>
      <c r="L211" s="6"/>
      <c r="M211" s="6"/>
    </row>
    <row r="212" spans="2:13" x14ac:dyDescent="0.25">
      <c r="B212" s="6"/>
      <c r="C212" s="6"/>
      <c r="D212" s="6"/>
      <c r="E212" s="6"/>
      <c r="F212" s="6"/>
      <c r="G212" s="6"/>
      <c r="H212" s="6"/>
      <c r="I212" s="6"/>
      <c r="J212" s="6"/>
      <c r="K212" s="6"/>
      <c r="L212" s="6"/>
      <c r="M212" s="6"/>
    </row>
    <row r="213" spans="2:13" x14ac:dyDescent="0.25">
      <c r="B213" s="6"/>
      <c r="C213" s="6"/>
      <c r="D213" s="6"/>
      <c r="E213" s="6"/>
      <c r="F213" s="6"/>
      <c r="G213" s="6"/>
      <c r="H213" s="6"/>
      <c r="I213" s="6"/>
      <c r="J213" s="6"/>
      <c r="K213" s="6"/>
      <c r="L213" s="6"/>
      <c r="M213" s="6"/>
    </row>
    <row r="214" spans="2:13" x14ac:dyDescent="0.25">
      <c r="B214" s="6"/>
      <c r="C214" s="6"/>
      <c r="D214" s="6"/>
      <c r="E214" s="6"/>
      <c r="F214" s="6"/>
      <c r="G214" s="6"/>
      <c r="H214" s="6"/>
      <c r="I214" s="6"/>
      <c r="J214" s="6"/>
      <c r="K214" s="6"/>
      <c r="L214" s="6"/>
      <c r="M214" s="6"/>
    </row>
    <row r="215" spans="2:13" x14ac:dyDescent="0.25">
      <c r="B215" s="6"/>
      <c r="C215" s="6"/>
      <c r="D215" s="6"/>
      <c r="E215" s="6"/>
      <c r="F215" s="6"/>
      <c r="G215" s="6"/>
      <c r="H215" s="6"/>
      <c r="I215" s="6"/>
      <c r="J215" s="6"/>
      <c r="K215" s="6"/>
      <c r="L215" s="6"/>
      <c r="M215" s="6"/>
    </row>
    <row r="216" spans="2:13" x14ac:dyDescent="0.25">
      <c r="B216" s="6"/>
      <c r="C216" s="6"/>
      <c r="D216" s="6"/>
      <c r="E216" s="6"/>
      <c r="F216" s="6"/>
      <c r="G216" s="6"/>
      <c r="H216" s="6"/>
      <c r="I216" s="6"/>
      <c r="J216" s="6"/>
      <c r="K216" s="6"/>
      <c r="L216" s="6"/>
      <c r="M216" s="6"/>
    </row>
    <row r="217" spans="2:13" x14ac:dyDescent="0.25">
      <c r="B217" s="6"/>
      <c r="C217" s="6"/>
      <c r="D217" s="6"/>
      <c r="E217" s="6"/>
      <c r="F217" s="6"/>
      <c r="G217" s="6"/>
      <c r="H217" s="6"/>
      <c r="I217" s="6"/>
      <c r="J217" s="6"/>
      <c r="K217" s="6"/>
      <c r="L217" s="6"/>
      <c r="M217" s="6"/>
    </row>
    <row r="218" spans="2:13" x14ac:dyDescent="0.25">
      <c r="B218" s="6"/>
      <c r="C218" s="6"/>
      <c r="D218" s="6"/>
      <c r="E218" s="6"/>
      <c r="F218" s="6"/>
      <c r="G218" s="6"/>
      <c r="H218" s="6"/>
      <c r="I218" s="6"/>
      <c r="J218" s="6"/>
      <c r="K218" s="6"/>
      <c r="L218" s="6"/>
      <c r="M218" s="6"/>
    </row>
    <row r="219" spans="2:13" x14ac:dyDescent="0.25">
      <c r="B219" s="6"/>
      <c r="C219" s="6"/>
      <c r="D219" s="6"/>
      <c r="E219" s="6"/>
      <c r="F219" s="6"/>
      <c r="G219" s="6"/>
      <c r="H219" s="6"/>
      <c r="I219" s="6"/>
      <c r="J219" s="6"/>
      <c r="K219" s="6"/>
      <c r="L219" s="6"/>
      <c r="M219" s="6"/>
    </row>
    <row r="220" spans="2:13" x14ac:dyDescent="0.25">
      <c r="B220" s="6"/>
      <c r="C220" s="6"/>
      <c r="D220" s="6"/>
      <c r="E220" s="6"/>
      <c r="F220" s="6"/>
      <c r="G220" s="6"/>
      <c r="H220" s="6"/>
      <c r="I220" s="6"/>
      <c r="J220" s="6"/>
      <c r="K220" s="6"/>
      <c r="L220" s="6"/>
      <c r="M220" s="6"/>
    </row>
    <row r="221" spans="2:13" x14ac:dyDescent="0.25">
      <c r="B221" s="6"/>
      <c r="C221" s="6"/>
      <c r="D221" s="6"/>
      <c r="E221" s="6"/>
      <c r="F221" s="6"/>
      <c r="G221" s="6"/>
      <c r="H221" s="6"/>
      <c r="I221" s="6"/>
      <c r="J221" s="6"/>
      <c r="K221" s="6"/>
      <c r="L221" s="6"/>
      <c r="M221" s="6"/>
    </row>
    <row r="222" spans="2:13" x14ac:dyDescent="0.25">
      <c r="B222" s="6"/>
      <c r="C222" s="6"/>
      <c r="D222" s="6"/>
      <c r="E222" s="6"/>
      <c r="F222" s="6"/>
      <c r="G222" s="6"/>
      <c r="H222" s="6"/>
      <c r="I222" s="6"/>
      <c r="J222" s="6"/>
      <c r="K222" s="6"/>
      <c r="L222" s="6"/>
      <c r="M222" s="6"/>
    </row>
    <row r="223" spans="2:13" x14ac:dyDescent="0.25">
      <c r="B223" s="6"/>
      <c r="C223" s="6"/>
      <c r="D223" s="6"/>
      <c r="E223" s="6"/>
      <c r="F223" s="6"/>
      <c r="G223" s="6"/>
      <c r="H223" s="6"/>
      <c r="I223" s="6"/>
      <c r="J223" s="6"/>
      <c r="K223" s="6"/>
      <c r="L223" s="6"/>
      <c r="M223" s="6"/>
    </row>
    <row r="224" spans="2:13" x14ac:dyDescent="0.25">
      <c r="B224" s="6"/>
      <c r="C224" s="6"/>
      <c r="D224" s="6"/>
      <c r="E224" s="6"/>
      <c r="F224" s="6"/>
      <c r="G224" s="6"/>
      <c r="H224" s="6"/>
      <c r="I224" s="6"/>
      <c r="J224" s="6"/>
      <c r="K224" s="6"/>
      <c r="L224" s="6"/>
      <c r="M224" s="6"/>
    </row>
    <row r="225" spans="2:13" x14ac:dyDescent="0.25">
      <c r="B225" s="6"/>
      <c r="C225" s="6"/>
      <c r="D225" s="6"/>
      <c r="E225" s="6"/>
      <c r="F225" s="6"/>
      <c r="G225" s="6"/>
      <c r="H225" s="6"/>
      <c r="I225" s="6"/>
      <c r="J225" s="6"/>
      <c r="K225" s="6"/>
      <c r="L225" s="6"/>
      <c r="M225" s="6"/>
    </row>
    <row r="226" spans="2:13" x14ac:dyDescent="0.25">
      <c r="B226" s="6"/>
      <c r="C226" s="6"/>
      <c r="D226" s="6"/>
      <c r="E226" s="6"/>
      <c r="F226" s="6"/>
      <c r="G226" s="6"/>
      <c r="H226" s="6"/>
      <c r="I226" s="6"/>
      <c r="J226" s="6"/>
      <c r="K226" s="6"/>
      <c r="L226" s="6"/>
      <c r="M226" s="6"/>
    </row>
    <row r="227" spans="2:13" x14ac:dyDescent="0.25">
      <c r="B227" s="6"/>
      <c r="C227" s="6"/>
      <c r="D227" s="6"/>
      <c r="E227" s="6"/>
      <c r="F227" s="6"/>
      <c r="G227" s="6"/>
      <c r="H227" s="6"/>
      <c r="I227" s="6"/>
      <c r="J227" s="6"/>
      <c r="K227" s="6"/>
      <c r="L227" s="6"/>
      <c r="M227" s="6"/>
    </row>
    <row r="228" spans="2:13" x14ac:dyDescent="0.25">
      <c r="B228" s="6"/>
      <c r="C228" s="6"/>
      <c r="D228" s="6"/>
      <c r="E228" s="6"/>
      <c r="F228" s="6"/>
      <c r="G228" s="6"/>
      <c r="H228" s="6"/>
      <c r="I228" s="6"/>
      <c r="J228" s="6"/>
      <c r="K228" s="6"/>
      <c r="L228" s="6"/>
      <c r="M228" s="6"/>
    </row>
    <row r="229" spans="2:13" x14ac:dyDescent="0.25">
      <c r="B229" s="6"/>
      <c r="C229" s="6"/>
      <c r="D229" s="6"/>
      <c r="E229" s="6"/>
      <c r="F229" s="6"/>
      <c r="G229" s="6"/>
      <c r="H229" s="6"/>
      <c r="I229" s="6"/>
      <c r="J229" s="6"/>
      <c r="K229" s="6"/>
      <c r="L229" s="6"/>
      <c r="M229" s="6"/>
    </row>
    <row r="230" spans="2:13" x14ac:dyDescent="0.25">
      <c r="B230" s="6"/>
      <c r="C230" s="6"/>
      <c r="D230" s="6"/>
      <c r="E230" s="6"/>
      <c r="F230" s="6"/>
      <c r="G230" s="6"/>
      <c r="H230" s="6"/>
      <c r="I230" s="6"/>
      <c r="J230" s="6"/>
      <c r="K230" s="6"/>
      <c r="L230" s="6"/>
      <c r="M230" s="6"/>
    </row>
    <row r="231" spans="2:13" x14ac:dyDescent="0.25">
      <c r="B231" s="6"/>
      <c r="C231" s="6"/>
      <c r="D231" s="6"/>
      <c r="E231" s="6"/>
      <c r="F231" s="6"/>
      <c r="G231" s="6"/>
      <c r="H231" s="6"/>
      <c r="I231" s="6"/>
      <c r="J231" s="6"/>
      <c r="K231" s="6"/>
      <c r="L231" s="6"/>
      <c r="M231" s="6"/>
    </row>
    <row r="232" spans="2:13" x14ac:dyDescent="0.25">
      <c r="B232" s="6"/>
      <c r="C232" s="6"/>
      <c r="D232" s="6"/>
      <c r="E232" s="6"/>
      <c r="F232" s="6"/>
      <c r="G232" s="6"/>
      <c r="H232" s="6"/>
      <c r="I232" s="6"/>
      <c r="J232" s="6"/>
      <c r="K232" s="6"/>
      <c r="L232" s="6"/>
      <c r="M232" s="6"/>
    </row>
    <row r="233" spans="2:13" x14ac:dyDescent="0.25">
      <c r="B233" s="6"/>
      <c r="C233" s="6"/>
      <c r="D233" s="6"/>
      <c r="E233" s="6"/>
      <c r="F233" s="6"/>
      <c r="G233" s="6"/>
      <c r="H233" s="6"/>
      <c r="I233" s="6"/>
      <c r="J233" s="6"/>
      <c r="K233" s="6"/>
      <c r="L233" s="6"/>
      <c r="M233" s="6"/>
    </row>
    <row r="234" spans="2:13" x14ac:dyDescent="0.25">
      <c r="B234" s="6"/>
      <c r="C234" s="6"/>
      <c r="D234" s="6"/>
      <c r="E234" s="6"/>
      <c r="F234" s="6"/>
      <c r="G234" s="6"/>
      <c r="H234" s="6"/>
      <c r="I234" s="6"/>
      <c r="J234" s="6"/>
      <c r="K234" s="6"/>
      <c r="L234" s="6"/>
      <c r="M234" s="6"/>
    </row>
    <row r="235" spans="2:13" x14ac:dyDescent="0.25">
      <c r="B235" s="6"/>
      <c r="C235" s="6"/>
      <c r="D235" s="6"/>
      <c r="E235" s="6"/>
      <c r="F235" s="6"/>
      <c r="G235" s="6"/>
      <c r="H235" s="6"/>
      <c r="I235" s="6"/>
      <c r="J235" s="6"/>
      <c r="K235" s="6"/>
      <c r="L235" s="6"/>
      <c r="M235" s="6"/>
    </row>
    <row r="236" spans="2:13" x14ac:dyDescent="0.25">
      <c r="B236" s="6"/>
      <c r="C236" s="6"/>
      <c r="D236" s="6"/>
      <c r="E236" s="6"/>
      <c r="F236" s="6"/>
      <c r="G236" s="6"/>
      <c r="H236" s="6"/>
      <c r="I236" s="6"/>
      <c r="J236" s="6"/>
      <c r="K236" s="6"/>
      <c r="L236" s="6"/>
      <c r="M236" s="6"/>
    </row>
    <row r="237" spans="2:13" x14ac:dyDescent="0.25">
      <c r="B237" s="6"/>
      <c r="C237" s="6"/>
      <c r="D237" s="6"/>
      <c r="E237" s="6"/>
      <c r="F237" s="6"/>
      <c r="G237" s="6"/>
      <c r="H237" s="6"/>
      <c r="I237" s="6"/>
      <c r="J237" s="6"/>
      <c r="K237" s="6"/>
      <c r="L237" s="6"/>
      <c r="M237" s="6"/>
    </row>
    <row r="238" spans="2:13" x14ac:dyDescent="0.25">
      <c r="B238" s="6"/>
      <c r="C238" s="6"/>
      <c r="D238" s="6"/>
      <c r="E238" s="6"/>
      <c r="F238" s="6"/>
      <c r="G238" s="6"/>
      <c r="H238" s="6"/>
      <c r="I238" s="6"/>
      <c r="J238" s="6"/>
      <c r="K238" s="6"/>
      <c r="L238" s="6"/>
      <c r="M238" s="6"/>
    </row>
    <row r="239" spans="2:13" x14ac:dyDescent="0.25">
      <c r="B239" s="6"/>
      <c r="C239" s="6"/>
      <c r="D239" s="6"/>
      <c r="E239" s="6"/>
      <c r="F239" s="6"/>
      <c r="G239" s="6"/>
      <c r="H239" s="6"/>
      <c r="I239" s="6"/>
      <c r="J239" s="6"/>
      <c r="K239" s="6"/>
      <c r="L239" s="6"/>
      <c r="M239" s="6"/>
    </row>
    <row r="240" spans="2:13" x14ac:dyDescent="0.25">
      <c r="B240" s="6"/>
      <c r="C240" s="6"/>
      <c r="D240" s="6"/>
      <c r="E240" s="6"/>
      <c r="F240" s="6"/>
      <c r="G240" s="6"/>
      <c r="H240" s="6"/>
      <c r="I240" s="6"/>
      <c r="J240" s="6"/>
      <c r="K240" s="6"/>
      <c r="L240" s="6"/>
      <c r="M240" s="6"/>
    </row>
    <row r="241" spans="2:13" x14ac:dyDescent="0.25">
      <c r="B241" s="6"/>
      <c r="C241" s="6"/>
      <c r="D241" s="6"/>
      <c r="E241" s="6"/>
      <c r="F241" s="6"/>
      <c r="G241" s="6"/>
      <c r="H241" s="6"/>
      <c r="I241" s="6"/>
      <c r="J241" s="6"/>
      <c r="K241" s="6"/>
      <c r="L241" s="6"/>
      <c r="M241" s="6"/>
    </row>
    <row r="242" spans="2:13" x14ac:dyDescent="0.25">
      <c r="B242" s="6"/>
      <c r="C242" s="6"/>
      <c r="D242" s="6"/>
      <c r="E242" s="6"/>
      <c r="F242" s="6"/>
      <c r="G242" s="6"/>
      <c r="H242" s="6"/>
      <c r="I242" s="6"/>
      <c r="J242" s="6"/>
      <c r="K242" s="6"/>
      <c r="L242" s="6"/>
      <c r="M242" s="6"/>
    </row>
    <row r="243" spans="2:13" x14ac:dyDescent="0.25">
      <c r="B243" s="6"/>
      <c r="C243" s="6"/>
      <c r="D243" s="6"/>
      <c r="E243" s="6"/>
      <c r="F243" s="6"/>
      <c r="G243" s="6"/>
      <c r="H243" s="6"/>
      <c r="I243" s="6"/>
      <c r="J243" s="6"/>
      <c r="K243" s="6"/>
      <c r="L243" s="6"/>
      <c r="M243" s="6"/>
    </row>
    <row r="244" spans="2:13" x14ac:dyDescent="0.25">
      <c r="B244" s="6"/>
      <c r="C244" s="6"/>
      <c r="D244" s="6"/>
      <c r="E244" s="6"/>
      <c r="F244" s="6"/>
      <c r="G244" s="6"/>
      <c r="H244" s="6"/>
      <c r="I244" s="6"/>
      <c r="J244" s="6"/>
      <c r="K244" s="6"/>
      <c r="L244" s="6"/>
      <c r="M244" s="6"/>
    </row>
    <row r="245" spans="2:13" x14ac:dyDescent="0.25">
      <c r="B245" s="6"/>
      <c r="C245" s="6"/>
      <c r="D245" s="6"/>
      <c r="E245" s="6"/>
      <c r="F245" s="6"/>
      <c r="G245" s="6"/>
      <c r="H245" s="6"/>
      <c r="I245" s="6"/>
      <c r="J245" s="6"/>
      <c r="K245" s="6"/>
      <c r="L245" s="6"/>
      <c r="M245" s="6"/>
    </row>
    <row r="246" spans="2:13" x14ac:dyDescent="0.25">
      <c r="B246" s="6"/>
      <c r="C246" s="6"/>
      <c r="D246" s="6"/>
      <c r="E246" s="6"/>
      <c r="F246" s="6"/>
      <c r="G246" s="6"/>
      <c r="H246" s="6"/>
      <c r="I246" s="6"/>
      <c r="J246" s="6"/>
      <c r="K246" s="6"/>
      <c r="L246" s="6"/>
      <c r="M246" s="6"/>
    </row>
    <row r="247" spans="2:13" x14ac:dyDescent="0.25">
      <c r="B247" s="6"/>
      <c r="C247" s="6"/>
      <c r="D247" s="6"/>
      <c r="E247" s="6"/>
      <c r="F247" s="6"/>
      <c r="G247" s="6"/>
      <c r="H247" s="6"/>
      <c r="I247" s="6"/>
      <c r="J247" s="6"/>
      <c r="K247" s="6"/>
      <c r="L247" s="6"/>
      <c r="M247" s="6"/>
    </row>
    <row r="248" spans="2:13" x14ac:dyDescent="0.25">
      <c r="B248" s="6"/>
      <c r="C248" s="6"/>
      <c r="D248" s="6"/>
      <c r="E248" s="6"/>
      <c r="F248" s="6"/>
      <c r="G248" s="6"/>
      <c r="H248" s="6"/>
      <c r="I248" s="6"/>
      <c r="J248" s="6"/>
      <c r="K248" s="6"/>
      <c r="L248" s="6"/>
      <c r="M248" s="6"/>
    </row>
    <row r="249" spans="2:13" x14ac:dyDescent="0.25">
      <c r="B249" s="6"/>
      <c r="C249" s="6"/>
      <c r="D249" s="6"/>
      <c r="E249" s="6"/>
      <c r="F249" s="6"/>
      <c r="G249" s="6"/>
      <c r="H249" s="6"/>
      <c r="I249" s="6"/>
      <c r="J249" s="6"/>
      <c r="K249" s="6"/>
      <c r="L249" s="6"/>
      <c r="M249" s="6"/>
    </row>
    <row r="250" spans="2:13" x14ac:dyDescent="0.25">
      <c r="B250" s="6"/>
      <c r="C250" s="6"/>
      <c r="D250" s="6"/>
      <c r="E250" s="6"/>
      <c r="F250" s="6"/>
      <c r="G250" s="6"/>
      <c r="H250" s="6"/>
      <c r="I250" s="6"/>
      <c r="J250" s="6"/>
      <c r="K250" s="6"/>
      <c r="L250" s="6"/>
      <c r="M250" s="6"/>
    </row>
    <row r="251" spans="2:13" x14ac:dyDescent="0.25">
      <c r="B251" s="6"/>
      <c r="C251" s="6"/>
      <c r="D251" s="6"/>
      <c r="E251" s="6"/>
      <c r="F251" s="6"/>
      <c r="G251" s="6"/>
      <c r="H251" s="6"/>
      <c r="I251" s="6"/>
      <c r="J251" s="6"/>
      <c r="K251" s="6"/>
      <c r="L251" s="6"/>
      <c r="M251" s="6"/>
    </row>
    <row r="252" spans="2:13" x14ac:dyDescent="0.25">
      <c r="B252" s="6"/>
      <c r="C252" s="6"/>
      <c r="D252" s="6"/>
      <c r="E252" s="6"/>
      <c r="F252" s="6"/>
      <c r="G252" s="6"/>
      <c r="H252" s="6"/>
      <c r="I252" s="6"/>
      <c r="J252" s="6"/>
      <c r="K252" s="6"/>
      <c r="L252" s="6"/>
      <c r="M252" s="6"/>
    </row>
    <row r="253" spans="2:13" x14ac:dyDescent="0.25">
      <c r="B253" s="6"/>
      <c r="C253" s="6"/>
      <c r="D253" s="6"/>
      <c r="E253" s="6"/>
      <c r="F253" s="6"/>
      <c r="G253" s="6"/>
      <c r="H253" s="6"/>
      <c r="I253" s="6"/>
      <c r="J253" s="6"/>
      <c r="K253" s="6"/>
      <c r="L253" s="6"/>
      <c r="M253" s="6"/>
    </row>
    <row r="254" spans="2:13" x14ac:dyDescent="0.25">
      <c r="B254" s="6"/>
      <c r="C254" s="6"/>
      <c r="D254" s="6"/>
      <c r="E254" s="6"/>
      <c r="F254" s="6"/>
      <c r="G254" s="6"/>
      <c r="H254" s="6"/>
      <c r="I254" s="6"/>
      <c r="J254" s="6"/>
      <c r="K254" s="6"/>
      <c r="L254" s="6"/>
      <c r="M254" s="6"/>
    </row>
    <row r="255" spans="2:13" x14ac:dyDescent="0.25">
      <c r="B255" s="6"/>
      <c r="C255" s="6"/>
      <c r="D255" s="6"/>
      <c r="E255" s="6"/>
      <c r="F255" s="6"/>
      <c r="G255" s="6"/>
      <c r="H255" s="6"/>
      <c r="I255" s="6"/>
      <c r="J255" s="6"/>
      <c r="K255" s="6"/>
      <c r="L255" s="6"/>
      <c r="M255" s="6"/>
    </row>
    <row r="256" spans="2:13" x14ac:dyDescent="0.25">
      <c r="B256" s="6"/>
      <c r="C256" s="6"/>
      <c r="D256" s="6"/>
      <c r="E256" s="6"/>
      <c r="F256" s="6"/>
      <c r="G256" s="6"/>
      <c r="H256" s="6"/>
      <c r="I256" s="6"/>
      <c r="J256" s="6"/>
      <c r="K256" s="6"/>
      <c r="L256" s="6"/>
      <c r="M256" s="6"/>
    </row>
    <row r="257" spans="2:13" x14ac:dyDescent="0.25">
      <c r="B257" s="6"/>
      <c r="C257" s="6"/>
      <c r="D257" s="6"/>
      <c r="E257" s="6"/>
      <c r="F257" s="6"/>
      <c r="G257" s="6"/>
      <c r="H257" s="6"/>
      <c r="I257" s="6"/>
      <c r="J257" s="6"/>
      <c r="K257" s="6"/>
      <c r="L257" s="6"/>
      <c r="M257" s="6"/>
    </row>
    <row r="258" spans="2:13" x14ac:dyDescent="0.25">
      <c r="B258" s="6"/>
      <c r="C258" s="6"/>
      <c r="D258" s="6"/>
      <c r="E258" s="6"/>
      <c r="F258" s="6"/>
      <c r="G258" s="6"/>
      <c r="H258" s="6"/>
      <c r="I258" s="6"/>
      <c r="J258" s="6"/>
      <c r="K258" s="6"/>
      <c r="L258" s="6"/>
      <c r="M258" s="6"/>
    </row>
    <row r="259" spans="2:13" x14ac:dyDescent="0.25">
      <c r="B259" s="6"/>
      <c r="C259" s="6"/>
      <c r="D259" s="6"/>
      <c r="E259" s="6"/>
      <c r="F259" s="6"/>
      <c r="G259" s="6"/>
      <c r="H259" s="6"/>
      <c r="I259" s="6"/>
      <c r="J259" s="6"/>
      <c r="K259" s="6"/>
      <c r="L259" s="6"/>
      <c r="M259" s="6"/>
    </row>
    <row r="260" spans="2:13" x14ac:dyDescent="0.25">
      <c r="B260" s="6"/>
      <c r="C260" s="6"/>
      <c r="D260" s="6"/>
      <c r="E260" s="6"/>
      <c r="F260" s="6"/>
      <c r="G260" s="6"/>
      <c r="H260" s="6"/>
      <c r="I260" s="6"/>
      <c r="J260" s="6"/>
      <c r="K260" s="6"/>
      <c r="L260" s="6"/>
      <c r="M260" s="6"/>
    </row>
    <row r="261" spans="2:13" x14ac:dyDescent="0.25">
      <c r="B261" s="6"/>
      <c r="C261" s="6"/>
      <c r="D261" s="6"/>
      <c r="E261" s="6"/>
      <c r="F261" s="6"/>
      <c r="G261" s="6"/>
      <c r="H261" s="6"/>
      <c r="I261" s="6"/>
      <c r="J261" s="6"/>
      <c r="K261" s="6"/>
      <c r="L261" s="6"/>
      <c r="M261" s="6"/>
    </row>
    <row r="262" spans="2:13" x14ac:dyDescent="0.25">
      <c r="B262" s="6"/>
      <c r="C262" s="6"/>
      <c r="D262" s="6"/>
      <c r="E262" s="6"/>
      <c r="F262" s="6"/>
      <c r="G262" s="6"/>
      <c r="H262" s="6"/>
      <c r="I262" s="6"/>
      <c r="J262" s="6"/>
      <c r="K262" s="6"/>
      <c r="L262" s="6"/>
      <c r="M262" s="6"/>
    </row>
    <row r="263" spans="2:13" x14ac:dyDescent="0.25">
      <c r="B263" s="6"/>
      <c r="C263" s="6"/>
      <c r="D263" s="6"/>
      <c r="E263" s="6"/>
      <c r="F263" s="6"/>
      <c r="G263" s="6"/>
      <c r="H263" s="6"/>
      <c r="I263" s="6"/>
      <c r="J263" s="6"/>
      <c r="K263" s="6"/>
      <c r="L263" s="6"/>
      <c r="M263" s="6"/>
    </row>
    <row r="264" spans="2:13" x14ac:dyDescent="0.25">
      <c r="B264" s="6"/>
      <c r="C264" s="6"/>
      <c r="D264" s="6"/>
      <c r="E264" s="6"/>
      <c r="F264" s="6"/>
      <c r="G264" s="6"/>
      <c r="H264" s="6"/>
      <c r="I264" s="6"/>
      <c r="J264" s="6"/>
      <c r="K264" s="6"/>
      <c r="L264" s="6"/>
      <c r="M264" s="6"/>
    </row>
    <row r="265" spans="2:13" x14ac:dyDescent="0.25">
      <c r="B265" s="6"/>
      <c r="C265" s="6"/>
      <c r="D265" s="6"/>
      <c r="E265" s="6"/>
      <c r="F265" s="6"/>
      <c r="G265" s="6"/>
      <c r="H265" s="6"/>
      <c r="I265" s="6"/>
      <c r="J265" s="6"/>
      <c r="K265" s="6"/>
      <c r="L265" s="6"/>
      <c r="M265" s="6"/>
    </row>
    <row r="266" spans="2:13" x14ac:dyDescent="0.25">
      <c r="B266" s="6"/>
      <c r="C266" s="6"/>
      <c r="D266" s="6"/>
      <c r="E266" s="6"/>
      <c r="F266" s="6"/>
      <c r="G266" s="6"/>
      <c r="H266" s="6"/>
      <c r="I266" s="6"/>
      <c r="J266" s="6"/>
      <c r="K266" s="6"/>
      <c r="L266" s="6"/>
      <c r="M266" s="6"/>
    </row>
    <row r="267" spans="2:13" x14ac:dyDescent="0.25">
      <c r="B267" s="6"/>
      <c r="C267" s="6"/>
      <c r="D267" s="6"/>
      <c r="E267" s="6"/>
      <c r="F267" s="6"/>
      <c r="G267" s="6"/>
      <c r="H267" s="6"/>
      <c r="I267" s="6"/>
      <c r="J267" s="6"/>
      <c r="K267" s="6"/>
      <c r="L267" s="6"/>
      <c r="M267" s="6"/>
    </row>
    <row r="268" spans="2:13" x14ac:dyDescent="0.25">
      <c r="B268" s="6"/>
      <c r="C268" s="6"/>
      <c r="D268" s="6"/>
      <c r="E268" s="6"/>
      <c r="F268" s="6"/>
      <c r="G268" s="6"/>
      <c r="H268" s="6"/>
      <c r="I268" s="6"/>
      <c r="J268" s="6"/>
      <c r="K268" s="6"/>
      <c r="L268" s="6"/>
      <c r="M268" s="6"/>
    </row>
    <row r="269" spans="2:13" x14ac:dyDescent="0.25">
      <c r="B269" s="6"/>
      <c r="C269" s="6"/>
      <c r="D269" s="6"/>
      <c r="E269" s="6"/>
      <c r="F269" s="6"/>
      <c r="G269" s="6"/>
      <c r="H269" s="6"/>
      <c r="I269" s="6"/>
      <c r="J269" s="6"/>
      <c r="K269" s="6"/>
      <c r="L269" s="6"/>
      <c r="M269" s="6"/>
    </row>
    <row r="270" spans="2:13" x14ac:dyDescent="0.25">
      <c r="B270" s="6"/>
      <c r="C270" s="6"/>
      <c r="D270" s="6"/>
      <c r="E270" s="6"/>
      <c r="F270" s="6"/>
      <c r="G270" s="6"/>
      <c r="H270" s="6"/>
      <c r="I270" s="6"/>
      <c r="J270" s="6"/>
      <c r="K270" s="6"/>
      <c r="L270" s="6"/>
      <c r="M270" s="6"/>
    </row>
    <row r="271" spans="2:13" x14ac:dyDescent="0.25">
      <c r="B271" s="6"/>
      <c r="C271" s="6"/>
      <c r="D271" s="6"/>
      <c r="E271" s="6"/>
      <c r="F271" s="6"/>
      <c r="G271" s="6"/>
      <c r="H271" s="6"/>
      <c r="I271" s="6"/>
      <c r="J271" s="6"/>
      <c r="K271" s="6"/>
      <c r="L271" s="6"/>
      <c r="M271" s="6"/>
    </row>
    <row r="272" spans="2:13" x14ac:dyDescent="0.25">
      <c r="B272" s="6"/>
      <c r="C272" s="6"/>
      <c r="D272" s="6"/>
      <c r="E272" s="6"/>
      <c r="F272" s="6"/>
      <c r="G272" s="6"/>
      <c r="H272" s="6"/>
      <c r="I272" s="6"/>
      <c r="J272" s="6"/>
      <c r="K272" s="6"/>
      <c r="L272" s="6"/>
      <c r="M272" s="6"/>
    </row>
    <row r="273" spans="2:13" x14ac:dyDescent="0.25">
      <c r="B273" s="6"/>
      <c r="C273" s="6"/>
      <c r="D273" s="6"/>
      <c r="E273" s="6"/>
      <c r="F273" s="6"/>
      <c r="G273" s="6"/>
      <c r="H273" s="6"/>
      <c r="I273" s="6"/>
      <c r="J273" s="6"/>
      <c r="K273" s="6"/>
      <c r="L273" s="6"/>
      <c r="M273" s="6"/>
    </row>
    <row r="274" spans="2:13" x14ac:dyDescent="0.25">
      <c r="B274" s="6"/>
      <c r="C274" s="6"/>
      <c r="D274" s="6"/>
      <c r="E274" s="6"/>
      <c r="F274" s="6"/>
      <c r="G274" s="6"/>
      <c r="H274" s="6"/>
      <c r="I274" s="6"/>
      <c r="J274" s="6"/>
      <c r="K274" s="6"/>
      <c r="L274" s="6"/>
      <c r="M274" s="6"/>
    </row>
    <row r="275" spans="2:13" x14ac:dyDescent="0.25">
      <c r="B275" s="6"/>
      <c r="C275" s="6"/>
      <c r="D275" s="6"/>
      <c r="E275" s="6"/>
      <c r="F275" s="6"/>
      <c r="G275" s="6"/>
      <c r="H275" s="6"/>
      <c r="I275" s="6"/>
      <c r="J275" s="6"/>
      <c r="K275" s="6"/>
      <c r="L275" s="6"/>
      <c r="M275" s="6"/>
    </row>
    <row r="276" spans="2:13" x14ac:dyDescent="0.25">
      <c r="B276" s="6"/>
      <c r="C276" s="6"/>
      <c r="D276" s="6"/>
      <c r="E276" s="6"/>
      <c r="F276" s="6"/>
      <c r="G276" s="6"/>
      <c r="H276" s="6"/>
      <c r="I276" s="6"/>
      <c r="J276" s="6"/>
      <c r="K276" s="6"/>
      <c r="L276" s="6"/>
      <c r="M276" s="6"/>
    </row>
    <row r="277" spans="2:13" x14ac:dyDescent="0.25">
      <c r="B277" s="6"/>
      <c r="C277" s="6"/>
      <c r="D277" s="6"/>
      <c r="E277" s="6"/>
      <c r="F277" s="6"/>
      <c r="G277" s="6"/>
      <c r="H277" s="6"/>
      <c r="I277" s="6"/>
      <c r="J277" s="6"/>
      <c r="K277" s="6"/>
      <c r="L277" s="6"/>
      <c r="M277" s="6"/>
    </row>
    <row r="278" spans="2:13" x14ac:dyDescent="0.25">
      <c r="B278" s="6"/>
      <c r="C278" s="6"/>
      <c r="D278" s="6"/>
      <c r="E278" s="6"/>
      <c r="F278" s="6"/>
      <c r="G278" s="6"/>
      <c r="H278" s="6"/>
      <c r="I278" s="6"/>
      <c r="J278" s="6"/>
      <c r="K278" s="6"/>
      <c r="L278" s="6"/>
      <c r="M278" s="6"/>
    </row>
    <row r="279" spans="2:13" x14ac:dyDescent="0.25">
      <c r="B279" s="6"/>
      <c r="C279" s="6"/>
      <c r="D279" s="6"/>
      <c r="E279" s="6"/>
      <c r="F279" s="6"/>
      <c r="G279" s="6"/>
      <c r="H279" s="6"/>
      <c r="I279" s="6"/>
      <c r="J279" s="6"/>
      <c r="K279" s="6"/>
      <c r="L279" s="6"/>
      <c r="M279" s="6"/>
    </row>
    <row r="280" spans="2:13" x14ac:dyDescent="0.25">
      <c r="B280" s="6"/>
      <c r="C280" s="6"/>
      <c r="D280" s="6"/>
      <c r="E280" s="6"/>
      <c r="F280" s="6"/>
      <c r="G280" s="6"/>
      <c r="H280" s="6"/>
      <c r="I280" s="6"/>
      <c r="J280" s="6"/>
      <c r="K280" s="6"/>
      <c r="L280" s="6"/>
      <c r="M280" s="6"/>
    </row>
    <row r="281" spans="2:13" x14ac:dyDescent="0.25">
      <c r="B281" s="6"/>
      <c r="C281" s="6"/>
      <c r="D281" s="6"/>
      <c r="E281" s="6"/>
      <c r="F281" s="6"/>
      <c r="G281" s="6"/>
      <c r="H281" s="6"/>
      <c r="I281" s="6"/>
      <c r="J281" s="6"/>
      <c r="K281" s="6"/>
      <c r="L281" s="6"/>
      <c r="M281" s="6"/>
    </row>
    <row r="282" spans="2:13" x14ac:dyDescent="0.25">
      <c r="B282" s="6"/>
      <c r="C282" s="6"/>
      <c r="D282" s="6"/>
      <c r="E282" s="6"/>
      <c r="F282" s="6"/>
      <c r="G282" s="6"/>
      <c r="H282" s="6"/>
      <c r="I282" s="6"/>
      <c r="J282" s="6"/>
      <c r="K282" s="6"/>
      <c r="L282" s="6"/>
      <c r="M282" s="6"/>
    </row>
    <row r="283" spans="2:13" x14ac:dyDescent="0.25">
      <c r="B283" s="6"/>
      <c r="C283" s="6"/>
      <c r="D283" s="6"/>
      <c r="E283" s="6"/>
      <c r="F283" s="6"/>
      <c r="G283" s="6"/>
      <c r="H283" s="6"/>
      <c r="I283" s="6"/>
      <c r="J283" s="6"/>
      <c r="K283" s="6"/>
      <c r="L283" s="6"/>
      <c r="M283" s="6"/>
    </row>
    <row r="284" spans="2:13" x14ac:dyDescent="0.25">
      <c r="B284" s="6"/>
      <c r="C284" s="6"/>
      <c r="D284" s="6"/>
      <c r="E284" s="6"/>
      <c r="F284" s="6"/>
      <c r="G284" s="6"/>
      <c r="H284" s="6"/>
      <c r="I284" s="6"/>
      <c r="J284" s="6"/>
      <c r="K284" s="6"/>
      <c r="L284" s="6"/>
      <c r="M284" s="6"/>
    </row>
    <row r="285" spans="2:13" x14ac:dyDescent="0.25">
      <c r="B285" s="6"/>
      <c r="C285" s="6"/>
      <c r="D285" s="6"/>
      <c r="E285" s="6"/>
      <c r="F285" s="6"/>
      <c r="G285" s="6"/>
      <c r="H285" s="6"/>
      <c r="I285" s="6"/>
      <c r="J285" s="6"/>
      <c r="K285" s="6"/>
      <c r="L285" s="6"/>
      <c r="M285" s="6"/>
    </row>
    <row r="286" spans="2:13" x14ac:dyDescent="0.25">
      <c r="B286" s="6"/>
      <c r="C286" s="6"/>
      <c r="D286" s="6"/>
      <c r="E286" s="6"/>
      <c r="F286" s="6"/>
      <c r="G286" s="6"/>
      <c r="H286" s="6"/>
      <c r="I286" s="6"/>
      <c r="J286" s="6"/>
      <c r="K286" s="6"/>
      <c r="L286" s="6"/>
      <c r="M286" s="6"/>
    </row>
    <row r="287" spans="2:13" x14ac:dyDescent="0.25">
      <c r="B287" s="6"/>
      <c r="C287" s="6"/>
      <c r="D287" s="6"/>
      <c r="E287" s="6"/>
      <c r="F287" s="6"/>
      <c r="G287" s="6"/>
      <c r="H287" s="6"/>
      <c r="I287" s="6"/>
      <c r="J287" s="6"/>
      <c r="K287" s="6"/>
      <c r="L287" s="6"/>
      <c r="M287" s="6"/>
    </row>
    <row r="288" spans="2:13" x14ac:dyDescent="0.25">
      <c r="B288" s="6"/>
      <c r="C288" s="6"/>
      <c r="D288" s="6"/>
      <c r="E288" s="6"/>
      <c r="F288" s="6"/>
      <c r="G288" s="6"/>
      <c r="H288" s="6"/>
      <c r="I288" s="6"/>
      <c r="J288" s="6"/>
      <c r="K288" s="6"/>
      <c r="L288" s="6"/>
      <c r="M288" s="6"/>
    </row>
    <row r="289" spans="2:13" x14ac:dyDescent="0.25">
      <c r="B289" s="6"/>
      <c r="C289" s="6"/>
      <c r="D289" s="6"/>
      <c r="E289" s="6"/>
      <c r="F289" s="6"/>
      <c r="G289" s="6"/>
      <c r="H289" s="6"/>
      <c r="I289" s="6"/>
      <c r="J289" s="6"/>
      <c r="K289" s="6"/>
      <c r="L289" s="6"/>
      <c r="M289" s="6"/>
    </row>
    <row r="290" spans="2:13" x14ac:dyDescent="0.25">
      <c r="B290" s="6"/>
      <c r="C290" s="6"/>
      <c r="D290" s="6"/>
      <c r="E290" s="6"/>
      <c r="F290" s="6"/>
      <c r="G290" s="6"/>
      <c r="H290" s="6"/>
      <c r="I290" s="6"/>
      <c r="J290" s="6"/>
      <c r="K290" s="6"/>
      <c r="L290" s="6"/>
      <c r="M290" s="6"/>
    </row>
    <row r="291" spans="2:13" x14ac:dyDescent="0.25">
      <c r="B291" s="6"/>
      <c r="C291" s="6"/>
      <c r="D291" s="6"/>
      <c r="E291" s="6"/>
      <c r="F291" s="6"/>
      <c r="G291" s="6"/>
      <c r="H291" s="6"/>
      <c r="I291" s="6"/>
      <c r="J291" s="6"/>
      <c r="K291" s="6"/>
      <c r="L291" s="6"/>
      <c r="M291" s="6"/>
    </row>
    <row r="292" spans="2:13" x14ac:dyDescent="0.25">
      <c r="B292" s="6"/>
      <c r="C292" s="6"/>
      <c r="D292" s="6"/>
      <c r="E292" s="6"/>
      <c r="F292" s="6"/>
      <c r="G292" s="6"/>
      <c r="H292" s="6"/>
      <c r="I292" s="6"/>
      <c r="J292" s="6"/>
      <c r="K292" s="6"/>
      <c r="L292" s="6"/>
      <c r="M292" s="6"/>
    </row>
    <row r="293" spans="2:13" x14ac:dyDescent="0.25">
      <c r="B293" s="6"/>
      <c r="C293" s="6"/>
      <c r="D293" s="6"/>
      <c r="E293" s="6"/>
      <c r="F293" s="6"/>
      <c r="G293" s="6"/>
      <c r="H293" s="6"/>
      <c r="I293" s="6"/>
      <c r="J293" s="6"/>
      <c r="K293" s="6"/>
      <c r="L293" s="6"/>
      <c r="M293" s="6"/>
    </row>
    <row r="294" spans="2:13" x14ac:dyDescent="0.25">
      <c r="B294" s="6"/>
      <c r="C294" s="6"/>
      <c r="D294" s="6"/>
      <c r="E294" s="6"/>
      <c r="F294" s="6"/>
      <c r="G294" s="6"/>
      <c r="H294" s="6"/>
      <c r="I294" s="6"/>
      <c r="J294" s="6"/>
      <c r="K294" s="6"/>
      <c r="L294" s="6"/>
      <c r="M294" s="6"/>
    </row>
    <row r="295" spans="2:13" x14ac:dyDescent="0.25">
      <c r="B295" s="6"/>
      <c r="C295" s="6"/>
      <c r="D295" s="6"/>
      <c r="E295" s="6"/>
      <c r="F295" s="6"/>
      <c r="G295" s="6"/>
      <c r="H295" s="6"/>
      <c r="I295" s="6"/>
      <c r="J295" s="6"/>
      <c r="K295" s="6"/>
      <c r="L295" s="6"/>
      <c r="M295" s="6"/>
    </row>
    <row r="296" spans="2:13" x14ac:dyDescent="0.25">
      <c r="B296" s="6"/>
      <c r="C296" s="6"/>
      <c r="D296" s="6"/>
      <c r="E296" s="6"/>
      <c r="F296" s="6"/>
      <c r="G296" s="6"/>
      <c r="H296" s="6"/>
      <c r="I296" s="6"/>
      <c r="J296" s="6"/>
      <c r="K296" s="6"/>
      <c r="L296" s="6"/>
      <c r="M296" s="6"/>
    </row>
    <row r="297" spans="2:13" x14ac:dyDescent="0.25">
      <c r="B297" s="6"/>
      <c r="C297" s="6"/>
      <c r="D297" s="6"/>
      <c r="E297" s="6"/>
      <c r="F297" s="6"/>
      <c r="G297" s="6"/>
      <c r="H297" s="6"/>
      <c r="I297" s="6"/>
      <c r="J297" s="6"/>
      <c r="K297" s="6"/>
      <c r="L297" s="6"/>
      <c r="M297" s="6"/>
    </row>
    <row r="298" spans="2:13" x14ac:dyDescent="0.25">
      <c r="B298" s="6"/>
      <c r="C298" s="6"/>
      <c r="D298" s="6"/>
      <c r="E298" s="6"/>
      <c r="F298" s="6"/>
      <c r="G298" s="6"/>
      <c r="H298" s="6"/>
      <c r="I298" s="6"/>
      <c r="J298" s="6"/>
      <c r="K298" s="6"/>
      <c r="L298" s="6"/>
      <c r="M298" s="6"/>
    </row>
    <row r="299" spans="2:13" x14ac:dyDescent="0.25">
      <c r="B299" s="6"/>
      <c r="C299" s="6"/>
      <c r="D299" s="6"/>
      <c r="E299" s="6"/>
      <c r="F299" s="6"/>
      <c r="G299" s="6"/>
      <c r="H299" s="6"/>
      <c r="I299" s="6"/>
      <c r="J299" s="6"/>
      <c r="K299" s="6"/>
      <c r="L299" s="6"/>
      <c r="M299" s="6"/>
    </row>
    <row r="300" spans="2:13" x14ac:dyDescent="0.25">
      <c r="B300" s="6"/>
      <c r="C300" s="6"/>
      <c r="D300" s="6"/>
      <c r="E300" s="6"/>
      <c r="F300" s="6"/>
      <c r="G300" s="6"/>
      <c r="H300" s="6"/>
      <c r="I300" s="6"/>
      <c r="J300" s="6"/>
      <c r="K300" s="6"/>
      <c r="L300" s="6"/>
      <c r="M300" s="6"/>
    </row>
    <row r="301" spans="2:13" x14ac:dyDescent="0.25">
      <c r="B301" s="6"/>
      <c r="C301" s="6"/>
      <c r="D301" s="6"/>
      <c r="E301" s="6"/>
      <c r="F301" s="6"/>
      <c r="G301" s="6"/>
      <c r="H301" s="6"/>
      <c r="I301" s="6"/>
      <c r="J301" s="6"/>
      <c r="K301" s="6"/>
      <c r="L301" s="6"/>
      <c r="M301" s="6"/>
    </row>
    <row r="302" spans="2:13" x14ac:dyDescent="0.25">
      <c r="B302" s="6"/>
      <c r="C302" s="6"/>
      <c r="D302" s="6"/>
      <c r="E302" s="6"/>
      <c r="F302" s="6"/>
      <c r="G302" s="6"/>
      <c r="H302" s="6"/>
      <c r="I302" s="6"/>
      <c r="J302" s="6"/>
      <c r="K302" s="6"/>
      <c r="L302" s="6"/>
      <c r="M302" s="6"/>
    </row>
    <row r="303" spans="2:13" x14ac:dyDescent="0.25">
      <c r="B303" s="6"/>
      <c r="C303" s="6"/>
      <c r="D303" s="6"/>
      <c r="E303" s="6"/>
      <c r="F303" s="6"/>
      <c r="G303" s="6"/>
      <c r="H303" s="6"/>
      <c r="I303" s="6"/>
      <c r="J303" s="6"/>
      <c r="K303" s="6"/>
      <c r="L303" s="6"/>
      <c r="M303" s="6"/>
    </row>
    <row r="304" spans="2:13" x14ac:dyDescent="0.25">
      <c r="B304" s="6"/>
      <c r="C304" s="6"/>
      <c r="D304" s="6"/>
      <c r="E304" s="6"/>
      <c r="F304" s="6"/>
      <c r="G304" s="6"/>
      <c r="H304" s="6"/>
      <c r="I304" s="6"/>
      <c r="J304" s="6"/>
      <c r="K304" s="6"/>
      <c r="L304" s="6"/>
      <c r="M304" s="6"/>
    </row>
    <row r="305" spans="2:13" x14ac:dyDescent="0.25">
      <c r="B305" s="6"/>
      <c r="C305" s="6"/>
      <c r="D305" s="6"/>
      <c r="E305" s="6"/>
      <c r="F305" s="6"/>
      <c r="G305" s="6"/>
      <c r="H305" s="6"/>
      <c r="I305" s="6"/>
      <c r="J305" s="6"/>
      <c r="K305" s="6"/>
      <c r="L305" s="6"/>
      <c r="M305" s="6"/>
    </row>
    <row r="306" spans="2:13" x14ac:dyDescent="0.25">
      <c r="B306" s="6"/>
      <c r="C306" s="6"/>
      <c r="D306" s="6"/>
      <c r="E306" s="6"/>
      <c r="F306" s="6"/>
      <c r="G306" s="6"/>
      <c r="H306" s="6"/>
      <c r="I306" s="6"/>
      <c r="J306" s="6"/>
      <c r="K306" s="6"/>
      <c r="L306" s="6"/>
      <c r="M306" s="6"/>
    </row>
    <row r="307" spans="2:13" x14ac:dyDescent="0.25">
      <c r="B307" s="6"/>
      <c r="C307" s="6"/>
      <c r="D307" s="6"/>
      <c r="E307" s="6"/>
      <c r="F307" s="6"/>
      <c r="G307" s="6"/>
      <c r="H307" s="6"/>
      <c r="I307" s="6"/>
      <c r="J307" s="6"/>
      <c r="K307" s="6"/>
      <c r="L307" s="6"/>
      <c r="M307" s="6"/>
    </row>
    <row r="308" spans="2:13" x14ac:dyDescent="0.25">
      <c r="B308" s="6"/>
      <c r="C308" s="6"/>
      <c r="D308" s="6"/>
      <c r="E308" s="6"/>
      <c r="F308" s="6"/>
      <c r="G308" s="6"/>
      <c r="H308" s="6"/>
      <c r="I308" s="6"/>
      <c r="J308" s="6"/>
      <c r="K308" s="6"/>
      <c r="L308" s="6"/>
      <c r="M308" s="6"/>
    </row>
    <row r="309" spans="2:13" x14ac:dyDescent="0.25">
      <c r="B309" s="6"/>
      <c r="C309" s="6"/>
      <c r="D309" s="6"/>
      <c r="E309" s="6"/>
      <c r="F309" s="6"/>
      <c r="G309" s="6"/>
      <c r="H309" s="6"/>
      <c r="I309" s="6"/>
      <c r="J309" s="6"/>
      <c r="K309" s="6"/>
      <c r="L309" s="6"/>
      <c r="M309" s="6"/>
    </row>
    <row r="310" spans="2:13" x14ac:dyDescent="0.25">
      <c r="B310" s="6"/>
      <c r="C310" s="6"/>
      <c r="D310" s="6"/>
      <c r="E310" s="6"/>
      <c r="F310" s="6"/>
      <c r="G310" s="6"/>
      <c r="H310" s="6"/>
      <c r="I310" s="6"/>
      <c r="J310" s="6"/>
      <c r="K310" s="6"/>
      <c r="L310" s="6"/>
      <c r="M310" s="6"/>
    </row>
    <row r="311" spans="2:13" x14ac:dyDescent="0.25">
      <c r="B311" s="6"/>
      <c r="C311" s="6"/>
      <c r="D311" s="6"/>
      <c r="E311" s="6"/>
      <c r="F311" s="6"/>
      <c r="G311" s="6"/>
      <c r="H311" s="6"/>
      <c r="I311" s="6"/>
      <c r="J311" s="6"/>
      <c r="K311" s="6"/>
      <c r="L311" s="6"/>
      <c r="M311" s="6"/>
    </row>
    <row r="312" spans="2:13" x14ac:dyDescent="0.25">
      <c r="B312" s="6"/>
      <c r="C312" s="6"/>
      <c r="D312" s="6"/>
      <c r="E312" s="6"/>
      <c r="F312" s="6"/>
      <c r="G312" s="6"/>
      <c r="H312" s="6"/>
      <c r="I312" s="6"/>
      <c r="J312" s="6"/>
      <c r="K312" s="6"/>
      <c r="L312" s="6"/>
      <c r="M312" s="6"/>
    </row>
    <row r="313" spans="2:13" x14ac:dyDescent="0.25">
      <c r="B313" s="6"/>
      <c r="C313" s="6"/>
      <c r="D313" s="6"/>
      <c r="E313" s="6"/>
      <c r="F313" s="6"/>
      <c r="G313" s="6"/>
      <c r="H313" s="6"/>
      <c r="I313" s="6"/>
      <c r="J313" s="6"/>
      <c r="K313" s="6"/>
      <c r="L313" s="6"/>
      <c r="M313" s="6"/>
    </row>
    <row r="314" spans="2:13" x14ac:dyDescent="0.25">
      <c r="B314" s="6"/>
      <c r="C314" s="6"/>
      <c r="D314" s="6"/>
      <c r="E314" s="6"/>
      <c r="F314" s="6"/>
      <c r="G314" s="6"/>
      <c r="H314" s="6"/>
      <c r="I314" s="6"/>
      <c r="J314" s="6"/>
      <c r="K314" s="6"/>
      <c r="L314" s="6"/>
      <c r="M314" s="6"/>
    </row>
    <row r="315" spans="2:13" x14ac:dyDescent="0.25">
      <c r="B315" s="6"/>
      <c r="C315" s="6"/>
      <c r="D315" s="6"/>
      <c r="E315" s="6"/>
      <c r="F315" s="6"/>
      <c r="G315" s="6"/>
      <c r="H315" s="6"/>
      <c r="I315" s="6"/>
      <c r="J315" s="6"/>
      <c r="K315" s="6"/>
      <c r="L315" s="6"/>
      <c r="M315" s="6"/>
    </row>
    <row r="316" spans="2:13" x14ac:dyDescent="0.25">
      <c r="B316" s="6"/>
      <c r="C316" s="6"/>
      <c r="D316" s="6"/>
      <c r="E316" s="6"/>
      <c r="F316" s="6"/>
      <c r="G316" s="6"/>
      <c r="H316" s="6"/>
      <c r="I316" s="6"/>
      <c r="J316" s="6"/>
      <c r="K316" s="6"/>
      <c r="L316" s="6"/>
      <c r="M316" s="6"/>
    </row>
    <row r="317" spans="2:13" x14ac:dyDescent="0.25">
      <c r="B317" s="6"/>
      <c r="C317" s="6"/>
      <c r="D317" s="6"/>
      <c r="E317" s="6"/>
      <c r="F317" s="6"/>
      <c r="G317" s="6"/>
      <c r="H317" s="6"/>
      <c r="I317" s="6"/>
      <c r="J317" s="6"/>
      <c r="K317" s="6"/>
      <c r="L317" s="6"/>
      <c r="M317" s="6"/>
    </row>
    <row r="318" spans="2:13" x14ac:dyDescent="0.25">
      <c r="B318" s="6"/>
      <c r="C318" s="6"/>
      <c r="D318" s="6"/>
      <c r="E318" s="6"/>
      <c r="F318" s="6"/>
      <c r="G318" s="6"/>
      <c r="H318" s="6"/>
      <c r="I318" s="6"/>
      <c r="J318" s="6"/>
      <c r="K318" s="6"/>
      <c r="L318" s="6"/>
      <c r="M318" s="6"/>
    </row>
    <row r="319" spans="2:13" x14ac:dyDescent="0.25">
      <c r="B319" s="6"/>
      <c r="C319" s="6"/>
      <c r="D319" s="6"/>
      <c r="E319" s="6"/>
      <c r="F319" s="6"/>
      <c r="G319" s="6"/>
      <c r="H319" s="6"/>
      <c r="I319" s="6"/>
      <c r="J319" s="6"/>
      <c r="K319" s="6"/>
      <c r="L319" s="6"/>
      <c r="M319" s="6"/>
    </row>
    <row r="320" spans="2:13" x14ac:dyDescent="0.25">
      <c r="B320" s="6"/>
      <c r="C320" s="6"/>
      <c r="D320" s="6"/>
      <c r="E320" s="6"/>
      <c r="F320" s="6"/>
      <c r="G320" s="6"/>
      <c r="H320" s="6"/>
      <c r="I320" s="6"/>
      <c r="J320" s="6"/>
      <c r="K320" s="6"/>
      <c r="L320" s="6"/>
      <c r="M320" s="6"/>
    </row>
    <row r="321" spans="2:13" x14ac:dyDescent="0.25">
      <c r="B321" s="6"/>
      <c r="C321" s="6"/>
      <c r="D321" s="6"/>
      <c r="E321" s="6"/>
      <c r="F321" s="6"/>
      <c r="G321" s="6"/>
      <c r="H321" s="6"/>
      <c r="I321" s="6"/>
      <c r="J321" s="6"/>
      <c r="K321" s="6"/>
      <c r="L321" s="6"/>
      <c r="M321" s="6"/>
    </row>
    <row r="322" spans="2:13" x14ac:dyDescent="0.25">
      <c r="B322" s="6"/>
      <c r="C322" s="6"/>
      <c r="D322" s="6"/>
      <c r="E322" s="6"/>
      <c r="F322" s="6"/>
      <c r="G322" s="6"/>
      <c r="H322" s="6"/>
      <c r="I322" s="6"/>
      <c r="J322" s="6"/>
      <c r="K322" s="6"/>
      <c r="L322" s="6"/>
      <c r="M322" s="6"/>
    </row>
    <row r="323" spans="2:13" x14ac:dyDescent="0.25">
      <c r="B323" s="6"/>
      <c r="C323" s="6"/>
      <c r="D323" s="6"/>
      <c r="E323" s="6"/>
      <c r="F323" s="6"/>
      <c r="G323" s="6"/>
      <c r="H323" s="6"/>
      <c r="I323" s="6"/>
      <c r="J323" s="6"/>
      <c r="K323" s="6"/>
      <c r="L323" s="6"/>
      <c r="M323" s="6"/>
    </row>
    <row r="324" spans="2:13" x14ac:dyDescent="0.25">
      <c r="B324" s="6"/>
      <c r="C324" s="6"/>
      <c r="D324" s="6"/>
      <c r="E324" s="6"/>
      <c r="F324" s="6"/>
      <c r="G324" s="6"/>
      <c r="H324" s="6"/>
      <c r="I324" s="6"/>
      <c r="J324" s="6"/>
      <c r="K324" s="6"/>
      <c r="L324" s="6"/>
      <c r="M324" s="6"/>
    </row>
    <row r="325" spans="2:13" x14ac:dyDescent="0.25">
      <c r="B325" s="6"/>
      <c r="C325" s="6"/>
      <c r="D325" s="6"/>
      <c r="E325" s="6"/>
      <c r="F325" s="6"/>
      <c r="G325" s="6"/>
      <c r="H325" s="6"/>
      <c r="I325" s="6"/>
      <c r="J325" s="6"/>
      <c r="K325" s="6"/>
      <c r="L325" s="6"/>
      <c r="M325" s="6"/>
    </row>
    <row r="326" spans="2:13" x14ac:dyDescent="0.25">
      <c r="B326" s="6"/>
      <c r="C326" s="6"/>
      <c r="D326" s="6"/>
      <c r="E326" s="6"/>
      <c r="F326" s="6"/>
      <c r="G326" s="6"/>
      <c r="H326" s="6"/>
      <c r="I326" s="6"/>
      <c r="J326" s="6"/>
      <c r="K326" s="6"/>
      <c r="L326" s="6"/>
      <c r="M326" s="6"/>
    </row>
    <row r="327" spans="2:13" x14ac:dyDescent="0.25">
      <c r="B327" s="6"/>
      <c r="C327" s="6"/>
      <c r="D327" s="6"/>
      <c r="E327" s="6"/>
      <c r="F327" s="6"/>
      <c r="G327" s="6"/>
      <c r="H327" s="6"/>
      <c r="I327" s="6"/>
      <c r="J327" s="6"/>
      <c r="K327" s="6"/>
      <c r="L327" s="6"/>
      <c r="M327" s="6"/>
    </row>
    <row r="328" spans="2:13" x14ac:dyDescent="0.25">
      <c r="B328" s="6"/>
      <c r="C328" s="6"/>
      <c r="D328" s="6"/>
      <c r="E328" s="6"/>
      <c r="F328" s="6"/>
      <c r="G328" s="6"/>
      <c r="H328" s="6"/>
      <c r="I328" s="6"/>
      <c r="J328" s="6"/>
      <c r="K328" s="6"/>
      <c r="L328" s="6"/>
      <c r="M328" s="6"/>
    </row>
    <row r="329" spans="2:13" x14ac:dyDescent="0.25">
      <c r="B329" s="6"/>
      <c r="C329" s="6"/>
      <c r="D329" s="6"/>
      <c r="E329" s="6"/>
      <c r="F329" s="6"/>
      <c r="G329" s="6"/>
      <c r="H329" s="6"/>
      <c r="I329" s="6"/>
      <c r="J329" s="6"/>
      <c r="K329" s="6"/>
      <c r="L329" s="6"/>
      <c r="M329" s="6"/>
    </row>
    <row r="330" spans="2:13" x14ac:dyDescent="0.25">
      <c r="B330" s="6"/>
      <c r="C330" s="6"/>
      <c r="D330" s="6"/>
      <c r="E330" s="6"/>
      <c r="F330" s="6"/>
      <c r="G330" s="6"/>
      <c r="H330" s="6"/>
      <c r="I330" s="6"/>
      <c r="J330" s="6"/>
      <c r="K330" s="6"/>
      <c r="L330" s="6"/>
      <c r="M330" s="6"/>
    </row>
    <row r="331" spans="2:13" x14ac:dyDescent="0.25">
      <c r="B331" s="6"/>
      <c r="C331" s="6"/>
      <c r="D331" s="6"/>
      <c r="E331" s="6"/>
      <c r="F331" s="6"/>
      <c r="G331" s="6"/>
      <c r="H331" s="6"/>
      <c r="I331" s="6"/>
      <c r="J331" s="6"/>
      <c r="K331" s="6"/>
      <c r="L331" s="6"/>
      <c r="M331" s="6"/>
    </row>
    <row r="332" spans="2:13" x14ac:dyDescent="0.25">
      <c r="B332" s="6"/>
      <c r="C332" s="6"/>
      <c r="D332" s="6"/>
      <c r="E332" s="6"/>
      <c r="F332" s="6"/>
      <c r="G332" s="6"/>
      <c r="H332" s="6"/>
      <c r="I332" s="6"/>
      <c r="J332" s="6"/>
      <c r="K332" s="6"/>
      <c r="L332" s="6"/>
      <c r="M332" s="6"/>
    </row>
    <row r="333" spans="2:13" x14ac:dyDescent="0.25">
      <c r="B333" s="6"/>
      <c r="C333" s="6"/>
      <c r="D333" s="6"/>
      <c r="E333" s="6"/>
      <c r="F333" s="6"/>
      <c r="G333" s="6"/>
      <c r="H333" s="6"/>
      <c r="I333" s="6"/>
      <c r="J333" s="6"/>
      <c r="K333" s="6"/>
      <c r="L333" s="6"/>
      <c r="M333" s="6"/>
    </row>
    <row r="334" spans="2:13" x14ac:dyDescent="0.25">
      <c r="B334" s="6"/>
      <c r="C334" s="6"/>
      <c r="D334" s="6"/>
      <c r="E334" s="6"/>
      <c r="F334" s="6"/>
      <c r="G334" s="6"/>
      <c r="H334" s="6"/>
      <c r="I334" s="6"/>
      <c r="J334" s="6"/>
      <c r="K334" s="6"/>
      <c r="L334" s="6"/>
      <c r="M334" s="6"/>
    </row>
    <row r="335" spans="2:13" x14ac:dyDescent="0.25">
      <c r="B335" s="6"/>
      <c r="C335" s="6"/>
      <c r="D335" s="6"/>
      <c r="E335" s="6"/>
      <c r="F335" s="6"/>
      <c r="G335" s="6"/>
      <c r="H335" s="6"/>
      <c r="I335" s="6"/>
      <c r="J335" s="6"/>
      <c r="K335" s="6"/>
      <c r="L335" s="6"/>
      <c r="M335" s="6"/>
    </row>
    <row r="336" spans="2:13" x14ac:dyDescent="0.25">
      <c r="B336" s="6"/>
      <c r="C336" s="6"/>
      <c r="D336" s="6"/>
      <c r="E336" s="6"/>
      <c r="F336" s="6"/>
      <c r="G336" s="6"/>
      <c r="H336" s="6"/>
      <c r="I336" s="6"/>
      <c r="J336" s="6"/>
      <c r="K336" s="6"/>
      <c r="L336" s="6"/>
      <c r="M336" s="6"/>
    </row>
    <row r="337" spans="2:13" x14ac:dyDescent="0.25">
      <c r="B337" s="6"/>
      <c r="C337" s="6"/>
      <c r="D337" s="6"/>
      <c r="E337" s="6"/>
      <c r="F337" s="6"/>
      <c r="G337" s="6"/>
      <c r="H337" s="6"/>
      <c r="I337" s="6"/>
      <c r="J337" s="6"/>
      <c r="K337" s="6"/>
      <c r="L337" s="6"/>
      <c r="M337" s="6"/>
    </row>
    <row r="338" spans="2:13" x14ac:dyDescent="0.25">
      <c r="B338" s="6"/>
      <c r="C338" s="6"/>
      <c r="D338" s="6"/>
      <c r="E338" s="6"/>
      <c r="F338" s="6"/>
      <c r="G338" s="6"/>
      <c r="H338" s="6"/>
      <c r="I338" s="6"/>
      <c r="J338" s="6"/>
      <c r="K338" s="6"/>
      <c r="L338" s="6"/>
      <c r="M338" s="6"/>
    </row>
    <row r="339" spans="2:13" x14ac:dyDescent="0.25">
      <c r="B339" s="6"/>
      <c r="C339" s="6"/>
      <c r="D339" s="6"/>
      <c r="E339" s="6"/>
      <c r="F339" s="6"/>
      <c r="G339" s="6"/>
      <c r="H339" s="6"/>
      <c r="I339" s="6"/>
      <c r="J339" s="6"/>
      <c r="K339" s="6"/>
      <c r="L339" s="6"/>
      <c r="M339" s="6"/>
    </row>
    <row r="340" spans="2:13" x14ac:dyDescent="0.25">
      <c r="B340" s="6"/>
      <c r="C340" s="6"/>
      <c r="D340" s="6"/>
      <c r="E340" s="6"/>
      <c r="F340" s="6"/>
      <c r="G340" s="6"/>
      <c r="H340" s="6"/>
      <c r="I340" s="6"/>
      <c r="J340" s="6"/>
      <c r="K340" s="6"/>
      <c r="L340" s="6"/>
      <c r="M340" s="6"/>
    </row>
    <row r="341" spans="2:13" x14ac:dyDescent="0.25">
      <c r="B341" s="6"/>
      <c r="C341" s="6"/>
      <c r="D341" s="6"/>
      <c r="E341" s="6"/>
      <c r="F341" s="6"/>
      <c r="G341" s="6"/>
      <c r="H341" s="6"/>
      <c r="I341" s="6"/>
      <c r="J341" s="6"/>
      <c r="K341" s="6"/>
      <c r="L341" s="6"/>
      <c r="M341" s="6"/>
    </row>
    <row r="342" spans="2:13" x14ac:dyDescent="0.25">
      <c r="B342" s="6"/>
      <c r="C342" s="6"/>
      <c r="D342" s="6"/>
      <c r="E342" s="6"/>
      <c r="F342" s="6"/>
      <c r="G342" s="6"/>
      <c r="H342" s="6"/>
      <c r="I342" s="6"/>
      <c r="J342" s="6"/>
      <c r="K342" s="6"/>
      <c r="L342" s="6"/>
      <c r="M342" s="6"/>
    </row>
    <row r="343" spans="2:13" x14ac:dyDescent="0.25">
      <c r="B343" s="6"/>
      <c r="C343" s="6"/>
      <c r="D343" s="6"/>
      <c r="E343" s="6"/>
      <c r="F343" s="6"/>
      <c r="G343" s="6"/>
      <c r="H343" s="6"/>
      <c r="I343" s="6"/>
      <c r="J343" s="6"/>
      <c r="K343" s="6"/>
      <c r="L343" s="6"/>
      <c r="M343" s="6"/>
    </row>
    <row r="344" spans="2:13" x14ac:dyDescent="0.25">
      <c r="B344" s="6"/>
      <c r="C344" s="6"/>
      <c r="D344" s="6"/>
      <c r="E344" s="6"/>
      <c r="F344" s="6"/>
      <c r="G344" s="6"/>
      <c r="H344" s="6"/>
      <c r="I344" s="6"/>
      <c r="J344" s="6"/>
      <c r="K344" s="6"/>
      <c r="L344" s="6"/>
      <c r="M344" s="6"/>
    </row>
    <row r="345" spans="2:13" x14ac:dyDescent="0.25">
      <c r="B345" s="6"/>
      <c r="C345" s="6"/>
      <c r="D345" s="6"/>
      <c r="E345" s="6"/>
      <c r="F345" s="6"/>
      <c r="G345" s="6"/>
      <c r="H345" s="6"/>
      <c r="I345" s="6"/>
      <c r="J345" s="6"/>
      <c r="K345" s="6"/>
      <c r="L345" s="6"/>
      <c r="M345" s="6"/>
    </row>
    <row r="346" spans="2:13" x14ac:dyDescent="0.25">
      <c r="B346" s="6"/>
      <c r="C346" s="6"/>
      <c r="D346" s="6"/>
      <c r="E346" s="6"/>
      <c r="F346" s="6"/>
      <c r="G346" s="6"/>
      <c r="H346" s="6"/>
      <c r="I346" s="6"/>
      <c r="J346" s="6"/>
      <c r="K346" s="6"/>
      <c r="L346" s="6"/>
      <c r="M346" s="6"/>
    </row>
    <row r="347" spans="2:13" x14ac:dyDescent="0.25">
      <c r="B347" s="6"/>
      <c r="C347" s="6"/>
      <c r="D347" s="6"/>
      <c r="E347" s="6"/>
      <c r="F347" s="6"/>
      <c r="G347" s="6"/>
      <c r="H347" s="6"/>
      <c r="I347" s="6"/>
      <c r="J347" s="6"/>
      <c r="K347" s="6"/>
      <c r="L347" s="6"/>
      <c r="M347" s="6"/>
    </row>
    <row r="348" spans="2:13" x14ac:dyDescent="0.25">
      <c r="B348" s="6"/>
      <c r="C348" s="6"/>
      <c r="D348" s="6"/>
      <c r="E348" s="6"/>
      <c r="F348" s="6"/>
      <c r="G348" s="6"/>
      <c r="H348" s="6"/>
      <c r="I348" s="6"/>
      <c r="J348" s="6"/>
      <c r="K348" s="6"/>
      <c r="L348" s="6"/>
      <c r="M348" s="6"/>
    </row>
    <row r="349" spans="2:13" x14ac:dyDescent="0.25">
      <c r="B349" s="6"/>
      <c r="C349" s="6"/>
      <c r="D349" s="6"/>
      <c r="E349" s="6"/>
      <c r="F349" s="6"/>
      <c r="G349" s="6"/>
      <c r="H349" s="6"/>
      <c r="I349" s="6"/>
      <c r="J349" s="6"/>
      <c r="K349" s="6"/>
      <c r="L349" s="6"/>
      <c r="M349" s="6"/>
    </row>
    <row r="350" spans="2:13" x14ac:dyDescent="0.25">
      <c r="B350" s="6"/>
      <c r="C350" s="6"/>
      <c r="D350" s="6"/>
      <c r="E350" s="6"/>
      <c r="F350" s="6"/>
      <c r="G350" s="6"/>
      <c r="H350" s="6"/>
      <c r="I350" s="6"/>
      <c r="J350" s="6"/>
      <c r="K350" s="6"/>
      <c r="L350" s="6"/>
      <c r="M350" s="6"/>
    </row>
    <row r="351" spans="2:13" x14ac:dyDescent="0.25">
      <c r="B351" s="6"/>
      <c r="C351" s="6"/>
      <c r="D351" s="6"/>
      <c r="E351" s="6"/>
      <c r="F351" s="6"/>
      <c r="G351" s="6"/>
      <c r="H351" s="6"/>
      <c r="I351" s="6"/>
      <c r="J351" s="6"/>
      <c r="K351" s="6"/>
      <c r="L351" s="6"/>
      <c r="M351" s="6"/>
    </row>
    <row r="352" spans="2:13" x14ac:dyDescent="0.25">
      <c r="B352" s="6"/>
      <c r="C352" s="6"/>
      <c r="D352" s="6"/>
      <c r="E352" s="6"/>
      <c r="F352" s="6"/>
      <c r="G352" s="6"/>
      <c r="H352" s="6"/>
      <c r="I352" s="6"/>
      <c r="J352" s="6"/>
      <c r="K352" s="6"/>
      <c r="L352" s="6"/>
      <c r="M352" s="6"/>
    </row>
    <row r="353" spans="2:13" x14ac:dyDescent="0.25">
      <c r="B353" s="6"/>
      <c r="C353" s="6"/>
      <c r="D353" s="6"/>
      <c r="E353" s="6"/>
      <c r="F353" s="6"/>
      <c r="G353" s="6"/>
      <c r="H353" s="6"/>
      <c r="I353" s="6"/>
      <c r="J353" s="6"/>
      <c r="K353" s="6"/>
      <c r="L353" s="6"/>
      <c r="M353" s="6"/>
    </row>
    <row r="354" spans="2:13" x14ac:dyDescent="0.25">
      <c r="B354" s="6"/>
      <c r="C354" s="6"/>
      <c r="D354" s="6"/>
      <c r="E354" s="6"/>
      <c r="F354" s="6"/>
      <c r="G354" s="6"/>
      <c r="H354" s="6"/>
      <c r="I354" s="6"/>
      <c r="J354" s="6"/>
      <c r="K354" s="6"/>
      <c r="L354" s="6"/>
      <c r="M354" s="6"/>
    </row>
    <row r="355" spans="2:13" x14ac:dyDescent="0.25">
      <c r="B355" s="6"/>
      <c r="C355" s="6"/>
      <c r="D355" s="6"/>
      <c r="E355" s="6"/>
      <c r="F355" s="6"/>
      <c r="G355" s="6"/>
      <c r="H355" s="6"/>
      <c r="I355" s="6"/>
      <c r="J355" s="6"/>
      <c r="K355" s="6"/>
      <c r="L355" s="6"/>
      <c r="M355" s="6"/>
    </row>
    <row r="356" spans="2:13" x14ac:dyDescent="0.25">
      <c r="B356" s="6"/>
      <c r="C356" s="6"/>
      <c r="D356" s="6"/>
      <c r="E356" s="6"/>
      <c r="F356" s="6"/>
      <c r="G356" s="6"/>
      <c r="H356" s="6"/>
      <c r="I356" s="6"/>
      <c r="J356" s="6"/>
      <c r="K356" s="6"/>
      <c r="L356" s="6"/>
      <c r="M356" s="6"/>
    </row>
    <row r="357" spans="2:13" x14ac:dyDescent="0.25">
      <c r="B357" s="6"/>
      <c r="C357" s="6"/>
      <c r="D357" s="6"/>
      <c r="E357" s="6"/>
      <c r="F357" s="6"/>
      <c r="G357" s="6"/>
      <c r="H357" s="6"/>
      <c r="I357" s="6"/>
      <c r="J357" s="6"/>
      <c r="K357" s="6"/>
      <c r="L357" s="6"/>
      <c r="M357" s="6"/>
    </row>
    <row r="358" spans="2:13" x14ac:dyDescent="0.25">
      <c r="B358" s="6"/>
      <c r="C358" s="6"/>
      <c r="D358" s="6"/>
      <c r="E358" s="6"/>
      <c r="F358" s="6"/>
      <c r="G358" s="6"/>
      <c r="H358" s="6"/>
      <c r="I358" s="6"/>
      <c r="J358" s="6"/>
      <c r="K358" s="6"/>
      <c r="L358" s="6"/>
      <c r="M358" s="6"/>
    </row>
    <row r="359" spans="2:13" x14ac:dyDescent="0.25">
      <c r="B359" s="6"/>
      <c r="C359" s="6"/>
      <c r="D359" s="6"/>
      <c r="E359" s="6"/>
      <c r="F359" s="6"/>
      <c r="G359" s="6"/>
      <c r="H359" s="6"/>
      <c r="I359" s="6"/>
      <c r="J359" s="6"/>
      <c r="K359" s="6"/>
      <c r="L359" s="6"/>
      <c r="M359" s="6"/>
    </row>
    <row r="360" spans="2:13" x14ac:dyDescent="0.25">
      <c r="B360" s="6"/>
      <c r="C360" s="6"/>
      <c r="D360" s="6"/>
      <c r="E360" s="6"/>
      <c r="F360" s="6"/>
      <c r="G360" s="6"/>
      <c r="H360" s="6"/>
      <c r="I360" s="6"/>
      <c r="J360" s="6"/>
      <c r="K360" s="6"/>
      <c r="L360" s="6"/>
      <c r="M360" s="6"/>
    </row>
    <row r="361" spans="2:13" x14ac:dyDescent="0.25">
      <c r="B361" s="6"/>
      <c r="C361" s="6"/>
      <c r="D361" s="6"/>
      <c r="E361" s="6"/>
      <c r="F361" s="6"/>
      <c r="G361" s="6"/>
      <c r="H361" s="6"/>
      <c r="I361" s="6"/>
      <c r="J361" s="6"/>
      <c r="K361" s="6"/>
      <c r="L361" s="6"/>
      <c r="M361" s="6"/>
    </row>
    <row r="362" spans="2:13" x14ac:dyDescent="0.25">
      <c r="B362" s="6"/>
      <c r="C362" s="6"/>
      <c r="D362" s="6"/>
      <c r="E362" s="6"/>
      <c r="F362" s="6"/>
      <c r="G362" s="6"/>
      <c r="H362" s="6"/>
      <c r="I362" s="6"/>
      <c r="J362" s="6"/>
      <c r="K362" s="6"/>
      <c r="L362" s="6"/>
      <c r="M362" s="6"/>
    </row>
    <row r="363" spans="2:13" x14ac:dyDescent="0.25">
      <c r="B363" s="6"/>
      <c r="C363" s="6"/>
      <c r="D363" s="6"/>
      <c r="E363" s="6"/>
      <c r="F363" s="6"/>
      <c r="G363" s="6"/>
      <c r="H363" s="6"/>
      <c r="I363" s="6"/>
      <c r="J363" s="6"/>
      <c r="K363" s="6"/>
      <c r="L363" s="6"/>
      <c r="M363" s="6"/>
    </row>
    <row r="364" spans="2:13" x14ac:dyDescent="0.25">
      <c r="B364" s="6"/>
      <c r="C364" s="6"/>
      <c r="D364" s="6"/>
      <c r="E364" s="6"/>
      <c r="F364" s="6"/>
      <c r="G364" s="6"/>
      <c r="H364" s="6"/>
      <c r="I364" s="6"/>
      <c r="J364" s="6"/>
      <c r="K364" s="6"/>
      <c r="L364" s="6"/>
      <c r="M364" s="6"/>
    </row>
    <row r="365" spans="2:13" x14ac:dyDescent="0.25">
      <c r="B365" s="6"/>
      <c r="C365" s="6"/>
      <c r="D365" s="6"/>
      <c r="E365" s="6"/>
      <c r="F365" s="6"/>
      <c r="G365" s="6"/>
      <c r="H365" s="6"/>
      <c r="I365" s="6"/>
      <c r="J365" s="6"/>
      <c r="K365" s="6"/>
      <c r="L365" s="6"/>
      <c r="M365" s="6"/>
    </row>
    <row r="366" spans="2:13" x14ac:dyDescent="0.25">
      <c r="B366" s="6"/>
      <c r="C366" s="6"/>
      <c r="D366" s="6"/>
      <c r="E366" s="6"/>
      <c r="F366" s="6"/>
      <c r="G366" s="6"/>
      <c r="H366" s="6"/>
      <c r="I366" s="6"/>
      <c r="J366" s="6"/>
      <c r="K366" s="6"/>
      <c r="L366" s="6"/>
      <c r="M366" s="6"/>
    </row>
    <row r="367" spans="2:13" x14ac:dyDescent="0.25">
      <c r="B367" s="6"/>
      <c r="C367" s="6"/>
      <c r="D367" s="6"/>
      <c r="E367" s="6"/>
      <c r="F367" s="6"/>
      <c r="G367" s="6"/>
      <c r="H367" s="6"/>
      <c r="I367" s="6"/>
      <c r="J367" s="6"/>
      <c r="K367" s="6"/>
      <c r="L367" s="6"/>
      <c r="M367" s="6"/>
    </row>
    <row r="368" spans="2:13" x14ac:dyDescent="0.25">
      <c r="B368" s="6"/>
      <c r="C368" s="6"/>
      <c r="D368" s="6"/>
      <c r="E368" s="6"/>
      <c r="F368" s="6"/>
      <c r="G368" s="6"/>
      <c r="H368" s="6"/>
      <c r="I368" s="6"/>
      <c r="J368" s="6"/>
      <c r="K368" s="6"/>
      <c r="L368" s="6"/>
      <c r="M368" s="6"/>
    </row>
    <row r="369" spans="2:13" x14ac:dyDescent="0.25">
      <c r="B369" s="6"/>
      <c r="C369" s="6"/>
      <c r="D369" s="6"/>
      <c r="E369" s="6"/>
      <c r="F369" s="6"/>
      <c r="G369" s="6"/>
      <c r="H369" s="6"/>
      <c r="I369" s="6"/>
      <c r="J369" s="6"/>
      <c r="K369" s="6"/>
      <c r="L369" s="6"/>
      <c r="M369" s="6"/>
    </row>
    <row r="370" spans="2:13" x14ac:dyDescent="0.25">
      <c r="B370" s="6"/>
      <c r="C370" s="6"/>
      <c r="D370" s="6"/>
      <c r="E370" s="6"/>
      <c r="F370" s="6"/>
      <c r="G370" s="6"/>
      <c r="H370" s="6"/>
      <c r="I370" s="6"/>
      <c r="J370" s="6"/>
      <c r="K370" s="6"/>
      <c r="L370" s="6"/>
      <c r="M370" s="6"/>
    </row>
    <row r="371" spans="2:13" x14ac:dyDescent="0.25">
      <c r="B371" s="6"/>
      <c r="C371" s="6"/>
      <c r="D371" s="6"/>
      <c r="E371" s="6"/>
      <c r="F371" s="6"/>
      <c r="G371" s="6"/>
      <c r="H371" s="6"/>
      <c r="I371" s="6"/>
      <c r="J371" s="6"/>
      <c r="K371" s="6"/>
      <c r="L371" s="6"/>
      <c r="M371" s="6"/>
    </row>
    <row r="372" spans="2:13" x14ac:dyDescent="0.25">
      <c r="B372" s="6"/>
      <c r="C372" s="6"/>
      <c r="D372" s="6"/>
      <c r="E372" s="6"/>
      <c r="F372" s="6"/>
      <c r="G372" s="6"/>
      <c r="H372" s="6"/>
      <c r="I372" s="6"/>
      <c r="J372" s="6"/>
      <c r="K372" s="6"/>
      <c r="L372" s="6"/>
      <c r="M372" s="6"/>
    </row>
    <row r="373" spans="2:13" x14ac:dyDescent="0.25">
      <c r="B373" s="6"/>
      <c r="C373" s="6"/>
      <c r="D373" s="6"/>
      <c r="E373" s="6"/>
      <c r="F373" s="6"/>
      <c r="G373" s="6"/>
      <c r="H373" s="6"/>
      <c r="I373" s="6"/>
      <c r="J373" s="6"/>
      <c r="K373" s="6"/>
      <c r="L373" s="6"/>
      <c r="M373" s="6"/>
    </row>
    <row r="374" spans="2:13" x14ac:dyDescent="0.25">
      <c r="B374" s="6"/>
      <c r="C374" s="6"/>
      <c r="D374" s="6"/>
      <c r="E374" s="6"/>
      <c r="F374" s="6"/>
      <c r="G374" s="6"/>
      <c r="H374" s="6"/>
      <c r="I374" s="6"/>
      <c r="J374" s="6"/>
      <c r="K374" s="6"/>
      <c r="L374" s="6"/>
      <c r="M374" s="6"/>
    </row>
    <row r="375" spans="2:13" x14ac:dyDescent="0.25">
      <c r="B375" s="6"/>
      <c r="C375" s="6"/>
      <c r="D375" s="6"/>
      <c r="E375" s="6"/>
      <c r="F375" s="6"/>
      <c r="G375" s="6"/>
      <c r="H375" s="6"/>
      <c r="I375" s="6"/>
      <c r="J375" s="6"/>
      <c r="K375" s="6"/>
      <c r="L375" s="6"/>
      <c r="M375" s="6"/>
    </row>
    <row r="376" spans="2:13" x14ac:dyDescent="0.25">
      <c r="B376" s="6"/>
      <c r="C376" s="6"/>
      <c r="D376" s="6"/>
      <c r="E376" s="6"/>
      <c r="F376" s="6"/>
      <c r="G376" s="6"/>
      <c r="H376" s="6"/>
      <c r="I376" s="6"/>
      <c r="J376" s="6"/>
      <c r="K376" s="6"/>
      <c r="L376" s="6"/>
      <c r="M376" s="6"/>
    </row>
    <row r="377" spans="2:13" x14ac:dyDescent="0.25">
      <c r="B377" s="6"/>
      <c r="C377" s="6"/>
      <c r="D377" s="6"/>
      <c r="E377" s="6"/>
      <c r="F377" s="6"/>
      <c r="G377" s="6"/>
      <c r="H377" s="6"/>
      <c r="I377" s="6"/>
      <c r="J377" s="6"/>
      <c r="K377" s="6"/>
      <c r="L377" s="6"/>
      <c r="M377" s="6"/>
    </row>
    <row r="378" spans="2:13" x14ac:dyDescent="0.25">
      <c r="B378" s="6"/>
      <c r="C378" s="6"/>
      <c r="D378" s="6"/>
      <c r="E378" s="6"/>
      <c r="F378" s="6"/>
      <c r="G378" s="6"/>
      <c r="H378" s="6"/>
      <c r="I378" s="6"/>
      <c r="J378" s="6"/>
      <c r="K378" s="6"/>
      <c r="L378" s="6"/>
      <c r="M378" s="6"/>
    </row>
    <row r="379" spans="2:13" x14ac:dyDescent="0.25">
      <c r="B379" s="6"/>
      <c r="C379" s="6"/>
      <c r="D379" s="6"/>
      <c r="E379" s="6"/>
      <c r="F379" s="6"/>
      <c r="G379" s="6"/>
      <c r="H379" s="6"/>
      <c r="I379" s="6"/>
      <c r="J379" s="6"/>
      <c r="K379" s="6"/>
      <c r="L379" s="6"/>
      <c r="M379" s="6"/>
    </row>
    <row r="380" spans="2:13" x14ac:dyDescent="0.25">
      <c r="B380" s="6"/>
      <c r="C380" s="6"/>
      <c r="D380" s="6"/>
      <c r="E380" s="6"/>
      <c r="F380" s="6"/>
      <c r="G380" s="6"/>
      <c r="H380" s="6"/>
      <c r="I380" s="6"/>
      <c r="J380" s="6"/>
      <c r="K380" s="6"/>
      <c r="L380" s="6"/>
      <c r="M380" s="6"/>
    </row>
    <row r="381" spans="2:13" x14ac:dyDescent="0.25">
      <c r="B381" s="6"/>
      <c r="C381" s="6"/>
      <c r="D381" s="6"/>
      <c r="E381" s="6"/>
      <c r="F381" s="6"/>
      <c r="G381" s="6"/>
      <c r="H381" s="6"/>
      <c r="I381" s="6"/>
      <c r="J381" s="6"/>
      <c r="K381" s="6"/>
      <c r="L381" s="6"/>
      <c r="M381" s="6"/>
    </row>
    <row r="382" spans="2:13" x14ac:dyDescent="0.25">
      <c r="B382" s="6"/>
      <c r="C382" s="6"/>
      <c r="D382" s="6"/>
      <c r="E382" s="6"/>
      <c r="F382" s="6"/>
      <c r="G382" s="6"/>
      <c r="H382" s="6"/>
      <c r="I382" s="6"/>
      <c r="J382" s="6"/>
      <c r="K382" s="6"/>
      <c r="L382" s="6"/>
      <c r="M382" s="6"/>
    </row>
    <row r="383" spans="2:13" x14ac:dyDescent="0.25">
      <c r="B383" s="6"/>
      <c r="C383" s="6"/>
      <c r="D383" s="6"/>
      <c r="E383" s="6"/>
      <c r="F383" s="6"/>
      <c r="G383" s="6"/>
      <c r="H383" s="6"/>
      <c r="I383" s="6"/>
      <c r="J383" s="6"/>
      <c r="K383" s="6"/>
      <c r="L383" s="6"/>
      <c r="M383" s="6"/>
    </row>
    <row r="384" spans="2:13" x14ac:dyDescent="0.25">
      <c r="B384" s="6"/>
      <c r="C384" s="6"/>
      <c r="D384" s="6"/>
      <c r="E384" s="6"/>
      <c r="F384" s="6"/>
      <c r="G384" s="6"/>
      <c r="H384" s="6"/>
      <c r="I384" s="6"/>
      <c r="J384" s="6"/>
      <c r="K384" s="6"/>
      <c r="L384" s="6"/>
      <c r="M384" s="6"/>
    </row>
    <row r="385" spans="2:13" x14ac:dyDescent="0.25">
      <c r="B385" s="6"/>
      <c r="C385" s="6"/>
      <c r="D385" s="6"/>
      <c r="E385" s="6"/>
      <c r="F385" s="6"/>
      <c r="G385" s="6"/>
      <c r="H385" s="6"/>
      <c r="I385" s="6"/>
      <c r="J385" s="6"/>
      <c r="K385" s="6"/>
      <c r="L385" s="6"/>
      <c r="M385" s="6"/>
    </row>
    <row r="386" spans="2:13" x14ac:dyDescent="0.25">
      <c r="B386" s="6"/>
      <c r="C386" s="6"/>
      <c r="D386" s="6"/>
      <c r="E386" s="6"/>
      <c r="F386" s="6"/>
      <c r="G386" s="6"/>
      <c r="H386" s="6"/>
      <c r="I386" s="6"/>
      <c r="J386" s="6"/>
      <c r="K386" s="6"/>
      <c r="L386" s="6"/>
      <c r="M386" s="6"/>
    </row>
    <row r="387" spans="2:13" x14ac:dyDescent="0.25">
      <c r="B387" s="6"/>
      <c r="C387" s="6"/>
      <c r="D387" s="6"/>
      <c r="E387" s="6"/>
      <c r="F387" s="6"/>
      <c r="G387" s="6"/>
      <c r="H387" s="6"/>
      <c r="I387" s="6"/>
      <c r="J387" s="6"/>
      <c r="K387" s="6"/>
      <c r="L387" s="6"/>
      <c r="M387" s="6"/>
    </row>
    <row r="388" spans="2:13" x14ac:dyDescent="0.25">
      <c r="B388" s="6"/>
      <c r="C388" s="6"/>
      <c r="D388" s="6"/>
      <c r="E388" s="6"/>
      <c r="F388" s="6"/>
      <c r="G388" s="6"/>
      <c r="H388" s="6"/>
      <c r="I388" s="6"/>
      <c r="J388" s="6"/>
      <c r="K388" s="6"/>
      <c r="L388" s="6"/>
      <c r="M388" s="6"/>
    </row>
    <row r="389" spans="2:13" x14ac:dyDescent="0.25">
      <c r="B389" s="6"/>
      <c r="C389" s="6"/>
      <c r="D389" s="6"/>
      <c r="E389" s="6"/>
      <c r="F389" s="6"/>
      <c r="G389" s="6"/>
      <c r="H389" s="6"/>
      <c r="I389" s="6"/>
      <c r="J389" s="6"/>
      <c r="K389" s="6"/>
      <c r="L389" s="6"/>
      <c r="M389" s="6"/>
    </row>
    <row r="390" spans="2:13" x14ac:dyDescent="0.25">
      <c r="B390" s="6"/>
      <c r="C390" s="6"/>
      <c r="D390" s="6"/>
      <c r="E390" s="6"/>
      <c r="F390" s="6"/>
      <c r="G390" s="6"/>
      <c r="H390" s="6"/>
      <c r="I390" s="6"/>
      <c r="J390" s="6"/>
      <c r="K390" s="6"/>
      <c r="L390" s="6"/>
      <c r="M390" s="6"/>
    </row>
    <row r="391" spans="2:13" x14ac:dyDescent="0.25">
      <c r="B391" s="6"/>
      <c r="C391" s="6"/>
      <c r="D391" s="6"/>
      <c r="E391" s="6"/>
      <c r="F391" s="6"/>
      <c r="G391" s="6"/>
      <c r="H391" s="6"/>
      <c r="I391" s="6"/>
      <c r="J391" s="6"/>
      <c r="K391" s="6"/>
      <c r="L391" s="6"/>
      <c r="M391" s="6"/>
    </row>
    <row r="392" spans="2:13" x14ac:dyDescent="0.25">
      <c r="B392" s="6"/>
      <c r="C392" s="6"/>
      <c r="D392" s="6"/>
      <c r="E392" s="6"/>
      <c r="F392" s="6"/>
      <c r="G392" s="6"/>
      <c r="H392" s="6"/>
      <c r="I392" s="6"/>
      <c r="J392" s="6"/>
      <c r="K392" s="6"/>
      <c r="L392" s="6"/>
      <c r="M392" s="6"/>
    </row>
    <row r="393" spans="2:13" x14ac:dyDescent="0.25">
      <c r="B393" s="6"/>
      <c r="C393" s="6"/>
      <c r="D393" s="6"/>
      <c r="E393" s="6"/>
      <c r="F393" s="6"/>
      <c r="G393" s="6"/>
      <c r="H393" s="6"/>
      <c r="I393" s="6"/>
      <c r="J393" s="6"/>
      <c r="K393" s="6"/>
      <c r="L393" s="6"/>
      <c r="M393" s="6"/>
    </row>
    <row r="394" spans="2:13" x14ac:dyDescent="0.25">
      <c r="B394" s="6"/>
      <c r="C394" s="6"/>
      <c r="D394" s="6"/>
      <c r="E394" s="6"/>
      <c r="F394" s="6"/>
      <c r="G394" s="6"/>
      <c r="H394" s="6"/>
      <c r="I394" s="6"/>
      <c r="J394" s="6"/>
      <c r="K394" s="6"/>
      <c r="L394" s="6"/>
      <c r="M394" s="6"/>
    </row>
    <row r="395" spans="2:13" x14ac:dyDescent="0.25">
      <c r="B395" s="6"/>
      <c r="C395" s="6"/>
      <c r="D395" s="6"/>
      <c r="E395" s="6"/>
      <c r="F395" s="6"/>
      <c r="G395" s="6"/>
      <c r="H395" s="6"/>
      <c r="I395" s="6"/>
      <c r="J395" s="6"/>
      <c r="K395" s="6"/>
      <c r="L395" s="6"/>
      <c r="M395" s="6"/>
    </row>
    <row r="396" spans="2:13" x14ac:dyDescent="0.25">
      <c r="B396" s="6"/>
      <c r="C396" s="6"/>
      <c r="D396" s="6"/>
      <c r="E396" s="6"/>
      <c r="F396" s="6"/>
      <c r="G396" s="6"/>
      <c r="H396" s="6"/>
      <c r="I396" s="6"/>
      <c r="J396" s="6"/>
      <c r="K396" s="6"/>
      <c r="L396" s="6"/>
      <c r="M396" s="6"/>
    </row>
    <row r="397" spans="2:13" x14ac:dyDescent="0.25">
      <c r="B397" s="6"/>
      <c r="C397" s="6"/>
      <c r="D397" s="6"/>
      <c r="E397" s="6"/>
      <c r="F397" s="6"/>
      <c r="G397" s="6"/>
      <c r="H397" s="6"/>
      <c r="I397" s="6"/>
      <c r="J397" s="6"/>
      <c r="K397" s="6"/>
      <c r="L397" s="6"/>
      <c r="M397" s="6"/>
    </row>
    <row r="398" spans="2:13" x14ac:dyDescent="0.25">
      <c r="B398" s="6"/>
      <c r="C398" s="6"/>
      <c r="D398" s="6"/>
      <c r="E398" s="6"/>
      <c r="F398" s="6"/>
      <c r="G398" s="6"/>
      <c r="H398" s="6"/>
      <c r="I398" s="6"/>
      <c r="J398" s="6"/>
      <c r="K398" s="6"/>
      <c r="L398" s="6"/>
      <c r="M398" s="6"/>
    </row>
    <row r="399" spans="2:13" x14ac:dyDescent="0.25">
      <c r="B399" s="6"/>
      <c r="C399" s="6"/>
      <c r="D399" s="6"/>
      <c r="E399" s="6"/>
      <c r="F399" s="6"/>
      <c r="G399" s="6"/>
      <c r="H399" s="6"/>
      <c r="I399" s="6"/>
      <c r="J399" s="6"/>
      <c r="K399" s="6"/>
      <c r="L399" s="6"/>
      <c r="M399" s="6"/>
    </row>
    <row r="400" spans="2:13" x14ac:dyDescent="0.25">
      <c r="B400" s="6"/>
      <c r="C400" s="6"/>
      <c r="D400" s="6"/>
      <c r="E400" s="6"/>
      <c r="F400" s="6"/>
      <c r="G400" s="6"/>
      <c r="H400" s="6"/>
      <c r="I400" s="6"/>
      <c r="J400" s="6"/>
      <c r="K400" s="6"/>
      <c r="L400" s="6"/>
      <c r="M400" s="6"/>
    </row>
    <row r="401" spans="2:13" x14ac:dyDescent="0.25">
      <c r="B401" s="6"/>
      <c r="C401" s="6"/>
      <c r="D401" s="6"/>
      <c r="E401" s="6"/>
      <c r="F401" s="6"/>
      <c r="G401" s="6"/>
      <c r="H401" s="6"/>
      <c r="I401" s="6"/>
      <c r="J401" s="6"/>
      <c r="K401" s="6"/>
      <c r="L401" s="6"/>
      <c r="M401" s="6"/>
    </row>
    <row r="402" spans="2:13" x14ac:dyDescent="0.25">
      <c r="B402" s="6"/>
      <c r="C402" s="6"/>
      <c r="D402" s="6"/>
      <c r="E402" s="6"/>
      <c r="F402" s="6"/>
      <c r="G402" s="6"/>
      <c r="H402" s="6"/>
      <c r="I402" s="6"/>
      <c r="J402" s="6"/>
      <c r="K402" s="6"/>
      <c r="L402" s="6"/>
      <c r="M402" s="6"/>
    </row>
    <row r="403" spans="2:13" x14ac:dyDescent="0.25">
      <c r="B403" s="6"/>
      <c r="C403" s="6"/>
      <c r="D403" s="6"/>
      <c r="E403" s="6"/>
      <c r="F403" s="6"/>
      <c r="G403" s="6"/>
      <c r="H403" s="6"/>
      <c r="I403" s="6"/>
      <c r="J403" s="6"/>
      <c r="K403" s="6"/>
      <c r="L403" s="6"/>
      <c r="M403" s="6"/>
    </row>
    <row r="404" spans="2:13" x14ac:dyDescent="0.25">
      <c r="B404" s="6"/>
      <c r="C404" s="6"/>
      <c r="D404" s="6"/>
      <c r="E404" s="6"/>
      <c r="F404" s="6"/>
      <c r="G404" s="6"/>
      <c r="H404" s="6"/>
      <c r="I404" s="6"/>
      <c r="J404" s="6"/>
      <c r="K404" s="6"/>
      <c r="L404" s="6"/>
      <c r="M404" s="6"/>
    </row>
    <row r="405" spans="2:13" x14ac:dyDescent="0.25">
      <c r="B405" s="6"/>
      <c r="C405" s="6"/>
      <c r="D405" s="6"/>
      <c r="E405" s="6"/>
      <c r="F405" s="6"/>
      <c r="G405" s="6"/>
      <c r="H405" s="6"/>
      <c r="I405" s="6"/>
      <c r="J405" s="6"/>
      <c r="K405" s="6"/>
      <c r="L405" s="6"/>
      <c r="M405" s="6"/>
    </row>
    <row r="406" spans="2:13" x14ac:dyDescent="0.25">
      <c r="B406" s="6"/>
      <c r="C406" s="6"/>
      <c r="D406" s="6"/>
      <c r="E406" s="6"/>
      <c r="F406" s="6"/>
      <c r="G406" s="6"/>
      <c r="H406" s="6"/>
      <c r="I406" s="6"/>
      <c r="J406" s="6"/>
      <c r="K406" s="6"/>
      <c r="L406" s="6"/>
      <c r="M406" s="6"/>
    </row>
    <row r="407" spans="2:13" x14ac:dyDescent="0.25">
      <c r="B407" s="6"/>
      <c r="C407" s="6"/>
      <c r="D407" s="6"/>
      <c r="E407" s="6"/>
      <c r="F407" s="6"/>
      <c r="G407" s="6"/>
      <c r="H407" s="6"/>
      <c r="I407" s="6"/>
      <c r="J407" s="6"/>
      <c r="K407" s="6"/>
      <c r="L407" s="6"/>
      <c r="M407" s="6"/>
    </row>
    <row r="408" spans="2:13" x14ac:dyDescent="0.25">
      <c r="B408" s="6"/>
      <c r="C408" s="6"/>
      <c r="D408" s="6"/>
      <c r="E408" s="6"/>
      <c r="F408" s="6"/>
      <c r="G408" s="6"/>
      <c r="H408" s="6"/>
      <c r="I408" s="6"/>
      <c r="J408" s="6"/>
      <c r="K408" s="6"/>
      <c r="L408" s="6"/>
      <c r="M408" s="6"/>
    </row>
    <row r="409" spans="2:13" x14ac:dyDescent="0.25">
      <c r="B409" s="6"/>
      <c r="C409" s="6"/>
      <c r="D409" s="6"/>
      <c r="E409" s="6"/>
      <c r="F409" s="6"/>
      <c r="G409" s="6"/>
      <c r="H409" s="6"/>
      <c r="I409" s="6"/>
      <c r="J409" s="6"/>
      <c r="K409" s="6"/>
      <c r="L409" s="6"/>
      <c r="M409" s="6"/>
    </row>
    <row r="410" spans="2:13" x14ac:dyDescent="0.25">
      <c r="B410" s="6"/>
      <c r="C410" s="6"/>
      <c r="D410" s="6"/>
      <c r="E410" s="6"/>
      <c r="F410" s="6"/>
      <c r="G410" s="6"/>
      <c r="H410" s="6"/>
      <c r="I410" s="6"/>
      <c r="J410" s="6"/>
      <c r="K410" s="6"/>
      <c r="L410" s="6"/>
      <c r="M410" s="6"/>
    </row>
    <row r="411" spans="2:13" x14ac:dyDescent="0.25">
      <c r="B411" s="6"/>
      <c r="C411" s="6"/>
      <c r="D411" s="6"/>
      <c r="E411" s="6"/>
      <c r="F411" s="6"/>
      <c r="G411" s="6"/>
      <c r="H411" s="6"/>
      <c r="I411" s="6"/>
      <c r="J411" s="6"/>
      <c r="K411" s="6"/>
      <c r="L411" s="6"/>
      <c r="M411" s="6"/>
    </row>
    <row r="412" spans="2:13" x14ac:dyDescent="0.25">
      <c r="B412" s="6"/>
      <c r="C412" s="6"/>
      <c r="D412" s="6"/>
      <c r="E412" s="6"/>
      <c r="F412" s="6"/>
      <c r="G412" s="6"/>
      <c r="H412" s="6"/>
      <c r="I412" s="6"/>
      <c r="J412" s="6"/>
      <c r="K412" s="6"/>
      <c r="L412" s="6"/>
      <c r="M412" s="6"/>
    </row>
    <row r="413" spans="2:13" x14ac:dyDescent="0.25">
      <c r="B413" s="6"/>
      <c r="C413" s="6"/>
      <c r="D413" s="6"/>
      <c r="E413" s="6"/>
      <c r="F413" s="6"/>
      <c r="G413" s="6"/>
      <c r="H413" s="6"/>
      <c r="I413" s="6"/>
      <c r="J413" s="6"/>
      <c r="K413" s="6"/>
      <c r="L413" s="6"/>
      <c r="M413" s="6"/>
    </row>
    <row r="414" spans="2:13" x14ac:dyDescent="0.25">
      <c r="B414" s="6"/>
      <c r="C414" s="6"/>
      <c r="D414" s="6"/>
      <c r="E414" s="6"/>
      <c r="F414" s="6"/>
      <c r="G414" s="6"/>
      <c r="H414" s="6"/>
      <c r="I414" s="6"/>
      <c r="J414" s="6"/>
      <c r="K414" s="6"/>
      <c r="L414" s="6"/>
      <c r="M414" s="6"/>
    </row>
    <row r="415" spans="2:13" x14ac:dyDescent="0.25">
      <c r="B415" s="6"/>
      <c r="C415" s="6"/>
      <c r="D415" s="6"/>
      <c r="E415" s="6"/>
      <c r="F415" s="6"/>
      <c r="G415" s="6"/>
      <c r="H415" s="6"/>
      <c r="I415" s="6"/>
      <c r="J415" s="6"/>
      <c r="K415" s="6"/>
      <c r="L415" s="6"/>
      <c r="M415" s="6"/>
    </row>
    <row r="416" spans="2:13" x14ac:dyDescent="0.25">
      <c r="B416" s="6"/>
      <c r="C416" s="6"/>
      <c r="D416" s="6"/>
      <c r="E416" s="6"/>
      <c r="F416" s="6"/>
      <c r="G416" s="6"/>
      <c r="H416" s="6"/>
      <c r="I416" s="6"/>
      <c r="J416" s="6"/>
      <c r="K416" s="6"/>
      <c r="L416" s="6"/>
      <c r="M416" s="6"/>
    </row>
    <row r="417" spans="2:13" x14ac:dyDescent="0.25">
      <c r="B417" s="6"/>
      <c r="C417" s="6"/>
      <c r="D417" s="6"/>
      <c r="E417" s="6"/>
      <c r="F417" s="6"/>
      <c r="G417" s="6"/>
      <c r="H417" s="6"/>
      <c r="I417" s="6"/>
      <c r="J417" s="6"/>
      <c r="K417" s="6"/>
      <c r="L417" s="6"/>
      <c r="M417" s="6"/>
    </row>
    <row r="418" spans="2:13" x14ac:dyDescent="0.25">
      <c r="B418" s="6"/>
      <c r="C418" s="6"/>
      <c r="D418" s="6"/>
      <c r="E418" s="6"/>
      <c r="F418" s="6"/>
      <c r="G418" s="6"/>
      <c r="H418" s="6"/>
      <c r="I418" s="6"/>
      <c r="J418" s="6"/>
      <c r="K418" s="6"/>
      <c r="L418" s="6"/>
      <c r="M418" s="6"/>
    </row>
    <row r="419" spans="2:13" x14ac:dyDescent="0.25">
      <c r="B419" s="6"/>
      <c r="C419" s="6"/>
      <c r="D419" s="6"/>
      <c r="E419" s="6"/>
      <c r="F419" s="6"/>
      <c r="G419" s="6"/>
      <c r="H419" s="6"/>
      <c r="I419" s="6"/>
      <c r="J419" s="6"/>
      <c r="K419" s="6"/>
      <c r="L419" s="6"/>
      <c r="M419" s="6"/>
    </row>
    <row r="420" spans="2:13" x14ac:dyDescent="0.25">
      <c r="B420" s="6"/>
      <c r="C420" s="6"/>
      <c r="D420" s="6"/>
      <c r="E420" s="6"/>
      <c r="F420" s="6"/>
      <c r="G420" s="6"/>
      <c r="H420" s="6"/>
      <c r="I420" s="6"/>
      <c r="J420" s="6"/>
      <c r="K420" s="6"/>
      <c r="L420" s="6"/>
      <c r="M420" s="6"/>
    </row>
    <row r="421" spans="2:13" x14ac:dyDescent="0.25">
      <c r="B421" s="6"/>
      <c r="C421" s="6"/>
      <c r="D421" s="6"/>
      <c r="E421" s="6"/>
      <c r="F421" s="6"/>
      <c r="G421" s="6"/>
      <c r="H421" s="6"/>
      <c r="I421" s="6"/>
      <c r="J421" s="6"/>
      <c r="K421" s="6"/>
      <c r="L421" s="6"/>
      <c r="M421" s="6"/>
    </row>
    <row r="422" spans="2:13" x14ac:dyDescent="0.25">
      <c r="B422" s="6"/>
      <c r="C422" s="6"/>
      <c r="D422" s="6"/>
      <c r="E422" s="6"/>
      <c r="F422" s="6"/>
      <c r="G422" s="6"/>
      <c r="H422" s="6"/>
      <c r="I422" s="6"/>
      <c r="J422" s="6"/>
      <c r="K422" s="6"/>
      <c r="L422" s="6"/>
      <c r="M422" s="6"/>
    </row>
    <row r="423" spans="2:13" x14ac:dyDescent="0.25">
      <c r="B423" s="6"/>
      <c r="C423" s="6"/>
      <c r="D423" s="6"/>
      <c r="E423" s="6"/>
      <c r="F423" s="6"/>
      <c r="G423" s="6"/>
      <c r="H423" s="6"/>
      <c r="I423" s="6"/>
      <c r="J423" s="6"/>
      <c r="K423" s="6"/>
      <c r="L423" s="6"/>
      <c r="M423" s="6"/>
    </row>
    <row r="424" spans="2:13" x14ac:dyDescent="0.25">
      <c r="B424" s="6"/>
      <c r="C424" s="6"/>
      <c r="D424" s="6"/>
      <c r="E424" s="6"/>
      <c r="F424" s="6"/>
      <c r="G424" s="6"/>
      <c r="H424" s="6"/>
      <c r="I424" s="6"/>
      <c r="J424" s="6"/>
      <c r="K424" s="6"/>
      <c r="L424" s="6"/>
      <c r="M424" s="6"/>
    </row>
    <row r="425" spans="2:13" x14ac:dyDescent="0.25">
      <c r="B425" s="6"/>
      <c r="C425" s="6"/>
      <c r="D425" s="6"/>
      <c r="E425" s="6"/>
      <c r="F425" s="6"/>
      <c r="G425" s="6"/>
      <c r="H425" s="6"/>
      <c r="I425" s="6"/>
      <c r="J425" s="6"/>
      <c r="K425" s="6"/>
      <c r="L425" s="6"/>
      <c r="M425" s="6"/>
    </row>
    <row r="426" spans="2:13" x14ac:dyDescent="0.25">
      <c r="B426" s="6"/>
      <c r="C426" s="6"/>
      <c r="D426" s="6"/>
      <c r="E426" s="6"/>
      <c r="F426" s="6"/>
      <c r="G426" s="6"/>
      <c r="H426" s="6"/>
      <c r="I426" s="6"/>
      <c r="J426" s="6"/>
      <c r="K426" s="6"/>
      <c r="L426" s="6"/>
      <c r="M426" s="6"/>
    </row>
    <row r="427" spans="2:13" x14ac:dyDescent="0.25">
      <c r="B427" s="6"/>
      <c r="C427" s="6"/>
      <c r="D427" s="6"/>
      <c r="E427" s="6"/>
      <c r="F427" s="6"/>
      <c r="G427" s="6"/>
      <c r="H427" s="6"/>
      <c r="I427" s="6"/>
      <c r="J427" s="6"/>
      <c r="K427" s="6"/>
      <c r="L427" s="6"/>
      <c r="M427" s="6"/>
    </row>
    <row r="428" spans="2:13" x14ac:dyDescent="0.25">
      <c r="B428" s="6"/>
      <c r="C428" s="6"/>
      <c r="D428" s="6"/>
      <c r="E428" s="6"/>
      <c r="F428" s="6"/>
      <c r="G428" s="6"/>
      <c r="H428" s="6"/>
      <c r="I428" s="6"/>
      <c r="J428" s="6"/>
      <c r="K428" s="6"/>
      <c r="L428" s="6"/>
      <c r="M428" s="6"/>
    </row>
    <row r="429" spans="2:13" x14ac:dyDescent="0.25">
      <c r="B429" s="6"/>
      <c r="C429" s="6"/>
      <c r="D429" s="6"/>
      <c r="E429" s="6"/>
      <c r="F429" s="6"/>
      <c r="G429" s="6"/>
      <c r="H429" s="6"/>
      <c r="I429" s="6"/>
      <c r="J429" s="6"/>
      <c r="K429" s="6"/>
      <c r="L429" s="6"/>
      <c r="M429" s="6"/>
    </row>
    <row r="430" spans="2:13" x14ac:dyDescent="0.25">
      <c r="B430" s="6"/>
      <c r="C430" s="6"/>
      <c r="D430" s="6"/>
      <c r="E430" s="6"/>
      <c r="F430" s="6"/>
      <c r="G430" s="6"/>
      <c r="H430" s="6"/>
      <c r="I430" s="6"/>
      <c r="J430" s="6"/>
      <c r="K430" s="6"/>
      <c r="L430" s="6"/>
      <c r="M430" s="6"/>
    </row>
    <row r="431" spans="2:13" x14ac:dyDescent="0.25">
      <c r="B431" s="6"/>
      <c r="C431" s="6"/>
      <c r="D431" s="6"/>
      <c r="E431" s="6"/>
      <c r="F431" s="6"/>
      <c r="G431" s="6"/>
      <c r="H431" s="6"/>
      <c r="I431" s="6"/>
      <c r="J431" s="6"/>
      <c r="K431" s="6"/>
      <c r="L431" s="6"/>
      <c r="M431" s="6"/>
    </row>
    <row r="432" spans="2:13" x14ac:dyDescent="0.25">
      <c r="B432" s="6"/>
      <c r="C432" s="6"/>
      <c r="D432" s="6"/>
      <c r="E432" s="6"/>
      <c r="F432" s="6"/>
      <c r="G432" s="6"/>
      <c r="H432" s="6"/>
      <c r="I432" s="6"/>
      <c r="J432" s="6"/>
      <c r="K432" s="6"/>
      <c r="L432" s="6"/>
      <c r="M432" s="6"/>
    </row>
    <row r="433" spans="2:13" x14ac:dyDescent="0.25">
      <c r="B433" s="6"/>
      <c r="C433" s="6"/>
      <c r="D433" s="6"/>
      <c r="E433" s="6"/>
      <c r="F433" s="6"/>
      <c r="G433" s="6"/>
      <c r="H433" s="6"/>
      <c r="I433" s="6"/>
      <c r="J433" s="6"/>
      <c r="K433" s="6"/>
      <c r="L433" s="6"/>
      <c r="M433" s="6"/>
    </row>
    <row r="434" spans="2:13" x14ac:dyDescent="0.25">
      <c r="B434" s="6"/>
      <c r="C434" s="6"/>
      <c r="D434" s="6"/>
      <c r="E434" s="6"/>
      <c r="F434" s="6"/>
      <c r="G434" s="6"/>
      <c r="H434" s="6"/>
      <c r="I434" s="6"/>
      <c r="J434" s="6"/>
      <c r="K434" s="6"/>
      <c r="L434" s="6"/>
      <c r="M434" s="6"/>
    </row>
    <row r="435" spans="2:13" x14ac:dyDescent="0.25">
      <c r="B435" s="6"/>
      <c r="C435" s="6"/>
      <c r="D435" s="6"/>
      <c r="E435" s="6"/>
      <c r="F435" s="6"/>
      <c r="G435" s="6"/>
      <c r="H435" s="6"/>
      <c r="I435" s="6"/>
      <c r="J435" s="6"/>
      <c r="K435" s="6"/>
      <c r="L435" s="6"/>
      <c r="M435" s="6"/>
    </row>
    <row r="436" spans="2:13" x14ac:dyDescent="0.25">
      <c r="B436" s="6"/>
      <c r="C436" s="6"/>
      <c r="D436" s="6"/>
      <c r="E436" s="6"/>
      <c r="F436" s="6"/>
      <c r="G436" s="6"/>
      <c r="H436" s="6"/>
      <c r="I436" s="6"/>
      <c r="J436" s="6"/>
      <c r="K436" s="6"/>
      <c r="L436" s="6"/>
      <c r="M436" s="6"/>
    </row>
    <row r="437" spans="2:13" x14ac:dyDescent="0.25">
      <c r="B437" s="6"/>
      <c r="C437" s="6"/>
      <c r="D437" s="6"/>
      <c r="E437" s="6"/>
      <c r="F437" s="6"/>
      <c r="G437" s="6"/>
      <c r="H437" s="6"/>
      <c r="I437" s="6"/>
      <c r="J437" s="6"/>
      <c r="K437" s="6"/>
      <c r="L437" s="6"/>
      <c r="M437" s="6"/>
    </row>
    <row r="438" spans="2:13" x14ac:dyDescent="0.25">
      <c r="B438" s="6"/>
      <c r="C438" s="6"/>
      <c r="D438" s="6"/>
      <c r="E438" s="6"/>
      <c r="F438" s="6"/>
      <c r="G438" s="6"/>
      <c r="H438" s="6"/>
      <c r="I438" s="6"/>
      <c r="J438" s="6"/>
      <c r="K438" s="6"/>
      <c r="L438" s="6"/>
      <c r="M438" s="6"/>
    </row>
    <row r="439" spans="2:13" x14ac:dyDescent="0.25">
      <c r="B439" s="6"/>
      <c r="C439" s="6"/>
      <c r="D439" s="6"/>
      <c r="E439" s="6"/>
      <c r="F439" s="6"/>
      <c r="G439" s="6"/>
      <c r="H439" s="6"/>
      <c r="I439" s="6"/>
      <c r="J439" s="6"/>
      <c r="K439" s="6"/>
      <c r="L439" s="6"/>
      <c r="M439" s="6"/>
    </row>
    <row r="440" spans="2:13" x14ac:dyDescent="0.25">
      <c r="B440" s="6"/>
      <c r="C440" s="6"/>
      <c r="D440" s="6"/>
      <c r="E440" s="6"/>
      <c r="F440" s="6"/>
      <c r="G440" s="6"/>
      <c r="H440" s="6"/>
      <c r="I440" s="6"/>
      <c r="J440" s="6"/>
      <c r="K440" s="6"/>
      <c r="L440" s="6"/>
      <c r="M440" s="6"/>
    </row>
    <row r="441" spans="2:13" x14ac:dyDescent="0.25">
      <c r="B441" s="6"/>
      <c r="C441" s="6"/>
      <c r="D441" s="6"/>
      <c r="E441" s="6"/>
      <c r="F441" s="6"/>
      <c r="G441" s="6"/>
      <c r="H441" s="6"/>
      <c r="I441" s="6"/>
      <c r="J441" s="6"/>
      <c r="K441" s="6"/>
      <c r="L441" s="6"/>
      <c r="M441" s="6"/>
    </row>
    <row r="442" spans="2:13" x14ac:dyDescent="0.25">
      <c r="B442" s="6"/>
      <c r="C442" s="6"/>
      <c r="D442" s="6"/>
      <c r="E442" s="6"/>
      <c r="F442" s="6"/>
      <c r="G442" s="6"/>
      <c r="H442" s="6"/>
      <c r="I442" s="6"/>
      <c r="J442" s="6"/>
      <c r="K442" s="6"/>
      <c r="L442" s="6"/>
      <c r="M442" s="6"/>
    </row>
    <row r="443" spans="2:13" x14ac:dyDescent="0.25">
      <c r="B443" s="6"/>
      <c r="C443" s="6"/>
      <c r="D443" s="6"/>
      <c r="E443" s="6"/>
      <c r="F443" s="6"/>
      <c r="G443" s="6"/>
      <c r="H443" s="6"/>
      <c r="I443" s="6"/>
      <c r="J443" s="6"/>
      <c r="K443" s="6"/>
      <c r="L443" s="6"/>
      <c r="M443" s="6"/>
    </row>
    <row r="444" spans="2:13" x14ac:dyDescent="0.25">
      <c r="B444" s="6"/>
      <c r="C444" s="6"/>
      <c r="D444" s="6"/>
      <c r="E444" s="6"/>
      <c r="F444" s="6"/>
      <c r="G444" s="6"/>
      <c r="H444" s="6"/>
      <c r="I444" s="6"/>
      <c r="J444" s="6"/>
      <c r="K444" s="6"/>
      <c r="L444" s="6"/>
      <c r="M444" s="6"/>
    </row>
    <row r="445" spans="2:13" x14ac:dyDescent="0.25">
      <c r="B445" s="6"/>
      <c r="C445" s="6"/>
      <c r="D445" s="6"/>
      <c r="E445" s="6"/>
      <c r="F445" s="6"/>
      <c r="G445" s="6"/>
      <c r="H445" s="6"/>
      <c r="I445" s="6"/>
      <c r="J445" s="6"/>
      <c r="K445" s="6"/>
      <c r="L445" s="6"/>
      <c r="M445" s="6"/>
    </row>
    <row r="446" spans="2:13" x14ac:dyDescent="0.25">
      <c r="B446" s="6"/>
      <c r="C446" s="6"/>
      <c r="D446" s="6"/>
      <c r="E446" s="6"/>
      <c r="F446" s="6"/>
      <c r="G446" s="6"/>
      <c r="H446" s="6"/>
      <c r="I446" s="6"/>
      <c r="J446" s="6"/>
      <c r="K446" s="6"/>
      <c r="L446" s="6"/>
      <c r="M446" s="6"/>
    </row>
    <row r="447" spans="2:13" x14ac:dyDescent="0.25">
      <c r="B447" s="6"/>
      <c r="C447" s="6"/>
      <c r="D447" s="6"/>
      <c r="E447" s="6"/>
      <c r="F447" s="6"/>
      <c r="G447" s="6"/>
      <c r="H447" s="6"/>
      <c r="I447" s="6"/>
      <c r="J447" s="6"/>
      <c r="K447" s="6"/>
      <c r="L447" s="6"/>
      <c r="M447" s="6"/>
    </row>
    <row r="448" spans="2:13" x14ac:dyDescent="0.25">
      <c r="B448" s="6"/>
      <c r="C448" s="6"/>
      <c r="D448" s="6"/>
      <c r="E448" s="6"/>
      <c r="F448" s="6"/>
      <c r="G448" s="6"/>
      <c r="H448" s="6"/>
      <c r="I448" s="6"/>
      <c r="J448" s="6"/>
      <c r="K448" s="6"/>
      <c r="L448" s="6"/>
      <c r="M448" s="6"/>
    </row>
    <row r="449" spans="2:13" x14ac:dyDescent="0.25">
      <c r="B449" s="6"/>
      <c r="C449" s="6"/>
      <c r="D449" s="6"/>
      <c r="E449" s="6"/>
      <c r="F449" s="6"/>
      <c r="G449" s="6"/>
      <c r="H449" s="6"/>
      <c r="I449" s="6"/>
      <c r="J449" s="6"/>
      <c r="K449" s="6"/>
      <c r="L449" s="6"/>
      <c r="M449" s="6"/>
    </row>
    <row r="450" spans="2:13" x14ac:dyDescent="0.25">
      <c r="B450" s="6"/>
      <c r="C450" s="6"/>
      <c r="D450" s="6"/>
      <c r="E450" s="6"/>
      <c r="F450" s="6"/>
      <c r="G450" s="6"/>
      <c r="H450" s="6"/>
      <c r="I450" s="6"/>
      <c r="J450" s="6"/>
      <c r="K450" s="6"/>
      <c r="L450" s="6"/>
      <c r="M450" s="6"/>
    </row>
    <row r="451" spans="2:13" x14ac:dyDescent="0.25">
      <c r="B451" s="6"/>
      <c r="C451" s="6"/>
      <c r="D451" s="6"/>
      <c r="E451" s="6"/>
      <c r="F451" s="6"/>
      <c r="G451" s="6"/>
      <c r="H451" s="6"/>
      <c r="I451" s="6"/>
      <c r="J451" s="6"/>
      <c r="K451" s="6"/>
      <c r="L451" s="6"/>
      <c r="M451" s="6"/>
    </row>
    <row r="452" spans="2:13" x14ac:dyDescent="0.25">
      <c r="B452" s="6"/>
      <c r="C452" s="6"/>
      <c r="D452" s="6"/>
      <c r="E452" s="6"/>
      <c r="F452" s="6"/>
      <c r="G452" s="6"/>
      <c r="H452" s="6"/>
      <c r="I452" s="6"/>
      <c r="J452" s="6"/>
      <c r="K452" s="6"/>
      <c r="L452" s="6"/>
      <c r="M452" s="6"/>
    </row>
    <row r="453" spans="2:13" x14ac:dyDescent="0.25">
      <c r="B453" s="6"/>
      <c r="C453" s="6"/>
      <c r="D453" s="6"/>
      <c r="E453" s="6"/>
      <c r="F453" s="6"/>
      <c r="G453" s="6"/>
      <c r="H453" s="6"/>
      <c r="I453" s="6"/>
      <c r="J453" s="6"/>
      <c r="K453" s="6"/>
      <c r="L453" s="6"/>
      <c r="M453" s="6"/>
    </row>
    <row r="454" spans="2:13" x14ac:dyDescent="0.25">
      <c r="B454" s="6"/>
      <c r="C454" s="6"/>
      <c r="D454" s="6"/>
      <c r="E454" s="6"/>
      <c r="F454" s="6"/>
      <c r="G454" s="6"/>
      <c r="H454" s="6"/>
      <c r="I454" s="6"/>
      <c r="J454" s="6"/>
      <c r="K454" s="6"/>
      <c r="L454" s="6"/>
      <c r="M454" s="6"/>
    </row>
    <row r="455" spans="2:13" x14ac:dyDescent="0.25">
      <c r="B455" s="6"/>
      <c r="C455" s="6"/>
      <c r="D455" s="6"/>
      <c r="E455" s="6"/>
      <c r="F455" s="6"/>
      <c r="G455" s="6"/>
      <c r="H455" s="6"/>
      <c r="I455" s="6"/>
      <c r="J455" s="6"/>
      <c r="K455" s="6"/>
      <c r="L455" s="6"/>
      <c r="M455" s="6"/>
    </row>
    <row r="456" spans="2:13" x14ac:dyDescent="0.25">
      <c r="B456" s="6"/>
      <c r="C456" s="6"/>
      <c r="D456" s="6"/>
      <c r="E456" s="6"/>
      <c r="F456" s="6"/>
      <c r="G456" s="6"/>
      <c r="H456" s="6"/>
      <c r="I456" s="6"/>
      <c r="J456" s="6"/>
      <c r="K456" s="6"/>
      <c r="L456" s="6"/>
      <c r="M456" s="6"/>
    </row>
    <row r="457" spans="2:13" x14ac:dyDescent="0.25">
      <c r="B457" s="6"/>
      <c r="C457" s="6"/>
      <c r="D457" s="6"/>
      <c r="E457" s="6"/>
      <c r="F457" s="6"/>
      <c r="G457" s="6"/>
      <c r="H457" s="6"/>
      <c r="I457" s="6"/>
      <c r="J457" s="6"/>
      <c r="K457" s="6"/>
      <c r="L457" s="6"/>
      <c r="M457" s="6"/>
    </row>
    <row r="458" spans="2:13" x14ac:dyDescent="0.25">
      <c r="B458" s="6"/>
      <c r="C458" s="6"/>
      <c r="D458" s="6"/>
      <c r="E458" s="6"/>
      <c r="F458" s="6"/>
      <c r="G458" s="6"/>
      <c r="H458" s="6"/>
      <c r="I458" s="6"/>
      <c r="J458" s="6"/>
      <c r="K458" s="6"/>
      <c r="L458" s="6"/>
      <c r="M458" s="6"/>
    </row>
    <row r="459" spans="2:13" x14ac:dyDescent="0.25">
      <c r="B459" s="6"/>
      <c r="C459" s="6"/>
      <c r="D459" s="6"/>
      <c r="E459" s="6"/>
      <c r="F459" s="6"/>
      <c r="G459" s="6"/>
      <c r="H459" s="6"/>
      <c r="I459" s="6"/>
      <c r="J459" s="6"/>
      <c r="K459" s="6"/>
      <c r="L459" s="6"/>
      <c r="M459" s="6"/>
    </row>
    <row r="460" spans="2:13" x14ac:dyDescent="0.25">
      <c r="B460" s="6"/>
      <c r="C460" s="6"/>
      <c r="D460" s="6"/>
      <c r="E460" s="6"/>
      <c r="F460" s="6"/>
      <c r="G460" s="6"/>
      <c r="H460" s="6"/>
      <c r="I460" s="6"/>
      <c r="J460" s="6"/>
      <c r="K460" s="6"/>
      <c r="L460" s="6"/>
      <c r="M460" s="6"/>
    </row>
    <row r="461" spans="2:13" x14ac:dyDescent="0.25">
      <c r="B461" s="6"/>
      <c r="C461" s="6"/>
      <c r="D461" s="6"/>
      <c r="E461" s="6"/>
      <c r="F461" s="6"/>
      <c r="G461" s="6"/>
      <c r="H461" s="6"/>
      <c r="I461" s="6"/>
      <c r="J461" s="6"/>
      <c r="K461" s="6"/>
      <c r="L461" s="6"/>
      <c r="M461" s="6"/>
    </row>
    <row r="462" spans="2:13" x14ac:dyDescent="0.25">
      <c r="B462" s="6"/>
      <c r="C462" s="6"/>
      <c r="D462" s="6"/>
      <c r="E462" s="6"/>
      <c r="F462" s="6"/>
      <c r="G462" s="6"/>
      <c r="H462" s="6"/>
      <c r="I462" s="6"/>
      <c r="J462" s="6"/>
      <c r="K462" s="6"/>
      <c r="L462" s="6"/>
      <c r="M462" s="6"/>
    </row>
    <row r="463" spans="2:13" x14ac:dyDescent="0.25">
      <c r="B463" s="6"/>
      <c r="C463" s="6"/>
      <c r="D463" s="6"/>
      <c r="E463" s="6"/>
      <c r="F463" s="6"/>
      <c r="G463" s="6"/>
      <c r="H463" s="6"/>
      <c r="I463" s="6"/>
      <c r="J463" s="6"/>
      <c r="K463" s="6"/>
      <c r="L463" s="6"/>
      <c r="M463" s="6"/>
    </row>
    <row r="464" spans="2:13" x14ac:dyDescent="0.25">
      <c r="B464" s="6"/>
      <c r="C464" s="6"/>
      <c r="D464" s="6"/>
      <c r="E464" s="6"/>
      <c r="F464" s="6"/>
      <c r="G464" s="6"/>
      <c r="H464" s="6"/>
      <c r="I464" s="6"/>
      <c r="J464" s="6"/>
      <c r="K464" s="6"/>
      <c r="L464" s="6"/>
      <c r="M464" s="6"/>
    </row>
    <row r="465" spans="2:13" x14ac:dyDescent="0.25">
      <c r="B465" s="6"/>
      <c r="C465" s="6"/>
      <c r="D465" s="6"/>
      <c r="E465" s="6"/>
      <c r="F465" s="6"/>
      <c r="G465" s="6"/>
      <c r="H465" s="6"/>
      <c r="I465" s="6"/>
      <c r="J465" s="6"/>
      <c r="K465" s="6"/>
      <c r="L465" s="6"/>
      <c r="M465" s="6"/>
    </row>
    <row r="466" spans="2:13" x14ac:dyDescent="0.25">
      <c r="B466" s="6"/>
      <c r="C466" s="6"/>
      <c r="D466" s="6"/>
      <c r="E466" s="6"/>
      <c r="F466" s="6"/>
      <c r="G466" s="6"/>
      <c r="H466" s="6"/>
      <c r="I466" s="6"/>
      <c r="J466" s="6"/>
      <c r="K466" s="6"/>
      <c r="L466" s="6"/>
      <c r="M466" s="6"/>
    </row>
    <row r="467" spans="2:13" x14ac:dyDescent="0.25">
      <c r="B467" s="6"/>
      <c r="C467" s="6"/>
      <c r="D467" s="6"/>
      <c r="E467" s="6"/>
      <c r="F467" s="6"/>
      <c r="G467" s="6"/>
      <c r="H467" s="6"/>
      <c r="I467" s="6"/>
      <c r="J467" s="6"/>
      <c r="K467" s="6"/>
      <c r="L467" s="6"/>
      <c r="M467" s="6"/>
    </row>
    <row r="468" spans="2:13" x14ac:dyDescent="0.25">
      <c r="B468" s="6"/>
      <c r="C468" s="6"/>
      <c r="D468" s="6"/>
      <c r="E468" s="6"/>
      <c r="F468" s="6"/>
      <c r="G468" s="6"/>
      <c r="H468" s="6"/>
      <c r="I468" s="6"/>
      <c r="J468" s="6"/>
      <c r="K468" s="6"/>
      <c r="L468" s="6"/>
      <c r="M468" s="6"/>
    </row>
    <row r="469" spans="2:13" x14ac:dyDescent="0.25">
      <c r="B469" s="6"/>
      <c r="C469" s="6"/>
      <c r="D469" s="6"/>
      <c r="E469" s="6"/>
      <c r="F469" s="6"/>
      <c r="G469" s="6"/>
      <c r="H469" s="6"/>
      <c r="I469" s="6"/>
      <c r="J469" s="6"/>
      <c r="K469" s="6"/>
      <c r="L469" s="6"/>
      <c r="M469" s="6"/>
    </row>
    <row r="470" spans="2:13" x14ac:dyDescent="0.25">
      <c r="B470" s="6"/>
      <c r="C470" s="6"/>
      <c r="D470" s="6"/>
      <c r="E470" s="6"/>
      <c r="F470" s="6"/>
      <c r="G470" s="6"/>
      <c r="H470" s="6"/>
      <c r="I470" s="6"/>
      <c r="J470" s="6"/>
      <c r="K470" s="6"/>
      <c r="L470" s="6"/>
      <c r="M470" s="6"/>
    </row>
    <row r="471" spans="2:13" x14ac:dyDescent="0.25">
      <c r="B471" s="6"/>
      <c r="C471" s="6"/>
      <c r="D471" s="6"/>
      <c r="E471" s="6"/>
      <c r="F471" s="6"/>
      <c r="G471" s="6"/>
      <c r="H471" s="6"/>
      <c r="I471" s="6"/>
      <c r="J471" s="6"/>
      <c r="K471" s="6"/>
      <c r="L471" s="6"/>
      <c r="M471" s="6"/>
    </row>
    <row r="472" spans="2:13" x14ac:dyDescent="0.25">
      <c r="B472" s="6"/>
      <c r="C472" s="6"/>
      <c r="D472" s="6"/>
      <c r="E472" s="6"/>
      <c r="F472" s="6"/>
      <c r="G472" s="6"/>
      <c r="H472" s="6"/>
      <c r="I472" s="6"/>
      <c r="J472" s="6"/>
      <c r="K472" s="6"/>
      <c r="L472" s="6"/>
      <c r="M472" s="6"/>
    </row>
    <row r="473" spans="2:13" x14ac:dyDescent="0.25">
      <c r="B473" s="6"/>
      <c r="C473" s="6"/>
      <c r="D473" s="6"/>
      <c r="E473" s="6"/>
      <c r="F473" s="6"/>
      <c r="G473" s="6"/>
      <c r="H473" s="6"/>
      <c r="I473" s="6"/>
      <c r="J473" s="6"/>
      <c r="K473" s="6"/>
      <c r="L473" s="6"/>
      <c r="M473" s="6"/>
    </row>
    <row r="474" spans="2:13" x14ac:dyDescent="0.25">
      <c r="B474" s="6"/>
      <c r="C474" s="6"/>
      <c r="D474" s="6"/>
      <c r="E474" s="6"/>
      <c r="F474" s="6"/>
      <c r="G474" s="6"/>
      <c r="H474" s="6"/>
      <c r="I474" s="6"/>
      <c r="J474" s="6"/>
      <c r="K474" s="6"/>
      <c r="L474" s="6"/>
      <c r="M474" s="6"/>
    </row>
    <row r="475" spans="2:13" x14ac:dyDescent="0.25">
      <c r="B475" s="6"/>
      <c r="C475" s="6"/>
      <c r="D475" s="6"/>
      <c r="E475" s="6"/>
      <c r="F475" s="6"/>
      <c r="G475" s="6"/>
      <c r="H475" s="6"/>
      <c r="I475" s="6"/>
      <c r="J475" s="6"/>
      <c r="K475" s="6"/>
      <c r="L475" s="6"/>
      <c r="M475" s="6"/>
    </row>
    <row r="476" spans="2:13" x14ac:dyDescent="0.25">
      <c r="B476" s="6"/>
      <c r="C476" s="6"/>
      <c r="D476" s="6"/>
      <c r="E476" s="6"/>
      <c r="F476" s="6"/>
      <c r="G476" s="6"/>
      <c r="H476" s="6"/>
      <c r="I476" s="6"/>
      <c r="J476" s="6"/>
      <c r="K476" s="6"/>
      <c r="L476" s="6"/>
      <c r="M476" s="6"/>
    </row>
    <row r="477" spans="2:13" x14ac:dyDescent="0.25">
      <c r="B477" s="6"/>
      <c r="C477" s="6"/>
      <c r="D477" s="6"/>
      <c r="E477" s="6"/>
      <c r="F477" s="6"/>
      <c r="G477" s="6"/>
      <c r="H477" s="6"/>
      <c r="I477" s="6"/>
      <c r="J477" s="6"/>
      <c r="K477" s="6"/>
      <c r="L477" s="6"/>
      <c r="M477" s="6"/>
    </row>
    <row r="478" spans="2:13" x14ac:dyDescent="0.25">
      <c r="B478" s="6"/>
      <c r="C478" s="6"/>
      <c r="D478" s="6"/>
      <c r="E478" s="6"/>
      <c r="F478" s="6"/>
      <c r="G478" s="6"/>
      <c r="H478" s="6"/>
      <c r="I478" s="6"/>
      <c r="J478" s="6"/>
      <c r="K478" s="6"/>
      <c r="L478" s="6"/>
      <c r="M478" s="6"/>
    </row>
    <row r="479" spans="2:13" x14ac:dyDescent="0.25">
      <c r="B479" s="6"/>
      <c r="C479" s="6"/>
      <c r="D479" s="6"/>
      <c r="E479" s="6"/>
      <c r="F479" s="6"/>
      <c r="G479" s="6"/>
      <c r="H479" s="6"/>
      <c r="I479" s="6"/>
      <c r="J479" s="6"/>
      <c r="K479" s="6"/>
      <c r="L479" s="6"/>
      <c r="M479" s="6"/>
    </row>
    <row r="480" spans="2:13" x14ac:dyDescent="0.25">
      <c r="B480" s="6"/>
      <c r="C480" s="6"/>
      <c r="D480" s="6"/>
      <c r="E480" s="6"/>
      <c r="F480" s="6"/>
      <c r="G480" s="6"/>
      <c r="H480" s="6"/>
      <c r="I480" s="6"/>
      <c r="J480" s="6"/>
      <c r="K480" s="6"/>
      <c r="L480" s="6"/>
      <c r="M480" s="6"/>
    </row>
    <row r="481" spans="2:13" x14ac:dyDescent="0.25">
      <c r="B481" s="6"/>
      <c r="C481" s="6"/>
      <c r="D481" s="6"/>
      <c r="E481" s="6"/>
      <c r="F481" s="6"/>
      <c r="G481" s="6"/>
      <c r="H481" s="6"/>
      <c r="I481" s="6"/>
      <c r="J481" s="6"/>
      <c r="K481" s="6"/>
      <c r="L481" s="6"/>
      <c r="M481" s="6"/>
    </row>
    <row r="482" spans="2:13" x14ac:dyDescent="0.25">
      <c r="B482" s="6"/>
      <c r="C482" s="6"/>
      <c r="D482" s="6"/>
      <c r="E482" s="6"/>
      <c r="F482" s="6"/>
      <c r="G482" s="6"/>
      <c r="H482" s="6"/>
      <c r="I482" s="6"/>
      <c r="J482" s="6"/>
      <c r="K482" s="6"/>
      <c r="L482" s="6"/>
      <c r="M482" s="6"/>
    </row>
    <row r="483" spans="2:13" x14ac:dyDescent="0.25">
      <c r="B483" s="6"/>
      <c r="C483" s="6"/>
      <c r="D483" s="6"/>
      <c r="E483" s="6"/>
      <c r="F483" s="6"/>
      <c r="G483" s="6"/>
      <c r="H483" s="6"/>
      <c r="I483" s="6"/>
      <c r="J483" s="6"/>
      <c r="K483" s="6"/>
      <c r="L483" s="6"/>
      <c r="M483" s="6"/>
    </row>
    <row r="484" spans="2:13" x14ac:dyDescent="0.25">
      <c r="B484" s="6"/>
      <c r="C484" s="6"/>
      <c r="D484" s="6"/>
      <c r="E484" s="6"/>
      <c r="F484" s="6"/>
      <c r="G484" s="6"/>
      <c r="H484" s="6"/>
      <c r="I484" s="6"/>
      <c r="J484" s="6"/>
      <c r="K484" s="6"/>
      <c r="L484" s="6"/>
      <c r="M484" s="6"/>
    </row>
    <row r="485" spans="2:13" x14ac:dyDescent="0.25">
      <c r="B485" s="6"/>
      <c r="C485" s="6"/>
      <c r="D485" s="6"/>
      <c r="E485" s="6"/>
      <c r="F485" s="6"/>
      <c r="G485" s="6"/>
      <c r="H485" s="6"/>
      <c r="I485" s="6"/>
      <c r="J485" s="6"/>
      <c r="K485" s="6"/>
      <c r="L485" s="6"/>
      <c r="M485" s="6"/>
    </row>
    <row r="486" spans="2:13" x14ac:dyDescent="0.25">
      <c r="B486" s="6"/>
      <c r="C486" s="6"/>
      <c r="D486" s="6"/>
      <c r="E486" s="6"/>
      <c r="F486" s="6"/>
      <c r="G486" s="6"/>
      <c r="H486" s="6"/>
      <c r="I486" s="6"/>
      <c r="J486" s="6"/>
      <c r="K486" s="6"/>
      <c r="L486" s="6"/>
      <c r="M486" s="6"/>
    </row>
    <row r="487" spans="2:13" x14ac:dyDescent="0.25">
      <c r="B487" s="6"/>
      <c r="C487" s="6"/>
      <c r="D487" s="6"/>
      <c r="E487" s="6"/>
      <c r="F487" s="6"/>
      <c r="G487" s="6"/>
      <c r="H487" s="6"/>
      <c r="I487" s="6"/>
      <c r="J487" s="6"/>
      <c r="K487" s="6"/>
      <c r="L487" s="6"/>
      <c r="M487" s="6"/>
    </row>
    <row r="488" spans="2:13" x14ac:dyDescent="0.25">
      <c r="B488" s="6"/>
      <c r="C488" s="6"/>
      <c r="D488" s="6"/>
      <c r="E488" s="6"/>
      <c r="F488" s="6"/>
      <c r="G488" s="6"/>
      <c r="H488" s="6"/>
      <c r="I488" s="6"/>
      <c r="J488" s="6"/>
      <c r="K488" s="6"/>
      <c r="L488" s="6"/>
      <c r="M488" s="6"/>
    </row>
    <row r="489" spans="2:13" x14ac:dyDescent="0.25">
      <c r="B489" s="6"/>
      <c r="C489" s="6"/>
      <c r="D489" s="6"/>
      <c r="E489" s="6"/>
      <c r="F489" s="6"/>
      <c r="G489" s="6"/>
      <c r="H489" s="6"/>
      <c r="I489" s="6"/>
      <c r="J489" s="6"/>
      <c r="K489" s="6"/>
      <c r="L489" s="6"/>
      <c r="M489" s="6"/>
    </row>
    <row r="490" spans="2:13" x14ac:dyDescent="0.25">
      <c r="B490" s="6"/>
      <c r="C490" s="6"/>
      <c r="D490" s="6"/>
      <c r="E490" s="6"/>
      <c r="F490" s="6"/>
      <c r="G490" s="6"/>
      <c r="H490" s="6"/>
      <c r="I490" s="6"/>
      <c r="J490" s="6"/>
      <c r="K490" s="6"/>
      <c r="L490" s="6"/>
      <c r="M490" s="6"/>
    </row>
    <row r="491" spans="2:13" x14ac:dyDescent="0.25">
      <c r="B491" s="6"/>
      <c r="C491" s="6"/>
      <c r="D491" s="6"/>
      <c r="E491" s="6"/>
      <c r="F491" s="6"/>
      <c r="G491" s="6"/>
      <c r="H491" s="6"/>
      <c r="I491" s="6"/>
      <c r="J491" s="6"/>
      <c r="K491" s="6"/>
      <c r="L491" s="6"/>
      <c r="M491" s="6"/>
    </row>
    <row r="492" spans="2:13" x14ac:dyDescent="0.25">
      <c r="B492" s="6"/>
      <c r="C492" s="6"/>
      <c r="D492" s="6"/>
      <c r="E492" s="6"/>
      <c r="F492" s="6"/>
      <c r="G492" s="6"/>
      <c r="H492" s="6"/>
      <c r="I492" s="6"/>
      <c r="J492" s="6"/>
      <c r="K492" s="6"/>
      <c r="L492" s="6"/>
      <c r="M492" s="6"/>
    </row>
    <row r="493" spans="2:13" x14ac:dyDescent="0.25">
      <c r="B493" s="6"/>
      <c r="C493" s="6"/>
      <c r="D493" s="6"/>
      <c r="E493" s="6"/>
      <c r="F493" s="6"/>
      <c r="G493" s="6"/>
      <c r="H493" s="6"/>
      <c r="I493" s="6"/>
      <c r="J493" s="6"/>
      <c r="K493" s="6"/>
      <c r="L493" s="6"/>
      <c r="M493" s="6"/>
    </row>
    <row r="494" spans="2:13" x14ac:dyDescent="0.25">
      <c r="B494" s="6"/>
      <c r="C494" s="6"/>
      <c r="D494" s="6"/>
      <c r="E494" s="6"/>
      <c r="F494" s="6"/>
      <c r="G494" s="6"/>
      <c r="H494" s="6"/>
      <c r="I494" s="6"/>
      <c r="J494" s="6"/>
      <c r="K494" s="6"/>
      <c r="L494" s="6"/>
      <c r="M494" s="6"/>
    </row>
    <row r="495" spans="2:13" x14ac:dyDescent="0.25">
      <c r="B495" s="6"/>
      <c r="C495" s="6"/>
      <c r="D495" s="6"/>
      <c r="E495" s="6"/>
      <c r="F495" s="6"/>
      <c r="G495" s="6"/>
      <c r="H495" s="6"/>
      <c r="I495" s="6"/>
      <c r="J495" s="6"/>
      <c r="K495" s="6"/>
      <c r="L495" s="6"/>
      <c r="M495" s="6"/>
    </row>
    <row r="496" spans="2:13" x14ac:dyDescent="0.25">
      <c r="B496" s="6"/>
      <c r="C496" s="6"/>
      <c r="D496" s="6"/>
      <c r="E496" s="6"/>
      <c r="F496" s="6"/>
      <c r="G496" s="6"/>
      <c r="H496" s="6"/>
      <c r="I496" s="6"/>
      <c r="J496" s="6"/>
      <c r="K496" s="6"/>
      <c r="L496" s="6"/>
      <c r="M496" s="6"/>
    </row>
    <row r="497" spans="2:13" x14ac:dyDescent="0.25">
      <c r="B497" s="6"/>
      <c r="C497" s="6"/>
      <c r="D497" s="6"/>
      <c r="E497" s="6"/>
      <c r="F497" s="6"/>
      <c r="G497" s="6"/>
      <c r="H497" s="6"/>
      <c r="I497" s="6"/>
      <c r="J497" s="6"/>
      <c r="K497" s="6"/>
      <c r="L497" s="6"/>
      <c r="M497" s="6"/>
    </row>
    <row r="498" spans="2:13" x14ac:dyDescent="0.25">
      <c r="B498" s="6"/>
      <c r="C498" s="6"/>
      <c r="D498" s="6"/>
      <c r="E498" s="6"/>
      <c r="F498" s="6"/>
      <c r="G498" s="6"/>
      <c r="H498" s="6"/>
      <c r="I498" s="6"/>
      <c r="J498" s="6"/>
      <c r="K498" s="6"/>
      <c r="L498" s="6"/>
      <c r="M498" s="6"/>
    </row>
    <row r="499" spans="2:13" x14ac:dyDescent="0.25">
      <c r="B499" s="6"/>
      <c r="C499" s="6"/>
      <c r="D499" s="6"/>
      <c r="E499" s="6"/>
      <c r="F499" s="6"/>
      <c r="G499" s="6"/>
      <c r="H499" s="6"/>
      <c r="I499" s="6"/>
      <c r="J499" s="6"/>
      <c r="K499" s="6"/>
      <c r="L499" s="6"/>
      <c r="M499" s="6"/>
    </row>
    <row r="500" spans="2:13" x14ac:dyDescent="0.25">
      <c r="B500" s="6"/>
      <c r="C500" s="6"/>
      <c r="D500" s="6"/>
      <c r="E500" s="6"/>
      <c r="F500" s="6"/>
      <c r="G500" s="6"/>
      <c r="H500" s="6"/>
      <c r="I500" s="6"/>
      <c r="J500" s="6"/>
      <c r="K500" s="6"/>
      <c r="L500" s="6"/>
      <c r="M500" s="6"/>
    </row>
    <row r="501" spans="2:13" x14ac:dyDescent="0.25">
      <c r="B501" s="6"/>
      <c r="C501" s="6"/>
      <c r="D501" s="6"/>
      <c r="E501" s="6"/>
      <c r="F501" s="6"/>
      <c r="G501" s="6"/>
      <c r="H501" s="6"/>
      <c r="I501" s="6"/>
      <c r="J501" s="6"/>
      <c r="K501" s="6"/>
      <c r="L501" s="6"/>
      <c r="M501" s="6"/>
    </row>
    <row r="502" spans="2:13" x14ac:dyDescent="0.25">
      <c r="B502" s="6"/>
      <c r="C502" s="6"/>
      <c r="D502" s="6"/>
      <c r="E502" s="6"/>
      <c r="F502" s="6"/>
      <c r="G502" s="6"/>
      <c r="H502" s="6"/>
      <c r="I502" s="6"/>
      <c r="J502" s="6"/>
      <c r="K502" s="6"/>
      <c r="L502" s="6"/>
      <c r="M502" s="6"/>
    </row>
    <row r="503" spans="2:13" x14ac:dyDescent="0.25">
      <c r="B503" s="6"/>
      <c r="C503" s="6"/>
      <c r="D503" s="6"/>
      <c r="E503" s="6"/>
      <c r="F503" s="6"/>
      <c r="G503" s="6"/>
      <c r="H503" s="6"/>
      <c r="I503" s="6"/>
      <c r="J503" s="6"/>
      <c r="K503" s="6"/>
      <c r="L503" s="6"/>
      <c r="M503" s="6"/>
    </row>
    <row r="504" spans="2:13" x14ac:dyDescent="0.25">
      <c r="B504" s="6"/>
      <c r="C504" s="6"/>
      <c r="D504" s="6"/>
      <c r="E504" s="6"/>
      <c r="F504" s="6"/>
      <c r="G504" s="6"/>
      <c r="H504" s="6"/>
      <c r="I504" s="6"/>
      <c r="J504" s="6"/>
      <c r="K504" s="6"/>
      <c r="L504" s="6"/>
      <c r="M504" s="6"/>
    </row>
    <row r="505" spans="2:13" x14ac:dyDescent="0.25">
      <c r="B505" s="6"/>
      <c r="C505" s="6"/>
      <c r="D505" s="6"/>
      <c r="E505" s="6"/>
      <c r="F505" s="6"/>
      <c r="G505" s="6"/>
      <c r="H505" s="6"/>
      <c r="I505" s="6"/>
      <c r="J505" s="6"/>
      <c r="K505" s="6"/>
      <c r="L505" s="6"/>
      <c r="M505" s="6"/>
    </row>
    <row r="506" spans="2:13" x14ac:dyDescent="0.25">
      <c r="B506" s="6"/>
      <c r="C506" s="6"/>
      <c r="D506" s="6"/>
      <c r="E506" s="6"/>
      <c r="F506" s="6"/>
      <c r="G506" s="6"/>
      <c r="H506" s="6"/>
      <c r="I506" s="6"/>
      <c r="J506" s="6"/>
      <c r="K506" s="6"/>
      <c r="L506" s="6"/>
      <c r="M506" s="6"/>
    </row>
    <row r="507" spans="2:13" x14ac:dyDescent="0.25">
      <c r="B507" s="6"/>
      <c r="C507" s="6"/>
      <c r="D507" s="6"/>
      <c r="E507" s="6"/>
      <c r="F507" s="6"/>
      <c r="G507" s="6"/>
      <c r="H507" s="6"/>
      <c r="I507" s="6"/>
      <c r="J507" s="6"/>
      <c r="K507" s="6"/>
      <c r="L507" s="6"/>
      <c r="M507" s="6"/>
    </row>
    <row r="508" spans="2:13" x14ac:dyDescent="0.25">
      <c r="B508" s="6"/>
      <c r="C508" s="6"/>
      <c r="D508" s="6"/>
      <c r="E508" s="6"/>
      <c r="F508" s="6"/>
      <c r="G508" s="6"/>
      <c r="H508" s="6"/>
      <c r="I508" s="6"/>
      <c r="J508" s="6"/>
      <c r="K508" s="6"/>
      <c r="L508" s="6"/>
      <c r="M508" s="6"/>
    </row>
    <row r="509" spans="2:13" x14ac:dyDescent="0.25">
      <c r="B509" s="6"/>
      <c r="C509" s="6"/>
      <c r="D509" s="6"/>
      <c r="E509" s="6"/>
      <c r="F509" s="6"/>
      <c r="G509" s="6"/>
      <c r="H509" s="6"/>
      <c r="I509" s="6"/>
      <c r="J509" s="6"/>
      <c r="K509" s="6"/>
      <c r="L509" s="6"/>
      <c r="M509" s="6"/>
    </row>
    <row r="510" spans="2:13" x14ac:dyDescent="0.25">
      <c r="B510" s="6"/>
      <c r="C510" s="6"/>
      <c r="D510" s="6"/>
      <c r="E510" s="6"/>
      <c r="F510" s="6"/>
      <c r="G510" s="6"/>
      <c r="H510" s="6"/>
      <c r="I510" s="6"/>
      <c r="J510" s="6"/>
      <c r="K510" s="6"/>
      <c r="L510" s="6"/>
      <c r="M510" s="6"/>
    </row>
    <row r="511" spans="2:13" x14ac:dyDescent="0.25">
      <c r="B511" s="6"/>
      <c r="C511" s="6"/>
      <c r="D511" s="6"/>
      <c r="E511" s="6"/>
      <c r="F511" s="6"/>
      <c r="G511" s="6"/>
      <c r="H511" s="6"/>
      <c r="I511" s="6"/>
      <c r="J511" s="6"/>
      <c r="K511" s="6"/>
      <c r="L511" s="6"/>
      <c r="M511" s="6"/>
    </row>
    <row r="512" spans="2:13" x14ac:dyDescent="0.25">
      <c r="B512" s="6"/>
      <c r="C512" s="6"/>
      <c r="D512" s="6"/>
      <c r="E512" s="6"/>
      <c r="F512" s="6"/>
      <c r="G512" s="6"/>
      <c r="H512" s="6"/>
      <c r="I512" s="6"/>
      <c r="J512" s="6"/>
      <c r="K512" s="6"/>
      <c r="L512" s="6"/>
      <c r="M512" s="6"/>
    </row>
    <row r="513" spans="2:13" x14ac:dyDescent="0.25">
      <c r="B513" s="6"/>
      <c r="C513" s="6"/>
      <c r="D513" s="6"/>
      <c r="E513" s="6"/>
      <c r="F513" s="6"/>
      <c r="G513" s="6"/>
      <c r="H513" s="6"/>
      <c r="I513" s="6"/>
      <c r="J513" s="6"/>
      <c r="K513" s="6"/>
      <c r="L513" s="6"/>
      <c r="M513" s="6"/>
    </row>
    <row r="514" spans="2:13" x14ac:dyDescent="0.25">
      <c r="B514" s="6"/>
      <c r="C514" s="6"/>
      <c r="D514" s="6"/>
      <c r="E514" s="6"/>
      <c r="F514" s="6"/>
      <c r="G514" s="6"/>
      <c r="H514" s="6"/>
      <c r="I514" s="6"/>
      <c r="J514" s="6"/>
      <c r="K514" s="6"/>
      <c r="L514" s="6"/>
      <c r="M514" s="6"/>
    </row>
    <row r="515" spans="2:13" x14ac:dyDescent="0.25">
      <c r="B515" s="6"/>
      <c r="C515" s="6"/>
      <c r="D515" s="6"/>
      <c r="E515" s="6"/>
      <c r="F515" s="6"/>
      <c r="G515" s="6"/>
      <c r="H515" s="6"/>
      <c r="I515" s="6"/>
      <c r="J515" s="6"/>
      <c r="K515" s="6"/>
      <c r="L515" s="6"/>
      <c r="M515" s="6"/>
    </row>
    <row r="516" spans="2:13" x14ac:dyDescent="0.25">
      <c r="B516" s="6"/>
      <c r="C516" s="6"/>
      <c r="D516" s="6"/>
      <c r="E516" s="6"/>
      <c r="F516" s="6"/>
      <c r="G516" s="6"/>
      <c r="H516" s="6"/>
      <c r="I516" s="6"/>
      <c r="J516" s="6"/>
      <c r="K516" s="6"/>
      <c r="L516" s="6"/>
      <c r="M516" s="6"/>
    </row>
    <row r="517" spans="2:13" x14ac:dyDescent="0.25">
      <c r="B517" s="6"/>
      <c r="C517" s="6"/>
      <c r="D517" s="6"/>
      <c r="E517" s="6"/>
      <c r="F517" s="6"/>
      <c r="G517" s="6"/>
      <c r="H517" s="6"/>
      <c r="I517" s="6"/>
      <c r="J517" s="6"/>
      <c r="K517" s="6"/>
      <c r="L517" s="6"/>
      <c r="M517" s="6"/>
    </row>
    <row r="518" spans="2:13" x14ac:dyDescent="0.25">
      <c r="B518" s="6"/>
      <c r="C518" s="6"/>
      <c r="D518" s="6"/>
      <c r="E518" s="6"/>
      <c r="F518" s="6"/>
      <c r="G518" s="6"/>
      <c r="H518" s="6"/>
      <c r="I518" s="6"/>
      <c r="J518" s="6"/>
      <c r="K518" s="6"/>
      <c r="L518" s="6"/>
      <c r="M518" s="6"/>
    </row>
    <row r="519" spans="2:13" x14ac:dyDescent="0.25">
      <c r="B519" s="6"/>
      <c r="C519" s="6"/>
      <c r="D519" s="6"/>
      <c r="E519" s="6"/>
      <c r="F519" s="6"/>
      <c r="G519" s="6"/>
      <c r="H519" s="6"/>
      <c r="I519" s="6"/>
      <c r="J519" s="6"/>
      <c r="K519" s="6"/>
      <c r="L519" s="6"/>
      <c r="M519" s="6"/>
    </row>
    <row r="520" spans="2:13" x14ac:dyDescent="0.25">
      <c r="B520" s="6"/>
      <c r="C520" s="6"/>
      <c r="D520" s="6"/>
      <c r="E520" s="6"/>
      <c r="F520" s="6"/>
      <c r="G520" s="6"/>
      <c r="H520" s="6"/>
      <c r="I520" s="6"/>
      <c r="J520" s="6"/>
      <c r="K520" s="6"/>
      <c r="L520" s="6"/>
      <c r="M520" s="6"/>
    </row>
    <row r="521" spans="2:13" x14ac:dyDescent="0.25">
      <c r="B521" s="6"/>
      <c r="C521" s="6"/>
      <c r="D521" s="6"/>
      <c r="E521" s="6"/>
      <c r="F521" s="6"/>
      <c r="G521" s="6"/>
      <c r="H521" s="6"/>
      <c r="I521" s="6"/>
      <c r="J521" s="6"/>
      <c r="K521" s="6"/>
      <c r="L521" s="6"/>
      <c r="M521" s="6"/>
    </row>
    <row r="522" spans="2:13" x14ac:dyDescent="0.25">
      <c r="B522" s="6"/>
      <c r="C522" s="6"/>
      <c r="D522" s="6"/>
      <c r="E522" s="6"/>
      <c r="F522" s="6"/>
      <c r="G522" s="6"/>
      <c r="H522" s="6"/>
      <c r="I522" s="6"/>
      <c r="J522" s="6"/>
      <c r="K522" s="6"/>
      <c r="L522" s="6"/>
      <c r="M522" s="6"/>
    </row>
    <row r="523" spans="2:13" x14ac:dyDescent="0.25">
      <c r="B523" s="6"/>
      <c r="C523" s="6"/>
      <c r="D523" s="6"/>
      <c r="E523" s="6"/>
      <c r="F523" s="6"/>
      <c r="G523" s="6"/>
      <c r="H523" s="6"/>
      <c r="I523" s="6"/>
      <c r="J523" s="6"/>
      <c r="K523" s="6"/>
      <c r="L523" s="6"/>
      <c r="M523" s="6"/>
    </row>
    <row r="524" spans="2:13" x14ac:dyDescent="0.25">
      <c r="B524" s="6"/>
      <c r="C524" s="6"/>
      <c r="D524" s="6"/>
      <c r="E524" s="6"/>
      <c r="F524" s="6"/>
      <c r="G524" s="6"/>
      <c r="H524" s="6"/>
      <c r="I524" s="6"/>
      <c r="J524" s="6"/>
      <c r="K524" s="6"/>
      <c r="L524" s="6"/>
      <c r="M524" s="6"/>
    </row>
    <row r="525" spans="2:13" x14ac:dyDescent="0.25">
      <c r="B525" s="6"/>
      <c r="C525" s="6"/>
      <c r="D525" s="6"/>
      <c r="E525" s="6"/>
      <c r="F525" s="6"/>
      <c r="G525" s="6"/>
      <c r="H525" s="6"/>
      <c r="I525" s="6"/>
      <c r="J525" s="6"/>
      <c r="K525" s="6"/>
      <c r="L525" s="6"/>
      <c r="M525" s="6"/>
    </row>
    <row r="526" spans="2:13" x14ac:dyDescent="0.25">
      <c r="B526" s="6"/>
      <c r="C526" s="6"/>
      <c r="D526" s="6"/>
      <c r="E526" s="6"/>
      <c r="F526" s="6"/>
      <c r="G526" s="6"/>
      <c r="H526" s="6"/>
      <c r="I526" s="6"/>
      <c r="J526" s="6"/>
      <c r="K526" s="6"/>
      <c r="L526" s="6"/>
      <c r="M526" s="6"/>
    </row>
    <row r="527" spans="2:13" x14ac:dyDescent="0.25">
      <c r="B527" s="6"/>
      <c r="C527" s="6"/>
      <c r="D527" s="6"/>
      <c r="E527" s="6"/>
      <c r="F527" s="6"/>
      <c r="G527" s="6"/>
      <c r="H527" s="6"/>
      <c r="I527" s="6"/>
      <c r="J527" s="6"/>
      <c r="K527" s="6"/>
      <c r="L527" s="6"/>
      <c r="M527" s="6"/>
    </row>
  </sheetData>
  <protectedRanges>
    <protectedRange password="F704" sqref="O4 O21:P21 O26:P26 O3:P3" name="Range1_12_1"/>
    <protectedRange password="F704" sqref="X4:X5" name="Range1_11_1_2_1"/>
    <protectedRange password="F704" sqref="Z4" name="Range1_6_1"/>
  </protectedRanges>
  <dataConsolidate/>
  <mergeCells count="11">
    <mergeCell ref="A4:A12"/>
    <mergeCell ref="B4:B12"/>
    <mergeCell ref="A46:A48"/>
    <mergeCell ref="B46:B48"/>
    <mergeCell ref="D46:D48"/>
    <mergeCell ref="A15:A16"/>
    <mergeCell ref="B15:B16"/>
    <mergeCell ref="B18:B21"/>
    <mergeCell ref="A18:A21"/>
    <mergeCell ref="B23:B25"/>
    <mergeCell ref="A23:A25"/>
  </mergeCells>
  <conditionalFormatting sqref="F15:H16 F18:H21 F23:H25 F4:H12">
    <cfRule type="colorScale" priority="35">
      <colorScale>
        <cfvo type="num" val="1"/>
        <cfvo type="num" val="2"/>
        <cfvo type="num" val="3"/>
        <color rgb="FF26FF21"/>
        <color rgb="FFFFFF00"/>
        <color rgb="FFFF0000"/>
      </colorScale>
    </cfRule>
  </conditionalFormatting>
  <conditionalFormatting sqref="E27">
    <cfRule type="colorScale" priority="11">
      <colorScale>
        <cfvo type="num" val="10"/>
        <cfvo type="num" val="30"/>
        <cfvo type="num" val="50"/>
        <color rgb="FF60FA50"/>
        <color rgb="FFFFEB84"/>
        <color rgb="FFFF5757"/>
      </colorScale>
    </cfRule>
    <cfRule type="colorScale" priority="12">
      <colorScale>
        <cfvo type="min"/>
        <cfvo type="percentile" val="50"/>
        <cfvo type="max"/>
        <color rgb="FF63BE7B"/>
        <color rgb="FFFFEB84"/>
        <color rgb="FFF8696B"/>
      </colorScale>
    </cfRule>
  </conditionalFormatting>
  <conditionalFormatting sqref="E28">
    <cfRule type="colorScale" priority="8">
      <colorScale>
        <cfvo type="num" val="10"/>
        <cfvo type="num" val="30"/>
        <cfvo type="num" val="50"/>
        <color rgb="FF60FA50"/>
        <color rgb="FFFFEB84"/>
        <color rgb="FFFF5757"/>
      </colorScale>
    </cfRule>
    <cfRule type="colorScale" priority="9">
      <colorScale>
        <cfvo type="min"/>
        <cfvo type="percentile" val="50"/>
        <cfvo type="max"/>
        <color rgb="FF63BE7B"/>
        <color rgb="FFFFEB84"/>
        <color rgb="FFF8696B"/>
      </colorScale>
    </cfRule>
  </conditionalFormatting>
  <conditionalFormatting sqref="E15:E16 E18:E21 E23:E25 E4:E12">
    <cfRule type="colorScale" priority="1">
      <colorScale>
        <cfvo type="num" val="1"/>
        <cfvo type="num" val="3"/>
        <cfvo type="num" val="5"/>
        <color rgb="FFFF0000"/>
        <color rgb="FFFFFF00"/>
        <color rgb="FF26FF21"/>
      </colorScale>
    </cfRule>
  </conditionalFormatting>
  <printOptions headings="1" gridLines="1"/>
  <pageMargins left="0.70866141732283472" right="0.70866141732283472" top="0.74803149606299213" bottom="0.74803149606299213" header="0.31496062992125984" footer="0.31496062992125984"/>
  <pageSetup paperSize="9" scale="7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E993"/>
  <sheetViews>
    <sheetView zoomScale="70" zoomScaleNormal="70" workbookViewId="0">
      <pane ySplit="1" topLeftCell="A2" activePane="bottomLeft" state="frozen"/>
      <selection activeCell="E6" sqref="E6"/>
      <selection pane="bottomLeft" activeCell="N14" sqref="N14"/>
    </sheetView>
  </sheetViews>
  <sheetFormatPr defaultRowHeight="13.2" x14ac:dyDescent="0.25"/>
  <cols>
    <col min="1" max="1" width="20.77734375" customWidth="1"/>
    <col min="2" max="3" width="14.77734375" customWidth="1"/>
    <col min="4" max="4" width="20.77734375" customWidth="1"/>
    <col min="5" max="5" width="45.77734375" customWidth="1"/>
    <col min="6" max="6" width="10.77734375" style="108" customWidth="1"/>
    <col min="7" max="7" width="10.77734375" style="48" customWidth="1"/>
    <col min="8" max="11" width="10.77734375" customWidth="1"/>
    <col min="12" max="12" width="0.88671875" style="1" customWidth="1"/>
    <col min="13" max="13" width="10.77734375" style="25" customWidth="1"/>
    <col min="14" max="14" width="51.109375" customWidth="1"/>
    <col min="19" max="19" width="31.44140625" customWidth="1"/>
    <col min="20" max="20" width="32.109375" customWidth="1"/>
    <col min="21" max="21" width="42.21875" customWidth="1"/>
    <col min="22" max="22" width="32" customWidth="1"/>
    <col min="23" max="23" width="31.77734375" customWidth="1"/>
    <col min="24" max="24" width="38.5546875" customWidth="1"/>
    <col min="25" max="25" width="44.21875" customWidth="1"/>
    <col min="26" max="26" width="45.6640625" customWidth="1"/>
    <col min="27" max="27" width="52.77734375" customWidth="1"/>
    <col min="28" max="28" width="55.109375" customWidth="1"/>
    <col min="29" max="29" width="75.5546875" style="6" customWidth="1"/>
    <col min="30" max="421" width="8.88671875" style="6"/>
  </cols>
  <sheetData>
    <row r="1" spans="1:421" ht="109.2" thickBot="1" x14ac:dyDescent="0.3">
      <c r="B1" s="3" t="s">
        <v>2</v>
      </c>
      <c r="C1" s="3" t="s">
        <v>0</v>
      </c>
      <c r="D1" s="8" t="s">
        <v>1</v>
      </c>
      <c r="E1" s="28" t="s">
        <v>164</v>
      </c>
      <c r="F1" s="16" t="s">
        <v>94</v>
      </c>
      <c r="G1" s="16" t="s">
        <v>3</v>
      </c>
      <c r="H1" s="16" t="s">
        <v>20</v>
      </c>
      <c r="I1" s="16" t="s">
        <v>21</v>
      </c>
      <c r="J1" s="16" t="s">
        <v>22</v>
      </c>
      <c r="K1" s="16" t="s">
        <v>27</v>
      </c>
      <c r="L1" s="27"/>
      <c r="M1" s="23" t="s">
        <v>136</v>
      </c>
      <c r="N1" s="6"/>
      <c r="O1" s="6"/>
      <c r="P1" s="6"/>
      <c r="Q1" s="6"/>
      <c r="R1" s="6"/>
      <c r="S1" s="6"/>
      <c r="T1" s="6"/>
      <c r="U1" s="6"/>
      <c r="V1" s="6"/>
      <c r="W1" s="6"/>
      <c r="X1" s="6"/>
      <c r="Y1" s="6"/>
      <c r="Z1" s="6"/>
      <c r="AA1" s="6"/>
      <c r="AB1" s="6"/>
    </row>
    <row r="2" spans="1:421" s="110" customFormat="1" ht="13.8" thickBot="1" x14ac:dyDescent="0.3">
      <c r="A2" s="116" t="s">
        <v>100</v>
      </c>
      <c r="B2" s="111"/>
      <c r="C2" s="111"/>
      <c r="D2" s="112"/>
      <c r="E2" s="113"/>
      <c r="F2" s="111"/>
      <c r="G2" s="111"/>
      <c r="H2" s="111"/>
      <c r="I2" s="111"/>
      <c r="J2" s="111"/>
      <c r="K2" s="111"/>
      <c r="L2" s="188"/>
      <c r="M2" s="189"/>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c r="FE2" s="6"/>
      <c r="FF2" s="6"/>
      <c r="FG2" s="6"/>
      <c r="FH2" s="6"/>
      <c r="FI2" s="6"/>
      <c r="FJ2" s="6"/>
      <c r="FK2" s="6"/>
      <c r="FL2" s="6"/>
      <c r="FM2" s="6"/>
      <c r="FN2" s="6"/>
      <c r="FO2" s="6"/>
      <c r="FP2" s="6"/>
      <c r="FQ2" s="6"/>
      <c r="FR2" s="6"/>
      <c r="FS2" s="6"/>
      <c r="FT2" s="6"/>
      <c r="FU2" s="6"/>
      <c r="FV2" s="6"/>
      <c r="FW2" s="6"/>
      <c r="FX2" s="6"/>
      <c r="FY2" s="6"/>
      <c r="FZ2" s="6"/>
      <c r="GA2" s="6"/>
      <c r="GB2" s="6"/>
      <c r="GC2" s="6"/>
      <c r="GD2" s="6"/>
      <c r="GE2" s="6"/>
      <c r="GF2" s="6"/>
      <c r="GG2" s="6"/>
      <c r="GH2" s="6"/>
      <c r="GI2" s="6"/>
      <c r="GJ2" s="6"/>
      <c r="GK2" s="6"/>
      <c r="GL2" s="6"/>
      <c r="GM2" s="6"/>
      <c r="GN2" s="6"/>
      <c r="GO2" s="6"/>
      <c r="GP2" s="6"/>
      <c r="GQ2" s="6"/>
      <c r="GR2" s="6"/>
      <c r="GS2" s="6"/>
      <c r="GT2" s="6"/>
      <c r="GU2" s="6"/>
      <c r="GV2" s="6"/>
      <c r="GW2" s="6"/>
      <c r="GX2" s="6"/>
      <c r="GY2" s="6"/>
      <c r="GZ2" s="6"/>
      <c r="HA2" s="6"/>
      <c r="HB2" s="6"/>
      <c r="HC2" s="6"/>
      <c r="HD2" s="6"/>
      <c r="HE2" s="6"/>
      <c r="HF2" s="6"/>
      <c r="HG2" s="6"/>
      <c r="HH2" s="6"/>
      <c r="HI2" s="6"/>
      <c r="HJ2" s="6"/>
      <c r="HK2" s="6"/>
      <c r="HL2" s="6"/>
      <c r="HM2" s="6"/>
      <c r="HN2" s="6"/>
      <c r="HO2" s="6"/>
      <c r="HP2" s="6"/>
      <c r="HQ2" s="6"/>
      <c r="HR2" s="6"/>
      <c r="HS2" s="6"/>
      <c r="HT2" s="6"/>
      <c r="HU2" s="6"/>
      <c r="HV2" s="6"/>
      <c r="HW2" s="6"/>
      <c r="HX2" s="6"/>
      <c r="HY2" s="6"/>
      <c r="HZ2" s="6"/>
      <c r="IA2" s="6"/>
      <c r="IB2" s="6"/>
      <c r="IC2" s="6"/>
      <c r="ID2" s="6"/>
      <c r="IE2" s="6"/>
      <c r="IF2" s="6"/>
      <c r="IG2" s="6"/>
      <c r="IH2" s="6"/>
      <c r="II2" s="6"/>
      <c r="IJ2" s="6"/>
      <c r="IK2" s="6"/>
      <c r="IL2" s="6"/>
      <c r="IM2" s="6"/>
      <c r="IN2" s="6"/>
      <c r="IO2" s="6"/>
      <c r="IP2" s="6"/>
      <c r="IQ2" s="6"/>
      <c r="IR2" s="6"/>
      <c r="IS2" s="6"/>
      <c r="IT2" s="6"/>
      <c r="IU2" s="6"/>
      <c r="IV2" s="6"/>
      <c r="IW2" s="6"/>
      <c r="IX2" s="6"/>
      <c r="IY2" s="6"/>
      <c r="IZ2" s="6"/>
      <c r="JA2" s="6"/>
      <c r="JB2" s="6"/>
      <c r="JC2" s="6"/>
      <c r="JD2" s="6"/>
      <c r="JE2" s="6"/>
      <c r="JF2" s="6"/>
      <c r="JG2" s="6"/>
      <c r="JH2" s="6"/>
      <c r="JI2" s="6"/>
      <c r="JJ2" s="6"/>
      <c r="JK2" s="6"/>
      <c r="JL2" s="6"/>
      <c r="JM2" s="6"/>
      <c r="JN2" s="6"/>
      <c r="JO2" s="6"/>
      <c r="JP2" s="6"/>
      <c r="JQ2" s="6"/>
      <c r="JR2" s="6"/>
      <c r="JS2" s="6"/>
      <c r="JT2" s="6"/>
      <c r="JU2" s="6"/>
      <c r="JV2" s="6"/>
      <c r="JW2" s="6"/>
      <c r="JX2" s="6"/>
      <c r="JY2" s="6"/>
      <c r="JZ2" s="6"/>
      <c r="KA2" s="6"/>
      <c r="KB2" s="6"/>
      <c r="KC2" s="6"/>
      <c r="KD2" s="6"/>
      <c r="KE2" s="6"/>
      <c r="KF2" s="6"/>
      <c r="KG2" s="6"/>
      <c r="KH2" s="6"/>
      <c r="KI2" s="6"/>
      <c r="KJ2" s="6"/>
      <c r="KK2" s="6"/>
      <c r="KL2" s="6"/>
      <c r="KM2" s="6"/>
      <c r="KN2" s="6"/>
      <c r="KO2" s="6"/>
      <c r="KP2" s="6"/>
      <c r="KQ2" s="6"/>
      <c r="KR2" s="6"/>
      <c r="KS2" s="6"/>
      <c r="KT2" s="6"/>
      <c r="KU2" s="6"/>
      <c r="KV2" s="6"/>
      <c r="KW2" s="6"/>
      <c r="KX2" s="6"/>
      <c r="KY2" s="6"/>
      <c r="KZ2" s="6"/>
      <c r="LA2" s="6"/>
      <c r="LB2" s="6"/>
      <c r="LC2" s="6"/>
      <c r="LD2" s="6"/>
      <c r="LE2" s="6"/>
      <c r="LF2" s="6"/>
      <c r="LG2" s="6"/>
      <c r="LH2" s="6"/>
      <c r="LI2" s="6"/>
      <c r="LJ2" s="6"/>
      <c r="LK2" s="6"/>
      <c r="LL2" s="6"/>
      <c r="LM2" s="6"/>
      <c r="LN2" s="6"/>
      <c r="LO2" s="6"/>
      <c r="LP2" s="6"/>
      <c r="LQ2" s="6"/>
      <c r="LR2" s="6"/>
      <c r="LS2" s="6"/>
      <c r="LT2" s="6"/>
      <c r="LU2" s="6"/>
      <c r="LV2" s="6"/>
      <c r="LW2" s="6"/>
      <c r="LX2" s="6"/>
      <c r="LY2" s="6"/>
      <c r="LZ2" s="6"/>
      <c r="MA2" s="6"/>
      <c r="MB2" s="6"/>
      <c r="MC2" s="6"/>
      <c r="MD2" s="6"/>
      <c r="ME2" s="6"/>
      <c r="MF2" s="6"/>
      <c r="MG2" s="6"/>
      <c r="MH2" s="6"/>
      <c r="MI2" s="6"/>
      <c r="MJ2" s="6"/>
      <c r="MK2" s="6"/>
      <c r="ML2" s="6"/>
      <c r="MM2" s="6"/>
      <c r="MN2" s="6"/>
      <c r="MO2" s="6"/>
      <c r="MP2" s="6"/>
      <c r="MQ2" s="6"/>
      <c r="MR2" s="6"/>
      <c r="MS2" s="6"/>
      <c r="MT2" s="6"/>
      <c r="MU2" s="6"/>
      <c r="MV2" s="6"/>
      <c r="MW2" s="6"/>
      <c r="MX2" s="6"/>
      <c r="MY2" s="6"/>
      <c r="MZ2" s="6"/>
      <c r="NA2" s="6"/>
      <c r="NB2" s="6"/>
      <c r="NC2" s="6"/>
      <c r="ND2" s="6"/>
      <c r="NE2" s="6"/>
      <c r="NF2" s="6"/>
      <c r="NG2" s="6"/>
      <c r="NH2" s="6"/>
      <c r="NI2" s="6"/>
      <c r="NJ2" s="6"/>
      <c r="NK2" s="6"/>
      <c r="NL2" s="6"/>
      <c r="NM2" s="6"/>
      <c r="NN2" s="6"/>
      <c r="NO2" s="6"/>
      <c r="NP2" s="6"/>
      <c r="NQ2" s="6"/>
      <c r="NR2" s="6"/>
      <c r="NS2" s="6"/>
      <c r="NT2" s="6"/>
      <c r="NU2" s="6"/>
      <c r="NV2" s="6"/>
      <c r="NW2" s="6"/>
      <c r="NX2" s="6"/>
      <c r="NY2" s="6"/>
      <c r="NZ2" s="6"/>
      <c r="OA2" s="6"/>
      <c r="OB2" s="6"/>
      <c r="OC2" s="6"/>
      <c r="OD2" s="6"/>
      <c r="OE2" s="6"/>
      <c r="OF2" s="6"/>
      <c r="OG2" s="6"/>
      <c r="OH2" s="6"/>
      <c r="OI2" s="6"/>
      <c r="OJ2" s="6"/>
      <c r="OK2" s="6"/>
      <c r="OL2" s="6"/>
      <c r="OM2" s="6"/>
      <c r="ON2" s="6"/>
      <c r="OO2" s="6"/>
      <c r="OP2" s="6"/>
      <c r="OQ2" s="6"/>
      <c r="OR2" s="6"/>
      <c r="OS2" s="6"/>
      <c r="OT2" s="6"/>
      <c r="OU2" s="6"/>
      <c r="OV2" s="6"/>
      <c r="OW2" s="6"/>
      <c r="OX2" s="6"/>
      <c r="OY2" s="6"/>
      <c r="OZ2" s="6"/>
      <c r="PA2" s="6"/>
      <c r="PB2" s="6"/>
      <c r="PC2" s="6"/>
      <c r="PD2" s="6"/>
      <c r="PE2" s="6"/>
    </row>
    <row r="3" spans="1:421" s="110" customFormat="1" ht="13.8" thickBot="1" x14ac:dyDescent="0.3">
      <c r="A3" s="117" t="s">
        <v>4</v>
      </c>
      <c r="B3" s="61"/>
      <c r="C3" s="58"/>
      <c r="D3" s="335"/>
      <c r="E3" s="335"/>
      <c r="F3" s="336" t="s">
        <v>116</v>
      </c>
      <c r="G3" s="336" t="s">
        <v>23</v>
      </c>
      <c r="H3" s="336" t="s">
        <v>23</v>
      </c>
      <c r="I3" s="336" t="s">
        <v>23</v>
      </c>
      <c r="J3" s="336" t="s">
        <v>23</v>
      </c>
      <c r="K3" s="336" t="s">
        <v>23</v>
      </c>
      <c r="L3" s="337"/>
      <c r="M3" s="338"/>
      <c r="N3" s="6"/>
      <c r="O3" s="6"/>
      <c r="P3" s="6"/>
      <c r="Q3" s="6"/>
      <c r="R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c r="FD3" s="6"/>
      <c r="FE3" s="6"/>
      <c r="FF3" s="6"/>
      <c r="FG3" s="6"/>
      <c r="FH3" s="6"/>
      <c r="FI3" s="6"/>
      <c r="FJ3" s="6"/>
      <c r="FK3" s="6"/>
      <c r="FL3" s="6"/>
      <c r="FM3" s="6"/>
      <c r="FN3" s="6"/>
      <c r="FO3" s="6"/>
      <c r="FP3" s="6"/>
      <c r="FQ3" s="6"/>
      <c r="FR3" s="6"/>
      <c r="FS3" s="6"/>
      <c r="FT3" s="6"/>
      <c r="FU3" s="6"/>
      <c r="FV3" s="6"/>
      <c r="FW3" s="6"/>
      <c r="FX3" s="6"/>
      <c r="FY3" s="6"/>
      <c r="FZ3" s="6"/>
      <c r="GA3" s="6"/>
      <c r="GB3" s="6"/>
      <c r="GC3" s="6"/>
      <c r="GD3" s="6"/>
      <c r="GE3" s="6"/>
      <c r="GF3" s="6"/>
      <c r="GG3" s="6"/>
      <c r="GH3" s="6"/>
      <c r="GI3" s="6"/>
      <c r="GJ3" s="6"/>
      <c r="GK3" s="6"/>
      <c r="GL3" s="6"/>
      <c r="GM3" s="6"/>
      <c r="GN3" s="6"/>
      <c r="GO3" s="6"/>
      <c r="GP3" s="6"/>
      <c r="GQ3" s="6"/>
      <c r="GR3" s="6"/>
      <c r="GS3" s="6"/>
      <c r="GT3" s="6"/>
      <c r="GU3" s="6"/>
      <c r="GV3" s="6"/>
      <c r="GW3" s="6"/>
      <c r="GX3" s="6"/>
      <c r="GY3" s="6"/>
      <c r="GZ3" s="6"/>
      <c r="HA3" s="6"/>
      <c r="HB3" s="6"/>
      <c r="HC3" s="6"/>
      <c r="HD3" s="6"/>
      <c r="HE3" s="6"/>
      <c r="HF3" s="6"/>
      <c r="HG3" s="6"/>
      <c r="HH3" s="6"/>
      <c r="HI3" s="6"/>
      <c r="HJ3" s="6"/>
      <c r="HK3" s="6"/>
      <c r="HL3" s="6"/>
      <c r="HM3" s="6"/>
      <c r="HN3" s="6"/>
      <c r="HO3" s="6"/>
      <c r="HP3" s="6"/>
      <c r="HQ3" s="6"/>
      <c r="HR3" s="6"/>
      <c r="HS3" s="6"/>
      <c r="HT3" s="6"/>
      <c r="HU3" s="6"/>
      <c r="HV3" s="6"/>
      <c r="HW3" s="6"/>
      <c r="HX3" s="6"/>
      <c r="HY3" s="6"/>
      <c r="HZ3" s="6"/>
      <c r="IA3" s="6"/>
      <c r="IB3" s="6"/>
      <c r="IC3" s="6"/>
      <c r="ID3" s="6"/>
      <c r="IE3" s="6"/>
      <c r="IF3" s="6"/>
      <c r="IG3" s="6"/>
      <c r="IH3" s="6"/>
      <c r="II3" s="6"/>
      <c r="IJ3" s="6"/>
      <c r="IK3" s="6"/>
      <c r="IL3" s="6"/>
      <c r="IM3" s="6"/>
      <c r="IN3" s="6"/>
      <c r="IO3" s="6"/>
      <c r="IP3" s="6"/>
      <c r="IQ3" s="6"/>
      <c r="IR3" s="6"/>
      <c r="IS3" s="6"/>
      <c r="IT3" s="6"/>
      <c r="IU3" s="6"/>
      <c r="IV3" s="6"/>
      <c r="IW3" s="6"/>
      <c r="IX3" s="6"/>
      <c r="IY3" s="6"/>
      <c r="IZ3" s="6"/>
      <c r="JA3" s="6"/>
      <c r="JB3" s="6"/>
      <c r="JC3" s="6"/>
      <c r="JD3" s="6"/>
      <c r="JE3" s="6"/>
      <c r="JF3" s="6"/>
      <c r="JG3" s="6"/>
      <c r="JH3" s="6"/>
      <c r="JI3" s="6"/>
      <c r="JJ3" s="6"/>
      <c r="JK3" s="6"/>
      <c r="JL3" s="6"/>
      <c r="JM3" s="6"/>
      <c r="JN3" s="6"/>
      <c r="JO3" s="6"/>
      <c r="JP3" s="6"/>
      <c r="JQ3" s="6"/>
      <c r="JR3" s="6"/>
      <c r="JS3" s="6"/>
      <c r="JT3" s="6"/>
      <c r="JU3" s="6"/>
      <c r="JV3" s="6"/>
      <c r="JW3" s="6"/>
      <c r="JX3" s="6"/>
      <c r="JY3" s="6"/>
      <c r="JZ3" s="6"/>
      <c r="KA3" s="6"/>
      <c r="KB3" s="6"/>
      <c r="KC3" s="6"/>
      <c r="KD3" s="6"/>
      <c r="KE3" s="6"/>
      <c r="KF3" s="6"/>
      <c r="KG3" s="6"/>
      <c r="KH3" s="6"/>
      <c r="KI3" s="6"/>
      <c r="KJ3" s="6"/>
      <c r="KK3" s="6"/>
      <c r="KL3" s="6"/>
      <c r="KM3" s="6"/>
      <c r="KN3" s="6"/>
      <c r="KO3" s="6"/>
      <c r="KP3" s="6"/>
      <c r="KQ3" s="6"/>
      <c r="KR3" s="6"/>
      <c r="KS3" s="6"/>
      <c r="KT3" s="6"/>
      <c r="KU3" s="6"/>
      <c r="KV3" s="6"/>
      <c r="KW3" s="6"/>
      <c r="KX3" s="6"/>
      <c r="KY3" s="6"/>
      <c r="KZ3" s="6"/>
      <c r="LA3" s="6"/>
      <c r="LB3" s="6"/>
      <c r="LC3" s="6"/>
      <c r="LD3" s="6"/>
      <c r="LE3" s="6"/>
      <c r="LF3" s="6"/>
      <c r="LG3" s="6"/>
      <c r="LH3" s="6"/>
      <c r="LI3" s="6"/>
      <c r="LJ3" s="6"/>
      <c r="LK3" s="6"/>
      <c r="LL3" s="6"/>
      <c r="LM3" s="6"/>
      <c r="LN3" s="6"/>
      <c r="LO3" s="6"/>
      <c r="LP3" s="6"/>
      <c r="LQ3" s="6"/>
      <c r="LR3" s="6"/>
      <c r="LS3" s="6"/>
      <c r="LT3" s="6"/>
      <c r="LU3" s="6"/>
      <c r="LV3" s="6"/>
      <c r="LW3" s="6"/>
      <c r="LX3" s="6"/>
      <c r="LY3" s="6"/>
      <c r="LZ3" s="6"/>
      <c r="MA3" s="6"/>
      <c r="MB3" s="6"/>
      <c r="MC3" s="6"/>
      <c r="MD3" s="6"/>
      <c r="ME3" s="6"/>
      <c r="MF3" s="6"/>
      <c r="MG3" s="6"/>
      <c r="MH3" s="6"/>
      <c r="MI3" s="6"/>
      <c r="MJ3" s="6"/>
      <c r="MK3" s="6"/>
      <c r="ML3" s="6"/>
      <c r="MM3" s="6"/>
      <c r="MN3" s="6"/>
      <c r="MO3" s="6"/>
      <c r="MP3" s="6"/>
      <c r="MQ3" s="6"/>
      <c r="MR3" s="6"/>
      <c r="MS3" s="6"/>
      <c r="MT3" s="6"/>
      <c r="MU3" s="6"/>
      <c r="MV3" s="6"/>
      <c r="MW3" s="6"/>
      <c r="MX3" s="6"/>
      <c r="MY3" s="6"/>
      <c r="MZ3" s="6"/>
      <c r="NA3" s="6"/>
      <c r="NB3" s="6"/>
      <c r="NC3" s="6"/>
      <c r="ND3" s="6"/>
      <c r="NE3" s="6"/>
      <c r="NF3" s="6"/>
      <c r="NG3" s="6"/>
      <c r="NH3" s="6"/>
      <c r="NI3" s="6"/>
      <c r="NJ3" s="6"/>
      <c r="NK3" s="6"/>
      <c r="NL3" s="6"/>
      <c r="NM3" s="6"/>
      <c r="NN3" s="6"/>
      <c r="NO3" s="6"/>
      <c r="NP3" s="6"/>
      <c r="NQ3" s="6"/>
      <c r="NR3" s="6"/>
      <c r="NS3" s="6"/>
      <c r="NT3" s="6"/>
      <c r="NU3" s="6"/>
      <c r="NV3" s="6"/>
      <c r="NW3" s="6"/>
      <c r="NX3" s="6"/>
      <c r="NY3" s="6"/>
      <c r="NZ3" s="6"/>
      <c r="OA3" s="6"/>
      <c r="OB3" s="6"/>
      <c r="OC3" s="6"/>
      <c r="OD3" s="6"/>
      <c r="OE3" s="6"/>
      <c r="OF3" s="6"/>
      <c r="OG3" s="6"/>
      <c r="OH3" s="6"/>
      <c r="OI3" s="6"/>
      <c r="OJ3" s="6"/>
      <c r="OK3" s="6"/>
      <c r="OL3" s="6"/>
      <c r="OM3" s="6"/>
      <c r="ON3" s="6"/>
      <c r="OO3" s="6"/>
      <c r="OP3" s="6"/>
      <c r="OQ3" s="6"/>
      <c r="OR3" s="6"/>
      <c r="OS3" s="6"/>
      <c r="OT3" s="6"/>
      <c r="OU3" s="6"/>
      <c r="OV3" s="6"/>
      <c r="OW3" s="6"/>
      <c r="OX3" s="6"/>
      <c r="OY3" s="6"/>
      <c r="OZ3" s="6"/>
      <c r="PA3" s="6"/>
      <c r="PB3" s="6"/>
      <c r="PC3" s="6"/>
      <c r="PD3" s="6"/>
      <c r="PE3" s="6"/>
    </row>
    <row r="4" spans="1:421" s="13" customFormat="1" ht="13.2" customHeight="1" x14ac:dyDescent="0.25">
      <c r="A4" s="277"/>
      <c r="B4" s="270" t="s">
        <v>171</v>
      </c>
      <c r="C4" s="270" t="s">
        <v>6</v>
      </c>
      <c r="D4" s="281" t="s">
        <v>168</v>
      </c>
      <c r="E4" s="19" t="s">
        <v>88</v>
      </c>
      <c r="F4" s="129" t="s">
        <v>112</v>
      </c>
      <c r="G4" s="18">
        <v>2</v>
      </c>
      <c r="H4" s="18">
        <v>1</v>
      </c>
      <c r="I4" s="18">
        <v>2</v>
      </c>
      <c r="J4" s="18">
        <v>2</v>
      </c>
      <c r="K4" s="18">
        <v>2</v>
      </c>
      <c r="L4" s="95"/>
      <c r="M4" s="26">
        <f>((G4*Kwantificatie!$B$22)+(H4*Kwantificatie!$C$22)+(I4*Kwantificatie!$D$22)+(J4*Kwantificatie!$E$22)+(K4*Kwantificatie!$F$22))*11.1*-1+100</f>
        <v>41.725000000000001</v>
      </c>
      <c r="N4" s="6"/>
      <c r="O4" s="6"/>
      <c r="P4" s="6"/>
      <c r="Q4" s="6"/>
      <c r="R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c r="FH4" s="6"/>
      <c r="FI4" s="6"/>
      <c r="FJ4" s="6"/>
      <c r="FK4" s="6"/>
      <c r="FL4" s="6"/>
      <c r="FM4" s="6"/>
      <c r="FN4" s="6"/>
      <c r="FO4" s="6"/>
      <c r="FP4" s="6"/>
      <c r="FQ4" s="6"/>
      <c r="FR4" s="6"/>
      <c r="FS4" s="6"/>
      <c r="FT4" s="6"/>
      <c r="FU4" s="6"/>
      <c r="FV4" s="6"/>
      <c r="FW4" s="6"/>
      <c r="FX4" s="6"/>
      <c r="FY4" s="6"/>
      <c r="FZ4" s="6"/>
      <c r="GA4" s="6"/>
      <c r="GB4" s="6"/>
      <c r="GC4" s="6"/>
      <c r="GD4" s="6"/>
      <c r="GE4" s="6"/>
      <c r="GF4" s="6"/>
      <c r="GG4" s="6"/>
      <c r="GH4" s="6"/>
      <c r="GI4" s="6"/>
      <c r="GJ4" s="6"/>
      <c r="GK4" s="6"/>
      <c r="GL4" s="6"/>
      <c r="GM4" s="6"/>
      <c r="GN4" s="6"/>
      <c r="GO4" s="6"/>
      <c r="GP4" s="6"/>
      <c r="GQ4" s="6"/>
      <c r="GR4" s="6"/>
      <c r="GS4" s="6"/>
      <c r="GT4" s="6"/>
      <c r="GU4" s="6"/>
      <c r="GV4" s="6"/>
      <c r="GW4" s="6"/>
      <c r="GX4" s="6"/>
      <c r="GY4" s="6"/>
      <c r="GZ4" s="6"/>
      <c r="HA4" s="6"/>
      <c r="HB4" s="6"/>
      <c r="HC4" s="6"/>
      <c r="HD4" s="6"/>
      <c r="HE4" s="6"/>
      <c r="HF4" s="6"/>
      <c r="HG4" s="6"/>
      <c r="HH4" s="6"/>
      <c r="HI4" s="6"/>
      <c r="HJ4" s="6"/>
      <c r="HK4" s="6"/>
      <c r="HL4" s="6"/>
      <c r="HM4" s="6"/>
      <c r="HN4" s="6"/>
      <c r="HO4" s="6"/>
      <c r="HP4" s="6"/>
      <c r="HQ4" s="6"/>
      <c r="HR4" s="6"/>
      <c r="HS4" s="6"/>
      <c r="HT4" s="6"/>
      <c r="HU4" s="6"/>
      <c r="HV4" s="6"/>
      <c r="HW4" s="6"/>
      <c r="HX4" s="6"/>
      <c r="HY4" s="6"/>
      <c r="HZ4" s="6"/>
      <c r="IA4" s="6"/>
      <c r="IB4" s="6"/>
      <c r="IC4" s="6"/>
      <c r="ID4" s="6"/>
      <c r="IE4" s="6"/>
      <c r="IF4" s="6"/>
      <c r="IG4" s="6"/>
      <c r="IH4" s="6"/>
      <c r="II4" s="6"/>
      <c r="IJ4" s="6"/>
      <c r="IK4" s="6"/>
      <c r="IL4" s="6"/>
      <c r="IM4" s="6"/>
      <c r="IN4" s="6"/>
      <c r="IO4" s="6"/>
      <c r="IP4" s="6"/>
      <c r="IQ4" s="6"/>
      <c r="IR4" s="6"/>
      <c r="IS4" s="6"/>
      <c r="IT4" s="6"/>
      <c r="IU4" s="6"/>
      <c r="IV4" s="6"/>
      <c r="IW4" s="6"/>
      <c r="IX4" s="6"/>
      <c r="IY4" s="6"/>
      <c r="IZ4" s="6"/>
      <c r="JA4" s="6"/>
      <c r="JB4" s="6"/>
      <c r="JC4" s="6"/>
      <c r="JD4" s="6"/>
      <c r="JE4" s="6"/>
      <c r="JF4" s="6"/>
      <c r="JG4" s="6"/>
      <c r="JH4" s="6"/>
      <c r="JI4" s="6"/>
      <c r="JJ4" s="6"/>
      <c r="JK4" s="6"/>
      <c r="JL4" s="6"/>
      <c r="JM4" s="6"/>
      <c r="JN4" s="6"/>
      <c r="JO4" s="6"/>
      <c r="JP4" s="6"/>
      <c r="JQ4" s="6"/>
      <c r="JR4" s="6"/>
      <c r="JS4" s="6"/>
      <c r="JT4" s="6"/>
      <c r="JU4" s="6"/>
      <c r="JV4" s="6"/>
      <c r="JW4" s="6"/>
      <c r="JX4" s="6"/>
      <c r="JY4" s="6"/>
      <c r="JZ4" s="6"/>
      <c r="KA4" s="6"/>
      <c r="KB4" s="6"/>
      <c r="KC4" s="6"/>
      <c r="KD4" s="6"/>
      <c r="KE4" s="6"/>
      <c r="KF4" s="6"/>
      <c r="KG4" s="6"/>
      <c r="KH4" s="6"/>
      <c r="KI4" s="6"/>
      <c r="KJ4" s="6"/>
      <c r="KK4" s="6"/>
      <c r="KL4" s="6"/>
      <c r="KM4" s="6"/>
      <c r="KN4" s="6"/>
      <c r="KO4" s="6"/>
      <c r="KP4" s="6"/>
      <c r="KQ4" s="6"/>
      <c r="KR4" s="6"/>
      <c r="KS4" s="6"/>
      <c r="KT4" s="6"/>
      <c r="KU4" s="6"/>
      <c r="KV4" s="6"/>
      <c r="KW4" s="6"/>
      <c r="KX4" s="6"/>
      <c r="KY4" s="6"/>
      <c r="KZ4" s="6"/>
      <c r="LA4" s="6"/>
      <c r="LB4" s="6"/>
      <c r="LC4" s="6"/>
      <c r="LD4" s="6"/>
      <c r="LE4" s="6"/>
      <c r="LF4" s="6"/>
      <c r="LG4" s="6"/>
      <c r="LH4" s="6"/>
      <c r="LI4" s="6"/>
      <c r="LJ4" s="6"/>
      <c r="LK4" s="6"/>
      <c r="LL4" s="6"/>
      <c r="LM4" s="6"/>
      <c r="LN4" s="6"/>
      <c r="LO4" s="6"/>
      <c r="LP4" s="6"/>
      <c r="LQ4" s="6"/>
      <c r="LR4" s="6"/>
      <c r="LS4" s="6"/>
      <c r="LT4" s="6"/>
      <c r="LU4" s="6"/>
      <c r="LV4" s="6"/>
      <c r="LW4" s="6"/>
      <c r="LX4" s="6"/>
      <c r="LY4" s="6"/>
      <c r="LZ4" s="6"/>
      <c r="MA4" s="6"/>
      <c r="MB4" s="6"/>
      <c r="MC4" s="6"/>
      <c r="MD4" s="6"/>
      <c r="ME4" s="6"/>
      <c r="MF4" s="6"/>
      <c r="MG4" s="6"/>
      <c r="MH4" s="6"/>
      <c r="MI4" s="6"/>
      <c r="MJ4" s="6"/>
      <c r="MK4" s="6"/>
      <c r="ML4" s="6"/>
      <c r="MM4" s="6"/>
      <c r="MN4" s="6"/>
      <c r="MO4" s="6"/>
      <c r="MP4" s="6"/>
      <c r="MQ4" s="6"/>
      <c r="MR4" s="6"/>
      <c r="MS4" s="6"/>
      <c r="MT4" s="6"/>
      <c r="MU4" s="6"/>
      <c r="MV4" s="6"/>
      <c r="MW4" s="6"/>
      <c r="MX4" s="6"/>
      <c r="MY4" s="6"/>
      <c r="MZ4" s="6"/>
      <c r="NA4" s="6"/>
      <c r="NB4" s="6"/>
      <c r="NC4" s="6"/>
      <c r="ND4" s="6"/>
      <c r="NE4" s="6"/>
      <c r="NF4" s="6"/>
      <c r="NG4" s="6"/>
      <c r="NH4" s="6"/>
      <c r="NI4" s="6"/>
      <c r="NJ4" s="6"/>
      <c r="NK4" s="6"/>
      <c r="NL4" s="6"/>
      <c r="NM4" s="6"/>
      <c r="NN4" s="6"/>
      <c r="NO4" s="6"/>
      <c r="NP4" s="6"/>
      <c r="NQ4" s="6"/>
      <c r="NR4" s="6"/>
      <c r="NS4" s="6"/>
      <c r="NT4" s="6"/>
      <c r="NU4" s="6"/>
      <c r="NV4" s="6"/>
      <c r="NW4" s="6"/>
      <c r="NX4" s="6"/>
      <c r="NY4" s="6"/>
      <c r="NZ4" s="6"/>
      <c r="OA4" s="6"/>
      <c r="OB4" s="6"/>
      <c r="OC4" s="6"/>
      <c r="OD4" s="6"/>
      <c r="OE4" s="6"/>
      <c r="OF4" s="6"/>
      <c r="OG4" s="6"/>
      <c r="OH4" s="6"/>
      <c r="OI4" s="6"/>
      <c r="OJ4" s="6"/>
      <c r="OK4" s="6"/>
      <c r="OL4" s="6"/>
      <c r="OM4" s="6"/>
      <c r="ON4" s="6"/>
      <c r="OO4" s="6"/>
      <c r="OP4" s="6"/>
      <c r="OQ4" s="6"/>
      <c r="OR4" s="6"/>
      <c r="OS4" s="6"/>
      <c r="OT4" s="6"/>
      <c r="OU4" s="6"/>
      <c r="OV4" s="6"/>
      <c r="OW4" s="6"/>
      <c r="OX4" s="6"/>
      <c r="OY4" s="6"/>
      <c r="OZ4" s="6"/>
      <c r="PA4" s="6"/>
      <c r="PB4" s="6"/>
      <c r="PC4" s="6"/>
      <c r="PD4" s="6"/>
      <c r="PE4" s="6"/>
    </row>
    <row r="5" spans="1:421" s="13" customFormat="1" x14ac:dyDescent="0.25">
      <c r="A5" s="278"/>
      <c r="B5" s="271"/>
      <c r="C5" s="271"/>
      <c r="D5" s="281"/>
      <c r="E5" s="154" t="s">
        <v>90</v>
      </c>
      <c r="F5" s="155" t="s">
        <v>112</v>
      </c>
      <c r="G5" s="156">
        <v>2</v>
      </c>
      <c r="H5" s="156">
        <v>2</v>
      </c>
      <c r="I5" s="156">
        <v>2</v>
      </c>
      <c r="J5" s="156">
        <v>1</v>
      </c>
      <c r="K5" s="156">
        <v>1</v>
      </c>
      <c r="L5" s="146"/>
      <c r="M5" s="26">
        <f>((G5*Kwantificatie!$B$22)+(H5*Kwantificatie!$C$22)+(I5*Kwantificatie!$D$22)+(J5*Kwantificatie!$E$22)+(K5*Kwantificatie!$F$22))*11.1*-1+100</f>
        <v>50.050000000000004</v>
      </c>
      <c r="N5" s="6"/>
      <c r="O5" s="6"/>
      <c r="P5" s="6"/>
      <c r="Q5" s="6"/>
      <c r="R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c r="FO5" s="6"/>
      <c r="FP5" s="6"/>
      <c r="FQ5" s="6"/>
      <c r="FR5" s="6"/>
      <c r="FS5" s="6"/>
      <c r="FT5" s="6"/>
      <c r="FU5" s="6"/>
      <c r="FV5" s="6"/>
      <c r="FW5" s="6"/>
      <c r="FX5" s="6"/>
      <c r="FY5" s="6"/>
      <c r="FZ5" s="6"/>
      <c r="GA5" s="6"/>
      <c r="GB5" s="6"/>
      <c r="GC5" s="6"/>
      <c r="GD5" s="6"/>
      <c r="GE5" s="6"/>
      <c r="GF5" s="6"/>
      <c r="GG5" s="6"/>
      <c r="GH5" s="6"/>
      <c r="GI5" s="6"/>
      <c r="GJ5" s="6"/>
      <c r="GK5" s="6"/>
      <c r="GL5" s="6"/>
      <c r="GM5" s="6"/>
      <c r="GN5" s="6"/>
      <c r="GO5" s="6"/>
      <c r="GP5" s="6"/>
      <c r="GQ5" s="6"/>
      <c r="GR5" s="6"/>
      <c r="GS5" s="6"/>
      <c r="GT5" s="6"/>
      <c r="GU5" s="6"/>
      <c r="GV5" s="6"/>
      <c r="GW5" s="6"/>
      <c r="GX5" s="6"/>
      <c r="GY5" s="6"/>
      <c r="GZ5" s="6"/>
      <c r="HA5" s="6"/>
      <c r="HB5" s="6"/>
      <c r="HC5" s="6"/>
      <c r="HD5" s="6"/>
      <c r="HE5" s="6"/>
      <c r="HF5" s="6"/>
      <c r="HG5" s="6"/>
      <c r="HH5" s="6"/>
      <c r="HI5" s="6"/>
      <c r="HJ5" s="6"/>
      <c r="HK5" s="6"/>
      <c r="HL5" s="6"/>
      <c r="HM5" s="6"/>
      <c r="HN5" s="6"/>
      <c r="HO5" s="6"/>
      <c r="HP5" s="6"/>
      <c r="HQ5" s="6"/>
      <c r="HR5" s="6"/>
      <c r="HS5" s="6"/>
      <c r="HT5" s="6"/>
      <c r="HU5" s="6"/>
      <c r="HV5" s="6"/>
      <c r="HW5" s="6"/>
      <c r="HX5" s="6"/>
      <c r="HY5" s="6"/>
      <c r="HZ5" s="6"/>
      <c r="IA5" s="6"/>
      <c r="IB5" s="6"/>
      <c r="IC5" s="6"/>
      <c r="ID5" s="6"/>
      <c r="IE5" s="6"/>
      <c r="IF5" s="6"/>
      <c r="IG5" s="6"/>
      <c r="IH5" s="6"/>
      <c r="II5" s="6"/>
      <c r="IJ5" s="6"/>
      <c r="IK5" s="6"/>
      <c r="IL5" s="6"/>
      <c r="IM5" s="6"/>
      <c r="IN5" s="6"/>
      <c r="IO5" s="6"/>
      <c r="IP5" s="6"/>
      <c r="IQ5" s="6"/>
      <c r="IR5" s="6"/>
      <c r="IS5" s="6"/>
      <c r="IT5" s="6"/>
      <c r="IU5" s="6"/>
      <c r="IV5" s="6"/>
      <c r="IW5" s="6"/>
      <c r="IX5" s="6"/>
      <c r="IY5" s="6"/>
      <c r="IZ5" s="6"/>
      <c r="JA5" s="6"/>
      <c r="JB5" s="6"/>
      <c r="JC5" s="6"/>
      <c r="JD5" s="6"/>
      <c r="JE5" s="6"/>
      <c r="JF5" s="6"/>
      <c r="JG5" s="6"/>
      <c r="JH5" s="6"/>
      <c r="JI5" s="6"/>
      <c r="JJ5" s="6"/>
      <c r="JK5" s="6"/>
      <c r="JL5" s="6"/>
      <c r="JM5" s="6"/>
      <c r="JN5" s="6"/>
      <c r="JO5" s="6"/>
      <c r="JP5" s="6"/>
      <c r="JQ5" s="6"/>
      <c r="JR5" s="6"/>
      <c r="JS5" s="6"/>
      <c r="JT5" s="6"/>
      <c r="JU5" s="6"/>
      <c r="JV5" s="6"/>
      <c r="JW5" s="6"/>
      <c r="JX5" s="6"/>
      <c r="JY5" s="6"/>
      <c r="JZ5" s="6"/>
      <c r="KA5" s="6"/>
      <c r="KB5" s="6"/>
      <c r="KC5" s="6"/>
      <c r="KD5" s="6"/>
      <c r="KE5" s="6"/>
      <c r="KF5" s="6"/>
      <c r="KG5" s="6"/>
      <c r="KH5" s="6"/>
      <c r="KI5" s="6"/>
      <c r="KJ5" s="6"/>
      <c r="KK5" s="6"/>
      <c r="KL5" s="6"/>
      <c r="KM5" s="6"/>
      <c r="KN5" s="6"/>
      <c r="KO5" s="6"/>
      <c r="KP5" s="6"/>
      <c r="KQ5" s="6"/>
      <c r="KR5" s="6"/>
      <c r="KS5" s="6"/>
      <c r="KT5" s="6"/>
      <c r="KU5" s="6"/>
      <c r="KV5" s="6"/>
      <c r="KW5" s="6"/>
      <c r="KX5" s="6"/>
      <c r="KY5" s="6"/>
      <c r="KZ5" s="6"/>
      <c r="LA5" s="6"/>
      <c r="LB5" s="6"/>
      <c r="LC5" s="6"/>
      <c r="LD5" s="6"/>
      <c r="LE5" s="6"/>
      <c r="LF5" s="6"/>
      <c r="LG5" s="6"/>
      <c r="LH5" s="6"/>
      <c r="LI5" s="6"/>
      <c r="LJ5" s="6"/>
      <c r="LK5" s="6"/>
      <c r="LL5" s="6"/>
      <c r="LM5" s="6"/>
      <c r="LN5" s="6"/>
      <c r="LO5" s="6"/>
      <c r="LP5" s="6"/>
      <c r="LQ5" s="6"/>
      <c r="LR5" s="6"/>
      <c r="LS5" s="6"/>
      <c r="LT5" s="6"/>
      <c r="LU5" s="6"/>
      <c r="LV5" s="6"/>
      <c r="LW5" s="6"/>
      <c r="LX5" s="6"/>
      <c r="LY5" s="6"/>
      <c r="LZ5" s="6"/>
      <c r="MA5" s="6"/>
      <c r="MB5" s="6"/>
      <c r="MC5" s="6"/>
      <c r="MD5" s="6"/>
      <c r="ME5" s="6"/>
      <c r="MF5" s="6"/>
      <c r="MG5" s="6"/>
      <c r="MH5" s="6"/>
      <c r="MI5" s="6"/>
      <c r="MJ5" s="6"/>
      <c r="MK5" s="6"/>
      <c r="ML5" s="6"/>
      <c r="MM5" s="6"/>
      <c r="MN5" s="6"/>
      <c r="MO5" s="6"/>
      <c r="MP5" s="6"/>
      <c r="MQ5" s="6"/>
      <c r="MR5" s="6"/>
      <c r="MS5" s="6"/>
      <c r="MT5" s="6"/>
      <c r="MU5" s="6"/>
      <c r="MV5" s="6"/>
      <c r="MW5" s="6"/>
      <c r="MX5" s="6"/>
      <c r="MY5" s="6"/>
      <c r="MZ5" s="6"/>
      <c r="NA5" s="6"/>
      <c r="NB5" s="6"/>
      <c r="NC5" s="6"/>
      <c r="ND5" s="6"/>
      <c r="NE5" s="6"/>
      <c r="NF5" s="6"/>
      <c r="NG5" s="6"/>
      <c r="NH5" s="6"/>
      <c r="NI5" s="6"/>
      <c r="NJ5" s="6"/>
      <c r="NK5" s="6"/>
      <c r="NL5" s="6"/>
      <c r="NM5" s="6"/>
      <c r="NN5" s="6"/>
      <c r="NO5" s="6"/>
      <c r="NP5" s="6"/>
      <c r="NQ5" s="6"/>
      <c r="NR5" s="6"/>
      <c r="NS5" s="6"/>
      <c r="NT5" s="6"/>
      <c r="NU5" s="6"/>
      <c r="NV5" s="6"/>
      <c r="NW5" s="6"/>
      <c r="NX5" s="6"/>
      <c r="NY5" s="6"/>
      <c r="NZ5" s="6"/>
      <c r="OA5" s="6"/>
      <c r="OB5" s="6"/>
      <c r="OC5" s="6"/>
      <c r="OD5" s="6"/>
      <c r="OE5" s="6"/>
      <c r="OF5" s="6"/>
      <c r="OG5" s="6"/>
      <c r="OH5" s="6"/>
      <c r="OI5" s="6"/>
      <c r="OJ5" s="6"/>
      <c r="OK5" s="6"/>
      <c r="OL5" s="6"/>
      <c r="OM5" s="6"/>
      <c r="ON5" s="6"/>
      <c r="OO5" s="6"/>
      <c r="OP5" s="6"/>
      <c r="OQ5" s="6"/>
      <c r="OR5" s="6"/>
      <c r="OS5" s="6"/>
      <c r="OT5" s="6"/>
      <c r="OU5" s="6"/>
      <c r="OV5" s="6"/>
      <c r="OW5" s="6"/>
      <c r="OX5" s="6"/>
      <c r="OY5" s="6"/>
      <c r="OZ5" s="6"/>
      <c r="PA5" s="6"/>
      <c r="PB5" s="6"/>
      <c r="PC5" s="6"/>
      <c r="PD5" s="6"/>
      <c r="PE5" s="6"/>
    </row>
    <row r="6" spans="1:421" s="13" customFormat="1" x14ac:dyDescent="0.25">
      <c r="A6" s="278"/>
      <c r="B6" s="271"/>
      <c r="C6" s="271"/>
      <c r="D6" s="281"/>
      <c r="E6" s="17"/>
      <c r="F6" s="163" t="s">
        <v>139</v>
      </c>
      <c r="G6" s="12">
        <v>3</v>
      </c>
      <c r="H6" s="12">
        <v>3</v>
      </c>
      <c r="I6" s="12">
        <v>3</v>
      </c>
      <c r="J6" s="12">
        <v>3</v>
      </c>
      <c r="K6" s="12">
        <v>3</v>
      </c>
      <c r="L6" s="97"/>
      <c r="M6" s="26">
        <f>((G6*Kwantificatie!$B$22)+(H6*Kwantificatie!$C$22)+(I6*Kwantificatie!$D$22)+(J6*Kwantificatie!$E$22)+(K6*Kwantificatie!$F$22))*11.1*-1+100</f>
        <v>0.10000000000000853</v>
      </c>
      <c r="N6" s="6"/>
      <c r="O6" s="6"/>
      <c r="P6" s="6"/>
      <c r="Q6" s="6"/>
      <c r="R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c r="CI6" s="6"/>
      <c r="CJ6" s="6"/>
      <c r="CK6" s="6"/>
      <c r="CL6" s="6"/>
      <c r="CM6" s="6"/>
      <c r="CN6" s="6"/>
      <c r="CO6" s="6"/>
      <c r="CP6" s="6"/>
      <c r="CQ6" s="6"/>
      <c r="CR6" s="6"/>
      <c r="CS6" s="6"/>
      <c r="CT6" s="6"/>
      <c r="CU6" s="6"/>
      <c r="CV6" s="6"/>
      <c r="CW6" s="6"/>
      <c r="CX6" s="6"/>
      <c r="CY6" s="6"/>
      <c r="CZ6" s="6"/>
      <c r="DA6" s="6"/>
      <c r="DB6" s="6"/>
      <c r="DC6" s="6"/>
      <c r="DD6" s="6"/>
      <c r="DE6" s="6"/>
      <c r="DF6" s="6"/>
      <c r="DG6" s="6"/>
      <c r="DH6" s="6"/>
      <c r="DI6" s="6"/>
      <c r="DJ6" s="6"/>
      <c r="DK6" s="6"/>
      <c r="DL6" s="6"/>
      <c r="DM6" s="6"/>
      <c r="DN6" s="6"/>
      <c r="DO6" s="6"/>
      <c r="DP6" s="6"/>
      <c r="DQ6" s="6"/>
      <c r="DR6" s="6"/>
      <c r="DS6" s="6"/>
      <c r="DT6" s="6"/>
      <c r="DU6" s="6"/>
      <c r="DV6" s="6"/>
      <c r="DW6" s="6"/>
      <c r="DX6" s="6"/>
      <c r="DY6" s="6"/>
      <c r="DZ6" s="6"/>
      <c r="EA6" s="6"/>
      <c r="EB6" s="6"/>
      <c r="EC6" s="6"/>
      <c r="ED6" s="6"/>
      <c r="EE6" s="6"/>
      <c r="EF6" s="6"/>
      <c r="EG6" s="6"/>
      <c r="EH6" s="6"/>
      <c r="EI6" s="6"/>
      <c r="EJ6" s="6"/>
      <c r="EK6" s="6"/>
      <c r="EL6" s="6"/>
      <c r="EM6" s="6"/>
      <c r="EN6" s="6"/>
      <c r="EO6" s="6"/>
      <c r="EP6" s="6"/>
      <c r="EQ6" s="6"/>
      <c r="ER6" s="6"/>
      <c r="ES6" s="6"/>
      <c r="ET6" s="6"/>
      <c r="EU6" s="6"/>
      <c r="EV6" s="6"/>
      <c r="EW6" s="6"/>
      <c r="EX6" s="6"/>
      <c r="EY6" s="6"/>
      <c r="EZ6" s="6"/>
      <c r="FA6" s="6"/>
      <c r="FB6" s="6"/>
      <c r="FC6" s="6"/>
      <c r="FD6" s="6"/>
      <c r="FE6" s="6"/>
      <c r="FF6" s="6"/>
      <c r="FG6" s="6"/>
      <c r="FH6" s="6"/>
      <c r="FI6" s="6"/>
      <c r="FJ6" s="6"/>
      <c r="FK6" s="6"/>
      <c r="FL6" s="6"/>
      <c r="FM6" s="6"/>
      <c r="FN6" s="6"/>
      <c r="FO6" s="6"/>
      <c r="FP6" s="6"/>
      <c r="FQ6" s="6"/>
      <c r="FR6" s="6"/>
      <c r="FS6" s="6"/>
      <c r="FT6" s="6"/>
      <c r="FU6" s="6"/>
      <c r="FV6" s="6"/>
      <c r="FW6" s="6"/>
      <c r="FX6" s="6"/>
      <c r="FY6" s="6"/>
      <c r="FZ6" s="6"/>
      <c r="GA6" s="6"/>
      <c r="GB6" s="6"/>
      <c r="GC6" s="6"/>
      <c r="GD6" s="6"/>
      <c r="GE6" s="6"/>
      <c r="GF6" s="6"/>
      <c r="GG6" s="6"/>
      <c r="GH6" s="6"/>
      <c r="GI6" s="6"/>
      <c r="GJ6" s="6"/>
      <c r="GK6" s="6"/>
      <c r="GL6" s="6"/>
      <c r="GM6" s="6"/>
      <c r="GN6" s="6"/>
      <c r="GO6" s="6"/>
      <c r="GP6" s="6"/>
      <c r="GQ6" s="6"/>
      <c r="GR6" s="6"/>
      <c r="GS6" s="6"/>
      <c r="GT6" s="6"/>
      <c r="GU6" s="6"/>
      <c r="GV6" s="6"/>
      <c r="GW6" s="6"/>
      <c r="GX6" s="6"/>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6"/>
      <c r="NJ6" s="6"/>
      <c r="NK6" s="6"/>
      <c r="NL6" s="6"/>
      <c r="NM6" s="6"/>
      <c r="NN6" s="6"/>
      <c r="NO6" s="6"/>
      <c r="NP6" s="6"/>
      <c r="NQ6" s="6"/>
      <c r="NR6" s="6"/>
      <c r="NS6" s="6"/>
      <c r="NT6" s="6"/>
      <c r="NU6" s="6"/>
      <c r="NV6" s="6"/>
      <c r="NW6" s="6"/>
      <c r="NX6" s="6"/>
      <c r="NY6" s="6"/>
      <c r="NZ6" s="6"/>
      <c r="OA6" s="6"/>
      <c r="OB6" s="6"/>
      <c r="OC6" s="6"/>
      <c r="OD6" s="6"/>
      <c r="OE6" s="6"/>
      <c r="OF6" s="6"/>
      <c r="OG6" s="6"/>
      <c r="OH6" s="6"/>
      <c r="OI6" s="6"/>
      <c r="OJ6" s="6"/>
      <c r="OK6" s="6"/>
      <c r="OL6" s="6"/>
      <c r="OM6" s="6"/>
      <c r="ON6" s="6"/>
      <c r="OO6" s="6"/>
      <c r="OP6" s="6"/>
      <c r="OQ6" s="6"/>
      <c r="OR6" s="6"/>
      <c r="OS6" s="6"/>
      <c r="OT6" s="6"/>
      <c r="OU6" s="6"/>
      <c r="OV6" s="6"/>
      <c r="OW6" s="6"/>
      <c r="OX6" s="6"/>
      <c r="OY6" s="6"/>
      <c r="OZ6" s="6"/>
      <c r="PA6" s="6"/>
      <c r="PB6" s="6"/>
      <c r="PC6" s="6"/>
      <c r="PD6" s="6"/>
      <c r="PE6" s="6"/>
    </row>
    <row r="7" spans="1:421" s="13" customFormat="1" x14ac:dyDescent="0.25">
      <c r="A7" s="278"/>
      <c r="B7" s="271"/>
      <c r="C7" s="271"/>
      <c r="D7" s="281"/>
      <c r="E7" s="17"/>
      <c r="F7" s="163" t="s">
        <v>139</v>
      </c>
      <c r="G7" s="12">
        <v>3</v>
      </c>
      <c r="H7" s="12">
        <v>3</v>
      </c>
      <c r="I7" s="12">
        <v>3</v>
      </c>
      <c r="J7" s="12">
        <v>3</v>
      </c>
      <c r="K7" s="12">
        <v>3</v>
      </c>
      <c r="L7" s="97"/>
      <c r="M7" s="26">
        <f>((G7*Kwantificatie!$B$22)+(H7*Kwantificatie!$C$22)+(I7*Kwantificatie!$D$22)+(J7*Kwantificatie!$E$22)+(K7*Kwantificatie!$F$22))*11.1*-1+100</f>
        <v>0.10000000000000853</v>
      </c>
      <c r="N7" s="6"/>
      <c r="O7" s="6"/>
      <c r="P7" s="6"/>
      <c r="Q7" s="6"/>
      <c r="R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c r="CH7" s="6"/>
      <c r="CI7" s="6"/>
      <c r="CJ7" s="6"/>
      <c r="CK7" s="6"/>
      <c r="CL7" s="6"/>
      <c r="CM7" s="6"/>
      <c r="CN7" s="6"/>
      <c r="CO7" s="6"/>
      <c r="CP7" s="6"/>
      <c r="CQ7" s="6"/>
      <c r="CR7" s="6"/>
      <c r="CS7" s="6"/>
      <c r="CT7" s="6"/>
      <c r="CU7" s="6"/>
      <c r="CV7" s="6"/>
      <c r="CW7" s="6"/>
      <c r="CX7" s="6"/>
      <c r="CY7" s="6"/>
      <c r="CZ7" s="6"/>
      <c r="DA7" s="6"/>
      <c r="DB7" s="6"/>
      <c r="DC7" s="6"/>
      <c r="DD7" s="6"/>
      <c r="DE7" s="6"/>
      <c r="DF7" s="6"/>
      <c r="DG7" s="6"/>
      <c r="DH7" s="6"/>
      <c r="DI7" s="6"/>
      <c r="DJ7" s="6"/>
      <c r="DK7" s="6"/>
      <c r="DL7" s="6"/>
      <c r="DM7" s="6"/>
      <c r="DN7" s="6"/>
      <c r="DO7" s="6"/>
      <c r="DP7" s="6"/>
      <c r="DQ7" s="6"/>
      <c r="DR7" s="6"/>
      <c r="DS7" s="6"/>
      <c r="DT7" s="6"/>
      <c r="DU7" s="6"/>
      <c r="DV7" s="6"/>
      <c r="DW7" s="6"/>
      <c r="DX7" s="6"/>
      <c r="DY7" s="6"/>
      <c r="DZ7" s="6"/>
      <c r="EA7" s="6"/>
      <c r="EB7" s="6"/>
      <c r="EC7" s="6"/>
      <c r="ED7" s="6"/>
      <c r="EE7" s="6"/>
      <c r="EF7" s="6"/>
      <c r="EG7" s="6"/>
      <c r="EH7" s="6"/>
      <c r="EI7" s="6"/>
      <c r="EJ7" s="6"/>
      <c r="EK7" s="6"/>
      <c r="EL7" s="6"/>
      <c r="EM7" s="6"/>
      <c r="EN7" s="6"/>
      <c r="EO7" s="6"/>
      <c r="EP7" s="6"/>
      <c r="EQ7" s="6"/>
      <c r="ER7" s="6"/>
      <c r="ES7" s="6"/>
      <c r="ET7" s="6"/>
      <c r="EU7" s="6"/>
      <c r="EV7" s="6"/>
      <c r="EW7" s="6"/>
      <c r="EX7" s="6"/>
      <c r="EY7" s="6"/>
      <c r="EZ7" s="6"/>
      <c r="FA7" s="6"/>
      <c r="FB7" s="6"/>
      <c r="FC7" s="6"/>
      <c r="FD7" s="6"/>
      <c r="FE7" s="6"/>
      <c r="FF7" s="6"/>
      <c r="FG7" s="6"/>
      <c r="FH7" s="6"/>
      <c r="FI7" s="6"/>
      <c r="FJ7" s="6"/>
      <c r="FK7" s="6"/>
      <c r="FL7" s="6"/>
      <c r="FM7" s="6"/>
      <c r="FN7" s="6"/>
      <c r="FO7" s="6"/>
      <c r="FP7" s="6"/>
      <c r="FQ7" s="6"/>
      <c r="FR7" s="6"/>
      <c r="FS7" s="6"/>
      <c r="FT7" s="6"/>
      <c r="FU7" s="6"/>
      <c r="FV7" s="6"/>
      <c r="FW7" s="6"/>
      <c r="FX7" s="6"/>
      <c r="FY7" s="6"/>
      <c r="FZ7" s="6"/>
      <c r="GA7" s="6"/>
      <c r="GB7" s="6"/>
      <c r="GC7" s="6"/>
      <c r="GD7" s="6"/>
      <c r="GE7" s="6"/>
      <c r="GF7" s="6"/>
      <c r="GG7" s="6"/>
      <c r="GH7" s="6"/>
      <c r="GI7" s="6"/>
      <c r="GJ7" s="6"/>
      <c r="GK7" s="6"/>
      <c r="GL7" s="6"/>
      <c r="GM7" s="6"/>
      <c r="GN7" s="6"/>
      <c r="GO7" s="6"/>
      <c r="GP7" s="6"/>
      <c r="GQ7" s="6"/>
      <c r="GR7" s="6"/>
      <c r="GS7" s="6"/>
      <c r="GT7" s="6"/>
      <c r="GU7" s="6"/>
      <c r="GV7" s="6"/>
      <c r="GW7" s="6"/>
      <c r="GX7" s="6"/>
      <c r="GY7" s="6"/>
      <c r="GZ7" s="6"/>
      <c r="HA7" s="6"/>
      <c r="HB7" s="6"/>
      <c r="HC7" s="6"/>
      <c r="HD7" s="6"/>
      <c r="HE7" s="6"/>
      <c r="HF7" s="6"/>
      <c r="HG7" s="6"/>
      <c r="HH7" s="6"/>
      <c r="HI7" s="6"/>
      <c r="HJ7" s="6"/>
      <c r="HK7" s="6"/>
      <c r="HL7" s="6"/>
      <c r="HM7" s="6"/>
      <c r="HN7" s="6"/>
      <c r="HO7" s="6"/>
      <c r="HP7" s="6"/>
      <c r="HQ7" s="6"/>
      <c r="HR7" s="6"/>
      <c r="HS7" s="6"/>
      <c r="HT7" s="6"/>
      <c r="HU7" s="6"/>
      <c r="HV7" s="6"/>
      <c r="HW7" s="6"/>
      <c r="HX7" s="6"/>
      <c r="HY7" s="6"/>
      <c r="HZ7" s="6"/>
      <c r="IA7" s="6"/>
      <c r="IB7" s="6"/>
      <c r="IC7" s="6"/>
      <c r="ID7" s="6"/>
      <c r="IE7" s="6"/>
      <c r="IF7" s="6"/>
      <c r="IG7" s="6"/>
      <c r="IH7" s="6"/>
      <c r="II7" s="6"/>
      <c r="IJ7" s="6"/>
      <c r="IK7" s="6"/>
      <c r="IL7" s="6"/>
      <c r="IM7" s="6"/>
      <c r="IN7" s="6"/>
      <c r="IO7" s="6"/>
      <c r="IP7" s="6"/>
      <c r="IQ7" s="6"/>
      <c r="IR7" s="6"/>
      <c r="IS7" s="6"/>
      <c r="IT7" s="6"/>
      <c r="IU7" s="6"/>
      <c r="IV7" s="6"/>
      <c r="IW7" s="6"/>
      <c r="IX7" s="6"/>
      <c r="IY7" s="6"/>
      <c r="IZ7" s="6"/>
      <c r="JA7" s="6"/>
      <c r="JB7" s="6"/>
      <c r="JC7" s="6"/>
      <c r="JD7" s="6"/>
      <c r="JE7" s="6"/>
      <c r="JF7" s="6"/>
      <c r="JG7" s="6"/>
      <c r="JH7" s="6"/>
      <c r="JI7" s="6"/>
      <c r="JJ7" s="6"/>
      <c r="JK7" s="6"/>
      <c r="JL7" s="6"/>
      <c r="JM7" s="6"/>
      <c r="JN7" s="6"/>
      <c r="JO7" s="6"/>
      <c r="JP7" s="6"/>
      <c r="JQ7" s="6"/>
      <c r="JR7" s="6"/>
      <c r="JS7" s="6"/>
      <c r="JT7" s="6"/>
      <c r="JU7" s="6"/>
      <c r="JV7" s="6"/>
      <c r="JW7" s="6"/>
      <c r="JX7" s="6"/>
      <c r="JY7" s="6"/>
      <c r="JZ7" s="6"/>
      <c r="KA7" s="6"/>
      <c r="KB7" s="6"/>
      <c r="KC7" s="6"/>
      <c r="KD7" s="6"/>
      <c r="KE7" s="6"/>
      <c r="KF7" s="6"/>
      <c r="KG7" s="6"/>
      <c r="KH7" s="6"/>
      <c r="KI7" s="6"/>
      <c r="KJ7" s="6"/>
      <c r="KK7" s="6"/>
      <c r="KL7" s="6"/>
      <c r="KM7" s="6"/>
      <c r="KN7" s="6"/>
      <c r="KO7" s="6"/>
      <c r="KP7" s="6"/>
      <c r="KQ7" s="6"/>
      <c r="KR7" s="6"/>
      <c r="KS7" s="6"/>
      <c r="KT7" s="6"/>
      <c r="KU7" s="6"/>
      <c r="KV7" s="6"/>
      <c r="KW7" s="6"/>
      <c r="KX7" s="6"/>
      <c r="KY7" s="6"/>
      <c r="KZ7" s="6"/>
      <c r="LA7" s="6"/>
      <c r="LB7" s="6"/>
      <c r="LC7" s="6"/>
      <c r="LD7" s="6"/>
      <c r="LE7" s="6"/>
      <c r="LF7" s="6"/>
      <c r="LG7" s="6"/>
      <c r="LH7" s="6"/>
      <c r="LI7" s="6"/>
      <c r="LJ7" s="6"/>
      <c r="LK7" s="6"/>
      <c r="LL7" s="6"/>
      <c r="LM7" s="6"/>
      <c r="LN7" s="6"/>
      <c r="LO7" s="6"/>
      <c r="LP7" s="6"/>
      <c r="LQ7" s="6"/>
      <c r="LR7" s="6"/>
      <c r="LS7" s="6"/>
      <c r="LT7" s="6"/>
      <c r="LU7" s="6"/>
      <c r="LV7" s="6"/>
      <c r="LW7" s="6"/>
      <c r="LX7" s="6"/>
      <c r="LY7" s="6"/>
      <c r="LZ7" s="6"/>
      <c r="MA7" s="6"/>
      <c r="MB7" s="6"/>
      <c r="MC7" s="6"/>
      <c r="MD7" s="6"/>
      <c r="ME7" s="6"/>
      <c r="MF7" s="6"/>
      <c r="MG7" s="6"/>
      <c r="MH7" s="6"/>
      <c r="MI7" s="6"/>
      <c r="MJ7" s="6"/>
      <c r="MK7" s="6"/>
      <c r="ML7" s="6"/>
      <c r="MM7" s="6"/>
      <c r="MN7" s="6"/>
      <c r="MO7" s="6"/>
      <c r="MP7" s="6"/>
      <c r="MQ7" s="6"/>
      <c r="MR7" s="6"/>
      <c r="MS7" s="6"/>
      <c r="MT7" s="6"/>
      <c r="MU7" s="6"/>
      <c r="MV7" s="6"/>
      <c r="MW7" s="6"/>
      <c r="MX7" s="6"/>
      <c r="MY7" s="6"/>
      <c r="MZ7" s="6"/>
      <c r="NA7" s="6"/>
      <c r="NB7" s="6"/>
      <c r="NC7" s="6"/>
      <c r="ND7" s="6"/>
      <c r="NE7" s="6"/>
      <c r="NF7" s="6"/>
      <c r="NG7" s="6"/>
      <c r="NH7" s="6"/>
      <c r="NI7" s="6"/>
      <c r="NJ7" s="6"/>
      <c r="NK7" s="6"/>
      <c r="NL7" s="6"/>
      <c r="NM7" s="6"/>
      <c r="NN7" s="6"/>
      <c r="NO7" s="6"/>
      <c r="NP7" s="6"/>
      <c r="NQ7" s="6"/>
      <c r="NR7" s="6"/>
      <c r="NS7" s="6"/>
      <c r="NT7" s="6"/>
      <c r="NU7" s="6"/>
      <c r="NV7" s="6"/>
      <c r="NW7" s="6"/>
      <c r="NX7" s="6"/>
      <c r="NY7" s="6"/>
      <c r="NZ7" s="6"/>
      <c r="OA7" s="6"/>
      <c r="OB7" s="6"/>
      <c r="OC7" s="6"/>
      <c r="OD7" s="6"/>
      <c r="OE7" s="6"/>
      <c r="OF7" s="6"/>
      <c r="OG7" s="6"/>
      <c r="OH7" s="6"/>
      <c r="OI7" s="6"/>
      <c r="OJ7" s="6"/>
      <c r="OK7" s="6"/>
      <c r="OL7" s="6"/>
      <c r="OM7" s="6"/>
      <c r="ON7" s="6"/>
      <c r="OO7" s="6"/>
      <c r="OP7" s="6"/>
      <c r="OQ7" s="6"/>
      <c r="OR7" s="6"/>
      <c r="OS7" s="6"/>
      <c r="OT7" s="6"/>
      <c r="OU7" s="6"/>
      <c r="OV7" s="6"/>
      <c r="OW7" s="6"/>
      <c r="OX7" s="6"/>
      <c r="OY7" s="6"/>
      <c r="OZ7" s="6"/>
      <c r="PA7" s="6"/>
      <c r="PB7" s="6"/>
      <c r="PC7" s="6"/>
      <c r="PD7" s="6"/>
      <c r="PE7" s="6"/>
    </row>
    <row r="8" spans="1:421" s="13" customFormat="1" x14ac:dyDescent="0.25">
      <c r="A8" s="278"/>
      <c r="B8" s="271"/>
      <c r="C8" s="271"/>
      <c r="D8" s="281"/>
      <c r="E8" s="17"/>
      <c r="F8" s="163" t="s">
        <v>139</v>
      </c>
      <c r="G8" s="12">
        <v>3</v>
      </c>
      <c r="H8" s="12">
        <v>3</v>
      </c>
      <c r="I8" s="12">
        <v>3</v>
      </c>
      <c r="J8" s="12">
        <v>3</v>
      </c>
      <c r="K8" s="12">
        <v>3</v>
      </c>
      <c r="L8" s="97"/>
      <c r="M8" s="26">
        <f>((G8*Kwantificatie!$B$22)+(H8*Kwantificatie!$C$22)+(I8*Kwantificatie!$D$22)+(J8*Kwantificatie!$E$22)+(K8*Kwantificatie!$F$22))*11.1*-1+100</f>
        <v>0.10000000000000853</v>
      </c>
      <c r="N8" s="6"/>
      <c r="O8" s="6"/>
      <c r="P8" s="6"/>
      <c r="Q8" s="6"/>
      <c r="R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c r="CG8" s="6"/>
      <c r="CH8" s="6"/>
      <c r="CI8" s="6"/>
      <c r="CJ8" s="6"/>
      <c r="CK8" s="6"/>
      <c r="CL8" s="6"/>
      <c r="CM8" s="6"/>
      <c r="CN8" s="6"/>
      <c r="CO8" s="6"/>
      <c r="CP8" s="6"/>
      <c r="CQ8" s="6"/>
      <c r="CR8" s="6"/>
      <c r="CS8" s="6"/>
      <c r="CT8" s="6"/>
      <c r="CU8" s="6"/>
      <c r="CV8" s="6"/>
      <c r="CW8" s="6"/>
      <c r="CX8" s="6"/>
      <c r="CY8" s="6"/>
      <c r="CZ8" s="6"/>
      <c r="DA8" s="6"/>
      <c r="DB8" s="6"/>
      <c r="DC8" s="6"/>
      <c r="DD8" s="6"/>
      <c r="DE8" s="6"/>
      <c r="DF8" s="6"/>
      <c r="DG8" s="6"/>
      <c r="DH8" s="6"/>
      <c r="DI8" s="6"/>
      <c r="DJ8" s="6"/>
      <c r="DK8" s="6"/>
      <c r="DL8" s="6"/>
      <c r="DM8" s="6"/>
      <c r="DN8" s="6"/>
      <c r="DO8" s="6"/>
      <c r="DP8" s="6"/>
      <c r="DQ8" s="6"/>
      <c r="DR8" s="6"/>
      <c r="DS8" s="6"/>
      <c r="DT8" s="6"/>
      <c r="DU8" s="6"/>
      <c r="DV8" s="6"/>
      <c r="DW8" s="6"/>
      <c r="DX8" s="6"/>
      <c r="DY8" s="6"/>
      <c r="DZ8" s="6"/>
      <c r="EA8" s="6"/>
      <c r="EB8" s="6"/>
      <c r="EC8" s="6"/>
      <c r="ED8" s="6"/>
      <c r="EE8" s="6"/>
      <c r="EF8" s="6"/>
      <c r="EG8" s="6"/>
      <c r="EH8" s="6"/>
      <c r="EI8" s="6"/>
      <c r="EJ8" s="6"/>
      <c r="EK8" s="6"/>
      <c r="EL8" s="6"/>
      <c r="EM8" s="6"/>
      <c r="EN8" s="6"/>
      <c r="EO8" s="6"/>
      <c r="EP8" s="6"/>
      <c r="EQ8" s="6"/>
      <c r="ER8" s="6"/>
      <c r="ES8" s="6"/>
      <c r="ET8" s="6"/>
      <c r="EU8" s="6"/>
      <c r="EV8" s="6"/>
      <c r="EW8" s="6"/>
      <c r="EX8" s="6"/>
      <c r="EY8" s="6"/>
      <c r="EZ8" s="6"/>
      <c r="FA8" s="6"/>
      <c r="FB8" s="6"/>
      <c r="FC8" s="6"/>
      <c r="FD8" s="6"/>
      <c r="FE8" s="6"/>
      <c r="FF8" s="6"/>
      <c r="FG8" s="6"/>
      <c r="FH8" s="6"/>
      <c r="FI8" s="6"/>
      <c r="FJ8" s="6"/>
      <c r="FK8" s="6"/>
      <c r="FL8" s="6"/>
      <c r="FM8" s="6"/>
      <c r="FN8" s="6"/>
      <c r="FO8" s="6"/>
      <c r="FP8" s="6"/>
      <c r="FQ8" s="6"/>
      <c r="FR8" s="6"/>
      <c r="FS8" s="6"/>
      <c r="FT8" s="6"/>
      <c r="FU8" s="6"/>
      <c r="FV8" s="6"/>
      <c r="FW8" s="6"/>
      <c r="FX8" s="6"/>
      <c r="FY8" s="6"/>
      <c r="FZ8" s="6"/>
      <c r="GA8" s="6"/>
      <c r="GB8" s="6"/>
      <c r="GC8" s="6"/>
      <c r="GD8" s="6"/>
      <c r="GE8" s="6"/>
      <c r="GF8" s="6"/>
      <c r="GG8" s="6"/>
      <c r="GH8" s="6"/>
      <c r="GI8" s="6"/>
      <c r="GJ8" s="6"/>
      <c r="GK8" s="6"/>
      <c r="GL8" s="6"/>
      <c r="GM8" s="6"/>
      <c r="GN8" s="6"/>
      <c r="GO8" s="6"/>
      <c r="GP8" s="6"/>
      <c r="GQ8" s="6"/>
      <c r="GR8" s="6"/>
      <c r="GS8" s="6"/>
      <c r="GT8" s="6"/>
      <c r="GU8" s="6"/>
      <c r="GV8" s="6"/>
      <c r="GW8" s="6"/>
      <c r="GX8" s="6"/>
      <c r="GY8" s="6"/>
      <c r="GZ8" s="6"/>
      <c r="HA8" s="6"/>
      <c r="HB8" s="6"/>
      <c r="HC8" s="6"/>
      <c r="HD8" s="6"/>
      <c r="HE8" s="6"/>
      <c r="HF8" s="6"/>
      <c r="HG8" s="6"/>
      <c r="HH8" s="6"/>
      <c r="HI8" s="6"/>
      <c r="HJ8" s="6"/>
      <c r="HK8" s="6"/>
      <c r="HL8" s="6"/>
      <c r="HM8" s="6"/>
      <c r="HN8" s="6"/>
      <c r="HO8" s="6"/>
      <c r="HP8" s="6"/>
      <c r="HQ8" s="6"/>
      <c r="HR8" s="6"/>
      <c r="HS8" s="6"/>
      <c r="HT8" s="6"/>
      <c r="HU8" s="6"/>
      <c r="HV8" s="6"/>
      <c r="HW8" s="6"/>
      <c r="HX8" s="6"/>
      <c r="HY8" s="6"/>
      <c r="HZ8" s="6"/>
      <c r="IA8" s="6"/>
      <c r="IB8" s="6"/>
      <c r="IC8" s="6"/>
      <c r="ID8" s="6"/>
      <c r="IE8" s="6"/>
      <c r="IF8" s="6"/>
      <c r="IG8" s="6"/>
      <c r="IH8" s="6"/>
      <c r="II8" s="6"/>
      <c r="IJ8" s="6"/>
      <c r="IK8" s="6"/>
      <c r="IL8" s="6"/>
      <c r="IM8" s="6"/>
      <c r="IN8" s="6"/>
      <c r="IO8" s="6"/>
      <c r="IP8" s="6"/>
      <c r="IQ8" s="6"/>
      <c r="IR8" s="6"/>
      <c r="IS8" s="6"/>
      <c r="IT8" s="6"/>
      <c r="IU8" s="6"/>
      <c r="IV8" s="6"/>
      <c r="IW8" s="6"/>
      <c r="IX8" s="6"/>
      <c r="IY8" s="6"/>
      <c r="IZ8" s="6"/>
      <c r="JA8" s="6"/>
      <c r="JB8" s="6"/>
      <c r="JC8" s="6"/>
      <c r="JD8" s="6"/>
      <c r="JE8" s="6"/>
      <c r="JF8" s="6"/>
      <c r="JG8" s="6"/>
      <c r="JH8" s="6"/>
      <c r="JI8" s="6"/>
      <c r="JJ8" s="6"/>
      <c r="JK8" s="6"/>
      <c r="JL8" s="6"/>
      <c r="JM8" s="6"/>
      <c r="JN8" s="6"/>
      <c r="JO8" s="6"/>
      <c r="JP8" s="6"/>
      <c r="JQ8" s="6"/>
      <c r="JR8" s="6"/>
      <c r="JS8" s="6"/>
      <c r="JT8" s="6"/>
      <c r="JU8" s="6"/>
      <c r="JV8" s="6"/>
      <c r="JW8" s="6"/>
      <c r="JX8" s="6"/>
      <c r="JY8" s="6"/>
      <c r="JZ8" s="6"/>
      <c r="KA8" s="6"/>
      <c r="KB8" s="6"/>
      <c r="KC8" s="6"/>
      <c r="KD8" s="6"/>
      <c r="KE8" s="6"/>
      <c r="KF8" s="6"/>
      <c r="KG8" s="6"/>
      <c r="KH8" s="6"/>
      <c r="KI8" s="6"/>
      <c r="KJ8" s="6"/>
      <c r="KK8" s="6"/>
      <c r="KL8" s="6"/>
      <c r="KM8" s="6"/>
      <c r="KN8" s="6"/>
      <c r="KO8" s="6"/>
      <c r="KP8" s="6"/>
      <c r="KQ8" s="6"/>
      <c r="KR8" s="6"/>
      <c r="KS8" s="6"/>
      <c r="KT8" s="6"/>
      <c r="KU8" s="6"/>
      <c r="KV8" s="6"/>
      <c r="KW8" s="6"/>
      <c r="KX8" s="6"/>
      <c r="KY8" s="6"/>
      <c r="KZ8" s="6"/>
      <c r="LA8" s="6"/>
      <c r="LB8" s="6"/>
      <c r="LC8" s="6"/>
      <c r="LD8" s="6"/>
      <c r="LE8" s="6"/>
      <c r="LF8" s="6"/>
      <c r="LG8" s="6"/>
      <c r="LH8" s="6"/>
      <c r="LI8" s="6"/>
      <c r="LJ8" s="6"/>
      <c r="LK8" s="6"/>
      <c r="LL8" s="6"/>
      <c r="LM8" s="6"/>
      <c r="LN8" s="6"/>
      <c r="LO8" s="6"/>
      <c r="LP8" s="6"/>
      <c r="LQ8" s="6"/>
      <c r="LR8" s="6"/>
      <c r="LS8" s="6"/>
      <c r="LT8" s="6"/>
      <c r="LU8" s="6"/>
      <c r="LV8" s="6"/>
      <c r="LW8" s="6"/>
      <c r="LX8" s="6"/>
      <c r="LY8" s="6"/>
      <c r="LZ8" s="6"/>
      <c r="MA8" s="6"/>
      <c r="MB8" s="6"/>
      <c r="MC8" s="6"/>
      <c r="MD8" s="6"/>
      <c r="ME8" s="6"/>
      <c r="MF8" s="6"/>
      <c r="MG8" s="6"/>
      <c r="MH8" s="6"/>
      <c r="MI8" s="6"/>
      <c r="MJ8" s="6"/>
      <c r="MK8" s="6"/>
      <c r="ML8" s="6"/>
      <c r="MM8" s="6"/>
      <c r="MN8" s="6"/>
      <c r="MO8" s="6"/>
      <c r="MP8" s="6"/>
      <c r="MQ8" s="6"/>
      <c r="MR8" s="6"/>
      <c r="MS8" s="6"/>
      <c r="MT8" s="6"/>
      <c r="MU8" s="6"/>
      <c r="MV8" s="6"/>
      <c r="MW8" s="6"/>
      <c r="MX8" s="6"/>
      <c r="MY8" s="6"/>
      <c r="MZ8" s="6"/>
      <c r="NA8" s="6"/>
      <c r="NB8" s="6"/>
      <c r="NC8" s="6"/>
      <c r="ND8" s="6"/>
      <c r="NE8" s="6"/>
      <c r="NF8" s="6"/>
      <c r="NG8" s="6"/>
      <c r="NH8" s="6"/>
      <c r="NI8" s="6"/>
      <c r="NJ8" s="6"/>
      <c r="NK8" s="6"/>
      <c r="NL8" s="6"/>
      <c r="NM8" s="6"/>
      <c r="NN8" s="6"/>
      <c r="NO8" s="6"/>
      <c r="NP8" s="6"/>
      <c r="NQ8" s="6"/>
      <c r="NR8" s="6"/>
      <c r="NS8" s="6"/>
      <c r="NT8" s="6"/>
      <c r="NU8" s="6"/>
      <c r="NV8" s="6"/>
      <c r="NW8" s="6"/>
      <c r="NX8" s="6"/>
      <c r="NY8" s="6"/>
      <c r="NZ8" s="6"/>
      <c r="OA8" s="6"/>
      <c r="OB8" s="6"/>
      <c r="OC8" s="6"/>
      <c r="OD8" s="6"/>
      <c r="OE8" s="6"/>
      <c r="OF8" s="6"/>
      <c r="OG8" s="6"/>
      <c r="OH8" s="6"/>
      <c r="OI8" s="6"/>
      <c r="OJ8" s="6"/>
      <c r="OK8" s="6"/>
      <c r="OL8" s="6"/>
      <c r="OM8" s="6"/>
      <c r="ON8" s="6"/>
      <c r="OO8" s="6"/>
      <c r="OP8" s="6"/>
      <c r="OQ8" s="6"/>
      <c r="OR8" s="6"/>
      <c r="OS8" s="6"/>
      <c r="OT8" s="6"/>
      <c r="OU8" s="6"/>
      <c r="OV8" s="6"/>
      <c r="OW8" s="6"/>
      <c r="OX8" s="6"/>
      <c r="OY8" s="6"/>
      <c r="OZ8" s="6"/>
      <c r="PA8" s="6"/>
      <c r="PB8" s="6"/>
      <c r="PC8" s="6"/>
      <c r="PD8" s="6"/>
      <c r="PE8" s="6"/>
    </row>
    <row r="9" spans="1:421" s="13" customFormat="1" x14ac:dyDescent="0.25">
      <c r="A9" s="278"/>
      <c r="B9" s="271"/>
      <c r="C9" s="271"/>
      <c r="D9" s="281"/>
      <c r="E9" s="17"/>
      <c r="F9" s="163" t="s">
        <v>139</v>
      </c>
      <c r="G9" s="12">
        <v>3</v>
      </c>
      <c r="H9" s="12">
        <v>3</v>
      </c>
      <c r="I9" s="12">
        <v>3</v>
      </c>
      <c r="J9" s="12">
        <v>3</v>
      </c>
      <c r="K9" s="12">
        <v>3</v>
      </c>
      <c r="L9" s="97"/>
      <c r="M9" s="26">
        <f>((G9*Kwantificatie!$B$22)+(H9*Kwantificatie!$C$22)+(I9*Kwantificatie!$D$22)+(J9*Kwantificatie!$E$22)+(K9*Kwantificatie!$F$22))*11.1*-1+100</f>
        <v>0.10000000000000853</v>
      </c>
      <c r="N9" s="6"/>
      <c r="O9" s="6"/>
      <c r="P9" s="6"/>
      <c r="Q9" s="6"/>
      <c r="R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c r="DF9" s="6"/>
      <c r="DG9" s="6"/>
      <c r="DH9" s="6"/>
      <c r="DI9" s="6"/>
      <c r="DJ9" s="6"/>
      <c r="DK9" s="6"/>
      <c r="DL9" s="6"/>
      <c r="DM9" s="6"/>
      <c r="DN9" s="6"/>
      <c r="DO9" s="6"/>
      <c r="DP9" s="6"/>
      <c r="DQ9" s="6"/>
      <c r="DR9" s="6"/>
      <c r="DS9" s="6"/>
      <c r="DT9" s="6"/>
      <c r="DU9" s="6"/>
      <c r="DV9" s="6"/>
      <c r="DW9" s="6"/>
      <c r="DX9" s="6"/>
      <c r="DY9" s="6"/>
      <c r="DZ9" s="6"/>
      <c r="EA9" s="6"/>
      <c r="EB9" s="6"/>
      <c r="EC9" s="6"/>
      <c r="ED9" s="6"/>
      <c r="EE9" s="6"/>
      <c r="EF9" s="6"/>
      <c r="EG9" s="6"/>
      <c r="EH9" s="6"/>
      <c r="EI9" s="6"/>
      <c r="EJ9" s="6"/>
      <c r="EK9" s="6"/>
      <c r="EL9" s="6"/>
      <c r="EM9" s="6"/>
      <c r="EN9" s="6"/>
      <c r="EO9" s="6"/>
      <c r="EP9" s="6"/>
      <c r="EQ9" s="6"/>
      <c r="ER9" s="6"/>
      <c r="ES9" s="6"/>
      <c r="ET9" s="6"/>
      <c r="EU9" s="6"/>
      <c r="EV9" s="6"/>
      <c r="EW9" s="6"/>
      <c r="EX9" s="6"/>
      <c r="EY9" s="6"/>
      <c r="EZ9" s="6"/>
      <c r="FA9" s="6"/>
      <c r="FB9" s="6"/>
      <c r="FC9" s="6"/>
      <c r="FD9" s="6"/>
      <c r="FE9" s="6"/>
      <c r="FF9" s="6"/>
      <c r="FG9" s="6"/>
      <c r="FH9" s="6"/>
      <c r="FI9" s="6"/>
      <c r="FJ9" s="6"/>
      <c r="FK9" s="6"/>
      <c r="FL9" s="6"/>
      <c r="FM9" s="6"/>
      <c r="FN9" s="6"/>
      <c r="FO9" s="6"/>
      <c r="FP9" s="6"/>
      <c r="FQ9" s="6"/>
      <c r="FR9" s="6"/>
      <c r="FS9" s="6"/>
      <c r="FT9" s="6"/>
      <c r="FU9" s="6"/>
      <c r="FV9" s="6"/>
      <c r="FW9" s="6"/>
      <c r="FX9" s="6"/>
      <c r="FY9" s="6"/>
      <c r="FZ9" s="6"/>
      <c r="GA9" s="6"/>
      <c r="GB9" s="6"/>
      <c r="GC9" s="6"/>
      <c r="GD9" s="6"/>
      <c r="GE9" s="6"/>
      <c r="GF9" s="6"/>
      <c r="GG9" s="6"/>
      <c r="GH9" s="6"/>
      <c r="GI9" s="6"/>
      <c r="GJ9" s="6"/>
      <c r="GK9" s="6"/>
      <c r="GL9" s="6"/>
      <c r="GM9" s="6"/>
      <c r="GN9" s="6"/>
      <c r="GO9" s="6"/>
      <c r="GP9" s="6"/>
      <c r="GQ9" s="6"/>
      <c r="GR9" s="6"/>
      <c r="GS9" s="6"/>
      <c r="GT9" s="6"/>
      <c r="GU9" s="6"/>
      <c r="GV9" s="6"/>
      <c r="GW9" s="6"/>
      <c r="GX9" s="6"/>
      <c r="GY9" s="6"/>
      <c r="GZ9" s="6"/>
      <c r="HA9" s="6"/>
      <c r="HB9" s="6"/>
      <c r="HC9" s="6"/>
      <c r="HD9" s="6"/>
      <c r="HE9" s="6"/>
      <c r="HF9" s="6"/>
      <c r="HG9" s="6"/>
      <c r="HH9" s="6"/>
      <c r="HI9" s="6"/>
      <c r="HJ9" s="6"/>
      <c r="HK9" s="6"/>
      <c r="HL9" s="6"/>
      <c r="HM9" s="6"/>
      <c r="HN9" s="6"/>
      <c r="HO9" s="6"/>
      <c r="HP9" s="6"/>
      <c r="HQ9" s="6"/>
      <c r="HR9" s="6"/>
      <c r="HS9" s="6"/>
      <c r="HT9" s="6"/>
      <c r="HU9" s="6"/>
      <c r="HV9" s="6"/>
      <c r="HW9" s="6"/>
      <c r="HX9" s="6"/>
      <c r="HY9" s="6"/>
      <c r="HZ9" s="6"/>
      <c r="IA9" s="6"/>
      <c r="IB9" s="6"/>
      <c r="IC9" s="6"/>
      <c r="ID9" s="6"/>
      <c r="IE9" s="6"/>
      <c r="IF9" s="6"/>
      <c r="IG9" s="6"/>
      <c r="IH9" s="6"/>
      <c r="II9" s="6"/>
      <c r="IJ9" s="6"/>
      <c r="IK9" s="6"/>
      <c r="IL9" s="6"/>
      <c r="IM9" s="6"/>
      <c r="IN9" s="6"/>
      <c r="IO9" s="6"/>
      <c r="IP9" s="6"/>
      <c r="IQ9" s="6"/>
      <c r="IR9" s="6"/>
      <c r="IS9" s="6"/>
      <c r="IT9" s="6"/>
      <c r="IU9" s="6"/>
      <c r="IV9" s="6"/>
      <c r="IW9" s="6"/>
      <c r="IX9" s="6"/>
      <c r="IY9" s="6"/>
      <c r="IZ9" s="6"/>
      <c r="JA9" s="6"/>
      <c r="JB9" s="6"/>
      <c r="JC9" s="6"/>
      <c r="JD9" s="6"/>
      <c r="JE9" s="6"/>
      <c r="JF9" s="6"/>
      <c r="JG9" s="6"/>
      <c r="JH9" s="6"/>
      <c r="JI9" s="6"/>
      <c r="JJ9" s="6"/>
      <c r="JK9" s="6"/>
      <c r="JL9" s="6"/>
      <c r="JM9" s="6"/>
      <c r="JN9" s="6"/>
      <c r="JO9" s="6"/>
      <c r="JP9" s="6"/>
      <c r="JQ9" s="6"/>
      <c r="JR9" s="6"/>
      <c r="JS9" s="6"/>
      <c r="JT9" s="6"/>
      <c r="JU9" s="6"/>
      <c r="JV9" s="6"/>
      <c r="JW9" s="6"/>
      <c r="JX9" s="6"/>
      <c r="JY9" s="6"/>
      <c r="JZ9" s="6"/>
      <c r="KA9" s="6"/>
      <c r="KB9" s="6"/>
      <c r="KC9" s="6"/>
      <c r="KD9" s="6"/>
      <c r="KE9" s="6"/>
      <c r="KF9" s="6"/>
      <c r="KG9" s="6"/>
      <c r="KH9" s="6"/>
      <c r="KI9" s="6"/>
      <c r="KJ9" s="6"/>
      <c r="KK9" s="6"/>
      <c r="KL9" s="6"/>
      <c r="KM9" s="6"/>
      <c r="KN9" s="6"/>
      <c r="KO9" s="6"/>
      <c r="KP9" s="6"/>
      <c r="KQ9" s="6"/>
      <c r="KR9" s="6"/>
      <c r="KS9" s="6"/>
      <c r="KT9" s="6"/>
      <c r="KU9" s="6"/>
      <c r="KV9" s="6"/>
      <c r="KW9" s="6"/>
      <c r="KX9" s="6"/>
      <c r="KY9" s="6"/>
      <c r="KZ9" s="6"/>
      <c r="LA9" s="6"/>
      <c r="LB9" s="6"/>
      <c r="LC9" s="6"/>
      <c r="LD9" s="6"/>
      <c r="LE9" s="6"/>
      <c r="LF9" s="6"/>
      <c r="LG9" s="6"/>
      <c r="LH9" s="6"/>
      <c r="LI9" s="6"/>
      <c r="LJ9" s="6"/>
      <c r="LK9" s="6"/>
      <c r="LL9" s="6"/>
      <c r="LM9" s="6"/>
      <c r="LN9" s="6"/>
      <c r="LO9" s="6"/>
      <c r="LP9" s="6"/>
      <c r="LQ9" s="6"/>
      <c r="LR9" s="6"/>
      <c r="LS9" s="6"/>
      <c r="LT9" s="6"/>
      <c r="LU9" s="6"/>
      <c r="LV9" s="6"/>
      <c r="LW9" s="6"/>
      <c r="LX9" s="6"/>
      <c r="LY9" s="6"/>
      <c r="LZ9" s="6"/>
      <c r="MA9" s="6"/>
      <c r="MB9" s="6"/>
      <c r="MC9" s="6"/>
      <c r="MD9" s="6"/>
      <c r="ME9" s="6"/>
      <c r="MF9" s="6"/>
      <c r="MG9" s="6"/>
      <c r="MH9" s="6"/>
      <c r="MI9" s="6"/>
      <c r="MJ9" s="6"/>
      <c r="MK9" s="6"/>
      <c r="ML9" s="6"/>
      <c r="MM9" s="6"/>
      <c r="MN9" s="6"/>
      <c r="MO9" s="6"/>
      <c r="MP9" s="6"/>
      <c r="MQ9" s="6"/>
      <c r="MR9" s="6"/>
      <c r="MS9" s="6"/>
      <c r="MT9" s="6"/>
      <c r="MU9" s="6"/>
      <c r="MV9" s="6"/>
      <c r="MW9" s="6"/>
      <c r="MX9" s="6"/>
      <c r="MY9" s="6"/>
      <c r="MZ9" s="6"/>
      <c r="NA9" s="6"/>
      <c r="NB9" s="6"/>
      <c r="NC9" s="6"/>
      <c r="ND9" s="6"/>
      <c r="NE9" s="6"/>
      <c r="NF9" s="6"/>
      <c r="NG9" s="6"/>
      <c r="NH9" s="6"/>
      <c r="NI9" s="6"/>
      <c r="NJ9" s="6"/>
      <c r="NK9" s="6"/>
      <c r="NL9" s="6"/>
      <c r="NM9" s="6"/>
      <c r="NN9" s="6"/>
      <c r="NO9" s="6"/>
      <c r="NP9" s="6"/>
      <c r="NQ9" s="6"/>
      <c r="NR9" s="6"/>
      <c r="NS9" s="6"/>
      <c r="NT9" s="6"/>
      <c r="NU9" s="6"/>
      <c r="NV9" s="6"/>
      <c r="NW9" s="6"/>
      <c r="NX9" s="6"/>
      <c r="NY9" s="6"/>
      <c r="NZ9" s="6"/>
      <c r="OA9" s="6"/>
      <c r="OB9" s="6"/>
      <c r="OC9" s="6"/>
      <c r="OD9" s="6"/>
      <c r="OE9" s="6"/>
      <c r="OF9" s="6"/>
      <c r="OG9" s="6"/>
      <c r="OH9" s="6"/>
      <c r="OI9" s="6"/>
      <c r="OJ9" s="6"/>
      <c r="OK9" s="6"/>
      <c r="OL9" s="6"/>
      <c r="OM9" s="6"/>
      <c r="ON9" s="6"/>
      <c r="OO9" s="6"/>
      <c r="OP9" s="6"/>
      <c r="OQ9" s="6"/>
      <c r="OR9" s="6"/>
      <c r="OS9" s="6"/>
      <c r="OT9" s="6"/>
      <c r="OU9" s="6"/>
      <c r="OV9" s="6"/>
      <c r="OW9" s="6"/>
      <c r="OX9" s="6"/>
      <c r="OY9" s="6"/>
      <c r="OZ9" s="6"/>
      <c r="PA9" s="6"/>
      <c r="PB9" s="6"/>
      <c r="PC9" s="6"/>
      <c r="PD9" s="6"/>
      <c r="PE9" s="6"/>
    </row>
    <row r="10" spans="1:421" s="13" customFormat="1" x14ac:dyDescent="0.25">
      <c r="A10" s="278"/>
      <c r="B10" s="271"/>
      <c r="C10" s="271"/>
      <c r="D10" s="281"/>
      <c r="E10" s="17"/>
      <c r="F10" s="163" t="s">
        <v>139</v>
      </c>
      <c r="G10" s="12">
        <v>3</v>
      </c>
      <c r="H10" s="12">
        <v>3</v>
      </c>
      <c r="I10" s="12">
        <v>3</v>
      </c>
      <c r="J10" s="12">
        <v>3</v>
      </c>
      <c r="K10" s="12">
        <v>3</v>
      </c>
      <c r="L10" s="97"/>
      <c r="M10" s="26">
        <f>((G10*Kwantificatie!$B$22)+(H10*Kwantificatie!$C$22)+(I10*Kwantificatie!$D$22)+(J10*Kwantificatie!$E$22)+(K10*Kwantificatie!$F$22))*11.1*-1+100</f>
        <v>0.10000000000000853</v>
      </c>
      <c r="N10" s="6"/>
      <c r="O10" s="6"/>
      <c r="P10" s="6"/>
      <c r="Q10" s="6"/>
      <c r="R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c r="CV10" s="6"/>
      <c r="CW10" s="6"/>
      <c r="CX10" s="6"/>
      <c r="CY10" s="6"/>
      <c r="CZ10" s="6"/>
      <c r="DA10" s="6"/>
      <c r="DB10" s="6"/>
      <c r="DC10" s="6"/>
      <c r="DD10" s="6"/>
      <c r="DE10" s="6"/>
      <c r="DF10" s="6"/>
      <c r="DG10" s="6"/>
      <c r="DH10" s="6"/>
      <c r="DI10" s="6"/>
      <c r="DJ10" s="6"/>
      <c r="DK10" s="6"/>
      <c r="DL10" s="6"/>
      <c r="DM10" s="6"/>
      <c r="DN10" s="6"/>
      <c r="DO10" s="6"/>
      <c r="DP10" s="6"/>
      <c r="DQ10" s="6"/>
      <c r="DR10" s="6"/>
      <c r="DS10" s="6"/>
      <c r="DT10" s="6"/>
      <c r="DU10" s="6"/>
      <c r="DV10" s="6"/>
      <c r="DW10" s="6"/>
      <c r="DX10" s="6"/>
      <c r="DY10" s="6"/>
      <c r="DZ10" s="6"/>
      <c r="EA10" s="6"/>
      <c r="EB10" s="6"/>
      <c r="EC10" s="6"/>
      <c r="ED10" s="6"/>
      <c r="EE10" s="6"/>
      <c r="EF10" s="6"/>
      <c r="EG10" s="6"/>
      <c r="EH10" s="6"/>
      <c r="EI10" s="6"/>
      <c r="EJ10" s="6"/>
      <c r="EK10" s="6"/>
      <c r="EL10" s="6"/>
      <c r="EM10" s="6"/>
      <c r="EN10" s="6"/>
      <c r="EO10" s="6"/>
      <c r="EP10" s="6"/>
      <c r="EQ10" s="6"/>
      <c r="ER10" s="6"/>
      <c r="ES10" s="6"/>
      <c r="ET10" s="6"/>
      <c r="EU10" s="6"/>
      <c r="EV10" s="6"/>
      <c r="EW10" s="6"/>
      <c r="EX10" s="6"/>
      <c r="EY10" s="6"/>
      <c r="EZ10" s="6"/>
      <c r="FA10" s="6"/>
      <c r="FB10" s="6"/>
      <c r="FC10" s="6"/>
      <c r="FD10" s="6"/>
      <c r="FE10" s="6"/>
      <c r="FF10" s="6"/>
      <c r="FG10" s="6"/>
      <c r="FH10" s="6"/>
      <c r="FI10" s="6"/>
      <c r="FJ10" s="6"/>
      <c r="FK10" s="6"/>
      <c r="FL10" s="6"/>
      <c r="FM10" s="6"/>
      <c r="FN10" s="6"/>
      <c r="FO10" s="6"/>
      <c r="FP10" s="6"/>
      <c r="FQ10" s="6"/>
      <c r="FR10" s="6"/>
      <c r="FS10" s="6"/>
      <c r="FT10" s="6"/>
      <c r="FU10" s="6"/>
      <c r="FV10" s="6"/>
      <c r="FW10" s="6"/>
      <c r="FX10" s="6"/>
      <c r="FY10" s="6"/>
      <c r="FZ10" s="6"/>
      <c r="GA10" s="6"/>
      <c r="GB10" s="6"/>
      <c r="GC10" s="6"/>
      <c r="GD10" s="6"/>
      <c r="GE10" s="6"/>
      <c r="GF10" s="6"/>
      <c r="GG10" s="6"/>
      <c r="GH10" s="6"/>
      <c r="GI10" s="6"/>
      <c r="GJ10" s="6"/>
      <c r="GK10" s="6"/>
      <c r="GL10" s="6"/>
      <c r="GM10" s="6"/>
      <c r="GN10" s="6"/>
      <c r="GO10" s="6"/>
      <c r="GP10" s="6"/>
      <c r="GQ10" s="6"/>
      <c r="GR10" s="6"/>
      <c r="GS10" s="6"/>
      <c r="GT10" s="6"/>
      <c r="GU10" s="6"/>
      <c r="GV10" s="6"/>
      <c r="GW10" s="6"/>
      <c r="GX10" s="6"/>
      <c r="GY10" s="6"/>
      <c r="GZ10" s="6"/>
      <c r="HA10" s="6"/>
      <c r="HB10" s="6"/>
      <c r="HC10" s="6"/>
      <c r="HD10" s="6"/>
      <c r="HE10" s="6"/>
      <c r="HF10" s="6"/>
      <c r="HG10" s="6"/>
      <c r="HH10" s="6"/>
      <c r="HI10" s="6"/>
      <c r="HJ10" s="6"/>
      <c r="HK10" s="6"/>
      <c r="HL10" s="6"/>
      <c r="HM10" s="6"/>
      <c r="HN10" s="6"/>
      <c r="HO10" s="6"/>
      <c r="HP10" s="6"/>
      <c r="HQ10" s="6"/>
      <c r="HR10" s="6"/>
      <c r="HS10" s="6"/>
      <c r="HT10" s="6"/>
      <c r="HU10" s="6"/>
      <c r="HV10" s="6"/>
      <c r="HW10" s="6"/>
      <c r="HX10" s="6"/>
      <c r="HY10" s="6"/>
      <c r="HZ10" s="6"/>
      <c r="IA10" s="6"/>
      <c r="IB10" s="6"/>
      <c r="IC10" s="6"/>
      <c r="ID10" s="6"/>
      <c r="IE10" s="6"/>
      <c r="IF10" s="6"/>
      <c r="IG10" s="6"/>
      <c r="IH10" s="6"/>
      <c r="II10" s="6"/>
      <c r="IJ10" s="6"/>
      <c r="IK10" s="6"/>
      <c r="IL10" s="6"/>
      <c r="IM10" s="6"/>
      <c r="IN10" s="6"/>
      <c r="IO10" s="6"/>
      <c r="IP10" s="6"/>
      <c r="IQ10" s="6"/>
      <c r="IR10" s="6"/>
      <c r="IS10" s="6"/>
      <c r="IT10" s="6"/>
      <c r="IU10" s="6"/>
      <c r="IV10" s="6"/>
      <c r="IW10" s="6"/>
      <c r="IX10" s="6"/>
      <c r="IY10" s="6"/>
      <c r="IZ10" s="6"/>
      <c r="JA10" s="6"/>
      <c r="JB10" s="6"/>
      <c r="JC10" s="6"/>
      <c r="JD10" s="6"/>
      <c r="JE10" s="6"/>
      <c r="JF10" s="6"/>
      <c r="JG10" s="6"/>
      <c r="JH10" s="6"/>
      <c r="JI10" s="6"/>
      <c r="JJ10" s="6"/>
      <c r="JK10" s="6"/>
      <c r="JL10" s="6"/>
      <c r="JM10" s="6"/>
      <c r="JN10" s="6"/>
      <c r="JO10" s="6"/>
      <c r="JP10" s="6"/>
      <c r="JQ10" s="6"/>
      <c r="JR10" s="6"/>
      <c r="JS10" s="6"/>
      <c r="JT10" s="6"/>
      <c r="JU10" s="6"/>
      <c r="JV10" s="6"/>
      <c r="JW10" s="6"/>
      <c r="JX10" s="6"/>
      <c r="JY10" s="6"/>
      <c r="JZ10" s="6"/>
      <c r="KA10" s="6"/>
      <c r="KB10" s="6"/>
      <c r="KC10" s="6"/>
      <c r="KD10" s="6"/>
      <c r="KE10" s="6"/>
      <c r="KF10" s="6"/>
      <c r="KG10" s="6"/>
      <c r="KH10" s="6"/>
      <c r="KI10" s="6"/>
      <c r="KJ10" s="6"/>
      <c r="KK10" s="6"/>
      <c r="KL10" s="6"/>
      <c r="KM10" s="6"/>
      <c r="KN10" s="6"/>
      <c r="KO10" s="6"/>
      <c r="KP10" s="6"/>
      <c r="KQ10" s="6"/>
      <c r="KR10" s="6"/>
      <c r="KS10" s="6"/>
      <c r="KT10" s="6"/>
      <c r="KU10" s="6"/>
      <c r="KV10" s="6"/>
      <c r="KW10" s="6"/>
      <c r="KX10" s="6"/>
      <c r="KY10" s="6"/>
      <c r="KZ10" s="6"/>
      <c r="LA10" s="6"/>
      <c r="LB10" s="6"/>
      <c r="LC10" s="6"/>
      <c r="LD10" s="6"/>
      <c r="LE10" s="6"/>
      <c r="LF10" s="6"/>
      <c r="LG10" s="6"/>
      <c r="LH10" s="6"/>
      <c r="LI10" s="6"/>
      <c r="LJ10" s="6"/>
      <c r="LK10" s="6"/>
      <c r="LL10" s="6"/>
      <c r="LM10" s="6"/>
      <c r="LN10" s="6"/>
      <c r="LO10" s="6"/>
      <c r="LP10" s="6"/>
      <c r="LQ10" s="6"/>
      <c r="LR10" s="6"/>
      <c r="LS10" s="6"/>
      <c r="LT10" s="6"/>
      <c r="LU10" s="6"/>
      <c r="LV10" s="6"/>
      <c r="LW10" s="6"/>
      <c r="LX10" s="6"/>
      <c r="LY10" s="6"/>
      <c r="LZ10" s="6"/>
      <c r="MA10" s="6"/>
      <c r="MB10" s="6"/>
      <c r="MC10" s="6"/>
      <c r="MD10" s="6"/>
      <c r="ME10" s="6"/>
      <c r="MF10" s="6"/>
      <c r="MG10" s="6"/>
      <c r="MH10" s="6"/>
      <c r="MI10" s="6"/>
      <c r="MJ10" s="6"/>
      <c r="MK10" s="6"/>
      <c r="ML10" s="6"/>
      <c r="MM10" s="6"/>
      <c r="MN10" s="6"/>
      <c r="MO10" s="6"/>
      <c r="MP10" s="6"/>
      <c r="MQ10" s="6"/>
      <c r="MR10" s="6"/>
      <c r="MS10" s="6"/>
      <c r="MT10" s="6"/>
      <c r="MU10" s="6"/>
      <c r="MV10" s="6"/>
      <c r="MW10" s="6"/>
      <c r="MX10" s="6"/>
      <c r="MY10" s="6"/>
      <c r="MZ10" s="6"/>
      <c r="NA10" s="6"/>
      <c r="NB10" s="6"/>
      <c r="NC10" s="6"/>
      <c r="ND10" s="6"/>
      <c r="NE10" s="6"/>
      <c r="NF10" s="6"/>
      <c r="NG10" s="6"/>
      <c r="NH10" s="6"/>
      <c r="NI10" s="6"/>
      <c r="NJ10" s="6"/>
      <c r="NK10" s="6"/>
      <c r="NL10" s="6"/>
      <c r="NM10" s="6"/>
      <c r="NN10" s="6"/>
      <c r="NO10" s="6"/>
      <c r="NP10" s="6"/>
      <c r="NQ10" s="6"/>
      <c r="NR10" s="6"/>
      <c r="NS10" s="6"/>
      <c r="NT10" s="6"/>
      <c r="NU10" s="6"/>
      <c r="NV10" s="6"/>
      <c r="NW10" s="6"/>
      <c r="NX10" s="6"/>
      <c r="NY10" s="6"/>
      <c r="NZ10" s="6"/>
      <c r="OA10" s="6"/>
      <c r="OB10" s="6"/>
      <c r="OC10" s="6"/>
      <c r="OD10" s="6"/>
      <c r="OE10" s="6"/>
      <c r="OF10" s="6"/>
      <c r="OG10" s="6"/>
      <c r="OH10" s="6"/>
      <c r="OI10" s="6"/>
      <c r="OJ10" s="6"/>
      <c r="OK10" s="6"/>
      <c r="OL10" s="6"/>
      <c r="OM10" s="6"/>
      <c r="ON10" s="6"/>
      <c r="OO10" s="6"/>
      <c r="OP10" s="6"/>
      <c r="OQ10" s="6"/>
      <c r="OR10" s="6"/>
      <c r="OS10" s="6"/>
      <c r="OT10" s="6"/>
      <c r="OU10" s="6"/>
      <c r="OV10" s="6"/>
      <c r="OW10" s="6"/>
      <c r="OX10" s="6"/>
      <c r="OY10" s="6"/>
      <c r="OZ10" s="6"/>
      <c r="PA10" s="6"/>
      <c r="PB10" s="6"/>
      <c r="PC10" s="6"/>
      <c r="PD10" s="6"/>
      <c r="PE10" s="6"/>
    </row>
    <row r="11" spans="1:421" s="13" customFormat="1" x14ac:dyDescent="0.25">
      <c r="A11" s="278"/>
      <c r="B11" s="271"/>
      <c r="C11" s="271"/>
      <c r="D11" s="281"/>
      <c r="E11" s="17"/>
      <c r="F11" s="163" t="s">
        <v>139</v>
      </c>
      <c r="G11" s="12">
        <v>3</v>
      </c>
      <c r="H11" s="12">
        <v>3</v>
      </c>
      <c r="I11" s="12">
        <v>3</v>
      </c>
      <c r="J11" s="12">
        <v>3</v>
      </c>
      <c r="K11" s="12">
        <v>3</v>
      </c>
      <c r="L11" s="97"/>
      <c r="M11" s="26">
        <f>((G11*Kwantificatie!$B$22)+(H11*Kwantificatie!$C$22)+(I11*Kwantificatie!$D$22)+(J11*Kwantificatie!$E$22)+(K11*Kwantificatie!$F$22))*11.1*-1+100</f>
        <v>0.10000000000000853</v>
      </c>
      <c r="N11" s="6"/>
      <c r="O11" s="6"/>
      <c r="P11" s="6"/>
      <c r="Q11" s="6"/>
      <c r="R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6"/>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c r="GO11" s="6"/>
      <c r="GP11" s="6"/>
      <c r="GQ11" s="6"/>
      <c r="GR11" s="6"/>
      <c r="GS11" s="6"/>
      <c r="GT11" s="6"/>
      <c r="GU11" s="6"/>
      <c r="GV11" s="6"/>
      <c r="GW11" s="6"/>
      <c r="GX11" s="6"/>
      <c r="GY11" s="6"/>
      <c r="GZ11" s="6"/>
      <c r="HA11" s="6"/>
      <c r="HB11" s="6"/>
      <c r="HC11" s="6"/>
      <c r="HD11" s="6"/>
      <c r="HE11" s="6"/>
      <c r="HF11" s="6"/>
      <c r="HG11" s="6"/>
      <c r="HH11" s="6"/>
      <c r="HI11" s="6"/>
      <c r="HJ11" s="6"/>
      <c r="HK11" s="6"/>
      <c r="HL11" s="6"/>
      <c r="HM11" s="6"/>
      <c r="HN11" s="6"/>
      <c r="HO11" s="6"/>
      <c r="HP11" s="6"/>
      <c r="HQ11" s="6"/>
      <c r="HR11" s="6"/>
      <c r="HS11" s="6"/>
      <c r="HT11" s="6"/>
      <c r="HU11" s="6"/>
      <c r="HV11" s="6"/>
      <c r="HW11" s="6"/>
      <c r="HX11" s="6"/>
      <c r="HY11" s="6"/>
      <c r="HZ11" s="6"/>
      <c r="IA11" s="6"/>
      <c r="IB11" s="6"/>
      <c r="IC11" s="6"/>
      <c r="ID11" s="6"/>
      <c r="IE11" s="6"/>
      <c r="IF11" s="6"/>
      <c r="IG11" s="6"/>
      <c r="IH11" s="6"/>
      <c r="II11" s="6"/>
      <c r="IJ11" s="6"/>
      <c r="IK11" s="6"/>
      <c r="IL11" s="6"/>
      <c r="IM11" s="6"/>
      <c r="IN11" s="6"/>
      <c r="IO11" s="6"/>
      <c r="IP11" s="6"/>
      <c r="IQ11" s="6"/>
      <c r="IR11" s="6"/>
      <c r="IS11" s="6"/>
      <c r="IT11" s="6"/>
      <c r="IU11" s="6"/>
      <c r="IV11" s="6"/>
      <c r="IW11" s="6"/>
      <c r="IX11" s="6"/>
      <c r="IY11" s="6"/>
      <c r="IZ11" s="6"/>
      <c r="JA11" s="6"/>
      <c r="JB11" s="6"/>
      <c r="JC11" s="6"/>
      <c r="JD11" s="6"/>
      <c r="JE11" s="6"/>
      <c r="JF11" s="6"/>
      <c r="JG11" s="6"/>
      <c r="JH11" s="6"/>
      <c r="JI11" s="6"/>
      <c r="JJ11" s="6"/>
      <c r="JK11" s="6"/>
      <c r="JL11" s="6"/>
      <c r="JM11" s="6"/>
      <c r="JN11" s="6"/>
      <c r="JO11" s="6"/>
      <c r="JP11" s="6"/>
      <c r="JQ11" s="6"/>
      <c r="JR11" s="6"/>
      <c r="JS11" s="6"/>
      <c r="JT11" s="6"/>
      <c r="JU11" s="6"/>
      <c r="JV11" s="6"/>
      <c r="JW11" s="6"/>
      <c r="JX11" s="6"/>
      <c r="JY11" s="6"/>
      <c r="JZ11" s="6"/>
      <c r="KA11" s="6"/>
      <c r="KB11" s="6"/>
      <c r="KC11" s="6"/>
      <c r="KD11" s="6"/>
      <c r="KE11" s="6"/>
      <c r="KF11" s="6"/>
      <c r="KG11" s="6"/>
      <c r="KH11" s="6"/>
      <c r="KI11" s="6"/>
      <c r="KJ11" s="6"/>
      <c r="KK11" s="6"/>
      <c r="KL11" s="6"/>
      <c r="KM11" s="6"/>
      <c r="KN11" s="6"/>
      <c r="KO11" s="6"/>
      <c r="KP11" s="6"/>
      <c r="KQ11" s="6"/>
      <c r="KR11" s="6"/>
      <c r="KS11" s="6"/>
      <c r="KT11" s="6"/>
      <c r="KU11" s="6"/>
      <c r="KV11" s="6"/>
      <c r="KW11" s="6"/>
      <c r="KX11" s="6"/>
      <c r="KY11" s="6"/>
      <c r="KZ11" s="6"/>
      <c r="LA11" s="6"/>
      <c r="LB11" s="6"/>
      <c r="LC11" s="6"/>
      <c r="LD11" s="6"/>
      <c r="LE11" s="6"/>
      <c r="LF11" s="6"/>
      <c r="LG11" s="6"/>
      <c r="LH11" s="6"/>
      <c r="LI11" s="6"/>
      <c r="LJ11" s="6"/>
      <c r="LK11" s="6"/>
      <c r="LL11" s="6"/>
      <c r="LM11" s="6"/>
      <c r="LN11" s="6"/>
      <c r="LO11" s="6"/>
      <c r="LP11" s="6"/>
      <c r="LQ11" s="6"/>
      <c r="LR11" s="6"/>
      <c r="LS11" s="6"/>
      <c r="LT11" s="6"/>
      <c r="LU11" s="6"/>
      <c r="LV11" s="6"/>
      <c r="LW11" s="6"/>
      <c r="LX11" s="6"/>
      <c r="LY11" s="6"/>
      <c r="LZ11" s="6"/>
      <c r="MA11" s="6"/>
      <c r="MB11" s="6"/>
      <c r="MC11" s="6"/>
      <c r="MD11" s="6"/>
      <c r="ME11" s="6"/>
      <c r="MF11" s="6"/>
      <c r="MG11" s="6"/>
      <c r="MH11" s="6"/>
      <c r="MI11" s="6"/>
      <c r="MJ11" s="6"/>
      <c r="MK11" s="6"/>
      <c r="ML11" s="6"/>
      <c r="MM11" s="6"/>
      <c r="MN11" s="6"/>
      <c r="MO11" s="6"/>
      <c r="MP11" s="6"/>
      <c r="MQ11" s="6"/>
      <c r="MR11" s="6"/>
      <c r="MS11" s="6"/>
      <c r="MT11" s="6"/>
      <c r="MU11" s="6"/>
      <c r="MV11" s="6"/>
      <c r="MW11" s="6"/>
      <c r="MX11" s="6"/>
      <c r="MY11" s="6"/>
      <c r="MZ11" s="6"/>
      <c r="NA11" s="6"/>
      <c r="NB11" s="6"/>
      <c r="NC11" s="6"/>
      <c r="ND11" s="6"/>
      <c r="NE11" s="6"/>
      <c r="NF11" s="6"/>
      <c r="NG11" s="6"/>
      <c r="NH11" s="6"/>
      <c r="NI11" s="6"/>
      <c r="NJ11" s="6"/>
      <c r="NK11" s="6"/>
      <c r="NL11" s="6"/>
      <c r="NM11" s="6"/>
      <c r="NN11" s="6"/>
      <c r="NO11" s="6"/>
      <c r="NP11" s="6"/>
      <c r="NQ11" s="6"/>
      <c r="NR11" s="6"/>
      <c r="NS11" s="6"/>
      <c r="NT11" s="6"/>
      <c r="NU11" s="6"/>
      <c r="NV11" s="6"/>
      <c r="NW11" s="6"/>
      <c r="NX11" s="6"/>
      <c r="NY11" s="6"/>
      <c r="NZ11" s="6"/>
      <c r="OA11" s="6"/>
      <c r="OB11" s="6"/>
      <c r="OC11" s="6"/>
      <c r="OD11" s="6"/>
      <c r="OE11" s="6"/>
      <c r="OF11" s="6"/>
      <c r="OG11" s="6"/>
      <c r="OH11" s="6"/>
      <c r="OI11" s="6"/>
      <c r="OJ11" s="6"/>
      <c r="OK11" s="6"/>
      <c r="OL11" s="6"/>
      <c r="OM11" s="6"/>
      <c r="ON11" s="6"/>
      <c r="OO11" s="6"/>
      <c r="OP11" s="6"/>
      <c r="OQ11" s="6"/>
      <c r="OR11" s="6"/>
      <c r="OS11" s="6"/>
      <c r="OT11" s="6"/>
      <c r="OU11" s="6"/>
      <c r="OV11" s="6"/>
      <c r="OW11" s="6"/>
      <c r="OX11" s="6"/>
      <c r="OY11" s="6"/>
      <c r="OZ11" s="6"/>
      <c r="PA11" s="6"/>
      <c r="PB11" s="6"/>
      <c r="PC11" s="6"/>
      <c r="PD11" s="6"/>
      <c r="PE11" s="6"/>
    </row>
    <row r="12" spans="1:421" s="13" customFormat="1" x14ac:dyDescent="0.25">
      <c r="A12" s="278"/>
      <c r="B12" s="271"/>
      <c r="C12" s="271"/>
      <c r="D12" s="281"/>
      <c r="E12" s="17"/>
      <c r="F12" s="163" t="s">
        <v>139</v>
      </c>
      <c r="G12" s="12">
        <v>3</v>
      </c>
      <c r="H12" s="12">
        <v>3</v>
      </c>
      <c r="I12" s="12">
        <v>3</v>
      </c>
      <c r="J12" s="12">
        <v>3</v>
      </c>
      <c r="K12" s="12">
        <v>3</v>
      </c>
      <c r="L12" s="97"/>
      <c r="M12" s="26">
        <f>((G12*Kwantificatie!$B$22)+(H12*Kwantificatie!$C$22)+(I12*Kwantificatie!$D$22)+(J12*Kwantificatie!$E$22)+(K12*Kwantificatie!$F$22))*11.1*-1+100</f>
        <v>0.10000000000000853</v>
      </c>
      <c r="N12" s="6"/>
      <c r="O12" s="6"/>
      <c r="P12" s="6"/>
      <c r="Q12" s="6"/>
      <c r="R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c r="CS12" s="6"/>
      <c r="CT12" s="6"/>
      <c r="CU12" s="6"/>
      <c r="CV12" s="6"/>
      <c r="CW12" s="6"/>
      <c r="CX12" s="6"/>
      <c r="CY12" s="6"/>
      <c r="CZ12" s="6"/>
      <c r="DA12" s="6"/>
      <c r="DB12" s="6"/>
      <c r="DC12" s="6"/>
      <c r="DD12" s="6"/>
      <c r="DE12" s="6"/>
      <c r="DF12" s="6"/>
      <c r="DG12" s="6"/>
      <c r="DH12" s="6"/>
      <c r="DI12" s="6"/>
      <c r="DJ12" s="6"/>
      <c r="DK12" s="6"/>
      <c r="DL12" s="6"/>
      <c r="DM12" s="6"/>
      <c r="DN12" s="6"/>
      <c r="DO12" s="6"/>
      <c r="DP12" s="6"/>
      <c r="DQ12" s="6"/>
      <c r="DR12" s="6"/>
      <c r="DS12" s="6"/>
      <c r="DT12" s="6"/>
      <c r="DU12" s="6"/>
      <c r="DV12" s="6"/>
      <c r="DW12" s="6"/>
      <c r="DX12" s="6"/>
      <c r="DY12" s="6"/>
      <c r="DZ12" s="6"/>
      <c r="EA12" s="6"/>
      <c r="EB12" s="6"/>
      <c r="EC12" s="6"/>
      <c r="ED12" s="6"/>
      <c r="EE12" s="6"/>
      <c r="EF12" s="6"/>
      <c r="EG12" s="6"/>
      <c r="EH12" s="6"/>
      <c r="EI12" s="6"/>
      <c r="EJ12" s="6"/>
      <c r="EK12" s="6"/>
      <c r="EL12" s="6"/>
      <c r="EM12" s="6"/>
      <c r="EN12" s="6"/>
      <c r="EO12" s="6"/>
      <c r="EP12" s="6"/>
      <c r="EQ12" s="6"/>
      <c r="ER12" s="6"/>
      <c r="ES12" s="6"/>
      <c r="ET12" s="6"/>
      <c r="EU12" s="6"/>
      <c r="EV12" s="6"/>
      <c r="EW12" s="6"/>
      <c r="EX12" s="6"/>
      <c r="EY12" s="6"/>
      <c r="EZ12" s="6"/>
      <c r="FA12" s="6"/>
      <c r="FB12" s="6"/>
      <c r="FC12" s="6"/>
      <c r="FD12" s="6"/>
      <c r="FE12" s="6"/>
      <c r="FF12" s="6"/>
      <c r="FG12" s="6"/>
      <c r="FH12" s="6"/>
      <c r="FI12" s="6"/>
      <c r="FJ12" s="6"/>
      <c r="FK12" s="6"/>
      <c r="FL12" s="6"/>
      <c r="FM12" s="6"/>
      <c r="FN12" s="6"/>
      <c r="FO12" s="6"/>
      <c r="FP12" s="6"/>
      <c r="FQ12" s="6"/>
      <c r="FR12" s="6"/>
      <c r="FS12" s="6"/>
      <c r="FT12" s="6"/>
      <c r="FU12" s="6"/>
      <c r="FV12" s="6"/>
      <c r="FW12" s="6"/>
      <c r="FX12" s="6"/>
      <c r="FY12" s="6"/>
      <c r="FZ12" s="6"/>
      <c r="GA12" s="6"/>
      <c r="GB12" s="6"/>
      <c r="GC12" s="6"/>
      <c r="GD12" s="6"/>
      <c r="GE12" s="6"/>
      <c r="GF12" s="6"/>
      <c r="GG12" s="6"/>
      <c r="GH12" s="6"/>
      <c r="GI12" s="6"/>
      <c r="GJ12" s="6"/>
      <c r="GK12" s="6"/>
      <c r="GL12" s="6"/>
      <c r="GM12" s="6"/>
      <c r="GN12" s="6"/>
      <c r="GO12" s="6"/>
      <c r="GP12" s="6"/>
      <c r="GQ12" s="6"/>
      <c r="GR12" s="6"/>
      <c r="GS12" s="6"/>
      <c r="GT12" s="6"/>
      <c r="GU12" s="6"/>
      <c r="GV12" s="6"/>
      <c r="GW12" s="6"/>
      <c r="GX12" s="6"/>
      <c r="GY12" s="6"/>
      <c r="GZ12" s="6"/>
      <c r="HA12" s="6"/>
      <c r="HB12" s="6"/>
      <c r="HC12" s="6"/>
      <c r="HD12" s="6"/>
      <c r="HE12" s="6"/>
      <c r="HF12" s="6"/>
      <c r="HG12" s="6"/>
      <c r="HH12" s="6"/>
      <c r="HI12" s="6"/>
      <c r="HJ12" s="6"/>
      <c r="HK12" s="6"/>
      <c r="HL12" s="6"/>
      <c r="HM12" s="6"/>
      <c r="HN12" s="6"/>
      <c r="HO12" s="6"/>
      <c r="HP12" s="6"/>
      <c r="HQ12" s="6"/>
      <c r="HR12" s="6"/>
      <c r="HS12" s="6"/>
      <c r="HT12" s="6"/>
      <c r="HU12" s="6"/>
      <c r="HV12" s="6"/>
      <c r="HW12" s="6"/>
      <c r="HX12" s="6"/>
      <c r="HY12" s="6"/>
      <c r="HZ12" s="6"/>
      <c r="IA12" s="6"/>
      <c r="IB12" s="6"/>
      <c r="IC12" s="6"/>
      <c r="ID12" s="6"/>
      <c r="IE12" s="6"/>
      <c r="IF12" s="6"/>
      <c r="IG12" s="6"/>
      <c r="IH12" s="6"/>
      <c r="II12" s="6"/>
      <c r="IJ12" s="6"/>
      <c r="IK12" s="6"/>
      <c r="IL12" s="6"/>
      <c r="IM12" s="6"/>
      <c r="IN12" s="6"/>
      <c r="IO12" s="6"/>
      <c r="IP12" s="6"/>
      <c r="IQ12" s="6"/>
      <c r="IR12" s="6"/>
      <c r="IS12" s="6"/>
      <c r="IT12" s="6"/>
      <c r="IU12" s="6"/>
      <c r="IV12" s="6"/>
      <c r="IW12" s="6"/>
      <c r="IX12" s="6"/>
      <c r="IY12" s="6"/>
      <c r="IZ12" s="6"/>
      <c r="JA12" s="6"/>
      <c r="JB12" s="6"/>
      <c r="JC12" s="6"/>
      <c r="JD12" s="6"/>
      <c r="JE12" s="6"/>
      <c r="JF12" s="6"/>
      <c r="JG12" s="6"/>
      <c r="JH12" s="6"/>
      <c r="JI12" s="6"/>
      <c r="JJ12" s="6"/>
      <c r="JK12" s="6"/>
      <c r="JL12" s="6"/>
      <c r="JM12" s="6"/>
      <c r="JN12" s="6"/>
      <c r="JO12" s="6"/>
      <c r="JP12" s="6"/>
      <c r="JQ12" s="6"/>
      <c r="JR12" s="6"/>
      <c r="JS12" s="6"/>
      <c r="JT12" s="6"/>
      <c r="JU12" s="6"/>
      <c r="JV12" s="6"/>
      <c r="JW12" s="6"/>
      <c r="JX12" s="6"/>
      <c r="JY12" s="6"/>
      <c r="JZ12" s="6"/>
      <c r="KA12" s="6"/>
      <c r="KB12" s="6"/>
      <c r="KC12" s="6"/>
      <c r="KD12" s="6"/>
      <c r="KE12" s="6"/>
      <c r="KF12" s="6"/>
      <c r="KG12" s="6"/>
      <c r="KH12" s="6"/>
      <c r="KI12" s="6"/>
      <c r="KJ12" s="6"/>
      <c r="KK12" s="6"/>
      <c r="KL12" s="6"/>
      <c r="KM12" s="6"/>
      <c r="KN12" s="6"/>
      <c r="KO12" s="6"/>
      <c r="KP12" s="6"/>
      <c r="KQ12" s="6"/>
      <c r="KR12" s="6"/>
      <c r="KS12" s="6"/>
      <c r="KT12" s="6"/>
      <c r="KU12" s="6"/>
      <c r="KV12" s="6"/>
      <c r="KW12" s="6"/>
      <c r="KX12" s="6"/>
      <c r="KY12" s="6"/>
      <c r="KZ12" s="6"/>
      <c r="LA12" s="6"/>
      <c r="LB12" s="6"/>
      <c r="LC12" s="6"/>
      <c r="LD12" s="6"/>
      <c r="LE12" s="6"/>
      <c r="LF12" s="6"/>
      <c r="LG12" s="6"/>
      <c r="LH12" s="6"/>
      <c r="LI12" s="6"/>
      <c r="LJ12" s="6"/>
      <c r="LK12" s="6"/>
      <c r="LL12" s="6"/>
      <c r="LM12" s="6"/>
      <c r="LN12" s="6"/>
      <c r="LO12" s="6"/>
      <c r="LP12" s="6"/>
      <c r="LQ12" s="6"/>
      <c r="LR12" s="6"/>
      <c r="LS12" s="6"/>
      <c r="LT12" s="6"/>
      <c r="LU12" s="6"/>
      <c r="LV12" s="6"/>
      <c r="LW12" s="6"/>
      <c r="LX12" s="6"/>
      <c r="LY12" s="6"/>
      <c r="LZ12" s="6"/>
      <c r="MA12" s="6"/>
      <c r="MB12" s="6"/>
      <c r="MC12" s="6"/>
      <c r="MD12" s="6"/>
      <c r="ME12" s="6"/>
      <c r="MF12" s="6"/>
      <c r="MG12" s="6"/>
      <c r="MH12" s="6"/>
      <c r="MI12" s="6"/>
      <c r="MJ12" s="6"/>
      <c r="MK12" s="6"/>
      <c r="ML12" s="6"/>
      <c r="MM12" s="6"/>
      <c r="MN12" s="6"/>
      <c r="MO12" s="6"/>
      <c r="MP12" s="6"/>
      <c r="MQ12" s="6"/>
      <c r="MR12" s="6"/>
      <c r="MS12" s="6"/>
      <c r="MT12" s="6"/>
      <c r="MU12" s="6"/>
      <c r="MV12" s="6"/>
      <c r="MW12" s="6"/>
      <c r="MX12" s="6"/>
      <c r="MY12" s="6"/>
      <c r="MZ12" s="6"/>
      <c r="NA12" s="6"/>
      <c r="NB12" s="6"/>
      <c r="NC12" s="6"/>
      <c r="ND12" s="6"/>
      <c r="NE12" s="6"/>
      <c r="NF12" s="6"/>
      <c r="NG12" s="6"/>
      <c r="NH12" s="6"/>
      <c r="NI12" s="6"/>
      <c r="NJ12" s="6"/>
      <c r="NK12" s="6"/>
      <c r="NL12" s="6"/>
      <c r="NM12" s="6"/>
      <c r="NN12" s="6"/>
      <c r="NO12" s="6"/>
      <c r="NP12" s="6"/>
      <c r="NQ12" s="6"/>
      <c r="NR12" s="6"/>
      <c r="NS12" s="6"/>
      <c r="NT12" s="6"/>
      <c r="NU12" s="6"/>
      <c r="NV12" s="6"/>
      <c r="NW12" s="6"/>
      <c r="NX12" s="6"/>
      <c r="NY12" s="6"/>
      <c r="NZ12" s="6"/>
      <c r="OA12" s="6"/>
      <c r="OB12" s="6"/>
      <c r="OC12" s="6"/>
      <c r="OD12" s="6"/>
      <c r="OE12" s="6"/>
      <c r="OF12" s="6"/>
      <c r="OG12" s="6"/>
      <c r="OH12" s="6"/>
      <c r="OI12" s="6"/>
      <c r="OJ12" s="6"/>
      <c r="OK12" s="6"/>
      <c r="OL12" s="6"/>
      <c r="OM12" s="6"/>
      <c r="ON12" s="6"/>
      <c r="OO12" s="6"/>
      <c r="OP12" s="6"/>
      <c r="OQ12" s="6"/>
      <c r="OR12" s="6"/>
      <c r="OS12" s="6"/>
      <c r="OT12" s="6"/>
      <c r="OU12" s="6"/>
      <c r="OV12" s="6"/>
      <c r="OW12" s="6"/>
      <c r="OX12" s="6"/>
      <c r="OY12" s="6"/>
      <c r="OZ12" s="6"/>
      <c r="PA12" s="6"/>
      <c r="PB12" s="6"/>
      <c r="PC12" s="6"/>
      <c r="PD12" s="6"/>
      <c r="PE12" s="6"/>
    </row>
    <row r="13" spans="1:421" s="13" customFormat="1" ht="13.8" thickBot="1" x14ac:dyDescent="0.3">
      <c r="A13" s="278"/>
      <c r="B13" s="271"/>
      <c r="C13" s="273"/>
      <c r="D13" s="286"/>
      <c r="E13" s="144"/>
      <c r="F13" s="164" t="s">
        <v>139</v>
      </c>
      <c r="G13" s="148">
        <v>3</v>
      </c>
      <c r="H13" s="148">
        <v>3</v>
      </c>
      <c r="I13" s="148">
        <v>3</v>
      </c>
      <c r="J13" s="148">
        <v>3</v>
      </c>
      <c r="K13" s="148">
        <v>3</v>
      </c>
      <c r="L13" s="145"/>
      <c r="M13" s="26">
        <f>((G13*Kwantificatie!$B$22)+(H13*Kwantificatie!$C$22)+(I13*Kwantificatie!$D$22)+(J13*Kwantificatie!$E$22)+(K13*Kwantificatie!$F$22))*11.1*-1+100</f>
        <v>0.10000000000000853</v>
      </c>
      <c r="N13" s="6"/>
      <c r="O13" s="6"/>
      <c r="P13" s="6"/>
      <c r="Q13" s="6"/>
      <c r="R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c r="CR13" s="6"/>
      <c r="CS13" s="6"/>
      <c r="CT13" s="6"/>
      <c r="CU13" s="6"/>
      <c r="CV13" s="6"/>
      <c r="CW13" s="6"/>
      <c r="CX13" s="6"/>
      <c r="CY13" s="6"/>
      <c r="CZ13" s="6"/>
      <c r="DA13" s="6"/>
      <c r="DB13" s="6"/>
      <c r="DC13" s="6"/>
      <c r="DD13" s="6"/>
      <c r="DE13" s="6"/>
      <c r="DF13" s="6"/>
      <c r="DG13" s="6"/>
      <c r="DH13" s="6"/>
      <c r="DI13" s="6"/>
      <c r="DJ13" s="6"/>
      <c r="DK13" s="6"/>
      <c r="DL13" s="6"/>
      <c r="DM13" s="6"/>
      <c r="DN13" s="6"/>
      <c r="DO13" s="6"/>
      <c r="DP13" s="6"/>
      <c r="DQ13" s="6"/>
      <c r="DR13" s="6"/>
      <c r="DS13" s="6"/>
      <c r="DT13" s="6"/>
      <c r="DU13" s="6"/>
      <c r="DV13" s="6"/>
      <c r="DW13" s="6"/>
      <c r="DX13" s="6"/>
      <c r="DY13" s="6"/>
      <c r="DZ13" s="6"/>
      <c r="EA13" s="6"/>
      <c r="EB13" s="6"/>
      <c r="EC13" s="6"/>
      <c r="ED13" s="6"/>
      <c r="EE13" s="6"/>
      <c r="EF13" s="6"/>
      <c r="EG13" s="6"/>
      <c r="EH13" s="6"/>
      <c r="EI13" s="6"/>
      <c r="EJ13" s="6"/>
      <c r="EK13" s="6"/>
      <c r="EL13" s="6"/>
      <c r="EM13" s="6"/>
      <c r="EN13" s="6"/>
      <c r="EO13" s="6"/>
      <c r="EP13" s="6"/>
      <c r="EQ13" s="6"/>
      <c r="ER13" s="6"/>
      <c r="ES13" s="6"/>
      <c r="ET13" s="6"/>
      <c r="EU13" s="6"/>
      <c r="EV13" s="6"/>
      <c r="EW13" s="6"/>
      <c r="EX13" s="6"/>
      <c r="EY13" s="6"/>
      <c r="EZ13" s="6"/>
      <c r="FA13" s="6"/>
      <c r="FB13" s="6"/>
      <c r="FC13" s="6"/>
      <c r="FD13" s="6"/>
      <c r="FE13" s="6"/>
      <c r="FF13" s="6"/>
      <c r="FG13" s="6"/>
      <c r="FH13" s="6"/>
      <c r="FI13" s="6"/>
      <c r="FJ13" s="6"/>
      <c r="FK13" s="6"/>
      <c r="FL13" s="6"/>
      <c r="FM13" s="6"/>
      <c r="FN13" s="6"/>
      <c r="FO13" s="6"/>
      <c r="FP13" s="6"/>
      <c r="FQ13" s="6"/>
      <c r="FR13" s="6"/>
      <c r="FS13" s="6"/>
      <c r="FT13" s="6"/>
      <c r="FU13" s="6"/>
      <c r="FV13" s="6"/>
      <c r="FW13" s="6"/>
      <c r="FX13" s="6"/>
      <c r="FY13" s="6"/>
      <c r="FZ13" s="6"/>
      <c r="GA13" s="6"/>
      <c r="GB13" s="6"/>
      <c r="GC13" s="6"/>
      <c r="GD13" s="6"/>
      <c r="GE13" s="6"/>
      <c r="GF13" s="6"/>
      <c r="GG13" s="6"/>
      <c r="GH13" s="6"/>
      <c r="GI13" s="6"/>
      <c r="GJ13" s="6"/>
      <c r="GK13" s="6"/>
      <c r="GL13" s="6"/>
      <c r="GM13" s="6"/>
      <c r="GN13" s="6"/>
      <c r="GO13" s="6"/>
      <c r="GP13" s="6"/>
      <c r="GQ13" s="6"/>
      <c r="GR13" s="6"/>
      <c r="GS13" s="6"/>
      <c r="GT13" s="6"/>
      <c r="GU13" s="6"/>
      <c r="GV13" s="6"/>
      <c r="GW13" s="6"/>
      <c r="GX13" s="6"/>
      <c r="GY13" s="6"/>
      <c r="GZ13" s="6"/>
      <c r="HA13" s="6"/>
      <c r="HB13" s="6"/>
      <c r="HC13" s="6"/>
      <c r="HD13" s="6"/>
      <c r="HE13" s="6"/>
      <c r="HF13" s="6"/>
      <c r="HG13" s="6"/>
      <c r="HH13" s="6"/>
      <c r="HI13" s="6"/>
      <c r="HJ13" s="6"/>
      <c r="HK13" s="6"/>
      <c r="HL13" s="6"/>
      <c r="HM13" s="6"/>
      <c r="HN13" s="6"/>
      <c r="HO13" s="6"/>
      <c r="HP13" s="6"/>
      <c r="HQ13" s="6"/>
      <c r="HR13" s="6"/>
      <c r="HS13" s="6"/>
      <c r="HT13" s="6"/>
      <c r="HU13" s="6"/>
      <c r="HV13" s="6"/>
      <c r="HW13" s="6"/>
      <c r="HX13" s="6"/>
      <c r="HY13" s="6"/>
      <c r="HZ13" s="6"/>
      <c r="IA13" s="6"/>
      <c r="IB13" s="6"/>
      <c r="IC13" s="6"/>
      <c r="ID13" s="6"/>
      <c r="IE13" s="6"/>
      <c r="IF13" s="6"/>
      <c r="IG13" s="6"/>
      <c r="IH13" s="6"/>
      <c r="II13" s="6"/>
      <c r="IJ13" s="6"/>
      <c r="IK13" s="6"/>
      <c r="IL13" s="6"/>
      <c r="IM13" s="6"/>
      <c r="IN13" s="6"/>
      <c r="IO13" s="6"/>
      <c r="IP13" s="6"/>
      <c r="IQ13" s="6"/>
      <c r="IR13" s="6"/>
      <c r="IS13" s="6"/>
      <c r="IT13" s="6"/>
      <c r="IU13" s="6"/>
      <c r="IV13" s="6"/>
      <c r="IW13" s="6"/>
      <c r="IX13" s="6"/>
      <c r="IY13" s="6"/>
      <c r="IZ13" s="6"/>
      <c r="JA13" s="6"/>
      <c r="JB13" s="6"/>
      <c r="JC13" s="6"/>
      <c r="JD13" s="6"/>
      <c r="JE13" s="6"/>
      <c r="JF13" s="6"/>
      <c r="JG13" s="6"/>
      <c r="JH13" s="6"/>
      <c r="JI13" s="6"/>
      <c r="JJ13" s="6"/>
      <c r="JK13" s="6"/>
      <c r="JL13" s="6"/>
      <c r="JM13" s="6"/>
      <c r="JN13" s="6"/>
      <c r="JO13" s="6"/>
      <c r="JP13" s="6"/>
      <c r="JQ13" s="6"/>
      <c r="JR13" s="6"/>
      <c r="JS13" s="6"/>
      <c r="JT13" s="6"/>
      <c r="JU13" s="6"/>
      <c r="JV13" s="6"/>
      <c r="JW13" s="6"/>
      <c r="JX13" s="6"/>
      <c r="JY13" s="6"/>
      <c r="JZ13" s="6"/>
      <c r="KA13" s="6"/>
      <c r="KB13" s="6"/>
      <c r="KC13" s="6"/>
      <c r="KD13" s="6"/>
      <c r="KE13" s="6"/>
      <c r="KF13" s="6"/>
      <c r="KG13" s="6"/>
      <c r="KH13" s="6"/>
      <c r="KI13" s="6"/>
      <c r="KJ13" s="6"/>
      <c r="KK13" s="6"/>
      <c r="KL13" s="6"/>
      <c r="KM13" s="6"/>
      <c r="KN13" s="6"/>
      <c r="KO13" s="6"/>
      <c r="KP13" s="6"/>
      <c r="KQ13" s="6"/>
      <c r="KR13" s="6"/>
      <c r="KS13" s="6"/>
      <c r="KT13" s="6"/>
      <c r="KU13" s="6"/>
      <c r="KV13" s="6"/>
      <c r="KW13" s="6"/>
      <c r="KX13" s="6"/>
      <c r="KY13" s="6"/>
      <c r="KZ13" s="6"/>
      <c r="LA13" s="6"/>
      <c r="LB13" s="6"/>
      <c r="LC13" s="6"/>
      <c r="LD13" s="6"/>
      <c r="LE13" s="6"/>
      <c r="LF13" s="6"/>
      <c r="LG13" s="6"/>
      <c r="LH13" s="6"/>
      <c r="LI13" s="6"/>
      <c r="LJ13" s="6"/>
      <c r="LK13" s="6"/>
      <c r="LL13" s="6"/>
      <c r="LM13" s="6"/>
      <c r="LN13" s="6"/>
      <c r="LO13" s="6"/>
      <c r="LP13" s="6"/>
      <c r="LQ13" s="6"/>
      <c r="LR13" s="6"/>
      <c r="LS13" s="6"/>
      <c r="LT13" s="6"/>
      <c r="LU13" s="6"/>
      <c r="LV13" s="6"/>
      <c r="LW13" s="6"/>
      <c r="LX13" s="6"/>
      <c r="LY13" s="6"/>
      <c r="LZ13" s="6"/>
      <c r="MA13" s="6"/>
      <c r="MB13" s="6"/>
      <c r="MC13" s="6"/>
      <c r="MD13" s="6"/>
      <c r="ME13" s="6"/>
      <c r="MF13" s="6"/>
      <c r="MG13" s="6"/>
      <c r="MH13" s="6"/>
      <c r="MI13" s="6"/>
      <c r="MJ13" s="6"/>
      <c r="MK13" s="6"/>
      <c r="ML13" s="6"/>
      <c r="MM13" s="6"/>
      <c r="MN13" s="6"/>
      <c r="MO13" s="6"/>
      <c r="MP13" s="6"/>
      <c r="MQ13" s="6"/>
      <c r="MR13" s="6"/>
      <c r="MS13" s="6"/>
      <c r="MT13" s="6"/>
      <c r="MU13" s="6"/>
      <c r="MV13" s="6"/>
      <c r="MW13" s="6"/>
      <c r="MX13" s="6"/>
      <c r="MY13" s="6"/>
      <c r="MZ13" s="6"/>
      <c r="NA13" s="6"/>
      <c r="NB13" s="6"/>
      <c r="NC13" s="6"/>
      <c r="ND13" s="6"/>
      <c r="NE13" s="6"/>
      <c r="NF13" s="6"/>
      <c r="NG13" s="6"/>
      <c r="NH13" s="6"/>
      <c r="NI13" s="6"/>
      <c r="NJ13" s="6"/>
      <c r="NK13" s="6"/>
      <c r="NL13" s="6"/>
      <c r="NM13" s="6"/>
      <c r="NN13" s="6"/>
      <c r="NO13" s="6"/>
      <c r="NP13" s="6"/>
      <c r="NQ13" s="6"/>
      <c r="NR13" s="6"/>
      <c r="NS13" s="6"/>
      <c r="NT13" s="6"/>
      <c r="NU13" s="6"/>
      <c r="NV13" s="6"/>
      <c r="NW13" s="6"/>
      <c r="NX13" s="6"/>
      <c r="NY13" s="6"/>
      <c r="NZ13" s="6"/>
      <c r="OA13" s="6"/>
      <c r="OB13" s="6"/>
      <c r="OC13" s="6"/>
      <c r="OD13" s="6"/>
      <c r="OE13" s="6"/>
      <c r="OF13" s="6"/>
      <c r="OG13" s="6"/>
      <c r="OH13" s="6"/>
      <c r="OI13" s="6"/>
      <c r="OJ13" s="6"/>
      <c r="OK13" s="6"/>
      <c r="OL13" s="6"/>
      <c r="OM13" s="6"/>
      <c r="ON13" s="6"/>
      <c r="OO13" s="6"/>
      <c r="OP13" s="6"/>
      <c r="OQ13" s="6"/>
      <c r="OR13" s="6"/>
      <c r="OS13" s="6"/>
      <c r="OT13" s="6"/>
      <c r="OU13" s="6"/>
      <c r="OV13" s="6"/>
      <c r="OW13" s="6"/>
      <c r="OX13" s="6"/>
      <c r="OY13" s="6"/>
      <c r="OZ13" s="6"/>
      <c r="PA13" s="6"/>
      <c r="PB13" s="6"/>
      <c r="PC13" s="6"/>
      <c r="PD13" s="6"/>
      <c r="PE13" s="6"/>
    </row>
    <row r="14" spans="1:421" s="13" customFormat="1" x14ac:dyDescent="0.25">
      <c r="A14" s="278"/>
      <c r="B14" s="271"/>
      <c r="C14" s="270" t="s">
        <v>6</v>
      </c>
      <c r="D14" s="287" t="s">
        <v>7</v>
      </c>
      <c r="E14" s="19" t="s">
        <v>88</v>
      </c>
      <c r="F14" s="129" t="s">
        <v>112</v>
      </c>
      <c r="G14" s="18">
        <v>2</v>
      </c>
      <c r="H14" s="18">
        <v>1</v>
      </c>
      <c r="I14" s="18">
        <v>2</v>
      </c>
      <c r="J14" s="18">
        <v>2</v>
      </c>
      <c r="K14" s="18">
        <v>2</v>
      </c>
      <c r="L14" s="95"/>
      <c r="M14" s="26">
        <f>((G14*Kwantificatie!$B$22)+(H14*Kwantificatie!$C$22)+(I14*Kwantificatie!$D$22)+(J14*Kwantificatie!$E$22)+(K14*Kwantificatie!$F$22))*11.1*-1+100</f>
        <v>41.725000000000001</v>
      </c>
      <c r="N14" s="6"/>
      <c r="O14" s="6"/>
      <c r="P14" s="6"/>
      <c r="Q14" s="6"/>
      <c r="R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c r="CS14" s="6"/>
      <c r="CT14" s="6"/>
      <c r="CU14" s="6"/>
      <c r="CV14" s="6"/>
      <c r="CW14" s="6"/>
      <c r="CX14" s="6"/>
      <c r="CY14" s="6"/>
      <c r="CZ14" s="6"/>
      <c r="DA14" s="6"/>
      <c r="DB14" s="6"/>
      <c r="DC14" s="6"/>
      <c r="DD14" s="6"/>
      <c r="DE14" s="6"/>
      <c r="DF14" s="6"/>
      <c r="DG14" s="6"/>
      <c r="DH14" s="6"/>
      <c r="DI14" s="6"/>
      <c r="DJ14" s="6"/>
      <c r="DK14" s="6"/>
      <c r="DL14" s="6"/>
      <c r="DM14" s="6"/>
      <c r="DN14" s="6"/>
      <c r="DO14" s="6"/>
      <c r="DP14" s="6"/>
      <c r="DQ14" s="6"/>
      <c r="DR14" s="6"/>
      <c r="DS14" s="6"/>
      <c r="DT14" s="6"/>
      <c r="DU14" s="6"/>
      <c r="DV14" s="6"/>
      <c r="DW14" s="6"/>
      <c r="DX14" s="6"/>
      <c r="DY14" s="6"/>
      <c r="DZ14" s="6"/>
      <c r="EA14" s="6"/>
      <c r="EB14" s="6"/>
      <c r="EC14" s="6"/>
      <c r="ED14" s="6"/>
      <c r="EE14" s="6"/>
      <c r="EF14" s="6"/>
      <c r="EG14" s="6"/>
      <c r="EH14" s="6"/>
      <c r="EI14" s="6"/>
      <c r="EJ14" s="6"/>
      <c r="EK14" s="6"/>
      <c r="EL14" s="6"/>
      <c r="EM14" s="6"/>
      <c r="EN14" s="6"/>
      <c r="EO14" s="6"/>
      <c r="EP14" s="6"/>
      <c r="EQ14" s="6"/>
      <c r="ER14" s="6"/>
      <c r="ES14" s="6"/>
      <c r="ET14" s="6"/>
      <c r="EU14" s="6"/>
      <c r="EV14" s="6"/>
      <c r="EW14" s="6"/>
      <c r="EX14" s="6"/>
      <c r="EY14" s="6"/>
      <c r="EZ14" s="6"/>
      <c r="FA14" s="6"/>
      <c r="FB14" s="6"/>
      <c r="FC14" s="6"/>
      <c r="FD14" s="6"/>
      <c r="FE14" s="6"/>
      <c r="FF14" s="6"/>
      <c r="FG14" s="6"/>
      <c r="FH14" s="6"/>
      <c r="FI14" s="6"/>
      <c r="FJ14" s="6"/>
      <c r="FK14" s="6"/>
      <c r="FL14" s="6"/>
      <c r="FM14" s="6"/>
      <c r="FN14" s="6"/>
      <c r="FO14" s="6"/>
      <c r="FP14" s="6"/>
      <c r="FQ14" s="6"/>
      <c r="FR14" s="6"/>
      <c r="FS14" s="6"/>
      <c r="FT14" s="6"/>
      <c r="FU14" s="6"/>
      <c r="FV14" s="6"/>
      <c r="FW14" s="6"/>
      <c r="FX14" s="6"/>
      <c r="FY14" s="6"/>
      <c r="FZ14" s="6"/>
      <c r="GA14" s="6"/>
      <c r="GB14" s="6"/>
      <c r="GC14" s="6"/>
      <c r="GD14" s="6"/>
      <c r="GE14" s="6"/>
      <c r="GF14" s="6"/>
      <c r="GG14" s="6"/>
      <c r="GH14" s="6"/>
      <c r="GI14" s="6"/>
      <c r="GJ14" s="6"/>
      <c r="GK14" s="6"/>
      <c r="GL14" s="6"/>
      <c r="GM14" s="6"/>
      <c r="GN14" s="6"/>
      <c r="GO14" s="6"/>
      <c r="GP14" s="6"/>
      <c r="GQ14" s="6"/>
      <c r="GR14" s="6"/>
      <c r="GS14" s="6"/>
      <c r="GT14" s="6"/>
      <c r="GU14" s="6"/>
      <c r="GV14" s="6"/>
      <c r="GW14" s="6"/>
      <c r="GX14" s="6"/>
      <c r="GY14" s="6"/>
      <c r="GZ14" s="6"/>
      <c r="HA14" s="6"/>
      <c r="HB14" s="6"/>
      <c r="HC14" s="6"/>
      <c r="HD14" s="6"/>
      <c r="HE14" s="6"/>
      <c r="HF14" s="6"/>
      <c r="HG14" s="6"/>
      <c r="HH14" s="6"/>
      <c r="HI14" s="6"/>
      <c r="HJ14" s="6"/>
      <c r="HK14" s="6"/>
      <c r="HL14" s="6"/>
      <c r="HM14" s="6"/>
      <c r="HN14" s="6"/>
      <c r="HO14" s="6"/>
      <c r="HP14" s="6"/>
      <c r="HQ14" s="6"/>
      <c r="HR14" s="6"/>
      <c r="HS14" s="6"/>
      <c r="HT14" s="6"/>
      <c r="HU14" s="6"/>
      <c r="HV14" s="6"/>
      <c r="HW14" s="6"/>
      <c r="HX14" s="6"/>
      <c r="HY14" s="6"/>
      <c r="HZ14" s="6"/>
      <c r="IA14" s="6"/>
      <c r="IB14" s="6"/>
      <c r="IC14" s="6"/>
      <c r="ID14" s="6"/>
      <c r="IE14" s="6"/>
      <c r="IF14" s="6"/>
      <c r="IG14" s="6"/>
      <c r="IH14" s="6"/>
      <c r="II14" s="6"/>
      <c r="IJ14" s="6"/>
      <c r="IK14" s="6"/>
      <c r="IL14" s="6"/>
      <c r="IM14" s="6"/>
      <c r="IN14" s="6"/>
      <c r="IO14" s="6"/>
      <c r="IP14" s="6"/>
      <c r="IQ14" s="6"/>
      <c r="IR14" s="6"/>
      <c r="IS14" s="6"/>
      <c r="IT14" s="6"/>
      <c r="IU14" s="6"/>
      <c r="IV14" s="6"/>
      <c r="IW14" s="6"/>
      <c r="IX14" s="6"/>
      <c r="IY14" s="6"/>
      <c r="IZ14" s="6"/>
      <c r="JA14" s="6"/>
      <c r="JB14" s="6"/>
      <c r="JC14" s="6"/>
      <c r="JD14" s="6"/>
      <c r="JE14" s="6"/>
      <c r="JF14" s="6"/>
      <c r="JG14" s="6"/>
      <c r="JH14" s="6"/>
      <c r="JI14" s="6"/>
      <c r="JJ14" s="6"/>
      <c r="JK14" s="6"/>
      <c r="JL14" s="6"/>
      <c r="JM14" s="6"/>
      <c r="JN14" s="6"/>
      <c r="JO14" s="6"/>
      <c r="JP14" s="6"/>
      <c r="JQ14" s="6"/>
      <c r="JR14" s="6"/>
      <c r="JS14" s="6"/>
      <c r="JT14" s="6"/>
      <c r="JU14" s="6"/>
      <c r="JV14" s="6"/>
      <c r="JW14" s="6"/>
      <c r="JX14" s="6"/>
      <c r="JY14" s="6"/>
      <c r="JZ14" s="6"/>
      <c r="KA14" s="6"/>
      <c r="KB14" s="6"/>
      <c r="KC14" s="6"/>
      <c r="KD14" s="6"/>
      <c r="KE14" s="6"/>
      <c r="KF14" s="6"/>
      <c r="KG14" s="6"/>
      <c r="KH14" s="6"/>
      <c r="KI14" s="6"/>
      <c r="KJ14" s="6"/>
      <c r="KK14" s="6"/>
      <c r="KL14" s="6"/>
      <c r="KM14" s="6"/>
      <c r="KN14" s="6"/>
      <c r="KO14" s="6"/>
      <c r="KP14" s="6"/>
      <c r="KQ14" s="6"/>
      <c r="KR14" s="6"/>
      <c r="KS14" s="6"/>
      <c r="KT14" s="6"/>
      <c r="KU14" s="6"/>
      <c r="KV14" s="6"/>
      <c r="KW14" s="6"/>
      <c r="KX14" s="6"/>
      <c r="KY14" s="6"/>
      <c r="KZ14" s="6"/>
      <c r="LA14" s="6"/>
      <c r="LB14" s="6"/>
      <c r="LC14" s="6"/>
      <c r="LD14" s="6"/>
      <c r="LE14" s="6"/>
      <c r="LF14" s="6"/>
      <c r="LG14" s="6"/>
      <c r="LH14" s="6"/>
      <c r="LI14" s="6"/>
      <c r="LJ14" s="6"/>
      <c r="LK14" s="6"/>
      <c r="LL14" s="6"/>
      <c r="LM14" s="6"/>
      <c r="LN14" s="6"/>
      <c r="LO14" s="6"/>
      <c r="LP14" s="6"/>
      <c r="LQ14" s="6"/>
      <c r="LR14" s="6"/>
      <c r="LS14" s="6"/>
      <c r="LT14" s="6"/>
      <c r="LU14" s="6"/>
      <c r="LV14" s="6"/>
      <c r="LW14" s="6"/>
      <c r="LX14" s="6"/>
      <c r="LY14" s="6"/>
      <c r="LZ14" s="6"/>
      <c r="MA14" s="6"/>
      <c r="MB14" s="6"/>
      <c r="MC14" s="6"/>
      <c r="MD14" s="6"/>
      <c r="ME14" s="6"/>
      <c r="MF14" s="6"/>
      <c r="MG14" s="6"/>
      <c r="MH14" s="6"/>
      <c r="MI14" s="6"/>
      <c r="MJ14" s="6"/>
      <c r="MK14" s="6"/>
      <c r="ML14" s="6"/>
      <c r="MM14" s="6"/>
      <c r="MN14" s="6"/>
      <c r="MO14" s="6"/>
      <c r="MP14" s="6"/>
      <c r="MQ14" s="6"/>
      <c r="MR14" s="6"/>
      <c r="MS14" s="6"/>
      <c r="MT14" s="6"/>
      <c r="MU14" s="6"/>
      <c r="MV14" s="6"/>
      <c r="MW14" s="6"/>
      <c r="MX14" s="6"/>
      <c r="MY14" s="6"/>
      <c r="MZ14" s="6"/>
      <c r="NA14" s="6"/>
      <c r="NB14" s="6"/>
      <c r="NC14" s="6"/>
      <c r="ND14" s="6"/>
      <c r="NE14" s="6"/>
      <c r="NF14" s="6"/>
      <c r="NG14" s="6"/>
      <c r="NH14" s="6"/>
      <c r="NI14" s="6"/>
      <c r="NJ14" s="6"/>
      <c r="NK14" s="6"/>
      <c r="NL14" s="6"/>
      <c r="NM14" s="6"/>
      <c r="NN14" s="6"/>
      <c r="NO14" s="6"/>
      <c r="NP14" s="6"/>
      <c r="NQ14" s="6"/>
      <c r="NR14" s="6"/>
      <c r="NS14" s="6"/>
      <c r="NT14" s="6"/>
      <c r="NU14" s="6"/>
      <c r="NV14" s="6"/>
      <c r="NW14" s="6"/>
      <c r="NX14" s="6"/>
      <c r="NY14" s="6"/>
      <c r="NZ14" s="6"/>
      <c r="OA14" s="6"/>
      <c r="OB14" s="6"/>
      <c r="OC14" s="6"/>
      <c r="OD14" s="6"/>
      <c r="OE14" s="6"/>
      <c r="OF14" s="6"/>
      <c r="OG14" s="6"/>
      <c r="OH14" s="6"/>
      <c r="OI14" s="6"/>
      <c r="OJ14" s="6"/>
      <c r="OK14" s="6"/>
      <c r="OL14" s="6"/>
      <c r="OM14" s="6"/>
      <c r="ON14" s="6"/>
      <c r="OO14" s="6"/>
      <c r="OP14" s="6"/>
      <c r="OQ14" s="6"/>
      <c r="OR14" s="6"/>
      <c r="OS14" s="6"/>
      <c r="OT14" s="6"/>
      <c r="OU14" s="6"/>
      <c r="OV14" s="6"/>
      <c r="OW14" s="6"/>
      <c r="OX14" s="6"/>
      <c r="OY14" s="6"/>
      <c r="OZ14" s="6"/>
      <c r="PA14" s="6"/>
      <c r="PB14" s="6"/>
      <c r="PC14" s="6"/>
      <c r="PD14" s="6"/>
      <c r="PE14" s="6"/>
    </row>
    <row r="15" spans="1:421" s="13" customFormat="1" x14ac:dyDescent="0.25">
      <c r="A15" s="278"/>
      <c r="B15" s="271"/>
      <c r="C15" s="271"/>
      <c r="D15" s="281"/>
      <c r="E15" s="154" t="s">
        <v>90</v>
      </c>
      <c r="F15" s="155" t="s">
        <v>112</v>
      </c>
      <c r="G15" s="156">
        <v>2</v>
      </c>
      <c r="H15" s="156">
        <v>2</v>
      </c>
      <c r="I15" s="156">
        <v>2</v>
      </c>
      <c r="J15" s="156">
        <v>1</v>
      </c>
      <c r="K15" s="156">
        <v>1</v>
      </c>
      <c r="L15" s="146"/>
      <c r="M15" s="26">
        <f>((G15*Kwantificatie!$B$22)+(H15*Kwantificatie!$C$22)+(I15*Kwantificatie!$D$22)+(J15*Kwantificatie!$E$22)+(K15*Kwantificatie!$F$22))*11.1*-1+100</f>
        <v>50.050000000000004</v>
      </c>
      <c r="N15" s="6"/>
      <c r="O15" s="6"/>
      <c r="P15" s="6"/>
      <c r="Q15" s="6"/>
      <c r="R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c r="CS15" s="6"/>
      <c r="CT15" s="6"/>
      <c r="CU15" s="6"/>
      <c r="CV15" s="6"/>
      <c r="CW15" s="6"/>
      <c r="CX15" s="6"/>
      <c r="CY15" s="6"/>
      <c r="CZ15" s="6"/>
      <c r="DA15" s="6"/>
      <c r="DB15" s="6"/>
      <c r="DC15" s="6"/>
      <c r="DD15" s="6"/>
      <c r="DE15" s="6"/>
      <c r="DF15" s="6"/>
      <c r="DG15" s="6"/>
      <c r="DH15" s="6"/>
      <c r="DI15" s="6"/>
      <c r="DJ15" s="6"/>
      <c r="DK15" s="6"/>
      <c r="DL15" s="6"/>
      <c r="DM15" s="6"/>
      <c r="DN15" s="6"/>
      <c r="DO15" s="6"/>
      <c r="DP15" s="6"/>
      <c r="DQ15" s="6"/>
      <c r="DR15" s="6"/>
      <c r="DS15" s="6"/>
      <c r="DT15" s="6"/>
      <c r="DU15" s="6"/>
      <c r="DV15" s="6"/>
      <c r="DW15" s="6"/>
      <c r="DX15" s="6"/>
      <c r="DY15" s="6"/>
      <c r="DZ15" s="6"/>
      <c r="EA15" s="6"/>
      <c r="EB15" s="6"/>
      <c r="EC15" s="6"/>
      <c r="ED15" s="6"/>
      <c r="EE15" s="6"/>
      <c r="EF15" s="6"/>
      <c r="EG15" s="6"/>
      <c r="EH15" s="6"/>
      <c r="EI15" s="6"/>
      <c r="EJ15" s="6"/>
      <c r="EK15" s="6"/>
      <c r="EL15" s="6"/>
      <c r="EM15" s="6"/>
      <c r="EN15" s="6"/>
      <c r="EO15" s="6"/>
      <c r="EP15" s="6"/>
      <c r="EQ15" s="6"/>
      <c r="ER15" s="6"/>
      <c r="ES15" s="6"/>
      <c r="ET15" s="6"/>
      <c r="EU15" s="6"/>
      <c r="EV15" s="6"/>
      <c r="EW15" s="6"/>
      <c r="EX15" s="6"/>
      <c r="EY15" s="6"/>
      <c r="EZ15" s="6"/>
      <c r="FA15" s="6"/>
      <c r="FB15" s="6"/>
      <c r="FC15" s="6"/>
      <c r="FD15" s="6"/>
      <c r="FE15" s="6"/>
      <c r="FF15" s="6"/>
      <c r="FG15" s="6"/>
      <c r="FH15" s="6"/>
      <c r="FI15" s="6"/>
      <c r="FJ15" s="6"/>
      <c r="FK15" s="6"/>
      <c r="FL15" s="6"/>
      <c r="FM15" s="6"/>
      <c r="FN15" s="6"/>
      <c r="FO15" s="6"/>
      <c r="FP15" s="6"/>
      <c r="FQ15" s="6"/>
      <c r="FR15" s="6"/>
      <c r="FS15" s="6"/>
      <c r="FT15" s="6"/>
      <c r="FU15" s="6"/>
      <c r="FV15" s="6"/>
      <c r="FW15" s="6"/>
      <c r="FX15" s="6"/>
      <c r="FY15" s="6"/>
      <c r="FZ15" s="6"/>
      <c r="GA15" s="6"/>
      <c r="GB15" s="6"/>
      <c r="GC15" s="6"/>
      <c r="GD15" s="6"/>
      <c r="GE15" s="6"/>
      <c r="GF15" s="6"/>
      <c r="GG15" s="6"/>
      <c r="GH15" s="6"/>
      <c r="GI15" s="6"/>
      <c r="GJ15" s="6"/>
      <c r="GK15" s="6"/>
      <c r="GL15" s="6"/>
      <c r="GM15" s="6"/>
      <c r="GN15" s="6"/>
      <c r="GO15" s="6"/>
      <c r="GP15" s="6"/>
      <c r="GQ15" s="6"/>
      <c r="GR15" s="6"/>
      <c r="GS15" s="6"/>
      <c r="GT15" s="6"/>
      <c r="GU15" s="6"/>
      <c r="GV15" s="6"/>
      <c r="GW15" s="6"/>
      <c r="GX15" s="6"/>
      <c r="GY15" s="6"/>
      <c r="GZ15" s="6"/>
      <c r="HA15" s="6"/>
      <c r="HB15" s="6"/>
      <c r="HC15" s="6"/>
      <c r="HD15" s="6"/>
      <c r="HE15" s="6"/>
      <c r="HF15" s="6"/>
      <c r="HG15" s="6"/>
      <c r="HH15" s="6"/>
      <c r="HI15" s="6"/>
      <c r="HJ15" s="6"/>
      <c r="HK15" s="6"/>
      <c r="HL15" s="6"/>
      <c r="HM15" s="6"/>
      <c r="HN15" s="6"/>
      <c r="HO15" s="6"/>
      <c r="HP15" s="6"/>
      <c r="HQ15" s="6"/>
      <c r="HR15" s="6"/>
      <c r="HS15" s="6"/>
      <c r="HT15" s="6"/>
      <c r="HU15" s="6"/>
      <c r="HV15" s="6"/>
      <c r="HW15" s="6"/>
      <c r="HX15" s="6"/>
      <c r="HY15" s="6"/>
      <c r="HZ15" s="6"/>
      <c r="IA15" s="6"/>
      <c r="IB15" s="6"/>
      <c r="IC15" s="6"/>
      <c r="ID15" s="6"/>
      <c r="IE15" s="6"/>
      <c r="IF15" s="6"/>
      <c r="IG15" s="6"/>
      <c r="IH15" s="6"/>
      <c r="II15" s="6"/>
      <c r="IJ15" s="6"/>
      <c r="IK15" s="6"/>
      <c r="IL15" s="6"/>
      <c r="IM15" s="6"/>
      <c r="IN15" s="6"/>
      <c r="IO15" s="6"/>
      <c r="IP15" s="6"/>
      <c r="IQ15" s="6"/>
      <c r="IR15" s="6"/>
      <c r="IS15" s="6"/>
      <c r="IT15" s="6"/>
      <c r="IU15" s="6"/>
      <c r="IV15" s="6"/>
      <c r="IW15" s="6"/>
      <c r="IX15" s="6"/>
      <c r="IY15" s="6"/>
      <c r="IZ15" s="6"/>
      <c r="JA15" s="6"/>
      <c r="JB15" s="6"/>
      <c r="JC15" s="6"/>
      <c r="JD15" s="6"/>
      <c r="JE15" s="6"/>
      <c r="JF15" s="6"/>
      <c r="JG15" s="6"/>
      <c r="JH15" s="6"/>
      <c r="JI15" s="6"/>
      <c r="JJ15" s="6"/>
      <c r="JK15" s="6"/>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6"/>
      <c r="NK15" s="6"/>
      <c r="NL15" s="6"/>
      <c r="NM15" s="6"/>
      <c r="NN15" s="6"/>
      <c r="NO15" s="6"/>
      <c r="NP15" s="6"/>
      <c r="NQ15" s="6"/>
      <c r="NR15" s="6"/>
      <c r="NS15" s="6"/>
      <c r="NT15" s="6"/>
      <c r="NU15" s="6"/>
      <c r="NV15" s="6"/>
      <c r="NW15" s="6"/>
      <c r="NX15" s="6"/>
      <c r="NY15" s="6"/>
      <c r="NZ15" s="6"/>
      <c r="OA15" s="6"/>
      <c r="OB15" s="6"/>
      <c r="OC15" s="6"/>
      <c r="OD15" s="6"/>
      <c r="OE15" s="6"/>
      <c r="OF15" s="6"/>
      <c r="OG15" s="6"/>
      <c r="OH15" s="6"/>
      <c r="OI15" s="6"/>
      <c r="OJ15" s="6"/>
      <c r="OK15" s="6"/>
      <c r="OL15" s="6"/>
      <c r="OM15" s="6"/>
      <c r="ON15" s="6"/>
      <c r="OO15" s="6"/>
      <c r="OP15" s="6"/>
      <c r="OQ15" s="6"/>
      <c r="OR15" s="6"/>
      <c r="OS15" s="6"/>
      <c r="OT15" s="6"/>
      <c r="OU15" s="6"/>
      <c r="OV15" s="6"/>
      <c r="OW15" s="6"/>
      <c r="OX15" s="6"/>
      <c r="OY15" s="6"/>
      <c r="OZ15" s="6"/>
      <c r="PA15" s="6"/>
      <c r="PB15" s="6"/>
      <c r="PC15" s="6"/>
      <c r="PD15" s="6"/>
      <c r="PE15" s="6"/>
    </row>
    <row r="16" spans="1:421" s="13" customFormat="1" x14ac:dyDescent="0.25">
      <c r="A16" s="278"/>
      <c r="B16" s="271"/>
      <c r="C16" s="259"/>
      <c r="D16" s="281"/>
      <c r="E16" s="17"/>
      <c r="F16" s="163" t="s">
        <v>139</v>
      </c>
      <c r="G16" s="12">
        <v>3</v>
      </c>
      <c r="H16" s="12">
        <v>3</v>
      </c>
      <c r="I16" s="12">
        <v>3</v>
      </c>
      <c r="J16" s="12">
        <v>3</v>
      </c>
      <c r="K16" s="12">
        <v>3</v>
      </c>
      <c r="L16" s="97"/>
      <c r="M16" s="26">
        <f>((G16*Kwantificatie!$B$22)+(H16*Kwantificatie!$C$22)+(I16*Kwantificatie!$D$22)+(J16*Kwantificatie!$E$22)+(K16*Kwantificatie!$F$22))*11.1*-1+100</f>
        <v>0.10000000000000853</v>
      </c>
      <c r="N16" s="6"/>
      <c r="O16" s="6"/>
      <c r="P16" s="6"/>
      <c r="Q16" s="6"/>
      <c r="R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c r="CY16" s="6"/>
      <c r="CZ16" s="6"/>
      <c r="DA16" s="6"/>
      <c r="DB16" s="6"/>
      <c r="DC16" s="6"/>
      <c r="DD16" s="6"/>
      <c r="DE16" s="6"/>
      <c r="DF16" s="6"/>
      <c r="DG16" s="6"/>
      <c r="DH16" s="6"/>
      <c r="DI16" s="6"/>
      <c r="DJ16" s="6"/>
      <c r="DK16" s="6"/>
      <c r="DL16" s="6"/>
      <c r="DM16" s="6"/>
      <c r="DN16" s="6"/>
      <c r="DO16" s="6"/>
      <c r="DP16" s="6"/>
      <c r="DQ16" s="6"/>
      <c r="DR16" s="6"/>
      <c r="DS16" s="6"/>
      <c r="DT16" s="6"/>
      <c r="DU16" s="6"/>
      <c r="DV16" s="6"/>
      <c r="DW16" s="6"/>
      <c r="DX16" s="6"/>
      <c r="DY16" s="6"/>
      <c r="DZ16" s="6"/>
      <c r="EA16" s="6"/>
      <c r="EB16" s="6"/>
      <c r="EC16" s="6"/>
      <c r="ED16" s="6"/>
      <c r="EE16" s="6"/>
      <c r="EF16" s="6"/>
      <c r="EG16" s="6"/>
      <c r="EH16" s="6"/>
      <c r="EI16" s="6"/>
      <c r="EJ16" s="6"/>
      <c r="EK16" s="6"/>
      <c r="EL16" s="6"/>
      <c r="EM16" s="6"/>
      <c r="EN16" s="6"/>
      <c r="EO16" s="6"/>
      <c r="EP16" s="6"/>
      <c r="EQ16" s="6"/>
      <c r="ER16" s="6"/>
      <c r="ES16" s="6"/>
      <c r="ET16" s="6"/>
      <c r="EU16" s="6"/>
      <c r="EV16" s="6"/>
      <c r="EW16" s="6"/>
      <c r="EX16" s="6"/>
      <c r="EY16" s="6"/>
      <c r="EZ16" s="6"/>
      <c r="FA16" s="6"/>
      <c r="FB16" s="6"/>
      <c r="FC16" s="6"/>
      <c r="FD16" s="6"/>
      <c r="FE16" s="6"/>
      <c r="FF16" s="6"/>
      <c r="FG16" s="6"/>
      <c r="FH16" s="6"/>
      <c r="FI16" s="6"/>
      <c r="FJ16" s="6"/>
      <c r="FK16" s="6"/>
      <c r="FL16" s="6"/>
      <c r="FM16" s="6"/>
      <c r="FN16" s="6"/>
      <c r="FO16" s="6"/>
      <c r="FP16" s="6"/>
      <c r="FQ16" s="6"/>
      <c r="FR16" s="6"/>
      <c r="FS16" s="6"/>
      <c r="FT16" s="6"/>
      <c r="FU16" s="6"/>
      <c r="FV16" s="6"/>
      <c r="FW16" s="6"/>
      <c r="FX16" s="6"/>
      <c r="FY16" s="6"/>
      <c r="FZ16" s="6"/>
      <c r="GA16" s="6"/>
      <c r="GB16" s="6"/>
      <c r="GC16" s="6"/>
      <c r="GD16" s="6"/>
      <c r="GE16" s="6"/>
      <c r="GF16" s="6"/>
      <c r="GG16" s="6"/>
      <c r="GH16" s="6"/>
      <c r="GI16" s="6"/>
      <c r="GJ16" s="6"/>
      <c r="GK16" s="6"/>
      <c r="GL16" s="6"/>
      <c r="GM16" s="6"/>
      <c r="GN16" s="6"/>
      <c r="GO16" s="6"/>
      <c r="GP16" s="6"/>
      <c r="GQ16" s="6"/>
      <c r="GR16" s="6"/>
      <c r="GS16" s="6"/>
      <c r="GT16" s="6"/>
      <c r="GU16" s="6"/>
      <c r="GV16" s="6"/>
      <c r="GW16" s="6"/>
      <c r="GX16" s="6"/>
      <c r="GY16" s="6"/>
      <c r="GZ16" s="6"/>
      <c r="HA16" s="6"/>
      <c r="HB16" s="6"/>
      <c r="HC16" s="6"/>
      <c r="HD16" s="6"/>
      <c r="HE16" s="6"/>
      <c r="HF16" s="6"/>
      <c r="HG16" s="6"/>
      <c r="HH16" s="6"/>
      <c r="HI16" s="6"/>
      <c r="HJ16" s="6"/>
      <c r="HK16" s="6"/>
      <c r="HL16" s="6"/>
      <c r="HM16" s="6"/>
      <c r="HN16" s="6"/>
      <c r="HO16" s="6"/>
      <c r="HP16" s="6"/>
      <c r="HQ16" s="6"/>
      <c r="HR16" s="6"/>
      <c r="HS16" s="6"/>
      <c r="HT16" s="6"/>
      <c r="HU16" s="6"/>
      <c r="HV16" s="6"/>
      <c r="HW16" s="6"/>
      <c r="HX16" s="6"/>
      <c r="HY16" s="6"/>
      <c r="HZ16" s="6"/>
      <c r="IA16" s="6"/>
      <c r="IB16" s="6"/>
      <c r="IC16" s="6"/>
      <c r="ID16" s="6"/>
      <c r="IE16" s="6"/>
      <c r="IF16" s="6"/>
      <c r="IG16" s="6"/>
      <c r="IH16" s="6"/>
      <c r="II16" s="6"/>
      <c r="IJ16" s="6"/>
      <c r="IK16" s="6"/>
      <c r="IL16" s="6"/>
      <c r="IM16" s="6"/>
      <c r="IN16" s="6"/>
      <c r="IO16" s="6"/>
      <c r="IP16" s="6"/>
      <c r="IQ16" s="6"/>
      <c r="IR16" s="6"/>
      <c r="IS16" s="6"/>
      <c r="IT16" s="6"/>
      <c r="IU16" s="6"/>
      <c r="IV16" s="6"/>
      <c r="IW16" s="6"/>
      <c r="IX16" s="6"/>
      <c r="IY16" s="6"/>
      <c r="IZ16" s="6"/>
      <c r="JA16" s="6"/>
      <c r="JB16" s="6"/>
      <c r="JC16" s="6"/>
      <c r="JD16" s="6"/>
      <c r="JE16" s="6"/>
      <c r="JF16" s="6"/>
      <c r="JG16" s="6"/>
      <c r="JH16" s="6"/>
      <c r="JI16" s="6"/>
      <c r="JJ16" s="6"/>
      <c r="JK16" s="6"/>
      <c r="JL16" s="6"/>
      <c r="JM16" s="6"/>
      <c r="JN16" s="6"/>
      <c r="JO16" s="6"/>
      <c r="JP16" s="6"/>
      <c r="JQ16" s="6"/>
      <c r="JR16" s="6"/>
      <c r="JS16" s="6"/>
      <c r="JT16" s="6"/>
      <c r="JU16" s="6"/>
      <c r="JV16" s="6"/>
      <c r="JW16" s="6"/>
      <c r="JX16" s="6"/>
      <c r="JY16" s="6"/>
      <c r="JZ16" s="6"/>
      <c r="KA16" s="6"/>
      <c r="KB16" s="6"/>
      <c r="KC16" s="6"/>
      <c r="KD16" s="6"/>
      <c r="KE16" s="6"/>
      <c r="KF16" s="6"/>
      <c r="KG16" s="6"/>
      <c r="KH16" s="6"/>
      <c r="KI16" s="6"/>
      <c r="KJ16" s="6"/>
      <c r="KK16" s="6"/>
      <c r="KL16" s="6"/>
      <c r="KM16" s="6"/>
      <c r="KN16" s="6"/>
      <c r="KO16" s="6"/>
      <c r="KP16" s="6"/>
      <c r="KQ16" s="6"/>
      <c r="KR16" s="6"/>
      <c r="KS16" s="6"/>
      <c r="KT16" s="6"/>
      <c r="KU16" s="6"/>
      <c r="KV16" s="6"/>
      <c r="KW16" s="6"/>
      <c r="KX16" s="6"/>
      <c r="KY16" s="6"/>
      <c r="KZ16" s="6"/>
      <c r="LA16" s="6"/>
      <c r="LB16" s="6"/>
      <c r="LC16" s="6"/>
      <c r="LD16" s="6"/>
      <c r="LE16" s="6"/>
      <c r="LF16" s="6"/>
      <c r="LG16" s="6"/>
      <c r="LH16" s="6"/>
      <c r="LI16" s="6"/>
      <c r="LJ16" s="6"/>
      <c r="LK16" s="6"/>
      <c r="LL16" s="6"/>
      <c r="LM16" s="6"/>
      <c r="LN16" s="6"/>
      <c r="LO16" s="6"/>
      <c r="LP16" s="6"/>
      <c r="LQ16" s="6"/>
      <c r="LR16" s="6"/>
      <c r="LS16" s="6"/>
      <c r="LT16" s="6"/>
      <c r="LU16" s="6"/>
      <c r="LV16" s="6"/>
      <c r="LW16" s="6"/>
      <c r="LX16" s="6"/>
      <c r="LY16" s="6"/>
      <c r="LZ16" s="6"/>
      <c r="MA16" s="6"/>
      <c r="MB16" s="6"/>
      <c r="MC16" s="6"/>
      <c r="MD16" s="6"/>
      <c r="ME16" s="6"/>
      <c r="MF16" s="6"/>
      <c r="MG16" s="6"/>
      <c r="MH16" s="6"/>
      <c r="MI16" s="6"/>
      <c r="MJ16" s="6"/>
      <c r="MK16" s="6"/>
      <c r="ML16" s="6"/>
      <c r="MM16" s="6"/>
      <c r="MN16" s="6"/>
      <c r="MO16" s="6"/>
      <c r="MP16" s="6"/>
      <c r="MQ16" s="6"/>
      <c r="MR16" s="6"/>
      <c r="MS16" s="6"/>
      <c r="MT16" s="6"/>
      <c r="MU16" s="6"/>
      <c r="MV16" s="6"/>
      <c r="MW16" s="6"/>
      <c r="MX16" s="6"/>
      <c r="MY16" s="6"/>
      <c r="MZ16" s="6"/>
      <c r="NA16" s="6"/>
      <c r="NB16" s="6"/>
      <c r="NC16" s="6"/>
      <c r="ND16" s="6"/>
      <c r="NE16" s="6"/>
      <c r="NF16" s="6"/>
      <c r="NG16" s="6"/>
      <c r="NH16" s="6"/>
      <c r="NI16" s="6"/>
      <c r="NJ16" s="6"/>
      <c r="NK16" s="6"/>
      <c r="NL16" s="6"/>
      <c r="NM16" s="6"/>
      <c r="NN16" s="6"/>
      <c r="NO16" s="6"/>
      <c r="NP16" s="6"/>
      <c r="NQ16" s="6"/>
      <c r="NR16" s="6"/>
      <c r="NS16" s="6"/>
      <c r="NT16" s="6"/>
      <c r="NU16" s="6"/>
      <c r="NV16" s="6"/>
      <c r="NW16" s="6"/>
      <c r="NX16" s="6"/>
      <c r="NY16" s="6"/>
      <c r="NZ16" s="6"/>
      <c r="OA16" s="6"/>
      <c r="OB16" s="6"/>
      <c r="OC16" s="6"/>
      <c r="OD16" s="6"/>
      <c r="OE16" s="6"/>
      <c r="OF16" s="6"/>
      <c r="OG16" s="6"/>
      <c r="OH16" s="6"/>
      <c r="OI16" s="6"/>
      <c r="OJ16" s="6"/>
      <c r="OK16" s="6"/>
      <c r="OL16" s="6"/>
      <c r="OM16" s="6"/>
      <c r="ON16" s="6"/>
      <c r="OO16" s="6"/>
      <c r="OP16" s="6"/>
      <c r="OQ16" s="6"/>
      <c r="OR16" s="6"/>
      <c r="OS16" s="6"/>
      <c r="OT16" s="6"/>
      <c r="OU16" s="6"/>
      <c r="OV16" s="6"/>
      <c r="OW16" s="6"/>
      <c r="OX16" s="6"/>
      <c r="OY16" s="6"/>
      <c r="OZ16" s="6"/>
      <c r="PA16" s="6"/>
      <c r="PB16" s="6"/>
      <c r="PC16" s="6"/>
      <c r="PD16" s="6"/>
      <c r="PE16" s="6"/>
    </row>
    <row r="17" spans="1:421" s="13" customFormat="1" x14ac:dyDescent="0.25">
      <c r="A17" s="278"/>
      <c r="B17" s="271"/>
      <c r="C17" s="259"/>
      <c r="D17" s="281"/>
      <c r="E17" s="17"/>
      <c r="F17" s="163" t="s">
        <v>139</v>
      </c>
      <c r="G17" s="12">
        <v>3</v>
      </c>
      <c r="H17" s="12">
        <v>3</v>
      </c>
      <c r="I17" s="12">
        <v>3</v>
      </c>
      <c r="J17" s="12">
        <v>3</v>
      </c>
      <c r="K17" s="12">
        <v>3</v>
      </c>
      <c r="L17" s="97"/>
      <c r="M17" s="26">
        <f>((G17*Kwantificatie!$B$22)+(H17*Kwantificatie!$C$22)+(I17*Kwantificatie!$D$22)+(J17*Kwantificatie!$E$22)+(K17*Kwantificatie!$F$22))*11.1*-1+100</f>
        <v>0.10000000000000853</v>
      </c>
      <c r="N17" s="6"/>
      <c r="O17" s="6"/>
      <c r="P17" s="6"/>
      <c r="Q17" s="6"/>
      <c r="R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c r="CW17" s="6"/>
      <c r="CX17" s="6"/>
      <c r="CY17" s="6"/>
      <c r="CZ17" s="6"/>
      <c r="DA17" s="6"/>
      <c r="DB17" s="6"/>
      <c r="DC17" s="6"/>
      <c r="DD17" s="6"/>
      <c r="DE17" s="6"/>
      <c r="DF17" s="6"/>
      <c r="DG17" s="6"/>
      <c r="DH17" s="6"/>
      <c r="DI17" s="6"/>
      <c r="DJ17" s="6"/>
      <c r="DK17" s="6"/>
      <c r="DL17" s="6"/>
      <c r="DM17" s="6"/>
      <c r="DN17" s="6"/>
      <c r="DO17" s="6"/>
      <c r="DP17" s="6"/>
      <c r="DQ17" s="6"/>
      <c r="DR17" s="6"/>
      <c r="DS17" s="6"/>
      <c r="DT17" s="6"/>
      <c r="DU17" s="6"/>
      <c r="DV17" s="6"/>
      <c r="DW17" s="6"/>
      <c r="DX17" s="6"/>
      <c r="DY17" s="6"/>
      <c r="DZ17" s="6"/>
      <c r="EA17" s="6"/>
      <c r="EB17" s="6"/>
      <c r="EC17" s="6"/>
      <c r="ED17" s="6"/>
      <c r="EE17" s="6"/>
      <c r="EF17" s="6"/>
      <c r="EG17" s="6"/>
      <c r="EH17" s="6"/>
      <c r="EI17" s="6"/>
      <c r="EJ17" s="6"/>
      <c r="EK17" s="6"/>
      <c r="EL17" s="6"/>
      <c r="EM17" s="6"/>
      <c r="EN17" s="6"/>
      <c r="EO17" s="6"/>
      <c r="EP17" s="6"/>
      <c r="EQ17" s="6"/>
      <c r="ER17" s="6"/>
      <c r="ES17" s="6"/>
      <c r="ET17" s="6"/>
      <c r="EU17" s="6"/>
      <c r="EV17" s="6"/>
      <c r="EW17" s="6"/>
      <c r="EX17" s="6"/>
      <c r="EY17" s="6"/>
      <c r="EZ17" s="6"/>
      <c r="FA17" s="6"/>
      <c r="FB17" s="6"/>
      <c r="FC17" s="6"/>
      <c r="FD17" s="6"/>
      <c r="FE17" s="6"/>
      <c r="FF17" s="6"/>
      <c r="FG17" s="6"/>
      <c r="FH17" s="6"/>
      <c r="FI17" s="6"/>
      <c r="FJ17" s="6"/>
      <c r="FK17" s="6"/>
      <c r="FL17" s="6"/>
      <c r="FM17" s="6"/>
      <c r="FN17" s="6"/>
      <c r="FO17" s="6"/>
      <c r="FP17" s="6"/>
      <c r="FQ17" s="6"/>
      <c r="FR17" s="6"/>
      <c r="FS17" s="6"/>
      <c r="FT17" s="6"/>
      <c r="FU17" s="6"/>
      <c r="FV17" s="6"/>
      <c r="FW17" s="6"/>
      <c r="FX17" s="6"/>
      <c r="FY17" s="6"/>
      <c r="FZ17" s="6"/>
      <c r="GA17" s="6"/>
      <c r="GB17" s="6"/>
      <c r="GC17" s="6"/>
      <c r="GD17" s="6"/>
      <c r="GE17" s="6"/>
      <c r="GF17" s="6"/>
      <c r="GG17" s="6"/>
      <c r="GH17" s="6"/>
      <c r="GI17" s="6"/>
      <c r="GJ17" s="6"/>
      <c r="GK17" s="6"/>
      <c r="GL17" s="6"/>
      <c r="GM17" s="6"/>
      <c r="GN17" s="6"/>
      <c r="GO17" s="6"/>
      <c r="GP17" s="6"/>
      <c r="GQ17" s="6"/>
      <c r="GR17" s="6"/>
      <c r="GS17" s="6"/>
      <c r="GT17" s="6"/>
      <c r="GU17" s="6"/>
      <c r="GV17" s="6"/>
      <c r="GW17" s="6"/>
      <c r="GX17" s="6"/>
      <c r="GY17" s="6"/>
      <c r="GZ17" s="6"/>
      <c r="HA17" s="6"/>
      <c r="HB17" s="6"/>
      <c r="HC17" s="6"/>
      <c r="HD17" s="6"/>
      <c r="HE17" s="6"/>
      <c r="HF17" s="6"/>
      <c r="HG17" s="6"/>
      <c r="HH17" s="6"/>
      <c r="HI17" s="6"/>
      <c r="HJ17" s="6"/>
      <c r="HK17" s="6"/>
      <c r="HL17" s="6"/>
      <c r="HM17" s="6"/>
      <c r="HN17" s="6"/>
      <c r="HO17" s="6"/>
      <c r="HP17" s="6"/>
      <c r="HQ17" s="6"/>
      <c r="HR17" s="6"/>
      <c r="HS17" s="6"/>
      <c r="HT17" s="6"/>
      <c r="HU17" s="6"/>
      <c r="HV17" s="6"/>
      <c r="HW17" s="6"/>
      <c r="HX17" s="6"/>
      <c r="HY17" s="6"/>
      <c r="HZ17" s="6"/>
      <c r="IA17" s="6"/>
      <c r="IB17" s="6"/>
      <c r="IC17" s="6"/>
      <c r="ID17" s="6"/>
      <c r="IE17" s="6"/>
      <c r="IF17" s="6"/>
      <c r="IG17" s="6"/>
      <c r="IH17" s="6"/>
      <c r="II17" s="6"/>
      <c r="IJ17" s="6"/>
      <c r="IK17" s="6"/>
      <c r="IL17" s="6"/>
      <c r="IM17" s="6"/>
      <c r="IN17" s="6"/>
      <c r="IO17" s="6"/>
      <c r="IP17" s="6"/>
      <c r="IQ17" s="6"/>
      <c r="IR17" s="6"/>
      <c r="IS17" s="6"/>
      <c r="IT17" s="6"/>
      <c r="IU17" s="6"/>
      <c r="IV17" s="6"/>
      <c r="IW17" s="6"/>
      <c r="IX17" s="6"/>
      <c r="IY17" s="6"/>
      <c r="IZ17" s="6"/>
      <c r="JA17" s="6"/>
      <c r="JB17" s="6"/>
      <c r="JC17" s="6"/>
      <c r="JD17" s="6"/>
      <c r="JE17" s="6"/>
      <c r="JF17" s="6"/>
      <c r="JG17" s="6"/>
      <c r="JH17" s="6"/>
      <c r="JI17" s="6"/>
      <c r="JJ17" s="6"/>
      <c r="JK17" s="6"/>
      <c r="JL17" s="6"/>
      <c r="JM17" s="6"/>
      <c r="JN17" s="6"/>
      <c r="JO17" s="6"/>
      <c r="JP17" s="6"/>
      <c r="JQ17" s="6"/>
      <c r="JR17" s="6"/>
      <c r="JS17" s="6"/>
      <c r="JT17" s="6"/>
      <c r="JU17" s="6"/>
      <c r="JV17" s="6"/>
      <c r="JW17" s="6"/>
      <c r="JX17" s="6"/>
      <c r="JY17" s="6"/>
      <c r="JZ17" s="6"/>
      <c r="KA17" s="6"/>
      <c r="KB17" s="6"/>
      <c r="KC17" s="6"/>
      <c r="KD17" s="6"/>
      <c r="KE17" s="6"/>
      <c r="KF17" s="6"/>
      <c r="KG17" s="6"/>
      <c r="KH17" s="6"/>
      <c r="KI17" s="6"/>
      <c r="KJ17" s="6"/>
      <c r="KK17" s="6"/>
      <c r="KL17" s="6"/>
      <c r="KM17" s="6"/>
      <c r="KN17" s="6"/>
      <c r="KO17" s="6"/>
      <c r="KP17" s="6"/>
      <c r="KQ17" s="6"/>
      <c r="KR17" s="6"/>
      <c r="KS17" s="6"/>
      <c r="KT17" s="6"/>
      <c r="KU17" s="6"/>
      <c r="KV17" s="6"/>
      <c r="KW17" s="6"/>
      <c r="KX17" s="6"/>
      <c r="KY17" s="6"/>
      <c r="KZ17" s="6"/>
      <c r="LA17" s="6"/>
      <c r="LB17" s="6"/>
      <c r="LC17" s="6"/>
      <c r="LD17" s="6"/>
      <c r="LE17" s="6"/>
      <c r="LF17" s="6"/>
      <c r="LG17" s="6"/>
      <c r="LH17" s="6"/>
      <c r="LI17" s="6"/>
      <c r="LJ17" s="6"/>
      <c r="LK17" s="6"/>
      <c r="LL17" s="6"/>
      <c r="LM17" s="6"/>
      <c r="LN17" s="6"/>
      <c r="LO17" s="6"/>
      <c r="LP17" s="6"/>
      <c r="LQ17" s="6"/>
      <c r="LR17" s="6"/>
      <c r="LS17" s="6"/>
      <c r="LT17" s="6"/>
      <c r="LU17" s="6"/>
      <c r="LV17" s="6"/>
      <c r="LW17" s="6"/>
      <c r="LX17" s="6"/>
      <c r="LY17" s="6"/>
      <c r="LZ17" s="6"/>
      <c r="MA17" s="6"/>
      <c r="MB17" s="6"/>
      <c r="MC17" s="6"/>
      <c r="MD17" s="6"/>
      <c r="ME17" s="6"/>
      <c r="MF17" s="6"/>
      <c r="MG17" s="6"/>
      <c r="MH17" s="6"/>
      <c r="MI17" s="6"/>
      <c r="MJ17" s="6"/>
      <c r="MK17" s="6"/>
      <c r="ML17" s="6"/>
      <c r="MM17" s="6"/>
      <c r="MN17" s="6"/>
      <c r="MO17" s="6"/>
      <c r="MP17" s="6"/>
      <c r="MQ17" s="6"/>
      <c r="MR17" s="6"/>
      <c r="MS17" s="6"/>
      <c r="MT17" s="6"/>
      <c r="MU17" s="6"/>
      <c r="MV17" s="6"/>
      <c r="MW17" s="6"/>
      <c r="MX17" s="6"/>
      <c r="MY17" s="6"/>
      <c r="MZ17" s="6"/>
      <c r="NA17" s="6"/>
      <c r="NB17" s="6"/>
      <c r="NC17" s="6"/>
      <c r="ND17" s="6"/>
      <c r="NE17" s="6"/>
      <c r="NF17" s="6"/>
      <c r="NG17" s="6"/>
      <c r="NH17" s="6"/>
      <c r="NI17" s="6"/>
      <c r="NJ17" s="6"/>
      <c r="NK17" s="6"/>
      <c r="NL17" s="6"/>
      <c r="NM17" s="6"/>
      <c r="NN17" s="6"/>
      <c r="NO17" s="6"/>
      <c r="NP17" s="6"/>
      <c r="NQ17" s="6"/>
      <c r="NR17" s="6"/>
      <c r="NS17" s="6"/>
      <c r="NT17" s="6"/>
      <c r="NU17" s="6"/>
      <c r="NV17" s="6"/>
      <c r="NW17" s="6"/>
      <c r="NX17" s="6"/>
      <c r="NY17" s="6"/>
      <c r="NZ17" s="6"/>
      <c r="OA17" s="6"/>
      <c r="OB17" s="6"/>
      <c r="OC17" s="6"/>
      <c r="OD17" s="6"/>
      <c r="OE17" s="6"/>
      <c r="OF17" s="6"/>
      <c r="OG17" s="6"/>
      <c r="OH17" s="6"/>
      <c r="OI17" s="6"/>
      <c r="OJ17" s="6"/>
      <c r="OK17" s="6"/>
      <c r="OL17" s="6"/>
      <c r="OM17" s="6"/>
      <c r="ON17" s="6"/>
      <c r="OO17" s="6"/>
      <c r="OP17" s="6"/>
      <c r="OQ17" s="6"/>
      <c r="OR17" s="6"/>
      <c r="OS17" s="6"/>
      <c r="OT17" s="6"/>
      <c r="OU17" s="6"/>
      <c r="OV17" s="6"/>
      <c r="OW17" s="6"/>
      <c r="OX17" s="6"/>
      <c r="OY17" s="6"/>
      <c r="OZ17" s="6"/>
      <c r="PA17" s="6"/>
      <c r="PB17" s="6"/>
      <c r="PC17" s="6"/>
      <c r="PD17" s="6"/>
      <c r="PE17" s="6"/>
    </row>
    <row r="18" spans="1:421" s="13" customFormat="1" x14ac:dyDescent="0.25">
      <c r="A18" s="278"/>
      <c r="B18" s="271"/>
      <c r="C18" s="259"/>
      <c r="D18" s="281"/>
      <c r="E18" s="17"/>
      <c r="F18" s="163" t="s">
        <v>139</v>
      </c>
      <c r="G18" s="12">
        <v>3</v>
      </c>
      <c r="H18" s="12">
        <v>3</v>
      </c>
      <c r="I18" s="12">
        <v>3</v>
      </c>
      <c r="J18" s="12">
        <v>3</v>
      </c>
      <c r="K18" s="12">
        <v>3</v>
      </c>
      <c r="L18" s="97"/>
      <c r="M18" s="26">
        <f>((G18*Kwantificatie!$B$22)+(H18*Kwantificatie!$C$22)+(I18*Kwantificatie!$D$22)+(J18*Kwantificatie!$E$22)+(K18*Kwantificatie!$F$22))*11.1*-1+100</f>
        <v>0.10000000000000853</v>
      </c>
      <c r="N18" s="6"/>
      <c r="O18" s="6"/>
      <c r="P18" s="6"/>
      <c r="Q18" s="6"/>
      <c r="R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6"/>
      <c r="JS18" s="6"/>
      <c r="JT18" s="6"/>
      <c r="JU18" s="6"/>
      <c r="JV18" s="6"/>
      <c r="JW18" s="6"/>
      <c r="JX18" s="6"/>
      <c r="JY18" s="6"/>
      <c r="JZ18" s="6"/>
      <c r="KA18" s="6"/>
      <c r="KB18" s="6"/>
      <c r="KC18" s="6"/>
      <c r="KD18" s="6"/>
      <c r="KE18" s="6"/>
      <c r="KF18" s="6"/>
      <c r="KG18" s="6"/>
      <c r="KH18" s="6"/>
      <c r="KI18" s="6"/>
      <c r="KJ18" s="6"/>
      <c r="KK18" s="6"/>
      <c r="KL18" s="6"/>
      <c r="KM18" s="6"/>
      <c r="KN18" s="6"/>
      <c r="KO18" s="6"/>
      <c r="KP18" s="6"/>
      <c r="KQ18" s="6"/>
      <c r="KR18" s="6"/>
      <c r="KS18" s="6"/>
      <c r="KT18" s="6"/>
      <c r="KU18" s="6"/>
      <c r="KV18" s="6"/>
      <c r="KW18" s="6"/>
      <c r="KX18" s="6"/>
      <c r="KY18" s="6"/>
      <c r="KZ18" s="6"/>
      <c r="LA18" s="6"/>
      <c r="LB18" s="6"/>
      <c r="LC18" s="6"/>
      <c r="LD18" s="6"/>
      <c r="LE18" s="6"/>
      <c r="LF18" s="6"/>
      <c r="LG18" s="6"/>
      <c r="LH18" s="6"/>
      <c r="LI18" s="6"/>
      <c r="LJ18" s="6"/>
      <c r="LK18" s="6"/>
      <c r="LL18" s="6"/>
      <c r="LM18" s="6"/>
      <c r="LN18" s="6"/>
      <c r="LO18" s="6"/>
      <c r="LP18" s="6"/>
      <c r="LQ18" s="6"/>
      <c r="LR18" s="6"/>
      <c r="LS18" s="6"/>
      <c r="LT18" s="6"/>
      <c r="LU18" s="6"/>
      <c r="LV18" s="6"/>
      <c r="LW18" s="6"/>
      <c r="LX18" s="6"/>
      <c r="LY18" s="6"/>
      <c r="LZ18" s="6"/>
      <c r="MA18" s="6"/>
      <c r="MB18" s="6"/>
      <c r="MC18" s="6"/>
      <c r="MD18" s="6"/>
      <c r="ME18" s="6"/>
      <c r="MF18" s="6"/>
      <c r="MG18" s="6"/>
      <c r="MH18" s="6"/>
      <c r="MI18" s="6"/>
      <c r="MJ18" s="6"/>
      <c r="MK18" s="6"/>
      <c r="ML18" s="6"/>
      <c r="MM18" s="6"/>
      <c r="MN18" s="6"/>
      <c r="MO18" s="6"/>
      <c r="MP18" s="6"/>
      <c r="MQ18" s="6"/>
      <c r="MR18" s="6"/>
      <c r="MS18" s="6"/>
      <c r="MT18" s="6"/>
      <c r="MU18" s="6"/>
      <c r="MV18" s="6"/>
      <c r="MW18" s="6"/>
      <c r="MX18" s="6"/>
      <c r="MY18" s="6"/>
      <c r="MZ18" s="6"/>
      <c r="NA18" s="6"/>
      <c r="NB18" s="6"/>
      <c r="NC18" s="6"/>
      <c r="ND18" s="6"/>
      <c r="NE18" s="6"/>
      <c r="NF18" s="6"/>
      <c r="NG18" s="6"/>
      <c r="NH18" s="6"/>
      <c r="NI18" s="6"/>
      <c r="NJ18" s="6"/>
      <c r="NK18" s="6"/>
      <c r="NL18" s="6"/>
      <c r="NM18" s="6"/>
      <c r="NN18" s="6"/>
      <c r="NO18" s="6"/>
      <c r="NP18" s="6"/>
      <c r="NQ18" s="6"/>
      <c r="NR18" s="6"/>
      <c r="NS18" s="6"/>
      <c r="NT18" s="6"/>
      <c r="NU18" s="6"/>
      <c r="NV18" s="6"/>
      <c r="NW18" s="6"/>
      <c r="NX18" s="6"/>
      <c r="NY18" s="6"/>
      <c r="NZ18" s="6"/>
      <c r="OA18" s="6"/>
      <c r="OB18" s="6"/>
      <c r="OC18" s="6"/>
      <c r="OD18" s="6"/>
      <c r="OE18" s="6"/>
      <c r="OF18" s="6"/>
      <c r="OG18" s="6"/>
      <c r="OH18" s="6"/>
      <c r="OI18" s="6"/>
      <c r="OJ18" s="6"/>
      <c r="OK18" s="6"/>
      <c r="OL18" s="6"/>
      <c r="OM18" s="6"/>
      <c r="ON18" s="6"/>
      <c r="OO18" s="6"/>
      <c r="OP18" s="6"/>
      <c r="OQ18" s="6"/>
      <c r="OR18" s="6"/>
      <c r="OS18" s="6"/>
      <c r="OT18" s="6"/>
      <c r="OU18" s="6"/>
      <c r="OV18" s="6"/>
      <c r="OW18" s="6"/>
      <c r="OX18" s="6"/>
      <c r="OY18" s="6"/>
      <c r="OZ18" s="6"/>
      <c r="PA18" s="6"/>
      <c r="PB18" s="6"/>
      <c r="PC18" s="6"/>
      <c r="PD18" s="6"/>
      <c r="PE18" s="6"/>
    </row>
    <row r="19" spans="1:421" s="13" customFormat="1" x14ac:dyDescent="0.25">
      <c r="A19" s="278"/>
      <c r="B19" s="271"/>
      <c r="C19" s="259"/>
      <c r="D19" s="281"/>
      <c r="E19" s="17"/>
      <c r="F19" s="163" t="s">
        <v>139</v>
      </c>
      <c r="G19" s="12">
        <v>3</v>
      </c>
      <c r="H19" s="12">
        <v>3</v>
      </c>
      <c r="I19" s="12">
        <v>3</v>
      </c>
      <c r="J19" s="12">
        <v>3</v>
      </c>
      <c r="K19" s="12">
        <v>3</v>
      </c>
      <c r="L19" s="97"/>
      <c r="M19" s="26">
        <f>((G19*Kwantificatie!$B$22)+(H19*Kwantificatie!$C$22)+(I19*Kwantificatie!$D$22)+(J19*Kwantificatie!$E$22)+(K19*Kwantificatie!$F$22))*11.1*-1+100</f>
        <v>0.10000000000000853</v>
      </c>
      <c r="N19" s="6"/>
      <c r="O19" s="6"/>
      <c r="P19" s="6"/>
      <c r="Q19" s="6"/>
      <c r="R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6"/>
      <c r="DD19" s="6"/>
      <c r="DE19" s="6"/>
      <c r="DF19" s="6"/>
      <c r="DG19" s="6"/>
      <c r="DH19" s="6"/>
      <c r="DI19" s="6"/>
      <c r="DJ19" s="6"/>
      <c r="DK19" s="6"/>
      <c r="DL19" s="6"/>
      <c r="DM19" s="6"/>
      <c r="DN19" s="6"/>
      <c r="DO19" s="6"/>
      <c r="DP19" s="6"/>
      <c r="DQ19" s="6"/>
      <c r="DR19" s="6"/>
      <c r="DS19" s="6"/>
      <c r="DT19" s="6"/>
      <c r="DU19" s="6"/>
      <c r="DV19" s="6"/>
      <c r="DW19" s="6"/>
      <c r="DX19" s="6"/>
      <c r="DY19" s="6"/>
      <c r="DZ19" s="6"/>
      <c r="EA19" s="6"/>
      <c r="EB19" s="6"/>
      <c r="EC19" s="6"/>
      <c r="ED19" s="6"/>
      <c r="EE19" s="6"/>
      <c r="EF19" s="6"/>
      <c r="EG19" s="6"/>
      <c r="EH19" s="6"/>
      <c r="EI19" s="6"/>
      <c r="EJ19" s="6"/>
      <c r="EK19" s="6"/>
      <c r="EL19" s="6"/>
      <c r="EM19" s="6"/>
      <c r="EN19" s="6"/>
      <c r="EO19" s="6"/>
      <c r="EP19" s="6"/>
      <c r="EQ19" s="6"/>
      <c r="ER19" s="6"/>
      <c r="ES19" s="6"/>
      <c r="ET19" s="6"/>
      <c r="EU19" s="6"/>
      <c r="EV19" s="6"/>
      <c r="EW19" s="6"/>
      <c r="EX19" s="6"/>
      <c r="EY19" s="6"/>
      <c r="EZ19" s="6"/>
      <c r="FA19" s="6"/>
      <c r="FB19" s="6"/>
      <c r="FC19" s="6"/>
      <c r="FD19" s="6"/>
      <c r="FE19" s="6"/>
      <c r="FF19" s="6"/>
      <c r="FG19" s="6"/>
      <c r="FH19" s="6"/>
      <c r="FI19" s="6"/>
      <c r="FJ19" s="6"/>
      <c r="FK19" s="6"/>
      <c r="FL19" s="6"/>
      <c r="FM19" s="6"/>
      <c r="FN19" s="6"/>
      <c r="FO19" s="6"/>
      <c r="FP19" s="6"/>
      <c r="FQ19" s="6"/>
      <c r="FR19" s="6"/>
      <c r="FS19" s="6"/>
      <c r="FT19" s="6"/>
      <c r="FU19" s="6"/>
      <c r="FV19" s="6"/>
      <c r="FW19" s="6"/>
      <c r="FX19" s="6"/>
      <c r="FY19" s="6"/>
      <c r="FZ19" s="6"/>
      <c r="GA19" s="6"/>
      <c r="GB19" s="6"/>
      <c r="GC19" s="6"/>
      <c r="GD19" s="6"/>
      <c r="GE19" s="6"/>
      <c r="GF19" s="6"/>
      <c r="GG19" s="6"/>
      <c r="GH19" s="6"/>
      <c r="GI19" s="6"/>
      <c r="GJ19" s="6"/>
      <c r="GK19" s="6"/>
      <c r="GL19" s="6"/>
      <c r="GM19" s="6"/>
      <c r="GN19" s="6"/>
      <c r="GO19" s="6"/>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6"/>
      <c r="IJ19" s="6"/>
      <c r="IK19" s="6"/>
      <c r="IL19" s="6"/>
      <c r="IM19" s="6"/>
      <c r="IN19" s="6"/>
      <c r="IO19" s="6"/>
      <c r="IP19" s="6"/>
      <c r="IQ19" s="6"/>
      <c r="IR19" s="6"/>
      <c r="IS19" s="6"/>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6"/>
      <c r="KR19" s="6"/>
      <c r="KS19" s="6"/>
      <c r="KT19" s="6"/>
      <c r="KU19" s="6"/>
      <c r="KV19" s="6"/>
      <c r="KW19" s="6"/>
      <c r="KX19" s="6"/>
      <c r="KY19" s="6"/>
      <c r="KZ19" s="6"/>
      <c r="LA19" s="6"/>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6"/>
      <c r="MU19" s="6"/>
      <c r="MV19" s="6"/>
      <c r="MW19" s="6"/>
      <c r="MX19" s="6"/>
      <c r="MY19" s="6"/>
      <c r="MZ19" s="6"/>
      <c r="NA19" s="6"/>
      <c r="NB19" s="6"/>
      <c r="NC19" s="6"/>
      <c r="ND19" s="6"/>
      <c r="NE19" s="6"/>
      <c r="NF19" s="6"/>
      <c r="NG19" s="6"/>
      <c r="NH19" s="6"/>
      <c r="NI19" s="6"/>
      <c r="NJ19" s="6"/>
      <c r="NK19" s="6"/>
      <c r="NL19" s="6"/>
      <c r="NM19" s="6"/>
      <c r="NN19" s="6"/>
      <c r="NO19" s="6"/>
      <c r="NP19" s="6"/>
      <c r="NQ19" s="6"/>
      <c r="NR19" s="6"/>
      <c r="NS19" s="6"/>
      <c r="NT19" s="6"/>
      <c r="NU19" s="6"/>
      <c r="NV19" s="6"/>
      <c r="NW19" s="6"/>
      <c r="NX19" s="6"/>
      <c r="NY19" s="6"/>
      <c r="NZ19" s="6"/>
      <c r="OA19" s="6"/>
      <c r="OB19" s="6"/>
      <c r="OC19" s="6"/>
      <c r="OD19" s="6"/>
      <c r="OE19" s="6"/>
      <c r="OF19" s="6"/>
      <c r="OG19" s="6"/>
      <c r="OH19" s="6"/>
      <c r="OI19" s="6"/>
      <c r="OJ19" s="6"/>
      <c r="OK19" s="6"/>
      <c r="OL19" s="6"/>
      <c r="OM19" s="6"/>
      <c r="ON19" s="6"/>
      <c r="OO19" s="6"/>
      <c r="OP19" s="6"/>
      <c r="OQ19" s="6"/>
      <c r="OR19" s="6"/>
      <c r="OS19" s="6"/>
      <c r="OT19" s="6"/>
      <c r="OU19" s="6"/>
      <c r="OV19" s="6"/>
      <c r="OW19" s="6"/>
      <c r="OX19" s="6"/>
      <c r="OY19" s="6"/>
      <c r="OZ19" s="6"/>
      <c r="PA19" s="6"/>
      <c r="PB19" s="6"/>
      <c r="PC19" s="6"/>
      <c r="PD19" s="6"/>
      <c r="PE19" s="6"/>
    </row>
    <row r="20" spans="1:421" s="13" customFormat="1" x14ac:dyDescent="0.25">
      <c r="A20" s="278"/>
      <c r="B20" s="271"/>
      <c r="C20" s="259"/>
      <c r="D20" s="281"/>
      <c r="E20" s="17"/>
      <c r="F20" s="163" t="s">
        <v>139</v>
      </c>
      <c r="G20" s="12">
        <v>3</v>
      </c>
      <c r="H20" s="12">
        <v>3</v>
      </c>
      <c r="I20" s="12">
        <v>3</v>
      </c>
      <c r="J20" s="12">
        <v>3</v>
      </c>
      <c r="K20" s="12">
        <v>3</v>
      </c>
      <c r="L20" s="97"/>
      <c r="M20" s="26">
        <f>((G20*Kwantificatie!$B$22)+(H20*Kwantificatie!$C$22)+(I20*Kwantificatie!$D$22)+(J20*Kwantificatie!$E$22)+(K20*Kwantificatie!$F$22))*11.1*-1+100</f>
        <v>0.10000000000000853</v>
      </c>
      <c r="N20" s="6"/>
      <c r="O20" s="6"/>
      <c r="P20" s="6"/>
      <c r="Q20" s="6"/>
      <c r="R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6"/>
      <c r="DD20" s="6"/>
      <c r="DE20" s="6"/>
      <c r="DF20" s="6"/>
      <c r="DG20" s="6"/>
      <c r="DH20" s="6"/>
      <c r="DI20" s="6"/>
      <c r="DJ20" s="6"/>
      <c r="DK20" s="6"/>
      <c r="DL20" s="6"/>
      <c r="DM20" s="6"/>
      <c r="DN20" s="6"/>
      <c r="DO20" s="6"/>
      <c r="DP20" s="6"/>
      <c r="DQ20" s="6"/>
      <c r="DR20" s="6"/>
      <c r="DS20" s="6"/>
      <c r="DT20" s="6"/>
      <c r="DU20" s="6"/>
      <c r="DV20" s="6"/>
      <c r="DW20" s="6"/>
      <c r="DX20" s="6"/>
      <c r="DY20" s="6"/>
      <c r="DZ20" s="6"/>
      <c r="EA20" s="6"/>
      <c r="EB20" s="6"/>
      <c r="EC20" s="6"/>
      <c r="ED20" s="6"/>
      <c r="EE20" s="6"/>
      <c r="EF20" s="6"/>
      <c r="EG20" s="6"/>
      <c r="EH20" s="6"/>
      <c r="EI20" s="6"/>
      <c r="EJ20" s="6"/>
      <c r="EK20" s="6"/>
      <c r="EL20" s="6"/>
      <c r="EM20" s="6"/>
      <c r="EN20" s="6"/>
      <c r="EO20" s="6"/>
      <c r="EP20" s="6"/>
      <c r="EQ20" s="6"/>
      <c r="ER20" s="6"/>
      <c r="ES20" s="6"/>
      <c r="ET20" s="6"/>
      <c r="EU20" s="6"/>
      <c r="EV20" s="6"/>
      <c r="EW20" s="6"/>
      <c r="EX20" s="6"/>
      <c r="EY20" s="6"/>
      <c r="EZ20" s="6"/>
      <c r="FA20" s="6"/>
      <c r="FB20" s="6"/>
      <c r="FC20" s="6"/>
      <c r="FD20" s="6"/>
      <c r="FE20" s="6"/>
      <c r="FF20" s="6"/>
      <c r="FG20" s="6"/>
      <c r="FH20" s="6"/>
      <c r="FI20" s="6"/>
      <c r="FJ20" s="6"/>
      <c r="FK20" s="6"/>
      <c r="FL20" s="6"/>
      <c r="FM20" s="6"/>
      <c r="FN20" s="6"/>
      <c r="FO20" s="6"/>
      <c r="FP20" s="6"/>
      <c r="FQ20" s="6"/>
      <c r="FR20" s="6"/>
      <c r="FS20" s="6"/>
      <c r="FT20" s="6"/>
      <c r="FU20" s="6"/>
      <c r="FV20" s="6"/>
      <c r="FW20" s="6"/>
      <c r="FX20" s="6"/>
      <c r="FY20" s="6"/>
      <c r="FZ20" s="6"/>
      <c r="GA20" s="6"/>
      <c r="GB20" s="6"/>
      <c r="GC20" s="6"/>
      <c r="GD20" s="6"/>
      <c r="GE20" s="6"/>
      <c r="GF20" s="6"/>
      <c r="GG20" s="6"/>
      <c r="GH20" s="6"/>
      <c r="GI20" s="6"/>
      <c r="GJ20" s="6"/>
      <c r="GK20" s="6"/>
      <c r="GL20" s="6"/>
      <c r="GM20" s="6"/>
      <c r="GN20" s="6"/>
      <c r="GO20" s="6"/>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6"/>
      <c r="IJ20" s="6"/>
      <c r="IK20" s="6"/>
      <c r="IL20" s="6"/>
      <c r="IM20" s="6"/>
      <c r="IN20" s="6"/>
      <c r="IO20" s="6"/>
      <c r="IP20" s="6"/>
      <c r="IQ20" s="6"/>
      <c r="IR20" s="6"/>
      <c r="IS20" s="6"/>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6"/>
      <c r="KR20" s="6"/>
      <c r="KS20" s="6"/>
      <c r="KT20" s="6"/>
      <c r="KU20" s="6"/>
      <c r="KV20" s="6"/>
      <c r="KW20" s="6"/>
      <c r="KX20" s="6"/>
      <c r="KY20" s="6"/>
      <c r="KZ20" s="6"/>
      <c r="LA20" s="6"/>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6"/>
      <c r="MU20" s="6"/>
      <c r="MV20" s="6"/>
      <c r="MW20" s="6"/>
      <c r="MX20" s="6"/>
      <c r="MY20" s="6"/>
      <c r="MZ20" s="6"/>
      <c r="NA20" s="6"/>
      <c r="NB20" s="6"/>
      <c r="NC20" s="6"/>
      <c r="ND20" s="6"/>
      <c r="NE20" s="6"/>
      <c r="NF20" s="6"/>
      <c r="NG20" s="6"/>
      <c r="NH20" s="6"/>
      <c r="NI20" s="6"/>
      <c r="NJ20" s="6"/>
      <c r="NK20" s="6"/>
      <c r="NL20" s="6"/>
      <c r="NM20" s="6"/>
      <c r="NN20" s="6"/>
      <c r="NO20" s="6"/>
      <c r="NP20" s="6"/>
      <c r="NQ20" s="6"/>
      <c r="NR20" s="6"/>
      <c r="NS20" s="6"/>
      <c r="NT20" s="6"/>
      <c r="NU20" s="6"/>
      <c r="NV20" s="6"/>
      <c r="NW20" s="6"/>
      <c r="NX20" s="6"/>
      <c r="NY20" s="6"/>
      <c r="NZ20" s="6"/>
      <c r="OA20" s="6"/>
      <c r="OB20" s="6"/>
      <c r="OC20" s="6"/>
      <c r="OD20" s="6"/>
      <c r="OE20" s="6"/>
      <c r="OF20" s="6"/>
      <c r="OG20" s="6"/>
      <c r="OH20" s="6"/>
      <c r="OI20" s="6"/>
      <c r="OJ20" s="6"/>
      <c r="OK20" s="6"/>
      <c r="OL20" s="6"/>
      <c r="OM20" s="6"/>
      <c r="ON20" s="6"/>
      <c r="OO20" s="6"/>
      <c r="OP20" s="6"/>
      <c r="OQ20" s="6"/>
      <c r="OR20" s="6"/>
      <c r="OS20" s="6"/>
      <c r="OT20" s="6"/>
      <c r="OU20" s="6"/>
      <c r="OV20" s="6"/>
      <c r="OW20" s="6"/>
      <c r="OX20" s="6"/>
      <c r="OY20" s="6"/>
      <c r="OZ20" s="6"/>
      <c r="PA20" s="6"/>
      <c r="PB20" s="6"/>
      <c r="PC20" s="6"/>
      <c r="PD20" s="6"/>
      <c r="PE20" s="6"/>
    </row>
    <row r="21" spans="1:421" s="13" customFormat="1" x14ac:dyDescent="0.25">
      <c r="A21" s="278"/>
      <c r="B21" s="271"/>
      <c r="C21" s="259"/>
      <c r="D21" s="281"/>
      <c r="E21" s="17"/>
      <c r="F21" s="163" t="s">
        <v>139</v>
      </c>
      <c r="G21" s="12">
        <v>3</v>
      </c>
      <c r="H21" s="12">
        <v>3</v>
      </c>
      <c r="I21" s="12">
        <v>3</v>
      </c>
      <c r="J21" s="12">
        <v>3</v>
      </c>
      <c r="K21" s="12">
        <v>3</v>
      </c>
      <c r="L21" s="97"/>
      <c r="M21" s="26">
        <f>((G21*Kwantificatie!$B$22)+(H21*Kwantificatie!$C$22)+(I21*Kwantificatie!$D$22)+(J21*Kwantificatie!$E$22)+(K21*Kwantificatie!$F$22))*11.1*-1+100</f>
        <v>0.10000000000000853</v>
      </c>
      <c r="N21" s="6"/>
      <c r="O21" s="6"/>
      <c r="P21" s="6"/>
      <c r="Q21" s="6"/>
      <c r="R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6"/>
      <c r="NI21" s="6"/>
      <c r="NJ21" s="6"/>
      <c r="NK21" s="6"/>
      <c r="NL21" s="6"/>
      <c r="NM21" s="6"/>
      <c r="NN21" s="6"/>
      <c r="NO21" s="6"/>
      <c r="NP21" s="6"/>
      <c r="NQ21" s="6"/>
      <c r="NR21" s="6"/>
      <c r="NS21" s="6"/>
      <c r="NT21" s="6"/>
      <c r="NU21" s="6"/>
      <c r="NV21" s="6"/>
      <c r="NW21" s="6"/>
      <c r="NX21" s="6"/>
      <c r="NY21" s="6"/>
      <c r="NZ21" s="6"/>
      <c r="OA21" s="6"/>
      <c r="OB21" s="6"/>
      <c r="OC21" s="6"/>
      <c r="OD21" s="6"/>
      <c r="OE21" s="6"/>
      <c r="OF21" s="6"/>
      <c r="OG21" s="6"/>
      <c r="OH21" s="6"/>
      <c r="OI21" s="6"/>
      <c r="OJ21" s="6"/>
      <c r="OK21" s="6"/>
      <c r="OL21" s="6"/>
      <c r="OM21" s="6"/>
      <c r="ON21" s="6"/>
      <c r="OO21" s="6"/>
      <c r="OP21" s="6"/>
      <c r="OQ21" s="6"/>
      <c r="OR21" s="6"/>
      <c r="OS21" s="6"/>
      <c r="OT21" s="6"/>
      <c r="OU21" s="6"/>
      <c r="OV21" s="6"/>
      <c r="OW21" s="6"/>
      <c r="OX21" s="6"/>
      <c r="OY21" s="6"/>
      <c r="OZ21" s="6"/>
      <c r="PA21" s="6"/>
      <c r="PB21" s="6"/>
      <c r="PC21" s="6"/>
      <c r="PD21" s="6"/>
      <c r="PE21" s="6"/>
    </row>
    <row r="22" spans="1:421" s="13" customFormat="1" x14ac:dyDescent="0.25">
      <c r="A22" s="278"/>
      <c r="B22" s="271"/>
      <c r="C22" s="259"/>
      <c r="D22" s="281"/>
      <c r="E22" s="17"/>
      <c r="F22" s="163" t="s">
        <v>139</v>
      </c>
      <c r="G22" s="12">
        <v>3</v>
      </c>
      <c r="H22" s="12">
        <v>3</v>
      </c>
      <c r="I22" s="12">
        <v>3</v>
      </c>
      <c r="J22" s="12">
        <v>3</v>
      </c>
      <c r="K22" s="12">
        <v>3</v>
      </c>
      <c r="L22" s="97"/>
      <c r="M22" s="26">
        <f>((G22*Kwantificatie!$B$22)+(H22*Kwantificatie!$C$22)+(I22*Kwantificatie!$D$22)+(J22*Kwantificatie!$E$22)+(K22*Kwantificatie!$F$22))*11.1*-1+100</f>
        <v>0.10000000000000853</v>
      </c>
      <c r="N22" s="6"/>
      <c r="O22" s="6"/>
      <c r="P22" s="6"/>
      <c r="Q22" s="6"/>
      <c r="R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6"/>
      <c r="NI22" s="6"/>
      <c r="NJ22" s="6"/>
      <c r="NK22" s="6"/>
      <c r="NL22" s="6"/>
      <c r="NM22" s="6"/>
      <c r="NN22" s="6"/>
      <c r="NO22" s="6"/>
      <c r="NP22" s="6"/>
      <c r="NQ22" s="6"/>
      <c r="NR22" s="6"/>
      <c r="NS22" s="6"/>
      <c r="NT22" s="6"/>
      <c r="NU22" s="6"/>
      <c r="NV22" s="6"/>
      <c r="NW22" s="6"/>
      <c r="NX22" s="6"/>
      <c r="NY22" s="6"/>
      <c r="NZ22" s="6"/>
      <c r="OA22" s="6"/>
      <c r="OB22" s="6"/>
      <c r="OC22" s="6"/>
      <c r="OD22" s="6"/>
      <c r="OE22" s="6"/>
      <c r="OF22" s="6"/>
      <c r="OG22" s="6"/>
      <c r="OH22" s="6"/>
      <c r="OI22" s="6"/>
      <c r="OJ22" s="6"/>
      <c r="OK22" s="6"/>
      <c r="OL22" s="6"/>
      <c r="OM22" s="6"/>
      <c r="ON22" s="6"/>
      <c r="OO22" s="6"/>
      <c r="OP22" s="6"/>
      <c r="OQ22" s="6"/>
      <c r="OR22" s="6"/>
      <c r="OS22" s="6"/>
      <c r="OT22" s="6"/>
      <c r="OU22" s="6"/>
      <c r="OV22" s="6"/>
      <c r="OW22" s="6"/>
      <c r="OX22" s="6"/>
      <c r="OY22" s="6"/>
      <c r="OZ22" s="6"/>
      <c r="PA22" s="6"/>
      <c r="PB22" s="6"/>
      <c r="PC22" s="6"/>
      <c r="PD22" s="6"/>
      <c r="PE22" s="6"/>
    </row>
    <row r="23" spans="1:421" s="13" customFormat="1" ht="13.8" thickBot="1" x14ac:dyDescent="0.3">
      <c r="A23" s="278"/>
      <c r="B23" s="271"/>
      <c r="C23" s="272"/>
      <c r="D23" s="286"/>
      <c r="E23" s="144"/>
      <c r="F23" s="164" t="s">
        <v>139</v>
      </c>
      <c r="G23" s="12">
        <v>3</v>
      </c>
      <c r="H23" s="12">
        <v>3</v>
      </c>
      <c r="I23" s="12">
        <v>3</v>
      </c>
      <c r="J23" s="12">
        <v>3</v>
      </c>
      <c r="K23" s="12">
        <v>3</v>
      </c>
      <c r="L23" s="145"/>
      <c r="M23" s="26">
        <f>((G23*Kwantificatie!$B$22)+(H23*Kwantificatie!$C$22)+(I23*Kwantificatie!$D$22)+(J23*Kwantificatie!$E$22)+(K23*Kwantificatie!$F$22))*11.1*-1+100</f>
        <v>0.10000000000000853</v>
      </c>
      <c r="N23" s="6"/>
      <c r="O23" s="6"/>
      <c r="P23" s="6"/>
      <c r="Q23" s="6"/>
      <c r="R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6"/>
      <c r="NI23" s="6"/>
      <c r="NJ23" s="6"/>
      <c r="NK23" s="6"/>
      <c r="NL23" s="6"/>
      <c r="NM23" s="6"/>
      <c r="NN23" s="6"/>
      <c r="NO23" s="6"/>
      <c r="NP23" s="6"/>
      <c r="NQ23" s="6"/>
      <c r="NR23" s="6"/>
      <c r="NS23" s="6"/>
      <c r="NT23" s="6"/>
      <c r="NU23" s="6"/>
      <c r="NV23" s="6"/>
      <c r="NW23" s="6"/>
      <c r="NX23" s="6"/>
      <c r="NY23" s="6"/>
      <c r="NZ23" s="6"/>
      <c r="OA23" s="6"/>
      <c r="OB23" s="6"/>
      <c r="OC23" s="6"/>
      <c r="OD23" s="6"/>
      <c r="OE23" s="6"/>
      <c r="OF23" s="6"/>
      <c r="OG23" s="6"/>
      <c r="OH23" s="6"/>
      <c r="OI23" s="6"/>
      <c r="OJ23" s="6"/>
      <c r="OK23" s="6"/>
      <c r="OL23" s="6"/>
      <c r="OM23" s="6"/>
      <c r="ON23" s="6"/>
      <c r="OO23" s="6"/>
      <c r="OP23" s="6"/>
      <c r="OQ23" s="6"/>
      <c r="OR23" s="6"/>
      <c r="OS23" s="6"/>
      <c r="OT23" s="6"/>
      <c r="OU23" s="6"/>
      <c r="OV23" s="6"/>
      <c r="OW23" s="6"/>
      <c r="OX23" s="6"/>
      <c r="OY23" s="6"/>
      <c r="OZ23" s="6"/>
      <c r="PA23" s="6"/>
      <c r="PB23" s="6"/>
      <c r="PC23" s="6"/>
      <c r="PD23" s="6"/>
      <c r="PE23" s="6"/>
    </row>
    <row r="24" spans="1:421" s="13" customFormat="1" ht="13.8" thickBot="1" x14ac:dyDescent="0.3">
      <c r="A24" s="278"/>
      <c r="B24" s="271"/>
      <c r="C24" s="270" t="s">
        <v>6</v>
      </c>
      <c r="D24" s="270" t="s">
        <v>59</v>
      </c>
      <c r="E24" s="140" t="s">
        <v>88</v>
      </c>
      <c r="F24" s="141" t="s">
        <v>112</v>
      </c>
      <c r="G24" s="142">
        <v>2</v>
      </c>
      <c r="H24" s="142">
        <v>1</v>
      </c>
      <c r="I24" s="142">
        <v>2</v>
      </c>
      <c r="J24" s="142">
        <v>2</v>
      </c>
      <c r="K24" s="142">
        <v>2</v>
      </c>
      <c r="L24" s="138"/>
      <c r="M24" s="26">
        <f>((G24*Kwantificatie!$B$22)+(H24*Kwantificatie!$C$22)+(I24*Kwantificatie!$D$22)+(J24*Kwantificatie!$E$22)+(K24*Kwantificatie!$F$22))*11.1*-1+100</f>
        <v>41.725000000000001</v>
      </c>
      <c r="N24" s="6"/>
      <c r="O24" s="6"/>
      <c r="P24" s="6"/>
      <c r="Q24" s="6"/>
      <c r="R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6"/>
      <c r="NI24" s="6"/>
      <c r="NJ24" s="6"/>
      <c r="NK24" s="6"/>
      <c r="NL24" s="6"/>
      <c r="NM24" s="6"/>
      <c r="NN24" s="6"/>
      <c r="NO24" s="6"/>
      <c r="NP24" s="6"/>
      <c r="NQ24" s="6"/>
      <c r="NR24" s="6"/>
      <c r="NS24" s="6"/>
      <c r="NT24" s="6"/>
      <c r="NU24" s="6"/>
      <c r="NV24" s="6"/>
      <c r="NW24" s="6"/>
      <c r="NX24" s="6"/>
      <c r="NY24" s="6"/>
      <c r="NZ24" s="6"/>
      <c r="OA24" s="6"/>
      <c r="OB24" s="6"/>
      <c r="OC24" s="6"/>
      <c r="OD24" s="6"/>
      <c r="OE24" s="6"/>
      <c r="OF24" s="6"/>
      <c r="OG24" s="6"/>
      <c r="OH24" s="6"/>
      <c r="OI24" s="6"/>
      <c r="OJ24" s="6"/>
      <c r="OK24" s="6"/>
      <c r="OL24" s="6"/>
      <c r="OM24" s="6"/>
      <c r="ON24" s="6"/>
      <c r="OO24" s="6"/>
      <c r="OP24" s="6"/>
      <c r="OQ24" s="6"/>
      <c r="OR24" s="6"/>
      <c r="OS24" s="6"/>
      <c r="OT24" s="6"/>
      <c r="OU24" s="6"/>
      <c r="OV24" s="6"/>
      <c r="OW24" s="6"/>
      <c r="OX24" s="6"/>
      <c r="OY24" s="6"/>
      <c r="OZ24" s="6"/>
      <c r="PA24" s="6"/>
      <c r="PB24" s="6"/>
      <c r="PC24" s="6"/>
      <c r="PD24" s="6"/>
      <c r="PE24" s="6"/>
    </row>
    <row r="25" spans="1:421" s="13" customFormat="1" x14ac:dyDescent="0.25">
      <c r="A25" s="278"/>
      <c r="B25" s="271"/>
      <c r="C25" s="271"/>
      <c r="D25" s="271"/>
      <c r="E25" s="154" t="s">
        <v>90</v>
      </c>
      <c r="F25" s="155" t="s">
        <v>112</v>
      </c>
      <c r="G25" s="156">
        <v>2</v>
      </c>
      <c r="H25" s="156">
        <v>2</v>
      </c>
      <c r="I25" s="156">
        <v>2</v>
      </c>
      <c r="J25" s="156">
        <v>1</v>
      </c>
      <c r="K25" s="156">
        <v>1</v>
      </c>
      <c r="L25" s="147"/>
      <c r="M25" s="26">
        <f>((G25*Kwantificatie!$B$22)+(H25*Kwantificatie!$C$22)+(I25*Kwantificatie!$D$22)+(J25*Kwantificatie!$E$22)+(K25*Kwantificatie!$F$22))*11.1*-1+100</f>
        <v>50.050000000000004</v>
      </c>
      <c r="N25" s="6"/>
      <c r="O25" s="6"/>
      <c r="P25" s="6"/>
      <c r="Q25" s="6"/>
      <c r="R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6"/>
      <c r="NI25" s="6"/>
      <c r="NJ25" s="6"/>
      <c r="NK25" s="6"/>
      <c r="NL25" s="6"/>
      <c r="NM25" s="6"/>
      <c r="NN25" s="6"/>
      <c r="NO25" s="6"/>
      <c r="NP25" s="6"/>
      <c r="NQ25" s="6"/>
      <c r="NR25" s="6"/>
      <c r="NS25" s="6"/>
      <c r="NT25" s="6"/>
      <c r="NU25" s="6"/>
      <c r="NV25" s="6"/>
      <c r="NW25" s="6"/>
      <c r="NX25" s="6"/>
      <c r="NY25" s="6"/>
      <c r="NZ25" s="6"/>
      <c r="OA25" s="6"/>
      <c r="OB25" s="6"/>
      <c r="OC25" s="6"/>
      <c r="OD25" s="6"/>
      <c r="OE25" s="6"/>
      <c r="OF25" s="6"/>
      <c r="OG25" s="6"/>
      <c r="OH25" s="6"/>
      <c r="OI25" s="6"/>
      <c r="OJ25" s="6"/>
      <c r="OK25" s="6"/>
      <c r="OL25" s="6"/>
      <c r="OM25" s="6"/>
      <c r="ON25" s="6"/>
      <c r="OO25" s="6"/>
      <c r="OP25" s="6"/>
      <c r="OQ25" s="6"/>
      <c r="OR25" s="6"/>
      <c r="OS25" s="6"/>
      <c r="OT25" s="6"/>
      <c r="OU25" s="6"/>
      <c r="OV25" s="6"/>
      <c r="OW25" s="6"/>
      <c r="OX25" s="6"/>
      <c r="OY25" s="6"/>
      <c r="OZ25" s="6"/>
      <c r="PA25" s="6"/>
      <c r="PB25" s="6"/>
      <c r="PC25" s="6"/>
      <c r="PD25" s="6"/>
      <c r="PE25" s="6"/>
    </row>
    <row r="26" spans="1:421" s="13" customFormat="1" x14ac:dyDescent="0.25">
      <c r="A26" s="278"/>
      <c r="B26" s="271"/>
      <c r="C26" s="259"/>
      <c r="D26" s="259"/>
      <c r="E26" s="17"/>
      <c r="F26" s="163" t="s">
        <v>139</v>
      </c>
      <c r="G26" s="12">
        <v>3</v>
      </c>
      <c r="H26" s="12">
        <v>3</v>
      </c>
      <c r="I26" s="12">
        <v>3</v>
      </c>
      <c r="J26" s="12">
        <v>3</v>
      </c>
      <c r="K26" s="12">
        <v>3</v>
      </c>
      <c r="L26" s="97"/>
      <c r="M26" s="26">
        <f>((G26*Kwantificatie!$B$22)+(H26*Kwantificatie!$C$22)+(I26*Kwantificatie!$D$22)+(J26*Kwantificatie!$E$22)+(K26*Kwantificatie!$F$22))*11.1*-1+100</f>
        <v>0.10000000000000853</v>
      </c>
      <c r="N26" s="6"/>
      <c r="O26" s="6"/>
      <c r="P26" s="6"/>
      <c r="Q26" s="6"/>
      <c r="R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6"/>
      <c r="NI26" s="6"/>
      <c r="NJ26" s="6"/>
      <c r="NK26" s="6"/>
      <c r="NL26" s="6"/>
      <c r="NM26" s="6"/>
      <c r="NN26" s="6"/>
      <c r="NO26" s="6"/>
      <c r="NP26" s="6"/>
      <c r="NQ26" s="6"/>
      <c r="NR26" s="6"/>
      <c r="NS26" s="6"/>
      <c r="NT26" s="6"/>
      <c r="NU26" s="6"/>
      <c r="NV26" s="6"/>
      <c r="NW26" s="6"/>
      <c r="NX26" s="6"/>
      <c r="NY26" s="6"/>
      <c r="NZ26" s="6"/>
      <c r="OA26" s="6"/>
      <c r="OB26" s="6"/>
      <c r="OC26" s="6"/>
      <c r="OD26" s="6"/>
      <c r="OE26" s="6"/>
      <c r="OF26" s="6"/>
      <c r="OG26" s="6"/>
      <c r="OH26" s="6"/>
      <c r="OI26" s="6"/>
      <c r="OJ26" s="6"/>
      <c r="OK26" s="6"/>
      <c r="OL26" s="6"/>
      <c r="OM26" s="6"/>
      <c r="ON26" s="6"/>
      <c r="OO26" s="6"/>
      <c r="OP26" s="6"/>
      <c r="OQ26" s="6"/>
      <c r="OR26" s="6"/>
      <c r="OS26" s="6"/>
      <c r="OT26" s="6"/>
      <c r="OU26" s="6"/>
      <c r="OV26" s="6"/>
      <c r="OW26" s="6"/>
      <c r="OX26" s="6"/>
      <c r="OY26" s="6"/>
      <c r="OZ26" s="6"/>
      <c r="PA26" s="6"/>
      <c r="PB26" s="6"/>
      <c r="PC26" s="6"/>
      <c r="PD26" s="6"/>
      <c r="PE26" s="6"/>
    </row>
    <row r="27" spans="1:421" s="13" customFormat="1" x14ac:dyDescent="0.25">
      <c r="A27" s="278"/>
      <c r="B27" s="271"/>
      <c r="C27" s="259"/>
      <c r="D27" s="259"/>
      <c r="E27" s="17"/>
      <c r="F27" s="163" t="s">
        <v>139</v>
      </c>
      <c r="G27" s="12">
        <v>3</v>
      </c>
      <c r="H27" s="12">
        <v>3</v>
      </c>
      <c r="I27" s="12">
        <v>3</v>
      </c>
      <c r="J27" s="12">
        <v>3</v>
      </c>
      <c r="K27" s="12">
        <v>3</v>
      </c>
      <c r="L27" s="97"/>
      <c r="M27" s="26">
        <f>((G27*Kwantificatie!$B$22)+(H27*Kwantificatie!$C$22)+(I27*Kwantificatie!$D$22)+(J27*Kwantificatie!$E$22)+(K27*Kwantificatie!$F$22))*11.1*-1+100</f>
        <v>0.10000000000000853</v>
      </c>
      <c r="N27" s="6"/>
      <c r="O27" s="6"/>
      <c r="P27" s="6"/>
      <c r="Q27" s="6"/>
      <c r="R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6"/>
      <c r="NI27" s="6"/>
      <c r="NJ27" s="6"/>
      <c r="NK27" s="6"/>
      <c r="NL27" s="6"/>
      <c r="NM27" s="6"/>
      <c r="NN27" s="6"/>
      <c r="NO27" s="6"/>
      <c r="NP27" s="6"/>
      <c r="NQ27" s="6"/>
      <c r="NR27" s="6"/>
      <c r="NS27" s="6"/>
      <c r="NT27" s="6"/>
      <c r="NU27" s="6"/>
      <c r="NV27" s="6"/>
      <c r="NW27" s="6"/>
      <c r="NX27" s="6"/>
      <c r="NY27" s="6"/>
      <c r="NZ27" s="6"/>
      <c r="OA27" s="6"/>
      <c r="OB27" s="6"/>
      <c r="OC27" s="6"/>
      <c r="OD27" s="6"/>
      <c r="OE27" s="6"/>
      <c r="OF27" s="6"/>
      <c r="OG27" s="6"/>
      <c r="OH27" s="6"/>
      <c r="OI27" s="6"/>
      <c r="OJ27" s="6"/>
      <c r="OK27" s="6"/>
      <c r="OL27" s="6"/>
      <c r="OM27" s="6"/>
      <c r="ON27" s="6"/>
      <c r="OO27" s="6"/>
      <c r="OP27" s="6"/>
      <c r="OQ27" s="6"/>
      <c r="OR27" s="6"/>
      <c r="OS27" s="6"/>
      <c r="OT27" s="6"/>
      <c r="OU27" s="6"/>
      <c r="OV27" s="6"/>
      <c r="OW27" s="6"/>
      <c r="OX27" s="6"/>
      <c r="OY27" s="6"/>
      <c r="OZ27" s="6"/>
      <c r="PA27" s="6"/>
      <c r="PB27" s="6"/>
      <c r="PC27" s="6"/>
      <c r="PD27" s="6"/>
      <c r="PE27" s="6"/>
    </row>
    <row r="28" spans="1:421" s="13" customFormat="1" x14ac:dyDescent="0.25">
      <c r="A28" s="278"/>
      <c r="B28" s="271"/>
      <c r="C28" s="259"/>
      <c r="D28" s="259"/>
      <c r="E28" s="17"/>
      <c r="F28" s="163" t="s">
        <v>139</v>
      </c>
      <c r="G28" s="12">
        <v>3</v>
      </c>
      <c r="H28" s="12">
        <v>3</v>
      </c>
      <c r="I28" s="12">
        <v>3</v>
      </c>
      <c r="J28" s="12">
        <v>3</v>
      </c>
      <c r="K28" s="12">
        <v>3</v>
      </c>
      <c r="L28" s="97"/>
      <c r="M28" s="26">
        <f>((G28*Kwantificatie!$B$22)+(H28*Kwantificatie!$C$22)+(I28*Kwantificatie!$D$22)+(J28*Kwantificatie!$E$22)+(K28*Kwantificatie!$F$22))*11.1*-1+100</f>
        <v>0.10000000000000853</v>
      </c>
      <c r="N28" s="6"/>
      <c r="O28" s="6"/>
      <c r="P28" s="6"/>
      <c r="Q28" s="6"/>
      <c r="R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6"/>
      <c r="NI28" s="6"/>
      <c r="NJ28" s="6"/>
      <c r="NK28" s="6"/>
      <c r="NL28" s="6"/>
      <c r="NM28" s="6"/>
      <c r="NN28" s="6"/>
      <c r="NO28" s="6"/>
      <c r="NP28" s="6"/>
      <c r="NQ28" s="6"/>
      <c r="NR28" s="6"/>
      <c r="NS28" s="6"/>
      <c r="NT28" s="6"/>
      <c r="NU28" s="6"/>
      <c r="NV28" s="6"/>
      <c r="NW28" s="6"/>
      <c r="NX28" s="6"/>
      <c r="NY28" s="6"/>
      <c r="NZ28" s="6"/>
      <c r="OA28" s="6"/>
      <c r="OB28" s="6"/>
      <c r="OC28" s="6"/>
      <c r="OD28" s="6"/>
      <c r="OE28" s="6"/>
      <c r="OF28" s="6"/>
      <c r="OG28" s="6"/>
      <c r="OH28" s="6"/>
      <c r="OI28" s="6"/>
      <c r="OJ28" s="6"/>
      <c r="OK28" s="6"/>
      <c r="OL28" s="6"/>
      <c r="OM28" s="6"/>
      <c r="ON28" s="6"/>
      <c r="OO28" s="6"/>
      <c r="OP28" s="6"/>
      <c r="OQ28" s="6"/>
      <c r="OR28" s="6"/>
      <c r="OS28" s="6"/>
      <c r="OT28" s="6"/>
      <c r="OU28" s="6"/>
      <c r="OV28" s="6"/>
      <c r="OW28" s="6"/>
      <c r="OX28" s="6"/>
      <c r="OY28" s="6"/>
      <c r="OZ28" s="6"/>
      <c r="PA28" s="6"/>
      <c r="PB28" s="6"/>
      <c r="PC28" s="6"/>
      <c r="PD28" s="6"/>
      <c r="PE28" s="6"/>
    </row>
    <row r="29" spans="1:421" s="13" customFormat="1" x14ac:dyDescent="0.25">
      <c r="A29" s="278"/>
      <c r="B29" s="271"/>
      <c r="C29" s="259"/>
      <c r="D29" s="259"/>
      <c r="E29" s="17"/>
      <c r="F29" s="163" t="s">
        <v>139</v>
      </c>
      <c r="G29" s="12">
        <v>3</v>
      </c>
      <c r="H29" s="12">
        <v>3</v>
      </c>
      <c r="I29" s="12">
        <v>3</v>
      </c>
      <c r="J29" s="12">
        <v>3</v>
      </c>
      <c r="K29" s="12">
        <v>3</v>
      </c>
      <c r="L29" s="97"/>
      <c r="M29" s="26">
        <f>((G29*Kwantificatie!$B$22)+(H29*Kwantificatie!$C$22)+(I29*Kwantificatie!$D$22)+(J29*Kwantificatie!$E$22)+(K29*Kwantificatie!$F$22))*11.1*-1+100</f>
        <v>0.10000000000000853</v>
      </c>
      <c r="N29" s="6"/>
      <c r="O29" s="6"/>
      <c r="P29" s="6"/>
      <c r="Q29" s="6"/>
      <c r="R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6"/>
      <c r="NI29" s="6"/>
      <c r="NJ29" s="6"/>
      <c r="NK29" s="6"/>
      <c r="NL29" s="6"/>
      <c r="NM29" s="6"/>
      <c r="NN29" s="6"/>
      <c r="NO29" s="6"/>
      <c r="NP29" s="6"/>
      <c r="NQ29" s="6"/>
      <c r="NR29" s="6"/>
      <c r="NS29" s="6"/>
      <c r="NT29" s="6"/>
      <c r="NU29" s="6"/>
      <c r="NV29" s="6"/>
      <c r="NW29" s="6"/>
      <c r="NX29" s="6"/>
      <c r="NY29" s="6"/>
      <c r="NZ29" s="6"/>
      <c r="OA29" s="6"/>
      <c r="OB29" s="6"/>
      <c r="OC29" s="6"/>
      <c r="OD29" s="6"/>
      <c r="OE29" s="6"/>
      <c r="OF29" s="6"/>
      <c r="OG29" s="6"/>
      <c r="OH29" s="6"/>
      <c r="OI29" s="6"/>
      <c r="OJ29" s="6"/>
      <c r="OK29" s="6"/>
      <c r="OL29" s="6"/>
      <c r="OM29" s="6"/>
      <c r="ON29" s="6"/>
      <c r="OO29" s="6"/>
      <c r="OP29" s="6"/>
      <c r="OQ29" s="6"/>
      <c r="OR29" s="6"/>
      <c r="OS29" s="6"/>
      <c r="OT29" s="6"/>
      <c r="OU29" s="6"/>
      <c r="OV29" s="6"/>
      <c r="OW29" s="6"/>
      <c r="OX29" s="6"/>
      <c r="OY29" s="6"/>
      <c r="OZ29" s="6"/>
      <c r="PA29" s="6"/>
      <c r="PB29" s="6"/>
      <c r="PC29" s="6"/>
      <c r="PD29" s="6"/>
      <c r="PE29" s="6"/>
    </row>
    <row r="30" spans="1:421" s="13" customFormat="1" x14ac:dyDescent="0.25">
      <c r="A30" s="278"/>
      <c r="B30" s="271"/>
      <c r="C30" s="259"/>
      <c r="D30" s="259"/>
      <c r="E30" s="17"/>
      <c r="F30" s="163" t="s">
        <v>139</v>
      </c>
      <c r="G30" s="12">
        <v>3</v>
      </c>
      <c r="H30" s="12">
        <v>3</v>
      </c>
      <c r="I30" s="12">
        <v>3</v>
      </c>
      <c r="J30" s="12">
        <v>3</v>
      </c>
      <c r="K30" s="12">
        <v>3</v>
      </c>
      <c r="L30" s="97"/>
      <c r="M30" s="26">
        <f>((G30*Kwantificatie!$B$22)+(H30*Kwantificatie!$C$22)+(I30*Kwantificatie!$D$22)+(J30*Kwantificatie!$E$22)+(K30*Kwantificatie!$F$22))*11.1*-1+100</f>
        <v>0.10000000000000853</v>
      </c>
      <c r="N30" s="6"/>
      <c r="O30" s="6"/>
      <c r="P30" s="6"/>
      <c r="Q30" s="6"/>
      <c r="R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6"/>
      <c r="NI30" s="6"/>
      <c r="NJ30" s="6"/>
      <c r="NK30" s="6"/>
      <c r="NL30" s="6"/>
      <c r="NM30" s="6"/>
      <c r="NN30" s="6"/>
      <c r="NO30" s="6"/>
      <c r="NP30" s="6"/>
      <c r="NQ30" s="6"/>
      <c r="NR30" s="6"/>
      <c r="NS30" s="6"/>
      <c r="NT30" s="6"/>
      <c r="NU30" s="6"/>
      <c r="NV30" s="6"/>
      <c r="NW30" s="6"/>
      <c r="NX30" s="6"/>
      <c r="NY30" s="6"/>
      <c r="NZ30" s="6"/>
      <c r="OA30" s="6"/>
      <c r="OB30" s="6"/>
      <c r="OC30" s="6"/>
      <c r="OD30" s="6"/>
      <c r="OE30" s="6"/>
      <c r="OF30" s="6"/>
      <c r="OG30" s="6"/>
      <c r="OH30" s="6"/>
      <c r="OI30" s="6"/>
      <c r="OJ30" s="6"/>
      <c r="OK30" s="6"/>
      <c r="OL30" s="6"/>
      <c r="OM30" s="6"/>
      <c r="ON30" s="6"/>
      <c r="OO30" s="6"/>
      <c r="OP30" s="6"/>
      <c r="OQ30" s="6"/>
      <c r="OR30" s="6"/>
      <c r="OS30" s="6"/>
      <c r="OT30" s="6"/>
      <c r="OU30" s="6"/>
      <c r="OV30" s="6"/>
      <c r="OW30" s="6"/>
      <c r="OX30" s="6"/>
      <c r="OY30" s="6"/>
      <c r="OZ30" s="6"/>
      <c r="PA30" s="6"/>
      <c r="PB30" s="6"/>
      <c r="PC30" s="6"/>
      <c r="PD30" s="6"/>
      <c r="PE30" s="6"/>
    </row>
    <row r="31" spans="1:421" s="13" customFormat="1" x14ac:dyDescent="0.25">
      <c r="A31" s="278"/>
      <c r="B31" s="271"/>
      <c r="C31" s="259"/>
      <c r="D31" s="259"/>
      <c r="E31" s="17"/>
      <c r="F31" s="163" t="s">
        <v>139</v>
      </c>
      <c r="G31" s="12">
        <v>3</v>
      </c>
      <c r="H31" s="12">
        <v>3</v>
      </c>
      <c r="I31" s="12">
        <v>3</v>
      </c>
      <c r="J31" s="12">
        <v>3</v>
      </c>
      <c r="K31" s="12">
        <v>3</v>
      </c>
      <c r="L31" s="97"/>
      <c r="M31" s="26">
        <f>((G31*Kwantificatie!$B$22)+(H31*Kwantificatie!$C$22)+(I31*Kwantificatie!$D$22)+(J31*Kwantificatie!$E$22)+(K31*Kwantificatie!$F$22))*11.1*-1+100</f>
        <v>0.10000000000000853</v>
      </c>
      <c r="N31" s="6"/>
      <c r="O31" s="6"/>
      <c r="P31" s="6"/>
      <c r="Q31" s="6"/>
      <c r="R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c r="BS31" s="6"/>
      <c r="BT31" s="6"/>
      <c r="BU31" s="6"/>
      <c r="BV31" s="6"/>
      <c r="BW31" s="6"/>
      <c r="BX31" s="6"/>
      <c r="BY31" s="6"/>
      <c r="BZ31" s="6"/>
      <c r="CA31" s="6"/>
      <c r="CB31" s="6"/>
      <c r="CC31" s="6"/>
      <c r="CD31" s="6"/>
      <c r="CE31" s="6"/>
      <c r="CF31" s="6"/>
      <c r="CG31" s="6"/>
      <c r="CH31" s="6"/>
      <c r="CI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6"/>
      <c r="NI31" s="6"/>
      <c r="NJ31" s="6"/>
      <c r="NK31" s="6"/>
      <c r="NL31" s="6"/>
      <c r="NM31" s="6"/>
      <c r="NN31" s="6"/>
      <c r="NO31" s="6"/>
      <c r="NP31" s="6"/>
      <c r="NQ31" s="6"/>
      <c r="NR31" s="6"/>
      <c r="NS31" s="6"/>
      <c r="NT31" s="6"/>
      <c r="NU31" s="6"/>
      <c r="NV31" s="6"/>
      <c r="NW31" s="6"/>
      <c r="NX31" s="6"/>
      <c r="NY31" s="6"/>
      <c r="NZ31" s="6"/>
      <c r="OA31" s="6"/>
      <c r="OB31" s="6"/>
      <c r="OC31" s="6"/>
      <c r="OD31" s="6"/>
      <c r="OE31" s="6"/>
      <c r="OF31" s="6"/>
      <c r="OG31" s="6"/>
      <c r="OH31" s="6"/>
      <c r="OI31" s="6"/>
      <c r="OJ31" s="6"/>
      <c r="OK31" s="6"/>
      <c r="OL31" s="6"/>
      <c r="OM31" s="6"/>
      <c r="ON31" s="6"/>
      <c r="OO31" s="6"/>
      <c r="OP31" s="6"/>
      <c r="OQ31" s="6"/>
      <c r="OR31" s="6"/>
      <c r="OS31" s="6"/>
      <c r="OT31" s="6"/>
      <c r="OU31" s="6"/>
      <c r="OV31" s="6"/>
      <c r="OW31" s="6"/>
      <c r="OX31" s="6"/>
      <c r="OY31" s="6"/>
      <c r="OZ31" s="6"/>
      <c r="PA31" s="6"/>
      <c r="PB31" s="6"/>
      <c r="PC31" s="6"/>
      <c r="PD31" s="6"/>
      <c r="PE31" s="6"/>
    </row>
    <row r="32" spans="1:421" s="13" customFormat="1" x14ac:dyDescent="0.25">
      <c r="A32" s="278"/>
      <c r="B32" s="271"/>
      <c r="C32" s="259"/>
      <c r="D32" s="259"/>
      <c r="E32" s="17"/>
      <c r="F32" s="163" t="s">
        <v>139</v>
      </c>
      <c r="G32" s="12">
        <v>3</v>
      </c>
      <c r="H32" s="12">
        <v>3</v>
      </c>
      <c r="I32" s="12">
        <v>3</v>
      </c>
      <c r="J32" s="12">
        <v>3</v>
      </c>
      <c r="K32" s="12">
        <v>3</v>
      </c>
      <c r="L32" s="97"/>
      <c r="M32" s="26">
        <f>((G32*Kwantificatie!$B$22)+(H32*Kwantificatie!$C$22)+(I32*Kwantificatie!$D$22)+(J32*Kwantificatie!$E$22)+(K32*Kwantificatie!$F$22))*11.1*-1+100</f>
        <v>0.10000000000000853</v>
      </c>
      <c r="N32" s="6"/>
      <c r="O32" s="6"/>
      <c r="P32" s="6"/>
      <c r="Q32" s="6"/>
      <c r="R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c r="BR32" s="6"/>
      <c r="BS32" s="6"/>
      <c r="BT32" s="6"/>
      <c r="BU32" s="6"/>
      <c r="BV32" s="6"/>
      <c r="BW32" s="6"/>
      <c r="BX32" s="6"/>
      <c r="BY32" s="6"/>
      <c r="BZ32" s="6"/>
      <c r="CA32" s="6"/>
      <c r="CB32" s="6"/>
      <c r="CC32" s="6"/>
      <c r="CD32" s="6"/>
      <c r="CE32" s="6"/>
      <c r="CF32" s="6"/>
      <c r="CG32" s="6"/>
      <c r="CH32" s="6"/>
      <c r="CI32" s="6"/>
      <c r="CJ32" s="6"/>
      <c r="CK32" s="6"/>
      <c r="CL32" s="6"/>
      <c r="CM32" s="6"/>
      <c r="CN32" s="6"/>
      <c r="CO32" s="6"/>
      <c r="CP32" s="6"/>
      <c r="CQ32" s="6"/>
      <c r="CR32" s="6"/>
      <c r="CS32" s="6"/>
      <c r="CT32" s="6"/>
      <c r="CU32" s="6"/>
      <c r="CV32" s="6"/>
      <c r="CW32" s="6"/>
      <c r="CX32" s="6"/>
      <c r="CY32" s="6"/>
      <c r="CZ32" s="6"/>
      <c r="DA32" s="6"/>
      <c r="DB32" s="6"/>
      <c r="DC32" s="6"/>
      <c r="DD32" s="6"/>
      <c r="DE32" s="6"/>
      <c r="DF32" s="6"/>
      <c r="DG32" s="6"/>
      <c r="DH32" s="6"/>
      <c r="DI32" s="6"/>
      <c r="DJ32" s="6"/>
      <c r="DK32" s="6"/>
      <c r="DL32" s="6"/>
      <c r="DM32" s="6"/>
      <c r="DN32" s="6"/>
      <c r="DO32" s="6"/>
      <c r="DP32" s="6"/>
      <c r="DQ32" s="6"/>
      <c r="DR32" s="6"/>
      <c r="DS32" s="6"/>
      <c r="DT32" s="6"/>
      <c r="DU32" s="6"/>
      <c r="DV32" s="6"/>
      <c r="DW32" s="6"/>
      <c r="DX32" s="6"/>
      <c r="DY32" s="6"/>
      <c r="DZ32" s="6"/>
      <c r="EA32" s="6"/>
      <c r="EB32" s="6"/>
      <c r="EC32" s="6"/>
      <c r="ED32" s="6"/>
      <c r="EE32" s="6"/>
      <c r="EF32" s="6"/>
      <c r="EG32" s="6"/>
      <c r="EH32" s="6"/>
      <c r="EI32" s="6"/>
      <c r="EJ32" s="6"/>
      <c r="EK32" s="6"/>
      <c r="EL32" s="6"/>
      <c r="EM32" s="6"/>
      <c r="EN32" s="6"/>
      <c r="EO32" s="6"/>
      <c r="EP32" s="6"/>
      <c r="EQ32" s="6"/>
      <c r="ER32" s="6"/>
      <c r="ES32" s="6"/>
      <c r="ET32" s="6"/>
      <c r="EU32" s="6"/>
      <c r="EV32" s="6"/>
      <c r="EW32" s="6"/>
      <c r="EX32" s="6"/>
      <c r="EY32" s="6"/>
      <c r="EZ32" s="6"/>
      <c r="FA32" s="6"/>
      <c r="FB32" s="6"/>
      <c r="FC32" s="6"/>
      <c r="FD32" s="6"/>
      <c r="FE32" s="6"/>
      <c r="FF32" s="6"/>
      <c r="FG32" s="6"/>
      <c r="FH32" s="6"/>
      <c r="FI32" s="6"/>
      <c r="FJ32" s="6"/>
      <c r="FK32" s="6"/>
      <c r="FL32" s="6"/>
      <c r="FM32" s="6"/>
      <c r="FN32" s="6"/>
      <c r="FO32" s="6"/>
      <c r="FP32" s="6"/>
      <c r="FQ32" s="6"/>
      <c r="FR32" s="6"/>
      <c r="FS32" s="6"/>
      <c r="FT32" s="6"/>
      <c r="FU32" s="6"/>
      <c r="FV32" s="6"/>
      <c r="FW32" s="6"/>
      <c r="FX32" s="6"/>
      <c r="FY32" s="6"/>
      <c r="FZ32" s="6"/>
      <c r="GA32" s="6"/>
      <c r="GB32" s="6"/>
      <c r="GC32" s="6"/>
      <c r="GD32" s="6"/>
      <c r="GE32" s="6"/>
      <c r="GF32" s="6"/>
      <c r="GG32" s="6"/>
      <c r="GH32" s="6"/>
      <c r="GI32" s="6"/>
      <c r="GJ32" s="6"/>
      <c r="GK32" s="6"/>
      <c r="GL32" s="6"/>
      <c r="GM32" s="6"/>
      <c r="GN32" s="6"/>
      <c r="GO32" s="6"/>
      <c r="GP32" s="6"/>
      <c r="GQ32" s="6"/>
      <c r="GR32" s="6"/>
      <c r="GS32" s="6"/>
      <c r="GT32" s="6"/>
      <c r="GU32" s="6"/>
      <c r="GV32" s="6"/>
      <c r="GW32" s="6"/>
      <c r="GX32" s="6"/>
      <c r="GY32" s="6"/>
      <c r="GZ32" s="6"/>
      <c r="HA32" s="6"/>
      <c r="HB32" s="6"/>
      <c r="HC32" s="6"/>
      <c r="HD32" s="6"/>
      <c r="HE32" s="6"/>
      <c r="HF32" s="6"/>
      <c r="HG32" s="6"/>
      <c r="HH32" s="6"/>
      <c r="HI32" s="6"/>
      <c r="HJ32" s="6"/>
      <c r="HK32" s="6"/>
      <c r="HL32" s="6"/>
      <c r="HM32" s="6"/>
      <c r="HN32" s="6"/>
      <c r="HO32" s="6"/>
      <c r="HP32" s="6"/>
      <c r="HQ32" s="6"/>
      <c r="HR32" s="6"/>
      <c r="HS32" s="6"/>
      <c r="HT32" s="6"/>
      <c r="HU32" s="6"/>
      <c r="HV32" s="6"/>
      <c r="HW32" s="6"/>
      <c r="HX32" s="6"/>
      <c r="HY32" s="6"/>
      <c r="HZ32" s="6"/>
      <c r="IA32" s="6"/>
      <c r="IB32" s="6"/>
      <c r="IC32" s="6"/>
      <c r="ID32" s="6"/>
      <c r="IE32" s="6"/>
      <c r="IF32" s="6"/>
      <c r="IG32" s="6"/>
      <c r="IH32" s="6"/>
      <c r="II32" s="6"/>
      <c r="IJ32" s="6"/>
      <c r="IK32" s="6"/>
      <c r="IL32" s="6"/>
      <c r="IM32" s="6"/>
      <c r="IN32" s="6"/>
      <c r="IO32" s="6"/>
      <c r="IP32" s="6"/>
      <c r="IQ32" s="6"/>
      <c r="IR32" s="6"/>
      <c r="IS32" s="6"/>
      <c r="IT32" s="6"/>
      <c r="IU32" s="6"/>
      <c r="IV32" s="6"/>
      <c r="IW32" s="6"/>
      <c r="IX32" s="6"/>
      <c r="IY32" s="6"/>
      <c r="IZ32" s="6"/>
      <c r="JA32" s="6"/>
      <c r="JB32" s="6"/>
      <c r="JC32" s="6"/>
      <c r="JD32" s="6"/>
      <c r="JE32" s="6"/>
      <c r="JF32" s="6"/>
      <c r="JG32" s="6"/>
      <c r="JH32" s="6"/>
      <c r="JI32" s="6"/>
      <c r="JJ32" s="6"/>
      <c r="JK32" s="6"/>
      <c r="JL32" s="6"/>
      <c r="JM32" s="6"/>
      <c r="JN32" s="6"/>
      <c r="JO32" s="6"/>
      <c r="JP32" s="6"/>
      <c r="JQ32" s="6"/>
      <c r="JR32" s="6"/>
      <c r="JS32" s="6"/>
      <c r="JT32" s="6"/>
      <c r="JU32" s="6"/>
      <c r="JV32" s="6"/>
      <c r="JW32" s="6"/>
      <c r="JX32" s="6"/>
      <c r="JY32" s="6"/>
      <c r="JZ32" s="6"/>
      <c r="KA32" s="6"/>
      <c r="KB32" s="6"/>
      <c r="KC32" s="6"/>
      <c r="KD32" s="6"/>
      <c r="KE32" s="6"/>
      <c r="KF32" s="6"/>
      <c r="KG32" s="6"/>
      <c r="KH32" s="6"/>
      <c r="KI32" s="6"/>
      <c r="KJ32" s="6"/>
      <c r="KK32" s="6"/>
      <c r="KL32" s="6"/>
      <c r="KM32" s="6"/>
      <c r="KN32" s="6"/>
      <c r="KO32" s="6"/>
      <c r="KP32" s="6"/>
      <c r="KQ32" s="6"/>
      <c r="KR32" s="6"/>
      <c r="KS32" s="6"/>
      <c r="KT32" s="6"/>
      <c r="KU32" s="6"/>
      <c r="KV32" s="6"/>
      <c r="KW32" s="6"/>
      <c r="KX32" s="6"/>
      <c r="KY32" s="6"/>
      <c r="KZ32" s="6"/>
      <c r="LA32" s="6"/>
      <c r="LB32" s="6"/>
      <c r="LC32" s="6"/>
      <c r="LD32" s="6"/>
      <c r="LE32" s="6"/>
      <c r="LF32" s="6"/>
      <c r="LG32" s="6"/>
      <c r="LH32" s="6"/>
      <c r="LI32" s="6"/>
      <c r="LJ32" s="6"/>
      <c r="LK32" s="6"/>
      <c r="LL32" s="6"/>
      <c r="LM32" s="6"/>
      <c r="LN32" s="6"/>
      <c r="LO32" s="6"/>
      <c r="LP32" s="6"/>
      <c r="LQ32" s="6"/>
      <c r="LR32" s="6"/>
      <c r="LS32" s="6"/>
      <c r="LT32" s="6"/>
      <c r="LU32" s="6"/>
      <c r="LV32" s="6"/>
      <c r="LW32" s="6"/>
      <c r="LX32" s="6"/>
      <c r="LY32" s="6"/>
      <c r="LZ32" s="6"/>
      <c r="MA32" s="6"/>
      <c r="MB32" s="6"/>
      <c r="MC32" s="6"/>
      <c r="MD32" s="6"/>
      <c r="ME32" s="6"/>
      <c r="MF32" s="6"/>
      <c r="MG32" s="6"/>
      <c r="MH32" s="6"/>
      <c r="MI32" s="6"/>
      <c r="MJ32" s="6"/>
      <c r="MK32" s="6"/>
      <c r="ML32" s="6"/>
      <c r="MM32" s="6"/>
      <c r="MN32" s="6"/>
      <c r="MO32" s="6"/>
      <c r="MP32" s="6"/>
      <c r="MQ32" s="6"/>
      <c r="MR32" s="6"/>
      <c r="MS32" s="6"/>
      <c r="MT32" s="6"/>
      <c r="MU32" s="6"/>
      <c r="MV32" s="6"/>
      <c r="MW32" s="6"/>
      <c r="MX32" s="6"/>
      <c r="MY32" s="6"/>
      <c r="MZ32" s="6"/>
      <c r="NA32" s="6"/>
      <c r="NB32" s="6"/>
      <c r="NC32" s="6"/>
      <c r="ND32" s="6"/>
      <c r="NE32" s="6"/>
      <c r="NF32" s="6"/>
      <c r="NG32" s="6"/>
      <c r="NH32" s="6"/>
      <c r="NI32" s="6"/>
      <c r="NJ32" s="6"/>
      <c r="NK32" s="6"/>
      <c r="NL32" s="6"/>
      <c r="NM32" s="6"/>
      <c r="NN32" s="6"/>
      <c r="NO32" s="6"/>
      <c r="NP32" s="6"/>
      <c r="NQ32" s="6"/>
      <c r="NR32" s="6"/>
      <c r="NS32" s="6"/>
      <c r="NT32" s="6"/>
      <c r="NU32" s="6"/>
      <c r="NV32" s="6"/>
      <c r="NW32" s="6"/>
      <c r="NX32" s="6"/>
      <c r="NY32" s="6"/>
      <c r="NZ32" s="6"/>
      <c r="OA32" s="6"/>
      <c r="OB32" s="6"/>
      <c r="OC32" s="6"/>
      <c r="OD32" s="6"/>
      <c r="OE32" s="6"/>
      <c r="OF32" s="6"/>
      <c r="OG32" s="6"/>
      <c r="OH32" s="6"/>
      <c r="OI32" s="6"/>
      <c r="OJ32" s="6"/>
      <c r="OK32" s="6"/>
      <c r="OL32" s="6"/>
      <c r="OM32" s="6"/>
      <c r="ON32" s="6"/>
      <c r="OO32" s="6"/>
      <c r="OP32" s="6"/>
      <c r="OQ32" s="6"/>
      <c r="OR32" s="6"/>
      <c r="OS32" s="6"/>
      <c r="OT32" s="6"/>
      <c r="OU32" s="6"/>
      <c r="OV32" s="6"/>
      <c r="OW32" s="6"/>
      <c r="OX32" s="6"/>
      <c r="OY32" s="6"/>
      <c r="OZ32" s="6"/>
      <c r="PA32" s="6"/>
      <c r="PB32" s="6"/>
      <c r="PC32" s="6"/>
      <c r="PD32" s="6"/>
      <c r="PE32" s="6"/>
    </row>
    <row r="33" spans="1:421" s="13" customFormat="1" ht="13.8" thickBot="1" x14ac:dyDescent="0.3">
      <c r="A33" s="278"/>
      <c r="B33" s="271"/>
      <c r="C33" s="272"/>
      <c r="D33" s="272"/>
      <c r="E33" s="144"/>
      <c r="F33" s="164" t="s">
        <v>139</v>
      </c>
      <c r="G33" s="12">
        <v>3</v>
      </c>
      <c r="H33" s="12">
        <v>3</v>
      </c>
      <c r="I33" s="12">
        <v>3</v>
      </c>
      <c r="J33" s="12">
        <v>3</v>
      </c>
      <c r="K33" s="12">
        <v>3</v>
      </c>
      <c r="L33" s="145"/>
      <c r="M33" s="26">
        <f>((G33*Kwantificatie!$B$22)+(H33*Kwantificatie!$C$22)+(I33*Kwantificatie!$D$22)+(J33*Kwantificatie!$E$22)+(K33*Kwantificatie!$F$22))*11.1*-1+100</f>
        <v>0.10000000000000853</v>
      </c>
      <c r="N33" s="6"/>
      <c r="O33" s="6"/>
      <c r="P33" s="6"/>
      <c r="Q33" s="6"/>
      <c r="R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c r="BV33" s="6"/>
      <c r="BW33" s="6"/>
      <c r="BX33" s="6"/>
      <c r="BY33" s="6"/>
      <c r="BZ33" s="6"/>
      <c r="CA33" s="6"/>
      <c r="CB33" s="6"/>
      <c r="CC33" s="6"/>
      <c r="CD33" s="6"/>
      <c r="CE33" s="6"/>
      <c r="CF33" s="6"/>
      <c r="CG33" s="6"/>
      <c r="CH33" s="6"/>
      <c r="CI33" s="6"/>
      <c r="CJ33" s="6"/>
      <c r="CK33" s="6"/>
      <c r="CL33" s="6"/>
      <c r="CM33" s="6"/>
      <c r="CN33" s="6"/>
      <c r="CO33" s="6"/>
      <c r="CP33" s="6"/>
      <c r="CQ33" s="6"/>
      <c r="CR33" s="6"/>
      <c r="CS33" s="6"/>
      <c r="CT33" s="6"/>
      <c r="CU33" s="6"/>
      <c r="CV33" s="6"/>
      <c r="CW33" s="6"/>
      <c r="CX33" s="6"/>
      <c r="CY33" s="6"/>
      <c r="CZ33" s="6"/>
      <c r="DA33" s="6"/>
      <c r="DB33" s="6"/>
      <c r="DC33" s="6"/>
      <c r="DD33" s="6"/>
      <c r="DE33" s="6"/>
      <c r="DF33" s="6"/>
      <c r="DG33" s="6"/>
      <c r="DH33" s="6"/>
      <c r="DI33" s="6"/>
      <c r="DJ33" s="6"/>
      <c r="DK33" s="6"/>
      <c r="DL33" s="6"/>
      <c r="DM33" s="6"/>
      <c r="DN33" s="6"/>
      <c r="DO33" s="6"/>
      <c r="DP33" s="6"/>
      <c r="DQ33" s="6"/>
      <c r="DR33" s="6"/>
      <c r="DS33" s="6"/>
      <c r="DT33" s="6"/>
      <c r="DU33" s="6"/>
      <c r="DV33" s="6"/>
      <c r="DW33" s="6"/>
      <c r="DX33" s="6"/>
      <c r="DY33" s="6"/>
      <c r="DZ33" s="6"/>
      <c r="EA33" s="6"/>
      <c r="EB33" s="6"/>
      <c r="EC33" s="6"/>
      <c r="ED33" s="6"/>
      <c r="EE33" s="6"/>
      <c r="EF33" s="6"/>
      <c r="EG33" s="6"/>
      <c r="EH33" s="6"/>
      <c r="EI33" s="6"/>
      <c r="EJ33" s="6"/>
      <c r="EK33" s="6"/>
      <c r="EL33" s="6"/>
      <c r="EM33" s="6"/>
      <c r="EN33" s="6"/>
      <c r="EO33" s="6"/>
      <c r="EP33" s="6"/>
      <c r="EQ33" s="6"/>
      <c r="ER33" s="6"/>
      <c r="ES33" s="6"/>
      <c r="ET33" s="6"/>
      <c r="EU33" s="6"/>
      <c r="EV33" s="6"/>
      <c r="EW33" s="6"/>
      <c r="EX33" s="6"/>
      <c r="EY33" s="6"/>
      <c r="EZ33" s="6"/>
      <c r="FA33" s="6"/>
      <c r="FB33" s="6"/>
      <c r="FC33" s="6"/>
      <c r="FD33" s="6"/>
      <c r="FE33" s="6"/>
      <c r="FF33" s="6"/>
      <c r="FG33" s="6"/>
      <c r="FH33" s="6"/>
      <c r="FI33" s="6"/>
      <c r="FJ33" s="6"/>
      <c r="FK33" s="6"/>
      <c r="FL33" s="6"/>
      <c r="FM33" s="6"/>
      <c r="FN33" s="6"/>
      <c r="FO33" s="6"/>
      <c r="FP33" s="6"/>
      <c r="FQ33" s="6"/>
      <c r="FR33" s="6"/>
      <c r="FS33" s="6"/>
      <c r="FT33" s="6"/>
      <c r="FU33" s="6"/>
      <c r="FV33" s="6"/>
      <c r="FW33" s="6"/>
      <c r="FX33" s="6"/>
      <c r="FY33" s="6"/>
      <c r="FZ33" s="6"/>
      <c r="GA33" s="6"/>
      <c r="GB33" s="6"/>
      <c r="GC33" s="6"/>
      <c r="GD33" s="6"/>
      <c r="GE33" s="6"/>
      <c r="GF33" s="6"/>
      <c r="GG33" s="6"/>
      <c r="GH33" s="6"/>
      <c r="GI33" s="6"/>
      <c r="GJ33" s="6"/>
      <c r="GK33" s="6"/>
      <c r="GL33" s="6"/>
      <c r="GM33" s="6"/>
      <c r="GN33" s="6"/>
      <c r="GO33" s="6"/>
      <c r="GP33" s="6"/>
      <c r="GQ33" s="6"/>
      <c r="GR33" s="6"/>
      <c r="GS33" s="6"/>
      <c r="GT33" s="6"/>
      <c r="GU33" s="6"/>
      <c r="GV33" s="6"/>
      <c r="GW33" s="6"/>
      <c r="GX33" s="6"/>
      <c r="GY33" s="6"/>
      <c r="GZ33" s="6"/>
      <c r="HA33" s="6"/>
      <c r="HB33" s="6"/>
      <c r="HC33" s="6"/>
      <c r="HD33" s="6"/>
      <c r="HE33" s="6"/>
      <c r="HF33" s="6"/>
      <c r="HG33" s="6"/>
      <c r="HH33" s="6"/>
      <c r="HI33" s="6"/>
      <c r="HJ33" s="6"/>
      <c r="HK33" s="6"/>
      <c r="HL33" s="6"/>
      <c r="HM33" s="6"/>
      <c r="HN33" s="6"/>
      <c r="HO33" s="6"/>
      <c r="HP33" s="6"/>
      <c r="HQ33" s="6"/>
      <c r="HR33" s="6"/>
      <c r="HS33" s="6"/>
      <c r="HT33" s="6"/>
      <c r="HU33" s="6"/>
      <c r="HV33" s="6"/>
      <c r="HW33" s="6"/>
      <c r="HX33" s="6"/>
      <c r="HY33" s="6"/>
      <c r="HZ33" s="6"/>
      <c r="IA33" s="6"/>
      <c r="IB33" s="6"/>
      <c r="IC33" s="6"/>
      <c r="ID33" s="6"/>
      <c r="IE33" s="6"/>
      <c r="IF33" s="6"/>
      <c r="IG33" s="6"/>
      <c r="IH33" s="6"/>
      <c r="II33" s="6"/>
      <c r="IJ33" s="6"/>
      <c r="IK33" s="6"/>
      <c r="IL33" s="6"/>
      <c r="IM33" s="6"/>
      <c r="IN33" s="6"/>
      <c r="IO33" s="6"/>
      <c r="IP33" s="6"/>
      <c r="IQ33" s="6"/>
      <c r="IR33" s="6"/>
      <c r="IS33" s="6"/>
      <c r="IT33" s="6"/>
      <c r="IU33" s="6"/>
      <c r="IV33" s="6"/>
      <c r="IW33" s="6"/>
      <c r="IX33" s="6"/>
      <c r="IY33" s="6"/>
      <c r="IZ33" s="6"/>
      <c r="JA33" s="6"/>
      <c r="JB33" s="6"/>
      <c r="JC33" s="6"/>
      <c r="JD33" s="6"/>
      <c r="JE33" s="6"/>
      <c r="JF33" s="6"/>
      <c r="JG33" s="6"/>
      <c r="JH33" s="6"/>
      <c r="JI33" s="6"/>
      <c r="JJ33" s="6"/>
      <c r="JK33" s="6"/>
      <c r="JL33" s="6"/>
      <c r="JM33" s="6"/>
      <c r="JN33" s="6"/>
      <c r="JO33" s="6"/>
      <c r="JP33" s="6"/>
      <c r="JQ33" s="6"/>
      <c r="JR33" s="6"/>
      <c r="JS33" s="6"/>
      <c r="JT33" s="6"/>
      <c r="JU33" s="6"/>
      <c r="JV33" s="6"/>
      <c r="JW33" s="6"/>
      <c r="JX33" s="6"/>
      <c r="JY33" s="6"/>
      <c r="JZ33" s="6"/>
      <c r="KA33" s="6"/>
      <c r="KB33" s="6"/>
      <c r="KC33" s="6"/>
      <c r="KD33" s="6"/>
      <c r="KE33" s="6"/>
      <c r="KF33" s="6"/>
      <c r="KG33" s="6"/>
      <c r="KH33" s="6"/>
      <c r="KI33" s="6"/>
      <c r="KJ33" s="6"/>
      <c r="KK33" s="6"/>
      <c r="KL33" s="6"/>
      <c r="KM33" s="6"/>
      <c r="KN33" s="6"/>
      <c r="KO33" s="6"/>
      <c r="KP33" s="6"/>
      <c r="KQ33" s="6"/>
      <c r="KR33" s="6"/>
      <c r="KS33" s="6"/>
      <c r="KT33" s="6"/>
      <c r="KU33" s="6"/>
      <c r="KV33" s="6"/>
      <c r="KW33" s="6"/>
      <c r="KX33" s="6"/>
      <c r="KY33" s="6"/>
      <c r="KZ33" s="6"/>
      <c r="LA33" s="6"/>
      <c r="LB33" s="6"/>
      <c r="LC33" s="6"/>
      <c r="LD33" s="6"/>
      <c r="LE33" s="6"/>
      <c r="LF33" s="6"/>
      <c r="LG33" s="6"/>
      <c r="LH33" s="6"/>
      <c r="LI33" s="6"/>
      <c r="LJ33" s="6"/>
      <c r="LK33" s="6"/>
      <c r="LL33" s="6"/>
      <c r="LM33" s="6"/>
      <c r="LN33" s="6"/>
      <c r="LO33" s="6"/>
      <c r="LP33" s="6"/>
      <c r="LQ33" s="6"/>
      <c r="LR33" s="6"/>
      <c r="LS33" s="6"/>
      <c r="LT33" s="6"/>
      <c r="LU33" s="6"/>
      <c r="LV33" s="6"/>
      <c r="LW33" s="6"/>
      <c r="LX33" s="6"/>
      <c r="LY33" s="6"/>
      <c r="LZ33" s="6"/>
      <c r="MA33" s="6"/>
      <c r="MB33" s="6"/>
      <c r="MC33" s="6"/>
      <c r="MD33" s="6"/>
      <c r="ME33" s="6"/>
      <c r="MF33" s="6"/>
      <c r="MG33" s="6"/>
      <c r="MH33" s="6"/>
      <c r="MI33" s="6"/>
      <c r="MJ33" s="6"/>
      <c r="MK33" s="6"/>
      <c r="ML33" s="6"/>
      <c r="MM33" s="6"/>
      <c r="MN33" s="6"/>
      <c r="MO33" s="6"/>
      <c r="MP33" s="6"/>
      <c r="MQ33" s="6"/>
      <c r="MR33" s="6"/>
      <c r="MS33" s="6"/>
      <c r="MT33" s="6"/>
      <c r="MU33" s="6"/>
      <c r="MV33" s="6"/>
      <c r="MW33" s="6"/>
      <c r="MX33" s="6"/>
      <c r="MY33" s="6"/>
      <c r="MZ33" s="6"/>
      <c r="NA33" s="6"/>
      <c r="NB33" s="6"/>
      <c r="NC33" s="6"/>
      <c r="ND33" s="6"/>
      <c r="NE33" s="6"/>
      <c r="NF33" s="6"/>
      <c r="NG33" s="6"/>
      <c r="NH33" s="6"/>
      <c r="NI33" s="6"/>
      <c r="NJ33" s="6"/>
      <c r="NK33" s="6"/>
      <c r="NL33" s="6"/>
      <c r="NM33" s="6"/>
      <c r="NN33" s="6"/>
      <c r="NO33" s="6"/>
      <c r="NP33" s="6"/>
      <c r="NQ33" s="6"/>
      <c r="NR33" s="6"/>
      <c r="NS33" s="6"/>
      <c r="NT33" s="6"/>
      <c r="NU33" s="6"/>
      <c r="NV33" s="6"/>
      <c r="NW33" s="6"/>
      <c r="NX33" s="6"/>
      <c r="NY33" s="6"/>
      <c r="NZ33" s="6"/>
      <c r="OA33" s="6"/>
      <c r="OB33" s="6"/>
      <c r="OC33" s="6"/>
      <c r="OD33" s="6"/>
      <c r="OE33" s="6"/>
      <c r="OF33" s="6"/>
      <c r="OG33" s="6"/>
      <c r="OH33" s="6"/>
      <c r="OI33" s="6"/>
      <c r="OJ33" s="6"/>
      <c r="OK33" s="6"/>
      <c r="OL33" s="6"/>
      <c r="OM33" s="6"/>
      <c r="ON33" s="6"/>
      <c r="OO33" s="6"/>
      <c r="OP33" s="6"/>
      <c r="OQ33" s="6"/>
      <c r="OR33" s="6"/>
      <c r="OS33" s="6"/>
      <c r="OT33" s="6"/>
      <c r="OU33" s="6"/>
      <c r="OV33" s="6"/>
      <c r="OW33" s="6"/>
      <c r="OX33" s="6"/>
      <c r="OY33" s="6"/>
      <c r="OZ33" s="6"/>
      <c r="PA33" s="6"/>
      <c r="PB33" s="6"/>
      <c r="PC33" s="6"/>
      <c r="PD33" s="6"/>
      <c r="PE33" s="6"/>
    </row>
    <row r="34" spans="1:421" s="13" customFormat="1" x14ac:dyDescent="0.25">
      <c r="A34" s="278"/>
      <c r="B34" s="271"/>
      <c r="C34" s="270" t="s">
        <v>6</v>
      </c>
      <c r="D34" s="270" t="s">
        <v>170</v>
      </c>
      <c r="E34" s="140" t="s">
        <v>88</v>
      </c>
      <c r="F34" s="141" t="s">
        <v>112</v>
      </c>
      <c r="G34" s="142">
        <v>2</v>
      </c>
      <c r="H34" s="142">
        <v>1</v>
      </c>
      <c r="I34" s="142">
        <v>2</v>
      </c>
      <c r="J34" s="142">
        <v>2</v>
      </c>
      <c r="K34" s="142">
        <v>1</v>
      </c>
      <c r="L34" s="143"/>
      <c r="M34" s="26">
        <f>((G34*Kwantificatie!$B$22)+(H34*Kwantificatie!$C$22)+(I34*Kwantificatie!$D$22)+(J34*Kwantificatie!$E$22)+(K34*Kwantificatie!$F$22))*11.1*-1+100</f>
        <v>47.274999999999999</v>
      </c>
      <c r="N34" s="6"/>
      <c r="O34" s="6"/>
      <c r="P34" s="6"/>
      <c r="Q34" s="6"/>
      <c r="R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c r="BU34" s="6"/>
      <c r="BV34" s="6"/>
      <c r="BW34" s="6"/>
      <c r="BX34" s="6"/>
      <c r="BY34" s="6"/>
      <c r="BZ34" s="6"/>
      <c r="CA34" s="6"/>
      <c r="CB34" s="6"/>
      <c r="CC34" s="6"/>
      <c r="CD34" s="6"/>
      <c r="CE34" s="6"/>
      <c r="CF34" s="6"/>
      <c r="CG34" s="6"/>
      <c r="CH34" s="6"/>
      <c r="CI34" s="6"/>
      <c r="CJ34" s="6"/>
      <c r="CK34" s="6"/>
      <c r="CL34" s="6"/>
      <c r="CM34" s="6"/>
      <c r="CN34" s="6"/>
      <c r="CO34" s="6"/>
      <c r="CP34" s="6"/>
      <c r="CQ34" s="6"/>
      <c r="CR34" s="6"/>
      <c r="CS34" s="6"/>
      <c r="CT34" s="6"/>
      <c r="CU34" s="6"/>
      <c r="CV34" s="6"/>
      <c r="CW34" s="6"/>
      <c r="CX34" s="6"/>
      <c r="CY34" s="6"/>
      <c r="CZ34" s="6"/>
      <c r="DA34" s="6"/>
      <c r="DB34" s="6"/>
      <c r="DC34" s="6"/>
      <c r="DD34" s="6"/>
      <c r="DE34" s="6"/>
      <c r="DF34" s="6"/>
      <c r="DG34" s="6"/>
      <c r="DH34" s="6"/>
      <c r="DI34" s="6"/>
      <c r="DJ34" s="6"/>
      <c r="DK34" s="6"/>
      <c r="DL34" s="6"/>
      <c r="DM34" s="6"/>
      <c r="DN34" s="6"/>
      <c r="DO34" s="6"/>
      <c r="DP34" s="6"/>
      <c r="DQ34" s="6"/>
      <c r="DR34" s="6"/>
      <c r="DS34" s="6"/>
      <c r="DT34" s="6"/>
      <c r="DU34" s="6"/>
      <c r="DV34" s="6"/>
      <c r="DW34" s="6"/>
      <c r="DX34" s="6"/>
      <c r="DY34" s="6"/>
      <c r="DZ34" s="6"/>
      <c r="EA34" s="6"/>
      <c r="EB34" s="6"/>
      <c r="EC34" s="6"/>
      <c r="ED34" s="6"/>
      <c r="EE34" s="6"/>
      <c r="EF34" s="6"/>
      <c r="EG34" s="6"/>
      <c r="EH34" s="6"/>
      <c r="EI34" s="6"/>
      <c r="EJ34" s="6"/>
      <c r="EK34" s="6"/>
      <c r="EL34" s="6"/>
      <c r="EM34" s="6"/>
      <c r="EN34" s="6"/>
      <c r="EO34" s="6"/>
      <c r="EP34" s="6"/>
      <c r="EQ34" s="6"/>
      <c r="ER34" s="6"/>
      <c r="ES34" s="6"/>
      <c r="ET34" s="6"/>
      <c r="EU34" s="6"/>
      <c r="EV34" s="6"/>
      <c r="EW34" s="6"/>
      <c r="EX34" s="6"/>
      <c r="EY34" s="6"/>
      <c r="EZ34" s="6"/>
      <c r="FA34" s="6"/>
      <c r="FB34" s="6"/>
      <c r="FC34" s="6"/>
      <c r="FD34" s="6"/>
      <c r="FE34" s="6"/>
      <c r="FF34" s="6"/>
      <c r="FG34" s="6"/>
      <c r="FH34" s="6"/>
      <c r="FI34" s="6"/>
      <c r="FJ34" s="6"/>
      <c r="FK34" s="6"/>
      <c r="FL34" s="6"/>
      <c r="FM34" s="6"/>
      <c r="FN34" s="6"/>
      <c r="FO34" s="6"/>
      <c r="FP34" s="6"/>
      <c r="FQ34" s="6"/>
      <c r="FR34" s="6"/>
      <c r="FS34" s="6"/>
      <c r="FT34" s="6"/>
      <c r="FU34" s="6"/>
      <c r="FV34" s="6"/>
      <c r="FW34" s="6"/>
      <c r="FX34" s="6"/>
      <c r="FY34" s="6"/>
      <c r="FZ34" s="6"/>
      <c r="GA34" s="6"/>
      <c r="GB34" s="6"/>
      <c r="GC34" s="6"/>
      <c r="GD34" s="6"/>
      <c r="GE34" s="6"/>
      <c r="GF34" s="6"/>
      <c r="GG34" s="6"/>
      <c r="GH34" s="6"/>
      <c r="GI34" s="6"/>
      <c r="GJ34" s="6"/>
      <c r="GK34" s="6"/>
      <c r="GL34" s="6"/>
      <c r="GM34" s="6"/>
      <c r="GN34" s="6"/>
      <c r="GO34" s="6"/>
      <c r="GP34" s="6"/>
      <c r="GQ34" s="6"/>
      <c r="GR34" s="6"/>
      <c r="GS34" s="6"/>
      <c r="GT34" s="6"/>
      <c r="GU34" s="6"/>
      <c r="GV34" s="6"/>
      <c r="GW34" s="6"/>
      <c r="GX34" s="6"/>
      <c r="GY34" s="6"/>
      <c r="GZ34" s="6"/>
      <c r="HA34" s="6"/>
      <c r="HB34" s="6"/>
      <c r="HC34" s="6"/>
      <c r="HD34" s="6"/>
      <c r="HE34" s="6"/>
      <c r="HF34" s="6"/>
      <c r="HG34" s="6"/>
      <c r="HH34" s="6"/>
      <c r="HI34" s="6"/>
      <c r="HJ34" s="6"/>
      <c r="HK34" s="6"/>
      <c r="HL34" s="6"/>
      <c r="HM34" s="6"/>
      <c r="HN34" s="6"/>
      <c r="HO34" s="6"/>
      <c r="HP34" s="6"/>
      <c r="HQ34" s="6"/>
      <c r="HR34" s="6"/>
      <c r="HS34" s="6"/>
      <c r="HT34" s="6"/>
      <c r="HU34" s="6"/>
      <c r="HV34" s="6"/>
      <c r="HW34" s="6"/>
      <c r="HX34" s="6"/>
      <c r="HY34" s="6"/>
      <c r="HZ34" s="6"/>
      <c r="IA34" s="6"/>
      <c r="IB34" s="6"/>
      <c r="IC34" s="6"/>
      <c r="ID34" s="6"/>
      <c r="IE34" s="6"/>
      <c r="IF34" s="6"/>
      <c r="IG34" s="6"/>
      <c r="IH34" s="6"/>
      <c r="II34" s="6"/>
      <c r="IJ34" s="6"/>
      <c r="IK34" s="6"/>
      <c r="IL34" s="6"/>
      <c r="IM34" s="6"/>
      <c r="IN34" s="6"/>
      <c r="IO34" s="6"/>
      <c r="IP34" s="6"/>
      <c r="IQ34" s="6"/>
      <c r="IR34" s="6"/>
      <c r="IS34" s="6"/>
      <c r="IT34" s="6"/>
      <c r="IU34" s="6"/>
      <c r="IV34" s="6"/>
      <c r="IW34" s="6"/>
      <c r="IX34" s="6"/>
      <c r="IY34" s="6"/>
      <c r="IZ34" s="6"/>
      <c r="JA34" s="6"/>
      <c r="JB34" s="6"/>
      <c r="JC34" s="6"/>
      <c r="JD34" s="6"/>
      <c r="JE34" s="6"/>
      <c r="JF34" s="6"/>
      <c r="JG34" s="6"/>
      <c r="JH34" s="6"/>
      <c r="JI34" s="6"/>
      <c r="JJ34" s="6"/>
      <c r="JK34" s="6"/>
      <c r="JL34" s="6"/>
      <c r="JM34" s="6"/>
      <c r="JN34" s="6"/>
      <c r="JO34" s="6"/>
      <c r="JP34" s="6"/>
      <c r="JQ34" s="6"/>
      <c r="JR34" s="6"/>
      <c r="JS34" s="6"/>
      <c r="JT34" s="6"/>
      <c r="JU34" s="6"/>
      <c r="JV34" s="6"/>
      <c r="JW34" s="6"/>
      <c r="JX34" s="6"/>
      <c r="JY34" s="6"/>
      <c r="JZ34" s="6"/>
      <c r="KA34" s="6"/>
      <c r="KB34" s="6"/>
      <c r="KC34" s="6"/>
      <c r="KD34" s="6"/>
      <c r="KE34" s="6"/>
      <c r="KF34" s="6"/>
      <c r="KG34" s="6"/>
      <c r="KH34" s="6"/>
      <c r="KI34" s="6"/>
      <c r="KJ34" s="6"/>
      <c r="KK34" s="6"/>
      <c r="KL34" s="6"/>
      <c r="KM34" s="6"/>
      <c r="KN34" s="6"/>
      <c r="KO34" s="6"/>
      <c r="KP34" s="6"/>
      <c r="KQ34" s="6"/>
      <c r="KR34" s="6"/>
      <c r="KS34" s="6"/>
      <c r="KT34" s="6"/>
      <c r="KU34" s="6"/>
      <c r="KV34" s="6"/>
      <c r="KW34" s="6"/>
      <c r="KX34" s="6"/>
      <c r="KY34" s="6"/>
      <c r="KZ34" s="6"/>
      <c r="LA34" s="6"/>
      <c r="LB34" s="6"/>
      <c r="LC34" s="6"/>
      <c r="LD34" s="6"/>
      <c r="LE34" s="6"/>
      <c r="LF34" s="6"/>
      <c r="LG34" s="6"/>
      <c r="LH34" s="6"/>
      <c r="LI34" s="6"/>
      <c r="LJ34" s="6"/>
      <c r="LK34" s="6"/>
      <c r="LL34" s="6"/>
      <c r="LM34" s="6"/>
      <c r="LN34" s="6"/>
      <c r="LO34" s="6"/>
      <c r="LP34" s="6"/>
      <c r="LQ34" s="6"/>
      <c r="LR34" s="6"/>
      <c r="LS34" s="6"/>
      <c r="LT34" s="6"/>
      <c r="LU34" s="6"/>
      <c r="LV34" s="6"/>
      <c r="LW34" s="6"/>
      <c r="LX34" s="6"/>
      <c r="LY34" s="6"/>
      <c r="LZ34" s="6"/>
      <c r="MA34" s="6"/>
      <c r="MB34" s="6"/>
      <c r="MC34" s="6"/>
      <c r="MD34" s="6"/>
      <c r="ME34" s="6"/>
      <c r="MF34" s="6"/>
      <c r="MG34" s="6"/>
      <c r="MH34" s="6"/>
      <c r="MI34" s="6"/>
      <c r="MJ34" s="6"/>
      <c r="MK34" s="6"/>
      <c r="ML34" s="6"/>
      <c r="MM34" s="6"/>
      <c r="MN34" s="6"/>
      <c r="MO34" s="6"/>
      <c r="MP34" s="6"/>
      <c r="MQ34" s="6"/>
      <c r="MR34" s="6"/>
      <c r="MS34" s="6"/>
      <c r="MT34" s="6"/>
      <c r="MU34" s="6"/>
      <c r="MV34" s="6"/>
      <c r="MW34" s="6"/>
      <c r="MX34" s="6"/>
      <c r="MY34" s="6"/>
      <c r="MZ34" s="6"/>
      <c r="NA34" s="6"/>
      <c r="NB34" s="6"/>
      <c r="NC34" s="6"/>
      <c r="ND34" s="6"/>
      <c r="NE34" s="6"/>
      <c r="NF34" s="6"/>
      <c r="NG34" s="6"/>
      <c r="NH34" s="6"/>
      <c r="NI34" s="6"/>
      <c r="NJ34" s="6"/>
      <c r="NK34" s="6"/>
      <c r="NL34" s="6"/>
      <c r="NM34" s="6"/>
      <c r="NN34" s="6"/>
      <c r="NO34" s="6"/>
      <c r="NP34" s="6"/>
      <c r="NQ34" s="6"/>
      <c r="NR34" s="6"/>
      <c r="NS34" s="6"/>
      <c r="NT34" s="6"/>
      <c r="NU34" s="6"/>
      <c r="NV34" s="6"/>
      <c r="NW34" s="6"/>
      <c r="NX34" s="6"/>
      <c r="NY34" s="6"/>
      <c r="NZ34" s="6"/>
      <c r="OA34" s="6"/>
      <c r="OB34" s="6"/>
      <c r="OC34" s="6"/>
      <c r="OD34" s="6"/>
      <c r="OE34" s="6"/>
      <c r="OF34" s="6"/>
      <c r="OG34" s="6"/>
      <c r="OH34" s="6"/>
      <c r="OI34" s="6"/>
      <c r="OJ34" s="6"/>
      <c r="OK34" s="6"/>
      <c r="OL34" s="6"/>
      <c r="OM34" s="6"/>
      <c r="ON34" s="6"/>
      <c r="OO34" s="6"/>
      <c r="OP34" s="6"/>
      <c r="OQ34" s="6"/>
      <c r="OR34" s="6"/>
      <c r="OS34" s="6"/>
      <c r="OT34" s="6"/>
      <c r="OU34" s="6"/>
      <c r="OV34" s="6"/>
      <c r="OW34" s="6"/>
      <c r="OX34" s="6"/>
      <c r="OY34" s="6"/>
      <c r="OZ34" s="6"/>
      <c r="PA34" s="6"/>
      <c r="PB34" s="6"/>
      <c r="PC34" s="6"/>
      <c r="PD34" s="6"/>
      <c r="PE34" s="6"/>
    </row>
    <row r="35" spans="1:421" s="13" customFormat="1" x14ac:dyDescent="0.25">
      <c r="A35" s="278"/>
      <c r="B35" s="271"/>
      <c r="C35" s="271"/>
      <c r="D35" s="271"/>
      <c r="E35" s="154" t="s">
        <v>90</v>
      </c>
      <c r="F35" s="155" t="s">
        <v>112</v>
      </c>
      <c r="G35" s="156">
        <v>2</v>
      </c>
      <c r="H35" s="156">
        <v>2</v>
      </c>
      <c r="I35" s="156">
        <v>2</v>
      </c>
      <c r="J35" s="156">
        <v>1</v>
      </c>
      <c r="K35" s="156">
        <v>1</v>
      </c>
      <c r="L35" s="146"/>
      <c r="M35" s="26">
        <f>((G35*Kwantificatie!$B$22)+(H35*Kwantificatie!$C$22)+(I35*Kwantificatie!$D$22)+(J35*Kwantificatie!$E$22)+(K35*Kwantificatie!$F$22))*11.1*-1+100</f>
        <v>50.050000000000004</v>
      </c>
      <c r="N35" s="6"/>
      <c r="O35" s="6"/>
      <c r="P35" s="6"/>
      <c r="Q35" s="6"/>
      <c r="R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6"/>
      <c r="NI35" s="6"/>
      <c r="NJ35" s="6"/>
      <c r="NK35" s="6"/>
      <c r="NL35" s="6"/>
      <c r="NM35" s="6"/>
      <c r="NN35" s="6"/>
      <c r="NO35" s="6"/>
      <c r="NP35" s="6"/>
      <c r="NQ35" s="6"/>
      <c r="NR35" s="6"/>
      <c r="NS35" s="6"/>
      <c r="NT35" s="6"/>
      <c r="NU35" s="6"/>
      <c r="NV35" s="6"/>
      <c r="NW35" s="6"/>
      <c r="NX35" s="6"/>
      <c r="NY35" s="6"/>
      <c r="NZ35" s="6"/>
      <c r="OA35" s="6"/>
      <c r="OB35" s="6"/>
      <c r="OC35" s="6"/>
      <c r="OD35" s="6"/>
      <c r="OE35" s="6"/>
      <c r="OF35" s="6"/>
      <c r="OG35" s="6"/>
      <c r="OH35" s="6"/>
      <c r="OI35" s="6"/>
      <c r="OJ35" s="6"/>
      <c r="OK35" s="6"/>
      <c r="OL35" s="6"/>
      <c r="OM35" s="6"/>
      <c r="ON35" s="6"/>
      <c r="OO35" s="6"/>
      <c r="OP35" s="6"/>
      <c r="OQ35" s="6"/>
      <c r="OR35" s="6"/>
      <c r="OS35" s="6"/>
      <c r="OT35" s="6"/>
      <c r="OU35" s="6"/>
      <c r="OV35" s="6"/>
      <c r="OW35" s="6"/>
      <c r="OX35" s="6"/>
      <c r="OY35" s="6"/>
      <c r="OZ35" s="6"/>
      <c r="PA35" s="6"/>
      <c r="PB35" s="6"/>
      <c r="PC35" s="6"/>
      <c r="PD35" s="6"/>
      <c r="PE35" s="6"/>
    </row>
    <row r="36" spans="1:421" s="13" customFormat="1" x14ac:dyDescent="0.25">
      <c r="A36" s="278"/>
      <c r="B36" s="271"/>
      <c r="C36" s="259"/>
      <c r="D36" s="259"/>
      <c r="E36" s="17"/>
      <c r="F36" s="163" t="s">
        <v>139</v>
      </c>
      <c r="G36" s="12">
        <v>3</v>
      </c>
      <c r="H36" s="12">
        <v>3</v>
      </c>
      <c r="I36" s="12">
        <v>3</v>
      </c>
      <c r="J36" s="12">
        <v>3</v>
      </c>
      <c r="K36" s="12">
        <v>3</v>
      </c>
      <c r="L36" s="97"/>
      <c r="M36" s="26">
        <f>((G36*Kwantificatie!$B$22)+(H36*Kwantificatie!$C$22)+(I36*Kwantificatie!$D$22)+(J36*Kwantificatie!$E$22)+(K36*Kwantificatie!$F$22))*11.1*-1+100</f>
        <v>0.10000000000000853</v>
      </c>
      <c r="N36" s="6"/>
      <c r="O36" s="6"/>
      <c r="P36" s="6"/>
      <c r="Q36" s="6"/>
      <c r="R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E36" s="6"/>
      <c r="DF36" s="6"/>
      <c r="DG36" s="6"/>
      <c r="DH36" s="6"/>
      <c r="DI36" s="6"/>
      <c r="DJ36" s="6"/>
      <c r="DK36" s="6"/>
      <c r="DL36" s="6"/>
      <c r="DM36" s="6"/>
      <c r="DN36" s="6"/>
      <c r="DO36" s="6"/>
      <c r="DP36" s="6"/>
      <c r="DQ36" s="6"/>
      <c r="DR36" s="6"/>
      <c r="DS36" s="6"/>
      <c r="DT36" s="6"/>
      <c r="DU36" s="6"/>
      <c r="DV36" s="6"/>
      <c r="DW36" s="6"/>
      <c r="DX36" s="6"/>
      <c r="DY36" s="6"/>
      <c r="DZ36" s="6"/>
      <c r="EA36" s="6"/>
      <c r="EB36" s="6"/>
      <c r="EC36" s="6"/>
      <c r="ED36" s="6"/>
      <c r="EE36" s="6"/>
      <c r="EF36" s="6"/>
      <c r="EG36" s="6"/>
      <c r="EH36" s="6"/>
      <c r="EI36" s="6"/>
      <c r="EJ36" s="6"/>
      <c r="EK36" s="6"/>
      <c r="EL36" s="6"/>
      <c r="EM36" s="6"/>
      <c r="EN36" s="6"/>
      <c r="EO36" s="6"/>
      <c r="EP36" s="6"/>
      <c r="EQ36" s="6"/>
      <c r="ER36" s="6"/>
      <c r="ES36" s="6"/>
      <c r="ET36" s="6"/>
      <c r="EU36" s="6"/>
      <c r="EV36" s="6"/>
      <c r="EW36" s="6"/>
      <c r="EX36" s="6"/>
      <c r="EY36" s="6"/>
      <c r="EZ36" s="6"/>
      <c r="FA36" s="6"/>
      <c r="FB36" s="6"/>
      <c r="FC36" s="6"/>
      <c r="FD36" s="6"/>
      <c r="FE36" s="6"/>
      <c r="FF36" s="6"/>
      <c r="FG36" s="6"/>
      <c r="FH36" s="6"/>
      <c r="FI36" s="6"/>
      <c r="FJ36" s="6"/>
      <c r="FK36" s="6"/>
      <c r="FL36" s="6"/>
      <c r="FM36" s="6"/>
      <c r="FN36" s="6"/>
      <c r="FO36" s="6"/>
      <c r="FP36" s="6"/>
      <c r="FQ36" s="6"/>
      <c r="FR36" s="6"/>
      <c r="FS36" s="6"/>
      <c r="FT36" s="6"/>
      <c r="FU36" s="6"/>
      <c r="FV36" s="6"/>
      <c r="FW36" s="6"/>
      <c r="FX36" s="6"/>
      <c r="FY36" s="6"/>
      <c r="FZ36" s="6"/>
      <c r="GA36" s="6"/>
      <c r="GB36" s="6"/>
      <c r="GC36" s="6"/>
      <c r="GD36" s="6"/>
      <c r="GE36" s="6"/>
      <c r="GF36" s="6"/>
      <c r="GG36" s="6"/>
      <c r="GH36" s="6"/>
      <c r="GI36" s="6"/>
      <c r="GJ36" s="6"/>
      <c r="GK36" s="6"/>
      <c r="GL36" s="6"/>
      <c r="GM36" s="6"/>
      <c r="GN36" s="6"/>
      <c r="GO36" s="6"/>
      <c r="GP36" s="6"/>
      <c r="GQ36" s="6"/>
      <c r="GR36" s="6"/>
      <c r="GS36" s="6"/>
      <c r="GT36" s="6"/>
      <c r="GU36" s="6"/>
      <c r="GV36" s="6"/>
      <c r="GW36" s="6"/>
      <c r="GX36" s="6"/>
      <c r="GY36" s="6"/>
      <c r="GZ36" s="6"/>
      <c r="HA36" s="6"/>
      <c r="HB36" s="6"/>
      <c r="HC36" s="6"/>
      <c r="HD36" s="6"/>
      <c r="HE36" s="6"/>
      <c r="HF36" s="6"/>
      <c r="HG36" s="6"/>
      <c r="HH36" s="6"/>
      <c r="HI36" s="6"/>
      <c r="HJ36" s="6"/>
      <c r="HK36" s="6"/>
      <c r="HL36" s="6"/>
      <c r="HM36" s="6"/>
      <c r="HN36" s="6"/>
      <c r="HO36" s="6"/>
      <c r="HP36" s="6"/>
      <c r="HQ36" s="6"/>
      <c r="HR36" s="6"/>
      <c r="HS36" s="6"/>
      <c r="HT36" s="6"/>
      <c r="HU36" s="6"/>
      <c r="HV36" s="6"/>
      <c r="HW36" s="6"/>
      <c r="HX36" s="6"/>
      <c r="HY36" s="6"/>
      <c r="HZ36" s="6"/>
      <c r="IA36" s="6"/>
      <c r="IB36" s="6"/>
      <c r="IC36" s="6"/>
      <c r="ID36" s="6"/>
      <c r="IE36" s="6"/>
      <c r="IF36" s="6"/>
      <c r="IG36" s="6"/>
      <c r="IH36" s="6"/>
      <c r="II36" s="6"/>
      <c r="IJ36" s="6"/>
      <c r="IK36" s="6"/>
      <c r="IL36" s="6"/>
      <c r="IM36" s="6"/>
      <c r="IN36" s="6"/>
      <c r="IO36" s="6"/>
      <c r="IP36" s="6"/>
      <c r="IQ36" s="6"/>
      <c r="IR36" s="6"/>
      <c r="IS36" s="6"/>
      <c r="IT36" s="6"/>
      <c r="IU36" s="6"/>
      <c r="IV36" s="6"/>
      <c r="IW36" s="6"/>
      <c r="IX36" s="6"/>
      <c r="IY36" s="6"/>
      <c r="IZ36" s="6"/>
      <c r="JA36" s="6"/>
      <c r="JB36" s="6"/>
      <c r="JC36" s="6"/>
      <c r="JD36" s="6"/>
      <c r="JE36" s="6"/>
      <c r="JF36" s="6"/>
      <c r="JG36" s="6"/>
      <c r="JH36" s="6"/>
      <c r="JI36" s="6"/>
      <c r="JJ36" s="6"/>
      <c r="JK36" s="6"/>
      <c r="JL36" s="6"/>
      <c r="JM36" s="6"/>
      <c r="JN36" s="6"/>
      <c r="JO36" s="6"/>
      <c r="JP36" s="6"/>
      <c r="JQ36" s="6"/>
      <c r="JR36" s="6"/>
      <c r="JS36" s="6"/>
      <c r="JT36" s="6"/>
      <c r="JU36" s="6"/>
      <c r="JV36" s="6"/>
      <c r="JW36" s="6"/>
      <c r="JX36" s="6"/>
      <c r="JY36" s="6"/>
      <c r="JZ36" s="6"/>
      <c r="KA36" s="6"/>
      <c r="KB36" s="6"/>
      <c r="KC36" s="6"/>
      <c r="KD36" s="6"/>
      <c r="KE36" s="6"/>
      <c r="KF36" s="6"/>
      <c r="KG36" s="6"/>
      <c r="KH36" s="6"/>
      <c r="KI36" s="6"/>
      <c r="KJ36" s="6"/>
      <c r="KK36" s="6"/>
      <c r="KL36" s="6"/>
      <c r="KM36" s="6"/>
      <c r="KN36" s="6"/>
      <c r="KO36" s="6"/>
      <c r="KP36" s="6"/>
      <c r="KQ36" s="6"/>
      <c r="KR36" s="6"/>
      <c r="KS36" s="6"/>
      <c r="KT36" s="6"/>
      <c r="KU36" s="6"/>
      <c r="KV36" s="6"/>
      <c r="KW36" s="6"/>
      <c r="KX36" s="6"/>
      <c r="KY36" s="6"/>
      <c r="KZ36" s="6"/>
      <c r="LA36" s="6"/>
      <c r="LB36" s="6"/>
      <c r="LC36" s="6"/>
      <c r="LD36" s="6"/>
      <c r="LE36" s="6"/>
      <c r="LF36" s="6"/>
      <c r="LG36" s="6"/>
      <c r="LH36" s="6"/>
      <c r="LI36" s="6"/>
      <c r="LJ36" s="6"/>
      <c r="LK36" s="6"/>
      <c r="LL36" s="6"/>
      <c r="LM36" s="6"/>
      <c r="LN36" s="6"/>
      <c r="LO36" s="6"/>
      <c r="LP36" s="6"/>
      <c r="LQ36" s="6"/>
      <c r="LR36" s="6"/>
      <c r="LS36" s="6"/>
      <c r="LT36" s="6"/>
      <c r="LU36" s="6"/>
      <c r="LV36" s="6"/>
      <c r="LW36" s="6"/>
      <c r="LX36" s="6"/>
      <c r="LY36" s="6"/>
      <c r="LZ36" s="6"/>
      <c r="MA36" s="6"/>
      <c r="MB36" s="6"/>
      <c r="MC36" s="6"/>
      <c r="MD36" s="6"/>
      <c r="ME36" s="6"/>
      <c r="MF36" s="6"/>
      <c r="MG36" s="6"/>
      <c r="MH36" s="6"/>
      <c r="MI36" s="6"/>
      <c r="MJ36" s="6"/>
      <c r="MK36" s="6"/>
      <c r="ML36" s="6"/>
      <c r="MM36" s="6"/>
      <c r="MN36" s="6"/>
      <c r="MO36" s="6"/>
      <c r="MP36" s="6"/>
      <c r="MQ36" s="6"/>
      <c r="MR36" s="6"/>
      <c r="MS36" s="6"/>
      <c r="MT36" s="6"/>
      <c r="MU36" s="6"/>
      <c r="MV36" s="6"/>
      <c r="MW36" s="6"/>
      <c r="MX36" s="6"/>
      <c r="MY36" s="6"/>
      <c r="MZ36" s="6"/>
      <c r="NA36" s="6"/>
      <c r="NB36" s="6"/>
      <c r="NC36" s="6"/>
      <c r="ND36" s="6"/>
      <c r="NE36" s="6"/>
      <c r="NF36" s="6"/>
      <c r="NG36" s="6"/>
      <c r="NH36" s="6"/>
      <c r="NI36" s="6"/>
      <c r="NJ36" s="6"/>
      <c r="NK36" s="6"/>
      <c r="NL36" s="6"/>
      <c r="NM36" s="6"/>
      <c r="NN36" s="6"/>
      <c r="NO36" s="6"/>
      <c r="NP36" s="6"/>
      <c r="NQ36" s="6"/>
      <c r="NR36" s="6"/>
      <c r="NS36" s="6"/>
      <c r="NT36" s="6"/>
      <c r="NU36" s="6"/>
      <c r="NV36" s="6"/>
      <c r="NW36" s="6"/>
      <c r="NX36" s="6"/>
      <c r="NY36" s="6"/>
      <c r="NZ36" s="6"/>
      <c r="OA36" s="6"/>
      <c r="OB36" s="6"/>
      <c r="OC36" s="6"/>
      <c r="OD36" s="6"/>
      <c r="OE36" s="6"/>
      <c r="OF36" s="6"/>
      <c r="OG36" s="6"/>
      <c r="OH36" s="6"/>
      <c r="OI36" s="6"/>
      <c r="OJ36" s="6"/>
      <c r="OK36" s="6"/>
      <c r="OL36" s="6"/>
      <c r="OM36" s="6"/>
      <c r="ON36" s="6"/>
      <c r="OO36" s="6"/>
      <c r="OP36" s="6"/>
      <c r="OQ36" s="6"/>
      <c r="OR36" s="6"/>
      <c r="OS36" s="6"/>
      <c r="OT36" s="6"/>
      <c r="OU36" s="6"/>
      <c r="OV36" s="6"/>
      <c r="OW36" s="6"/>
      <c r="OX36" s="6"/>
      <c r="OY36" s="6"/>
      <c r="OZ36" s="6"/>
      <c r="PA36" s="6"/>
      <c r="PB36" s="6"/>
      <c r="PC36" s="6"/>
      <c r="PD36" s="6"/>
      <c r="PE36" s="6"/>
    </row>
    <row r="37" spans="1:421" s="13" customFormat="1" x14ac:dyDescent="0.25">
      <c r="A37" s="278"/>
      <c r="B37" s="271"/>
      <c r="C37" s="259"/>
      <c r="D37" s="259"/>
      <c r="E37" s="17"/>
      <c r="F37" s="163" t="s">
        <v>139</v>
      </c>
      <c r="G37" s="12">
        <v>3</v>
      </c>
      <c r="H37" s="12">
        <v>3</v>
      </c>
      <c r="I37" s="12">
        <v>3</v>
      </c>
      <c r="J37" s="12">
        <v>3</v>
      </c>
      <c r="K37" s="12">
        <v>3</v>
      </c>
      <c r="L37" s="97"/>
      <c r="M37" s="26">
        <f>((G37*Kwantificatie!$B$22)+(H37*Kwantificatie!$C$22)+(I37*Kwantificatie!$D$22)+(J37*Kwantificatie!$E$22)+(K37*Kwantificatie!$F$22))*11.1*-1+100</f>
        <v>0.10000000000000853</v>
      </c>
      <c r="N37" s="6"/>
      <c r="O37" s="6"/>
      <c r="P37" s="6"/>
      <c r="Q37" s="6"/>
      <c r="R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S37" s="6"/>
      <c r="BT37" s="6"/>
      <c r="BU37" s="6"/>
      <c r="BV37" s="6"/>
      <c r="BW37" s="6"/>
      <c r="BX37" s="6"/>
      <c r="BY37" s="6"/>
      <c r="BZ37" s="6"/>
      <c r="CA37" s="6"/>
      <c r="CB37" s="6"/>
      <c r="CC37" s="6"/>
      <c r="CD37" s="6"/>
      <c r="CE37" s="6"/>
      <c r="CF37" s="6"/>
      <c r="CG37" s="6"/>
      <c r="CH37" s="6"/>
      <c r="CI37" s="6"/>
      <c r="CJ37" s="6"/>
      <c r="CK37" s="6"/>
      <c r="CL37" s="6"/>
      <c r="CM37" s="6"/>
      <c r="CN37" s="6"/>
      <c r="CO37" s="6"/>
      <c r="CP37" s="6"/>
      <c r="CQ37" s="6"/>
      <c r="CR37" s="6"/>
      <c r="CS37" s="6"/>
      <c r="CT37" s="6"/>
      <c r="CU37" s="6"/>
      <c r="CV37" s="6"/>
      <c r="CW37" s="6"/>
      <c r="CX37" s="6"/>
      <c r="CY37" s="6"/>
      <c r="CZ37" s="6"/>
      <c r="DA37" s="6"/>
      <c r="DB37" s="6"/>
      <c r="DC37" s="6"/>
      <c r="DD37" s="6"/>
      <c r="DE37" s="6"/>
      <c r="DF37" s="6"/>
      <c r="DG37" s="6"/>
      <c r="DH37" s="6"/>
      <c r="DI37" s="6"/>
      <c r="DJ37" s="6"/>
      <c r="DK37" s="6"/>
      <c r="DL37" s="6"/>
      <c r="DM37" s="6"/>
      <c r="DN37" s="6"/>
      <c r="DO37" s="6"/>
      <c r="DP37" s="6"/>
      <c r="DQ37" s="6"/>
      <c r="DR37" s="6"/>
      <c r="DS37" s="6"/>
      <c r="DT37" s="6"/>
      <c r="DU37" s="6"/>
      <c r="DV37" s="6"/>
      <c r="DW37" s="6"/>
      <c r="DX37" s="6"/>
      <c r="DY37" s="6"/>
      <c r="DZ37" s="6"/>
      <c r="EA37" s="6"/>
      <c r="EB37" s="6"/>
      <c r="EC37" s="6"/>
      <c r="ED37" s="6"/>
      <c r="EE37" s="6"/>
      <c r="EF37" s="6"/>
      <c r="EG37" s="6"/>
      <c r="EH37" s="6"/>
      <c r="EI37" s="6"/>
      <c r="EJ37" s="6"/>
      <c r="EK37" s="6"/>
      <c r="EL37" s="6"/>
      <c r="EM37" s="6"/>
      <c r="EN37" s="6"/>
      <c r="EO37" s="6"/>
      <c r="EP37" s="6"/>
      <c r="EQ37" s="6"/>
      <c r="ER37" s="6"/>
      <c r="ES37" s="6"/>
      <c r="ET37" s="6"/>
      <c r="EU37" s="6"/>
      <c r="EV37" s="6"/>
      <c r="EW37" s="6"/>
      <c r="EX37" s="6"/>
      <c r="EY37" s="6"/>
      <c r="EZ37" s="6"/>
      <c r="FA37" s="6"/>
      <c r="FB37" s="6"/>
      <c r="FC37" s="6"/>
      <c r="FD37" s="6"/>
      <c r="FE37" s="6"/>
      <c r="FF37" s="6"/>
      <c r="FG37" s="6"/>
      <c r="FH37" s="6"/>
      <c r="FI37" s="6"/>
      <c r="FJ37" s="6"/>
      <c r="FK37" s="6"/>
      <c r="FL37" s="6"/>
      <c r="FM37" s="6"/>
      <c r="FN37" s="6"/>
      <c r="FO37" s="6"/>
      <c r="FP37" s="6"/>
      <c r="FQ37" s="6"/>
      <c r="FR37" s="6"/>
      <c r="FS37" s="6"/>
      <c r="FT37" s="6"/>
      <c r="FU37" s="6"/>
      <c r="FV37" s="6"/>
      <c r="FW37" s="6"/>
      <c r="FX37" s="6"/>
      <c r="FY37" s="6"/>
      <c r="FZ37" s="6"/>
      <c r="GA37" s="6"/>
      <c r="GB37" s="6"/>
      <c r="GC37" s="6"/>
      <c r="GD37" s="6"/>
      <c r="GE37" s="6"/>
      <c r="GF37" s="6"/>
      <c r="GG37" s="6"/>
      <c r="GH37" s="6"/>
      <c r="GI37" s="6"/>
      <c r="GJ37" s="6"/>
      <c r="GK37" s="6"/>
      <c r="GL37" s="6"/>
      <c r="GM37" s="6"/>
      <c r="GN37" s="6"/>
      <c r="GO37" s="6"/>
      <c r="GP37" s="6"/>
      <c r="GQ37" s="6"/>
      <c r="GR37" s="6"/>
      <c r="GS37" s="6"/>
      <c r="GT37" s="6"/>
      <c r="GU37" s="6"/>
      <c r="GV37" s="6"/>
      <c r="GW37" s="6"/>
      <c r="GX37" s="6"/>
      <c r="GY37" s="6"/>
      <c r="GZ37" s="6"/>
      <c r="HA37" s="6"/>
      <c r="HB37" s="6"/>
      <c r="HC37" s="6"/>
      <c r="HD37" s="6"/>
      <c r="HE37" s="6"/>
      <c r="HF37" s="6"/>
      <c r="HG37" s="6"/>
      <c r="HH37" s="6"/>
      <c r="HI37" s="6"/>
      <c r="HJ37" s="6"/>
      <c r="HK37" s="6"/>
      <c r="HL37" s="6"/>
      <c r="HM37" s="6"/>
      <c r="HN37" s="6"/>
      <c r="HO37" s="6"/>
      <c r="HP37" s="6"/>
      <c r="HQ37" s="6"/>
      <c r="HR37" s="6"/>
      <c r="HS37" s="6"/>
      <c r="HT37" s="6"/>
      <c r="HU37" s="6"/>
      <c r="HV37" s="6"/>
      <c r="HW37" s="6"/>
      <c r="HX37" s="6"/>
      <c r="HY37" s="6"/>
      <c r="HZ37" s="6"/>
      <c r="IA37" s="6"/>
      <c r="IB37" s="6"/>
      <c r="IC37" s="6"/>
      <c r="ID37" s="6"/>
      <c r="IE37" s="6"/>
      <c r="IF37" s="6"/>
      <c r="IG37" s="6"/>
      <c r="IH37" s="6"/>
      <c r="II37" s="6"/>
      <c r="IJ37" s="6"/>
      <c r="IK37" s="6"/>
      <c r="IL37" s="6"/>
      <c r="IM37" s="6"/>
      <c r="IN37" s="6"/>
      <c r="IO37" s="6"/>
      <c r="IP37" s="6"/>
      <c r="IQ37" s="6"/>
      <c r="IR37" s="6"/>
      <c r="IS37" s="6"/>
      <c r="IT37" s="6"/>
      <c r="IU37" s="6"/>
      <c r="IV37" s="6"/>
      <c r="IW37" s="6"/>
      <c r="IX37" s="6"/>
      <c r="IY37" s="6"/>
      <c r="IZ37" s="6"/>
      <c r="JA37" s="6"/>
      <c r="JB37" s="6"/>
      <c r="JC37" s="6"/>
      <c r="JD37" s="6"/>
      <c r="JE37" s="6"/>
      <c r="JF37" s="6"/>
      <c r="JG37" s="6"/>
      <c r="JH37" s="6"/>
      <c r="JI37" s="6"/>
      <c r="JJ37" s="6"/>
      <c r="JK37" s="6"/>
      <c r="JL37" s="6"/>
      <c r="JM37" s="6"/>
      <c r="JN37" s="6"/>
      <c r="JO37" s="6"/>
      <c r="JP37" s="6"/>
      <c r="JQ37" s="6"/>
      <c r="JR37" s="6"/>
      <c r="JS37" s="6"/>
      <c r="JT37" s="6"/>
      <c r="JU37" s="6"/>
      <c r="JV37" s="6"/>
      <c r="JW37" s="6"/>
      <c r="JX37" s="6"/>
      <c r="JY37" s="6"/>
      <c r="JZ37" s="6"/>
      <c r="KA37" s="6"/>
      <c r="KB37" s="6"/>
      <c r="KC37" s="6"/>
      <c r="KD37" s="6"/>
      <c r="KE37" s="6"/>
      <c r="KF37" s="6"/>
      <c r="KG37" s="6"/>
      <c r="KH37" s="6"/>
      <c r="KI37" s="6"/>
      <c r="KJ37" s="6"/>
      <c r="KK37" s="6"/>
      <c r="KL37" s="6"/>
      <c r="KM37" s="6"/>
      <c r="KN37" s="6"/>
      <c r="KO37" s="6"/>
      <c r="KP37" s="6"/>
      <c r="KQ37" s="6"/>
      <c r="KR37" s="6"/>
      <c r="KS37" s="6"/>
      <c r="KT37" s="6"/>
      <c r="KU37" s="6"/>
      <c r="KV37" s="6"/>
      <c r="KW37" s="6"/>
      <c r="KX37" s="6"/>
      <c r="KY37" s="6"/>
      <c r="KZ37" s="6"/>
      <c r="LA37" s="6"/>
      <c r="LB37" s="6"/>
      <c r="LC37" s="6"/>
      <c r="LD37" s="6"/>
      <c r="LE37" s="6"/>
      <c r="LF37" s="6"/>
      <c r="LG37" s="6"/>
      <c r="LH37" s="6"/>
      <c r="LI37" s="6"/>
      <c r="LJ37" s="6"/>
      <c r="LK37" s="6"/>
      <c r="LL37" s="6"/>
      <c r="LM37" s="6"/>
      <c r="LN37" s="6"/>
      <c r="LO37" s="6"/>
      <c r="LP37" s="6"/>
      <c r="LQ37" s="6"/>
      <c r="LR37" s="6"/>
      <c r="LS37" s="6"/>
      <c r="LT37" s="6"/>
      <c r="LU37" s="6"/>
      <c r="LV37" s="6"/>
      <c r="LW37" s="6"/>
      <c r="LX37" s="6"/>
      <c r="LY37" s="6"/>
      <c r="LZ37" s="6"/>
      <c r="MA37" s="6"/>
      <c r="MB37" s="6"/>
      <c r="MC37" s="6"/>
      <c r="MD37" s="6"/>
      <c r="ME37" s="6"/>
      <c r="MF37" s="6"/>
      <c r="MG37" s="6"/>
      <c r="MH37" s="6"/>
      <c r="MI37" s="6"/>
      <c r="MJ37" s="6"/>
      <c r="MK37" s="6"/>
      <c r="ML37" s="6"/>
      <c r="MM37" s="6"/>
      <c r="MN37" s="6"/>
      <c r="MO37" s="6"/>
      <c r="MP37" s="6"/>
      <c r="MQ37" s="6"/>
      <c r="MR37" s="6"/>
      <c r="MS37" s="6"/>
      <c r="MT37" s="6"/>
      <c r="MU37" s="6"/>
      <c r="MV37" s="6"/>
      <c r="MW37" s="6"/>
      <c r="MX37" s="6"/>
      <c r="MY37" s="6"/>
      <c r="MZ37" s="6"/>
      <c r="NA37" s="6"/>
      <c r="NB37" s="6"/>
      <c r="NC37" s="6"/>
      <c r="ND37" s="6"/>
      <c r="NE37" s="6"/>
      <c r="NF37" s="6"/>
      <c r="NG37" s="6"/>
      <c r="NH37" s="6"/>
      <c r="NI37" s="6"/>
      <c r="NJ37" s="6"/>
      <c r="NK37" s="6"/>
      <c r="NL37" s="6"/>
      <c r="NM37" s="6"/>
      <c r="NN37" s="6"/>
      <c r="NO37" s="6"/>
      <c r="NP37" s="6"/>
      <c r="NQ37" s="6"/>
      <c r="NR37" s="6"/>
      <c r="NS37" s="6"/>
      <c r="NT37" s="6"/>
      <c r="NU37" s="6"/>
      <c r="NV37" s="6"/>
      <c r="NW37" s="6"/>
      <c r="NX37" s="6"/>
      <c r="NY37" s="6"/>
      <c r="NZ37" s="6"/>
      <c r="OA37" s="6"/>
      <c r="OB37" s="6"/>
      <c r="OC37" s="6"/>
      <c r="OD37" s="6"/>
      <c r="OE37" s="6"/>
      <c r="OF37" s="6"/>
      <c r="OG37" s="6"/>
      <c r="OH37" s="6"/>
      <c r="OI37" s="6"/>
      <c r="OJ37" s="6"/>
      <c r="OK37" s="6"/>
      <c r="OL37" s="6"/>
      <c r="OM37" s="6"/>
      <c r="ON37" s="6"/>
      <c r="OO37" s="6"/>
      <c r="OP37" s="6"/>
      <c r="OQ37" s="6"/>
      <c r="OR37" s="6"/>
      <c r="OS37" s="6"/>
      <c r="OT37" s="6"/>
      <c r="OU37" s="6"/>
      <c r="OV37" s="6"/>
      <c r="OW37" s="6"/>
      <c r="OX37" s="6"/>
      <c r="OY37" s="6"/>
      <c r="OZ37" s="6"/>
      <c r="PA37" s="6"/>
      <c r="PB37" s="6"/>
      <c r="PC37" s="6"/>
      <c r="PD37" s="6"/>
      <c r="PE37" s="6"/>
    </row>
    <row r="38" spans="1:421" s="13" customFormat="1" x14ac:dyDescent="0.25">
      <c r="A38" s="278"/>
      <c r="B38" s="271"/>
      <c r="C38" s="259"/>
      <c r="D38" s="259"/>
      <c r="E38" s="17"/>
      <c r="F38" s="163" t="s">
        <v>139</v>
      </c>
      <c r="G38" s="12">
        <v>3</v>
      </c>
      <c r="H38" s="12">
        <v>3</v>
      </c>
      <c r="I38" s="12">
        <v>3</v>
      </c>
      <c r="J38" s="12">
        <v>3</v>
      </c>
      <c r="K38" s="12">
        <v>3</v>
      </c>
      <c r="L38" s="97"/>
      <c r="M38" s="26">
        <f>((G38*Kwantificatie!$B$22)+(H38*Kwantificatie!$C$22)+(I38*Kwantificatie!$D$22)+(J38*Kwantificatie!$E$22)+(K38*Kwantificatie!$F$22))*11.1*-1+100</f>
        <v>0.10000000000000853</v>
      </c>
      <c r="N38" s="6"/>
      <c r="O38" s="6"/>
      <c r="P38" s="6"/>
      <c r="Q38" s="6"/>
      <c r="R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c r="BR38" s="6"/>
      <c r="BS38" s="6"/>
      <c r="BT38" s="6"/>
      <c r="BU38" s="6"/>
      <c r="BV38" s="6"/>
      <c r="BW38" s="6"/>
      <c r="BX38" s="6"/>
      <c r="BY38" s="6"/>
      <c r="BZ38" s="6"/>
      <c r="CA38" s="6"/>
      <c r="CB38" s="6"/>
      <c r="CC38" s="6"/>
      <c r="CD38" s="6"/>
      <c r="CE38" s="6"/>
      <c r="CF38" s="6"/>
      <c r="CG38" s="6"/>
      <c r="CH38" s="6"/>
      <c r="CI38" s="6"/>
      <c r="CJ38" s="6"/>
      <c r="CK38" s="6"/>
      <c r="CL38" s="6"/>
      <c r="CM38" s="6"/>
      <c r="CN38" s="6"/>
      <c r="CO38" s="6"/>
      <c r="CP38" s="6"/>
      <c r="CQ38" s="6"/>
      <c r="CR38" s="6"/>
      <c r="CS38" s="6"/>
      <c r="CT38" s="6"/>
      <c r="CU38" s="6"/>
      <c r="CV38" s="6"/>
      <c r="CW38" s="6"/>
      <c r="CX38" s="6"/>
      <c r="CY38" s="6"/>
      <c r="CZ38" s="6"/>
      <c r="DA38" s="6"/>
      <c r="DB38" s="6"/>
      <c r="DC38" s="6"/>
      <c r="DD38" s="6"/>
      <c r="DE38" s="6"/>
      <c r="DF38" s="6"/>
      <c r="DG38" s="6"/>
      <c r="DH38" s="6"/>
      <c r="DI38" s="6"/>
      <c r="DJ38" s="6"/>
      <c r="DK38" s="6"/>
      <c r="DL38" s="6"/>
      <c r="DM38" s="6"/>
      <c r="DN38" s="6"/>
      <c r="DO38" s="6"/>
      <c r="DP38" s="6"/>
      <c r="DQ38" s="6"/>
      <c r="DR38" s="6"/>
      <c r="DS38" s="6"/>
      <c r="DT38" s="6"/>
      <c r="DU38" s="6"/>
      <c r="DV38" s="6"/>
      <c r="DW38" s="6"/>
      <c r="DX38" s="6"/>
      <c r="DY38" s="6"/>
      <c r="DZ38" s="6"/>
      <c r="EA38" s="6"/>
      <c r="EB38" s="6"/>
      <c r="EC38" s="6"/>
      <c r="ED38" s="6"/>
      <c r="EE38" s="6"/>
      <c r="EF38" s="6"/>
      <c r="EG38" s="6"/>
      <c r="EH38" s="6"/>
      <c r="EI38" s="6"/>
      <c r="EJ38" s="6"/>
      <c r="EK38" s="6"/>
      <c r="EL38" s="6"/>
      <c r="EM38" s="6"/>
      <c r="EN38" s="6"/>
      <c r="EO38" s="6"/>
      <c r="EP38" s="6"/>
      <c r="EQ38" s="6"/>
      <c r="ER38" s="6"/>
      <c r="ES38" s="6"/>
      <c r="ET38" s="6"/>
      <c r="EU38" s="6"/>
      <c r="EV38" s="6"/>
      <c r="EW38" s="6"/>
      <c r="EX38" s="6"/>
      <c r="EY38" s="6"/>
      <c r="EZ38" s="6"/>
      <c r="FA38" s="6"/>
      <c r="FB38" s="6"/>
      <c r="FC38" s="6"/>
      <c r="FD38" s="6"/>
      <c r="FE38" s="6"/>
      <c r="FF38" s="6"/>
      <c r="FG38" s="6"/>
      <c r="FH38" s="6"/>
      <c r="FI38" s="6"/>
      <c r="FJ38" s="6"/>
      <c r="FK38" s="6"/>
      <c r="FL38" s="6"/>
      <c r="FM38" s="6"/>
      <c r="FN38" s="6"/>
      <c r="FO38" s="6"/>
      <c r="FP38" s="6"/>
      <c r="FQ38" s="6"/>
      <c r="FR38" s="6"/>
      <c r="FS38" s="6"/>
      <c r="FT38" s="6"/>
      <c r="FU38" s="6"/>
      <c r="FV38" s="6"/>
      <c r="FW38" s="6"/>
      <c r="FX38" s="6"/>
      <c r="FY38" s="6"/>
      <c r="FZ38" s="6"/>
      <c r="GA38" s="6"/>
      <c r="GB38" s="6"/>
      <c r="GC38" s="6"/>
      <c r="GD38" s="6"/>
      <c r="GE38" s="6"/>
      <c r="GF38" s="6"/>
      <c r="GG38" s="6"/>
      <c r="GH38" s="6"/>
      <c r="GI38" s="6"/>
      <c r="GJ38" s="6"/>
      <c r="GK38" s="6"/>
      <c r="GL38" s="6"/>
      <c r="GM38" s="6"/>
      <c r="GN38" s="6"/>
      <c r="GO38" s="6"/>
      <c r="GP38" s="6"/>
      <c r="GQ38" s="6"/>
      <c r="GR38" s="6"/>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6"/>
      <c r="JS38" s="6"/>
      <c r="JT38" s="6"/>
      <c r="JU38" s="6"/>
      <c r="JV38" s="6"/>
      <c r="JW38" s="6"/>
      <c r="JX38" s="6"/>
      <c r="JY38" s="6"/>
      <c r="JZ38" s="6"/>
      <c r="KA38" s="6"/>
      <c r="KB38" s="6"/>
      <c r="KC38" s="6"/>
      <c r="KD38" s="6"/>
      <c r="KE38" s="6"/>
      <c r="KF38" s="6"/>
      <c r="KG38" s="6"/>
      <c r="KH38" s="6"/>
      <c r="KI38" s="6"/>
      <c r="KJ38" s="6"/>
      <c r="KK38" s="6"/>
      <c r="KL38" s="6"/>
      <c r="KM38" s="6"/>
      <c r="KN38" s="6"/>
      <c r="KO38" s="6"/>
      <c r="KP38" s="6"/>
      <c r="KQ38" s="6"/>
      <c r="KR38" s="6"/>
      <c r="KS38" s="6"/>
      <c r="KT38" s="6"/>
      <c r="KU38" s="6"/>
      <c r="KV38" s="6"/>
      <c r="KW38" s="6"/>
      <c r="KX38" s="6"/>
      <c r="KY38" s="6"/>
      <c r="KZ38" s="6"/>
      <c r="LA38" s="6"/>
      <c r="LB38" s="6"/>
      <c r="LC38" s="6"/>
      <c r="LD38" s="6"/>
      <c r="LE38" s="6"/>
      <c r="LF38" s="6"/>
      <c r="LG38" s="6"/>
      <c r="LH38" s="6"/>
      <c r="LI38" s="6"/>
      <c r="LJ38" s="6"/>
      <c r="LK38" s="6"/>
      <c r="LL38" s="6"/>
      <c r="LM38" s="6"/>
      <c r="LN38" s="6"/>
      <c r="LO38" s="6"/>
      <c r="LP38" s="6"/>
      <c r="LQ38" s="6"/>
      <c r="LR38" s="6"/>
      <c r="LS38" s="6"/>
      <c r="LT38" s="6"/>
      <c r="LU38" s="6"/>
      <c r="LV38" s="6"/>
      <c r="LW38" s="6"/>
      <c r="LX38" s="6"/>
      <c r="LY38" s="6"/>
      <c r="LZ38" s="6"/>
      <c r="MA38" s="6"/>
      <c r="MB38" s="6"/>
      <c r="MC38" s="6"/>
      <c r="MD38" s="6"/>
      <c r="ME38" s="6"/>
      <c r="MF38" s="6"/>
      <c r="MG38" s="6"/>
      <c r="MH38" s="6"/>
      <c r="MI38" s="6"/>
      <c r="MJ38" s="6"/>
      <c r="MK38" s="6"/>
      <c r="ML38" s="6"/>
      <c r="MM38" s="6"/>
      <c r="MN38" s="6"/>
      <c r="MO38" s="6"/>
      <c r="MP38" s="6"/>
      <c r="MQ38" s="6"/>
      <c r="MR38" s="6"/>
      <c r="MS38" s="6"/>
      <c r="MT38" s="6"/>
      <c r="MU38" s="6"/>
      <c r="MV38" s="6"/>
      <c r="MW38" s="6"/>
      <c r="MX38" s="6"/>
      <c r="MY38" s="6"/>
      <c r="MZ38" s="6"/>
      <c r="NA38" s="6"/>
      <c r="NB38" s="6"/>
      <c r="NC38" s="6"/>
      <c r="ND38" s="6"/>
      <c r="NE38" s="6"/>
      <c r="NF38" s="6"/>
      <c r="NG38" s="6"/>
      <c r="NH38" s="6"/>
      <c r="NI38" s="6"/>
      <c r="NJ38" s="6"/>
      <c r="NK38" s="6"/>
      <c r="NL38" s="6"/>
      <c r="NM38" s="6"/>
      <c r="NN38" s="6"/>
      <c r="NO38" s="6"/>
      <c r="NP38" s="6"/>
      <c r="NQ38" s="6"/>
      <c r="NR38" s="6"/>
      <c r="NS38" s="6"/>
      <c r="NT38" s="6"/>
      <c r="NU38" s="6"/>
      <c r="NV38" s="6"/>
      <c r="NW38" s="6"/>
      <c r="NX38" s="6"/>
      <c r="NY38" s="6"/>
      <c r="NZ38" s="6"/>
      <c r="OA38" s="6"/>
      <c r="OB38" s="6"/>
      <c r="OC38" s="6"/>
      <c r="OD38" s="6"/>
      <c r="OE38" s="6"/>
      <c r="OF38" s="6"/>
      <c r="OG38" s="6"/>
      <c r="OH38" s="6"/>
      <c r="OI38" s="6"/>
      <c r="OJ38" s="6"/>
      <c r="OK38" s="6"/>
      <c r="OL38" s="6"/>
      <c r="OM38" s="6"/>
      <c r="ON38" s="6"/>
      <c r="OO38" s="6"/>
      <c r="OP38" s="6"/>
      <c r="OQ38" s="6"/>
      <c r="OR38" s="6"/>
      <c r="OS38" s="6"/>
      <c r="OT38" s="6"/>
      <c r="OU38" s="6"/>
      <c r="OV38" s="6"/>
      <c r="OW38" s="6"/>
      <c r="OX38" s="6"/>
      <c r="OY38" s="6"/>
      <c r="OZ38" s="6"/>
      <c r="PA38" s="6"/>
      <c r="PB38" s="6"/>
      <c r="PC38" s="6"/>
      <c r="PD38" s="6"/>
      <c r="PE38" s="6"/>
    </row>
    <row r="39" spans="1:421" s="13" customFormat="1" x14ac:dyDescent="0.25">
      <c r="A39" s="278"/>
      <c r="B39" s="271"/>
      <c r="C39" s="259"/>
      <c r="D39" s="259"/>
      <c r="E39" s="17"/>
      <c r="F39" s="163" t="s">
        <v>139</v>
      </c>
      <c r="G39" s="12">
        <v>3</v>
      </c>
      <c r="H39" s="12">
        <v>3</v>
      </c>
      <c r="I39" s="12">
        <v>3</v>
      </c>
      <c r="J39" s="12">
        <v>3</v>
      </c>
      <c r="K39" s="12">
        <v>3</v>
      </c>
      <c r="L39" s="97"/>
      <c r="M39" s="26">
        <f>((G39*Kwantificatie!$B$22)+(H39*Kwantificatie!$C$22)+(I39*Kwantificatie!$D$22)+(J39*Kwantificatie!$E$22)+(K39*Kwantificatie!$F$22))*11.1*-1+100</f>
        <v>0.10000000000000853</v>
      </c>
      <c r="N39" s="6"/>
      <c r="O39" s="6"/>
      <c r="P39" s="6"/>
      <c r="Q39" s="6"/>
      <c r="R39" s="6"/>
      <c r="AC39" s="6"/>
      <c r="AD39" s="6"/>
      <c r="AE39" s="6"/>
      <c r="AF39" s="6"/>
      <c r="AG39" s="6"/>
      <c r="AH39" s="6"/>
      <c r="AI39" s="6"/>
      <c r="AJ39" s="6"/>
      <c r="AK39" s="6"/>
      <c r="AL39" s="6"/>
      <c r="AM39" s="6"/>
      <c r="AN39" s="6"/>
      <c r="AO39" s="6"/>
      <c r="AP39" s="6"/>
      <c r="AQ39" s="6"/>
      <c r="AR39" s="6"/>
      <c r="AS39" s="6"/>
      <c r="AT39" s="6"/>
      <c r="AU39" s="6"/>
      <c r="AV39" s="6"/>
      <c r="AW39" s="6"/>
      <c r="AX39" s="6"/>
      <c r="AY39" s="6"/>
      <c r="AZ39" s="6"/>
      <c r="BA39" s="6"/>
      <c r="BB39" s="6"/>
      <c r="BC39" s="6"/>
      <c r="BD39" s="6"/>
      <c r="BE39" s="6"/>
      <c r="BF39" s="6"/>
      <c r="BG39" s="6"/>
      <c r="BH39" s="6"/>
      <c r="BI39" s="6"/>
      <c r="BJ39" s="6"/>
      <c r="BK39" s="6"/>
      <c r="BL39" s="6"/>
      <c r="BM39" s="6"/>
      <c r="BN39" s="6"/>
      <c r="BO39" s="6"/>
      <c r="BP39" s="6"/>
      <c r="BQ39" s="6"/>
      <c r="BR39" s="6"/>
      <c r="BS39" s="6"/>
      <c r="BT39" s="6"/>
      <c r="BU39" s="6"/>
      <c r="BV39" s="6"/>
      <c r="BW39" s="6"/>
      <c r="BX39" s="6"/>
      <c r="BY39" s="6"/>
      <c r="BZ39" s="6"/>
      <c r="CA39" s="6"/>
      <c r="CB39" s="6"/>
      <c r="CC39" s="6"/>
      <c r="CD39" s="6"/>
      <c r="CE39" s="6"/>
      <c r="CF39" s="6"/>
      <c r="CG39" s="6"/>
      <c r="CH39" s="6"/>
      <c r="CI39" s="6"/>
      <c r="CJ39" s="6"/>
      <c r="CK39" s="6"/>
      <c r="CL39" s="6"/>
      <c r="CM39" s="6"/>
      <c r="CN39" s="6"/>
      <c r="CO39" s="6"/>
      <c r="CP39" s="6"/>
      <c r="CQ39" s="6"/>
      <c r="CR39" s="6"/>
      <c r="CS39" s="6"/>
      <c r="CT39" s="6"/>
      <c r="CU39" s="6"/>
      <c r="CV39" s="6"/>
      <c r="CW39" s="6"/>
      <c r="CX39" s="6"/>
      <c r="CY39" s="6"/>
      <c r="CZ39" s="6"/>
      <c r="DA39" s="6"/>
      <c r="DB39" s="6"/>
      <c r="DC39" s="6"/>
      <c r="DD39" s="6"/>
      <c r="DE39" s="6"/>
      <c r="DF39" s="6"/>
      <c r="DG39" s="6"/>
      <c r="DH39" s="6"/>
      <c r="DI39" s="6"/>
      <c r="DJ39" s="6"/>
      <c r="DK39" s="6"/>
      <c r="DL39" s="6"/>
      <c r="DM39" s="6"/>
      <c r="DN39" s="6"/>
      <c r="DO39" s="6"/>
      <c r="DP39" s="6"/>
      <c r="DQ39" s="6"/>
      <c r="DR39" s="6"/>
      <c r="DS39" s="6"/>
      <c r="DT39" s="6"/>
      <c r="DU39" s="6"/>
      <c r="DV39" s="6"/>
      <c r="DW39" s="6"/>
      <c r="DX39" s="6"/>
      <c r="DY39" s="6"/>
      <c r="DZ39" s="6"/>
      <c r="EA39" s="6"/>
      <c r="EB39" s="6"/>
      <c r="EC39" s="6"/>
      <c r="ED39" s="6"/>
      <c r="EE39" s="6"/>
      <c r="EF39" s="6"/>
      <c r="EG39" s="6"/>
      <c r="EH39" s="6"/>
      <c r="EI39" s="6"/>
      <c r="EJ39" s="6"/>
      <c r="EK39" s="6"/>
      <c r="EL39" s="6"/>
      <c r="EM39" s="6"/>
      <c r="EN39" s="6"/>
      <c r="EO39" s="6"/>
      <c r="EP39" s="6"/>
      <c r="EQ39" s="6"/>
      <c r="ER39" s="6"/>
      <c r="ES39" s="6"/>
      <c r="ET39" s="6"/>
      <c r="EU39" s="6"/>
      <c r="EV39" s="6"/>
      <c r="EW39" s="6"/>
      <c r="EX39" s="6"/>
      <c r="EY39" s="6"/>
      <c r="EZ39" s="6"/>
      <c r="FA39" s="6"/>
      <c r="FB39" s="6"/>
      <c r="FC39" s="6"/>
      <c r="FD39" s="6"/>
      <c r="FE39" s="6"/>
      <c r="FF39" s="6"/>
      <c r="FG39" s="6"/>
      <c r="FH39" s="6"/>
      <c r="FI39" s="6"/>
      <c r="FJ39" s="6"/>
      <c r="FK39" s="6"/>
      <c r="FL39" s="6"/>
      <c r="FM39" s="6"/>
      <c r="FN39" s="6"/>
      <c r="FO39" s="6"/>
      <c r="FP39" s="6"/>
      <c r="FQ39" s="6"/>
      <c r="FR39" s="6"/>
      <c r="FS39" s="6"/>
      <c r="FT39" s="6"/>
      <c r="FU39" s="6"/>
      <c r="FV39" s="6"/>
      <c r="FW39" s="6"/>
      <c r="FX39" s="6"/>
      <c r="FY39" s="6"/>
      <c r="FZ39" s="6"/>
      <c r="GA39" s="6"/>
      <c r="GB39" s="6"/>
      <c r="GC39" s="6"/>
      <c r="GD39" s="6"/>
      <c r="GE39" s="6"/>
      <c r="GF39" s="6"/>
      <c r="GG39" s="6"/>
      <c r="GH39" s="6"/>
      <c r="GI39" s="6"/>
      <c r="GJ39" s="6"/>
      <c r="GK39" s="6"/>
      <c r="GL39" s="6"/>
      <c r="GM39" s="6"/>
      <c r="GN39" s="6"/>
      <c r="GO39" s="6"/>
      <c r="GP39" s="6"/>
      <c r="GQ39" s="6"/>
      <c r="GR39" s="6"/>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6"/>
      <c r="JS39" s="6"/>
      <c r="JT39" s="6"/>
      <c r="JU39" s="6"/>
      <c r="JV39" s="6"/>
      <c r="JW39" s="6"/>
      <c r="JX39" s="6"/>
      <c r="JY39" s="6"/>
      <c r="JZ39" s="6"/>
      <c r="KA39" s="6"/>
      <c r="KB39" s="6"/>
      <c r="KC39" s="6"/>
      <c r="KD39" s="6"/>
      <c r="KE39" s="6"/>
      <c r="KF39" s="6"/>
      <c r="KG39" s="6"/>
      <c r="KH39" s="6"/>
      <c r="KI39" s="6"/>
      <c r="KJ39" s="6"/>
      <c r="KK39" s="6"/>
      <c r="KL39" s="6"/>
      <c r="KM39" s="6"/>
      <c r="KN39" s="6"/>
      <c r="KO39" s="6"/>
      <c r="KP39" s="6"/>
      <c r="KQ39" s="6"/>
      <c r="KR39" s="6"/>
      <c r="KS39" s="6"/>
      <c r="KT39" s="6"/>
      <c r="KU39" s="6"/>
      <c r="KV39" s="6"/>
      <c r="KW39" s="6"/>
      <c r="KX39" s="6"/>
      <c r="KY39" s="6"/>
      <c r="KZ39" s="6"/>
      <c r="LA39" s="6"/>
      <c r="LB39" s="6"/>
      <c r="LC39" s="6"/>
      <c r="LD39" s="6"/>
      <c r="LE39" s="6"/>
      <c r="LF39" s="6"/>
      <c r="LG39" s="6"/>
      <c r="LH39" s="6"/>
      <c r="LI39" s="6"/>
      <c r="LJ39" s="6"/>
      <c r="LK39" s="6"/>
      <c r="LL39" s="6"/>
      <c r="LM39" s="6"/>
      <c r="LN39" s="6"/>
      <c r="LO39" s="6"/>
      <c r="LP39" s="6"/>
      <c r="LQ39" s="6"/>
      <c r="LR39" s="6"/>
      <c r="LS39" s="6"/>
      <c r="LT39" s="6"/>
      <c r="LU39" s="6"/>
      <c r="LV39" s="6"/>
      <c r="LW39" s="6"/>
      <c r="LX39" s="6"/>
      <c r="LY39" s="6"/>
      <c r="LZ39" s="6"/>
      <c r="MA39" s="6"/>
      <c r="MB39" s="6"/>
      <c r="MC39" s="6"/>
      <c r="MD39" s="6"/>
      <c r="ME39" s="6"/>
      <c r="MF39" s="6"/>
      <c r="MG39" s="6"/>
      <c r="MH39" s="6"/>
      <c r="MI39" s="6"/>
      <c r="MJ39" s="6"/>
      <c r="MK39" s="6"/>
      <c r="ML39" s="6"/>
      <c r="MM39" s="6"/>
      <c r="MN39" s="6"/>
      <c r="MO39" s="6"/>
      <c r="MP39" s="6"/>
      <c r="MQ39" s="6"/>
      <c r="MR39" s="6"/>
      <c r="MS39" s="6"/>
      <c r="MT39" s="6"/>
      <c r="MU39" s="6"/>
      <c r="MV39" s="6"/>
      <c r="MW39" s="6"/>
      <c r="MX39" s="6"/>
      <c r="MY39" s="6"/>
      <c r="MZ39" s="6"/>
      <c r="NA39" s="6"/>
      <c r="NB39" s="6"/>
      <c r="NC39" s="6"/>
      <c r="ND39" s="6"/>
      <c r="NE39" s="6"/>
      <c r="NF39" s="6"/>
      <c r="NG39" s="6"/>
      <c r="NH39" s="6"/>
      <c r="NI39" s="6"/>
      <c r="NJ39" s="6"/>
      <c r="NK39" s="6"/>
      <c r="NL39" s="6"/>
      <c r="NM39" s="6"/>
      <c r="NN39" s="6"/>
      <c r="NO39" s="6"/>
      <c r="NP39" s="6"/>
      <c r="NQ39" s="6"/>
      <c r="NR39" s="6"/>
      <c r="NS39" s="6"/>
      <c r="NT39" s="6"/>
      <c r="NU39" s="6"/>
      <c r="NV39" s="6"/>
      <c r="NW39" s="6"/>
      <c r="NX39" s="6"/>
      <c r="NY39" s="6"/>
      <c r="NZ39" s="6"/>
      <c r="OA39" s="6"/>
      <c r="OB39" s="6"/>
      <c r="OC39" s="6"/>
      <c r="OD39" s="6"/>
      <c r="OE39" s="6"/>
      <c r="OF39" s="6"/>
      <c r="OG39" s="6"/>
      <c r="OH39" s="6"/>
      <c r="OI39" s="6"/>
      <c r="OJ39" s="6"/>
      <c r="OK39" s="6"/>
      <c r="OL39" s="6"/>
      <c r="OM39" s="6"/>
      <c r="ON39" s="6"/>
      <c r="OO39" s="6"/>
      <c r="OP39" s="6"/>
      <c r="OQ39" s="6"/>
      <c r="OR39" s="6"/>
      <c r="OS39" s="6"/>
      <c r="OT39" s="6"/>
      <c r="OU39" s="6"/>
      <c r="OV39" s="6"/>
      <c r="OW39" s="6"/>
      <c r="OX39" s="6"/>
      <c r="OY39" s="6"/>
      <c r="OZ39" s="6"/>
      <c r="PA39" s="6"/>
      <c r="PB39" s="6"/>
      <c r="PC39" s="6"/>
      <c r="PD39" s="6"/>
      <c r="PE39" s="6"/>
    </row>
    <row r="40" spans="1:421" s="13" customFormat="1" x14ac:dyDescent="0.25">
      <c r="A40" s="278"/>
      <c r="B40" s="271"/>
      <c r="C40" s="259"/>
      <c r="D40" s="259"/>
      <c r="E40" s="17"/>
      <c r="F40" s="163" t="s">
        <v>139</v>
      </c>
      <c r="G40" s="12">
        <v>3</v>
      </c>
      <c r="H40" s="12">
        <v>3</v>
      </c>
      <c r="I40" s="12">
        <v>3</v>
      </c>
      <c r="J40" s="12">
        <v>3</v>
      </c>
      <c r="K40" s="12">
        <v>3</v>
      </c>
      <c r="L40" s="97"/>
      <c r="M40" s="26">
        <f>((G40*Kwantificatie!$B$22)+(H40*Kwantificatie!$C$22)+(I40*Kwantificatie!$D$22)+(J40*Kwantificatie!$E$22)+(K40*Kwantificatie!$F$22))*11.1*-1+100</f>
        <v>0.10000000000000853</v>
      </c>
      <c r="N40" s="6"/>
      <c r="O40" s="6"/>
      <c r="P40" s="6"/>
      <c r="Q40" s="6"/>
      <c r="R40" s="6"/>
      <c r="AC40" s="6"/>
      <c r="AD40" s="6"/>
      <c r="AE40" s="6"/>
      <c r="AF40" s="6"/>
      <c r="AG40" s="6"/>
      <c r="AH40" s="6"/>
      <c r="AI40" s="6"/>
      <c r="AJ40" s="6"/>
      <c r="AK40" s="6"/>
      <c r="AL40" s="6"/>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c r="BM40" s="6"/>
      <c r="BN40" s="6"/>
      <c r="BO40" s="6"/>
      <c r="BP40" s="6"/>
      <c r="BQ40" s="6"/>
      <c r="BR40" s="6"/>
      <c r="BS40" s="6"/>
      <c r="BT40" s="6"/>
      <c r="BU40" s="6"/>
      <c r="BV40" s="6"/>
      <c r="BW40" s="6"/>
      <c r="BX40" s="6"/>
      <c r="BY40" s="6"/>
      <c r="BZ40" s="6"/>
      <c r="CA40" s="6"/>
      <c r="CB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6"/>
      <c r="JS40" s="6"/>
      <c r="JT40" s="6"/>
      <c r="JU40" s="6"/>
      <c r="JV40" s="6"/>
      <c r="JW40" s="6"/>
      <c r="JX40" s="6"/>
      <c r="JY40" s="6"/>
      <c r="JZ40" s="6"/>
      <c r="KA40" s="6"/>
      <c r="KB40" s="6"/>
      <c r="KC40" s="6"/>
      <c r="KD40" s="6"/>
      <c r="KE40" s="6"/>
      <c r="KF40" s="6"/>
      <c r="KG40" s="6"/>
      <c r="KH40" s="6"/>
      <c r="KI40" s="6"/>
      <c r="KJ40" s="6"/>
      <c r="KK40" s="6"/>
      <c r="KL40" s="6"/>
      <c r="KM40" s="6"/>
      <c r="KN40" s="6"/>
      <c r="KO40" s="6"/>
      <c r="KP40" s="6"/>
      <c r="KQ40" s="6"/>
      <c r="KR40" s="6"/>
      <c r="KS40" s="6"/>
      <c r="KT40" s="6"/>
      <c r="KU40" s="6"/>
      <c r="KV40" s="6"/>
      <c r="KW40" s="6"/>
      <c r="KX40" s="6"/>
      <c r="KY40" s="6"/>
      <c r="KZ40" s="6"/>
      <c r="LA40" s="6"/>
      <c r="LB40" s="6"/>
      <c r="LC40" s="6"/>
      <c r="LD40" s="6"/>
      <c r="LE40" s="6"/>
      <c r="LF40" s="6"/>
      <c r="LG40" s="6"/>
      <c r="LH40" s="6"/>
      <c r="LI40" s="6"/>
      <c r="LJ40" s="6"/>
      <c r="LK40" s="6"/>
      <c r="LL40" s="6"/>
      <c r="LM40" s="6"/>
      <c r="LN40" s="6"/>
      <c r="LO40" s="6"/>
      <c r="LP40" s="6"/>
      <c r="LQ40" s="6"/>
      <c r="LR40" s="6"/>
      <c r="LS40" s="6"/>
      <c r="LT40" s="6"/>
      <c r="LU40" s="6"/>
      <c r="LV40" s="6"/>
      <c r="LW40" s="6"/>
      <c r="LX40" s="6"/>
      <c r="LY40" s="6"/>
      <c r="LZ40" s="6"/>
      <c r="MA40" s="6"/>
      <c r="MB40" s="6"/>
      <c r="MC40" s="6"/>
      <c r="MD40" s="6"/>
      <c r="ME40" s="6"/>
      <c r="MF40" s="6"/>
      <c r="MG40" s="6"/>
      <c r="MH40" s="6"/>
      <c r="MI40" s="6"/>
      <c r="MJ40" s="6"/>
      <c r="MK40" s="6"/>
      <c r="ML40" s="6"/>
      <c r="MM40" s="6"/>
      <c r="MN40" s="6"/>
      <c r="MO40" s="6"/>
      <c r="MP40" s="6"/>
      <c r="MQ40" s="6"/>
      <c r="MR40" s="6"/>
      <c r="MS40" s="6"/>
      <c r="MT40" s="6"/>
      <c r="MU40" s="6"/>
      <c r="MV40" s="6"/>
      <c r="MW40" s="6"/>
      <c r="MX40" s="6"/>
      <c r="MY40" s="6"/>
      <c r="MZ40" s="6"/>
      <c r="NA40" s="6"/>
      <c r="NB40" s="6"/>
      <c r="NC40" s="6"/>
      <c r="ND40" s="6"/>
      <c r="NE40" s="6"/>
      <c r="NF40" s="6"/>
      <c r="NG40" s="6"/>
      <c r="NH40" s="6"/>
      <c r="NI40" s="6"/>
      <c r="NJ40" s="6"/>
      <c r="NK40" s="6"/>
      <c r="NL40" s="6"/>
      <c r="NM40" s="6"/>
      <c r="NN40" s="6"/>
      <c r="NO40" s="6"/>
      <c r="NP40" s="6"/>
      <c r="NQ40" s="6"/>
      <c r="NR40" s="6"/>
      <c r="NS40" s="6"/>
      <c r="NT40" s="6"/>
      <c r="NU40" s="6"/>
      <c r="NV40" s="6"/>
      <c r="NW40" s="6"/>
      <c r="NX40" s="6"/>
      <c r="NY40" s="6"/>
      <c r="NZ40" s="6"/>
      <c r="OA40" s="6"/>
      <c r="OB40" s="6"/>
      <c r="OC40" s="6"/>
      <c r="OD40" s="6"/>
      <c r="OE40" s="6"/>
      <c r="OF40" s="6"/>
      <c r="OG40" s="6"/>
      <c r="OH40" s="6"/>
      <c r="OI40" s="6"/>
      <c r="OJ40" s="6"/>
      <c r="OK40" s="6"/>
      <c r="OL40" s="6"/>
      <c r="OM40" s="6"/>
      <c r="ON40" s="6"/>
      <c r="OO40" s="6"/>
      <c r="OP40" s="6"/>
      <c r="OQ40" s="6"/>
      <c r="OR40" s="6"/>
      <c r="OS40" s="6"/>
      <c r="OT40" s="6"/>
      <c r="OU40" s="6"/>
      <c r="OV40" s="6"/>
      <c r="OW40" s="6"/>
      <c r="OX40" s="6"/>
      <c r="OY40" s="6"/>
      <c r="OZ40" s="6"/>
      <c r="PA40" s="6"/>
      <c r="PB40" s="6"/>
      <c r="PC40" s="6"/>
      <c r="PD40" s="6"/>
      <c r="PE40" s="6"/>
    </row>
    <row r="41" spans="1:421" s="13" customFormat="1" x14ac:dyDescent="0.25">
      <c r="A41" s="278"/>
      <c r="B41" s="271"/>
      <c r="C41" s="259"/>
      <c r="D41" s="259"/>
      <c r="E41" s="17"/>
      <c r="F41" s="163" t="s">
        <v>139</v>
      </c>
      <c r="G41" s="12">
        <v>3</v>
      </c>
      <c r="H41" s="12">
        <v>3</v>
      </c>
      <c r="I41" s="12">
        <v>3</v>
      </c>
      <c r="J41" s="12">
        <v>3</v>
      </c>
      <c r="K41" s="12">
        <v>3</v>
      </c>
      <c r="L41" s="97"/>
      <c r="M41" s="26">
        <f>((G41*Kwantificatie!$B$22)+(H41*Kwantificatie!$C$22)+(I41*Kwantificatie!$D$22)+(J41*Kwantificatie!$E$22)+(K41*Kwantificatie!$F$22))*11.1*-1+100</f>
        <v>0.10000000000000853</v>
      </c>
      <c r="N41" s="6"/>
      <c r="O41" s="6"/>
      <c r="P41" s="6"/>
      <c r="Q41" s="6"/>
      <c r="R41" s="6"/>
      <c r="AC41" s="6"/>
      <c r="AD41" s="6"/>
      <c r="AE41" s="6"/>
      <c r="AF41" s="6"/>
      <c r="AG41" s="6"/>
      <c r="AH41" s="6"/>
      <c r="AI41" s="6"/>
      <c r="AJ41" s="6"/>
      <c r="AK41" s="6"/>
      <c r="AL41" s="6"/>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6"/>
      <c r="DD41" s="6"/>
      <c r="DE41" s="6"/>
      <c r="DF41" s="6"/>
      <c r="DG41" s="6"/>
      <c r="DH41" s="6"/>
      <c r="DI41" s="6"/>
      <c r="DJ41" s="6"/>
      <c r="DK41" s="6"/>
      <c r="DL41" s="6"/>
      <c r="DM41" s="6"/>
      <c r="DN41" s="6"/>
      <c r="DO41" s="6"/>
      <c r="DP41" s="6"/>
      <c r="DQ41" s="6"/>
      <c r="DR41" s="6"/>
      <c r="DS41" s="6"/>
      <c r="DT41" s="6"/>
      <c r="DU41" s="6"/>
      <c r="DV41" s="6"/>
      <c r="DW41" s="6"/>
      <c r="DX41" s="6"/>
      <c r="DY41" s="6"/>
      <c r="DZ41" s="6"/>
      <c r="EA41" s="6"/>
      <c r="EB41" s="6"/>
      <c r="EC41" s="6"/>
      <c r="ED41" s="6"/>
      <c r="EE41" s="6"/>
      <c r="EF41" s="6"/>
      <c r="EG41" s="6"/>
      <c r="EH41" s="6"/>
      <c r="EI41" s="6"/>
      <c r="EJ41" s="6"/>
      <c r="EK41" s="6"/>
      <c r="EL41" s="6"/>
      <c r="EM41" s="6"/>
      <c r="EN41" s="6"/>
      <c r="EO41" s="6"/>
      <c r="EP41" s="6"/>
      <c r="EQ41" s="6"/>
      <c r="ER41" s="6"/>
      <c r="ES41" s="6"/>
      <c r="ET41" s="6"/>
      <c r="EU41" s="6"/>
      <c r="EV41" s="6"/>
      <c r="EW41" s="6"/>
      <c r="EX41" s="6"/>
      <c r="EY41" s="6"/>
      <c r="EZ41" s="6"/>
      <c r="FA41" s="6"/>
      <c r="FB41" s="6"/>
      <c r="FC41" s="6"/>
      <c r="FD41" s="6"/>
      <c r="FE41" s="6"/>
      <c r="FF41" s="6"/>
      <c r="FG41" s="6"/>
      <c r="FH41" s="6"/>
      <c r="FI41" s="6"/>
      <c r="FJ41" s="6"/>
      <c r="FK41" s="6"/>
      <c r="FL41" s="6"/>
      <c r="FM41" s="6"/>
      <c r="FN41" s="6"/>
      <c r="FO41" s="6"/>
      <c r="FP41" s="6"/>
      <c r="FQ41" s="6"/>
      <c r="FR41" s="6"/>
      <c r="FS41" s="6"/>
      <c r="FT41" s="6"/>
      <c r="FU41" s="6"/>
      <c r="FV41" s="6"/>
      <c r="FW41" s="6"/>
      <c r="FX41" s="6"/>
      <c r="FY41" s="6"/>
      <c r="FZ41" s="6"/>
      <c r="GA41" s="6"/>
      <c r="GB41" s="6"/>
      <c r="GC41" s="6"/>
      <c r="GD41" s="6"/>
      <c r="GE41" s="6"/>
      <c r="GF41" s="6"/>
      <c r="GG41" s="6"/>
      <c r="GH41" s="6"/>
      <c r="GI41" s="6"/>
      <c r="GJ41" s="6"/>
      <c r="GK41" s="6"/>
      <c r="GL41" s="6"/>
      <c r="GM41" s="6"/>
      <c r="GN41" s="6"/>
      <c r="GO41" s="6"/>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6"/>
      <c r="IJ41" s="6"/>
      <c r="IK41" s="6"/>
      <c r="IL41" s="6"/>
      <c r="IM41" s="6"/>
      <c r="IN41" s="6"/>
      <c r="IO41" s="6"/>
      <c r="IP41" s="6"/>
      <c r="IQ41" s="6"/>
      <c r="IR41" s="6"/>
      <c r="IS41" s="6"/>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6"/>
      <c r="KR41" s="6"/>
      <c r="KS41" s="6"/>
      <c r="KT41" s="6"/>
      <c r="KU41" s="6"/>
      <c r="KV41" s="6"/>
      <c r="KW41" s="6"/>
      <c r="KX41" s="6"/>
      <c r="KY41" s="6"/>
      <c r="KZ41" s="6"/>
      <c r="LA41" s="6"/>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6"/>
      <c r="MU41" s="6"/>
      <c r="MV41" s="6"/>
      <c r="MW41" s="6"/>
      <c r="MX41" s="6"/>
      <c r="MY41" s="6"/>
      <c r="MZ41" s="6"/>
      <c r="NA41" s="6"/>
      <c r="NB41" s="6"/>
      <c r="NC41" s="6"/>
      <c r="ND41" s="6"/>
      <c r="NE41" s="6"/>
      <c r="NF41" s="6"/>
      <c r="NG41" s="6"/>
      <c r="NH41" s="6"/>
      <c r="NI41" s="6"/>
      <c r="NJ41" s="6"/>
      <c r="NK41" s="6"/>
      <c r="NL41" s="6"/>
      <c r="NM41" s="6"/>
      <c r="NN41" s="6"/>
      <c r="NO41" s="6"/>
      <c r="NP41" s="6"/>
      <c r="NQ41" s="6"/>
      <c r="NR41" s="6"/>
      <c r="NS41" s="6"/>
      <c r="NT41" s="6"/>
      <c r="NU41" s="6"/>
      <c r="NV41" s="6"/>
      <c r="NW41" s="6"/>
      <c r="NX41" s="6"/>
      <c r="NY41" s="6"/>
      <c r="NZ41" s="6"/>
      <c r="OA41" s="6"/>
      <c r="OB41" s="6"/>
      <c r="OC41" s="6"/>
      <c r="OD41" s="6"/>
      <c r="OE41" s="6"/>
      <c r="OF41" s="6"/>
      <c r="OG41" s="6"/>
      <c r="OH41" s="6"/>
      <c r="OI41" s="6"/>
      <c r="OJ41" s="6"/>
      <c r="OK41" s="6"/>
      <c r="OL41" s="6"/>
      <c r="OM41" s="6"/>
      <c r="ON41" s="6"/>
      <c r="OO41" s="6"/>
      <c r="OP41" s="6"/>
      <c r="OQ41" s="6"/>
      <c r="OR41" s="6"/>
      <c r="OS41" s="6"/>
      <c r="OT41" s="6"/>
      <c r="OU41" s="6"/>
      <c r="OV41" s="6"/>
      <c r="OW41" s="6"/>
      <c r="OX41" s="6"/>
      <c r="OY41" s="6"/>
      <c r="OZ41" s="6"/>
      <c r="PA41" s="6"/>
      <c r="PB41" s="6"/>
      <c r="PC41" s="6"/>
      <c r="PD41" s="6"/>
      <c r="PE41" s="6"/>
    </row>
    <row r="42" spans="1:421" s="13" customFormat="1" x14ac:dyDescent="0.25">
      <c r="A42" s="278"/>
      <c r="B42" s="271"/>
      <c r="C42" s="259"/>
      <c r="D42" s="259"/>
      <c r="E42" s="17"/>
      <c r="F42" s="163" t="s">
        <v>139</v>
      </c>
      <c r="G42" s="12">
        <v>3</v>
      </c>
      <c r="H42" s="12">
        <v>3</v>
      </c>
      <c r="I42" s="12">
        <v>3</v>
      </c>
      <c r="J42" s="12">
        <v>3</v>
      </c>
      <c r="K42" s="12">
        <v>3</v>
      </c>
      <c r="L42" s="97"/>
      <c r="M42" s="26">
        <f>((G42*Kwantificatie!$B$22)+(H42*Kwantificatie!$C$22)+(I42*Kwantificatie!$D$22)+(J42*Kwantificatie!$E$22)+(K42*Kwantificatie!$F$22))*11.1*-1+100</f>
        <v>0.10000000000000853</v>
      </c>
      <c r="N42" s="6"/>
      <c r="O42" s="6"/>
      <c r="P42" s="6"/>
      <c r="Q42" s="6"/>
      <c r="R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c r="DV42" s="6"/>
      <c r="DW42" s="6"/>
      <c r="DX42" s="6"/>
      <c r="DY42" s="6"/>
      <c r="DZ42" s="6"/>
      <c r="EA42" s="6"/>
      <c r="EB42" s="6"/>
      <c r="EC42" s="6"/>
      <c r="ED42" s="6"/>
      <c r="EE42" s="6"/>
      <c r="EF42" s="6"/>
      <c r="EG42" s="6"/>
      <c r="EH42" s="6"/>
      <c r="EI42" s="6"/>
      <c r="EJ42" s="6"/>
      <c r="EK42" s="6"/>
      <c r="EL42" s="6"/>
      <c r="EM42" s="6"/>
      <c r="EN42" s="6"/>
      <c r="EO42" s="6"/>
      <c r="EP42" s="6"/>
      <c r="EQ42" s="6"/>
      <c r="ER42" s="6"/>
      <c r="ES42" s="6"/>
      <c r="ET42" s="6"/>
      <c r="EU42" s="6"/>
      <c r="EV42" s="6"/>
      <c r="EW42" s="6"/>
      <c r="EX42" s="6"/>
      <c r="EY42" s="6"/>
      <c r="EZ42" s="6"/>
      <c r="FA42" s="6"/>
      <c r="FB42" s="6"/>
      <c r="FC42" s="6"/>
      <c r="FD42" s="6"/>
      <c r="FE42" s="6"/>
      <c r="FF42" s="6"/>
      <c r="FG42" s="6"/>
      <c r="FH42" s="6"/>
      <c r="FI42" s="6"/>
      <c r="FJ42" s="6"/>
      <c r="FK42" s="6"/>
      <c r="FL42" s="6"/>
      <c r="FM42" s="6"/>
      <c r="FN42" s="6"/>
      <c r="FO42" s="6"/>
      <c r="FP42" s="6"/>
      <c r="FQ42" s="6"/>
      <c r="FR42" s="6"/>
      <c r="FS42" s="6"/>
      <c r="FT42" s="6"/>
      <c r="FU42" s="6"/>
      <c r="FV42" s="6"/>
      <c r="FW42" s="6"/>
      <c r="FX42" s="6"/>
      <c r="FY42" s="6"/>
      <c r="FZ42" s="6"/>
      <c r="GA42" s="6"/>
      <c r="GB42" s="6"/>
      <c r="GC42" s="6"/>
      <c r="GD42" s="6"/>
      <c r="GE42" s="6"/>
      <c r="GF42" s="6"/>
      <c r="GG42" s="6"/>
      <c r="GH42" s="6"/>
      <c r="GI42" s="6"/>
      <c r="GJ42" s="6"/>
      <c r="GK42" s="6"/>
      <c r="GL42" s="6"/>
      <c r="GM42" s="6"/>
      <c r="GN42" s="6"/>
      <c r="GO42" s="6"/>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6"/>
      <c r="IJ42" s="6"/>
      <c r="IK42" s="6"/>
      <c r="IL42" s="6"/>
      <c r="IM42" s="6"/>
      <c r="IN42" s="6"/>
      <c r="IO42" s="6"/>
      <c r="IP42" s="6"/>
      <c r="IQ42" s="6"/>
      <c r="IR42" s="6"/>
      <c r="IS42" s="6"/>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6"/>
      <c r="KR42" s="6"/>
      <c r="KS42" s="6"/>
      <c r="KT42" s="6"/>
      <c r="KU42" s="6"/>
      <c r="KV42" s="6"/>
      <c r="KW42" s="6"/>
      <c r="KX42" s="6"/>
      <c r="KY42" s="6"/>
      <c r="KZ42" s="6"/>
      <c r="LA42" s="6"/>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6"/>
      <c r="MU42" s="6"/>
      <c r="MV42" s="6"/>
      <c r="MW42" s="6"/>
      <c r="MX42" s="6"/>
      <c r="MY42" s="6"/>
      <c r="MZ42" s="6"/>
      <c r="NA42" s="6"/>
      <c r="NB42" s="6"/>
      <c r="NC42" s="6"/>
      <c r="ND42" s="6"/>
      <c r="NE42" s="6"/>
      <c r="NF42" s="6"/>
      <c r="NG42" s="6"/>
      <c r="NH42" s="6"/>
      <c r="NI42" s="6"/>
      <c r="NJ42" s="6"/>
      <c r="NK42" s="6"/>
      <c r="NL42" s="6"/>
      <c r="NM42" s="6"/>
      <c r="NN42" s="6"/>
      <c r="NO42" s="6"/>
      <c r="NP42" s="6"/>
      <c r="NQ42" s="6"/>
      <c r="NR42" s="6"/>
      <c r="NS42" s="6"/>
      <c r="NT42" s="6"/>
      <c r="NU42" s="6"/>
      <c r="NV42" s="6"/>
      <c r="NW42" s="6"/>
      <c r="NX42" s="6"/>
      <c r="NY42" s="6"/>
      <c r="NZ42" s="6"/>
      <c r="OA42" s="6"/>
      <c r="OB42" s="6"/>
      <c r="OC42" s="6"/>
      <c r="OD42" s="6"/>
      <c r="OE42" s="6"/>
      <c r="OF42" s="6"/>
      <c r="OG42" s="6"/>
      <c r="OH42" s="6"/>
      <c r="OI42" s="6"/>
      <c r="OJ42" s="6"/>
      <c r="OK42" s="6"/>
      <c r="OL42" s="6"/>
      <c r="OM42" s="6"/>
      <c r="ON42" s="6"/>
      <c r="OO42" s="6"/>
      <c r="OP42" s="6"/>
      <c r="OQ42" s="6"/>
      <c r="OR42" s="6"/>
      <c r="OS42" s="6"/>
      <c r="OT42" s="6"/>
      <c r="OU42" s="6"/>
      <c r="OV42" s="6"/>
      <c r="OW42" s="6"/>
      <c r="OX42" s="6"/>
      <c r="OY42" s="6"/>
      <c r="OZ42" s="6"/>
      <c r="PA42" s="6"/>
      <c r="PB42" s="6"/>
      <c r="PC42" s="6"/>
      <c r="PD42" s="6"/>
      <c r="PE42" s="6"/>
    </row>
    <row r="43" spans="1:421" s="13" customFormat="1" ht="13.8" thickBot="1" x14ac:dyDescent="0.3">
      <c r="A43" s="278"/>
      <c r="B43" s="273"/>
      <c r="C43" s="272"/>
      <c r="D43" s="272"/>
      <c r="E43" s="144"/>
      <c r="F43" s="164" t="s">
        <v>139</v>
      </c>
      <c r="G43" s="12">
        <v>3</v>
      </c>
      <c r="H43" s="12">
        <v>3</v>
      </c>
      <c r="I43" s="12">
        <v>3</v>
      </c>
      <c r="J43" s="12">
        <v>3</v>
      </c>
      <c r="K43" s="12">
        <v>3</v>
      </c>
      <c r="L43" s="145"/>
      <c r="M43" s="26">
        <f>((G43*Kwantificatie!$B$22)+(H43*Kwantificatie!$C$22)+(I43*Kwantificatie!$D$22)+(J43*Kwantificatie!$E$22)+(K43*Kwantificatie!$F$22))*11.1*-1+100</f>
        <v>0.10000000000000853</v>
      </c>
      <c r="N43" s="6"/>
      <c r="O43" s="6"/>
      <c r="P43" s="6"/>
      <c r="Q43" s="6"/>
      <c r="R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6"/>
      <c r="NI43" s="6"/>
      <c r="NJ43" s="6"/>
      <c r="NK43" s="6"/>
      <c r="NL43" s="6"/>
      <c r="NM43" s="6"/>
      <c r="NN43" s="6"/>
      <c r="NO43" s="6"/>
      <c r="NP43" s="6"/>
      <c r="NQ43" s="6"/>
      <c r="NR43" s="6"/>
      <c r="NS43" s="6"/>
      <c r="NT43" s="6"/>
      <c r="NU43" s="6"/>
      <c r="NV43" s="6"/>
      <c r="NW43" s="6"/>
      <c r="NX43" s="6"/>
      <c r="NY43" s="6"/>
      <c r="NZ43" s="6"/>
      <c r="OA43" s="6"/>
      <c r="OB43" s="6"/>
      <c r="OC43" s="6"/>
      <c r="OD43" s="6"/>
      <c r="OE43" s="6"/>
      <c r="OF43" s="6"/>
      <c r="OG43" s="6"/>
      <c r="OH43" s="6"/>
      <c r="OI43" s="6"/>
      <c r="OJ43" s="6"/>
      <c r="OK43" s="6"/>
      <c r="OL43" s="6"/>
      <c r="OM43" s="6"/>
      <c r="ON43" s="6"/>
      <c r="OO43" s="6"/>
      <c r="OP43" s="6"/>
      <c r="OQ43" s="6"/>
      <c r="OR43" s="6"/>
      <c r="OS43" s="6"/>
      <c r="OT43" s="6"/>
      <c r="OU43" s="6"/>
      <c r="OV43" s="6"/>
      <c r="OW43" s="6"/>
      <c r="OX43" s="6"/>
      <c r="OY43" s="6"/>
      <c r="OZ43" s="6"/>
      <c r="PA43" s="6"/>
      <c r="PB43" s="6"/>
      <c r="PC43" s="6"/>
      <c r="PD43" s="6"/>
      <c r="PE43" s="6"/>
    </row>
    <row r="44" spans="1:421" s="13" customFormat="1" x14ac:dyDescent="0.25">
      <c r="A44" s="278"/>
      <c r="B44" s="270" t="s">
        <v>172</v>
      </c>
      <c r="C44" s="270" t="s">
        <v>6</v>
      </c>
      <c r="D44" s="270" t="s">
        <v>104</v>
      </c>
      <c r="E44" s="140" t="s">
        <v>88</v>
      </c>
      <c r="F44" s="141" t="s">
        <v>112</v>
      </c>
      <c r="G44" s="142">
        <v>2</v>
      </c>
      <c r="H44" s="142">
        <v>1</v>
      </c>
      <c r="I44" s="142">
        <v>2</v>
      </c>
      <c r="J44" s="142">
        <v>2</v>
      </c>
      <c r="K44" s="142">
        <v>1</v>
      </c>
      <c r="L44" s="143"/>
      <c r="M44" s="26">
        <f>((G44*Kwantificatie!$B$22)+(H44*Kwantificatie!$C$22)+(I44*Kwantificatie!$D$22)+(J44*Kwantificatie!$E$22)+(K44*Kwantificatie!$F$22))*11.1*-1+100</f>
        <v>47.274999999999999</v>
      </c>
      <c r="N44" s="6"/>
      <c r="O44" s="6"/>
      <c r="P44" s="6"/>
      <c r="Q44" s="6"/>
      <c r="R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6"/>
      <c r="NI44" s="6"/>
      <c r="NJ44" s="6"/>
      <c r="NK44" s="6"/>
      <c r="NL44" s="6"/>
      <c r="NM44" s="6"/>
      <c r="NN44" s="6"/>
      <c r="NO44" s="6"/>
      <c r="NP44" s="6"/>
      <c r="NQ44" s="6"/>
      <c r="NR44" s="6"/>
      <c r="NS44" s="6"/>
      <c r="NT44" s="6"/>
      <c r="NU44" s="6"/>
      <c r="NV44" s="6"/>
      <c r="NW44" s="6"/>
      <c r="NX44" s="6"/>
      <c r="NY44" s="6"/>
      <c r="NZ44" s="6"/>
      <c r="OA44" s="6"/>
      <c r="OB44" s="6"/>
      <c r="OC44" s="6"/>
      <c r="OD44" s="6"/>
      <c r="OE44" s="6"/>
      <c r="OF44" s="6"/>
      <c r="OG44" s="6"/>
      <c r="OH44" s="6"/>
      <c r="OI44" s="6"/>
      <c r="OJ44" s="6"/>
      <c r="OK44" s="6"/>
      <c r="OL44" s="6"/>
      <c r="OM44" s="6"/>
      <c r="ON44" s="6"/>
      <c r="OO44" s="6"/>
      <c r="OP44" s="6"/>
      <c r="OQ44" s="6"/>
      <c r="OR44" s="6"/>
      <c r="OS44" s="6"/>
      <c r="OT44" s="6"/>
      <c r="OU44" s="6"/>
      <c r="OV44" s="6"/>
      <c r="OW44" s="6"/>
      <c r="OX44" s="6"/>
      <c r="OY44" s="6"/>
      <c r="OZ44" s="6"/>
      <c r="PA44" s="6"/>
      <c r="PB44" s="6"/>
      <c r="PC44" s="6"/>
      <c r="PD44" s="6"/>
      <c r="PE44" s="6"/>
    </row>
    <row r="45" spans="1:421" s="13" customFormat="1" x14ac:dyDescent="0.25">
      <c r="A45" s="278"/>
      <c r="B45" s="271"/>
      <c r="C45" s="271"/>
      <c r="D45" s="271"/>
      <c r="E45" s="154" t="s">
        <v>90</v>
      </c>
      <c r="F45" s="155" t="s">
        <v>112</v>
      </c>
      <c r="G45" s="156">
        <v>2</v>
      </c>
      <c r="H45" s="156">
        <v>2</v>
      </c>
      <c r="I45" s="156">
        <v>2</v>
      </c>
      <c r="J45" s="156">
        <v>1</v>
      </c>
      <c r="K45" s="156">
        <v>1</v>
      </c>
      <c r="L45" s="146"/>
      <c r="M45" s="26">
        <f>((G45*Kwantificatie!$B$22)+(H45*Kwantificatie!$C$22)+(I45*Kwantificatie!$D$22)+(J45*Kwantificatie!$E$22)+(K45*Kwantificatie!$F$22))*11.1*-1+100</f>
        <v>50.050000000000004</v>
      </c>
      <c r="N45" s="6"/>
      <c r="O45" s="6"/>
      <c r="P45" s="6"/>
      <c r="Q45" s="6"/>
      <c r="R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6"/>
      <c r="NI45" s="6"/>
      <c r="NJ45" s="6"/>
      <c r="NK45" s="6"/>
      <c r="NL45" s="6"/>
      <c r="NM45" s="6"/>
      <c r="NN45" s="6"/>
      <c r="NO45" s="6"/>
      <c r="NP45" s="6"/>
      <c r="NQ45" s="6"/>
      <c r="NR45" s="6"/>
      <c r="NS45" s="6"/>
      <c r="NT45" s="6"/>
      <c r="NU45" s="6"/>
      <c r="NV45" s="6"/>
      <c r="NW45" s="6"/>
      <c r="NX45" s="6"/>
      <c r="NY45" s="6"/>
      <c r="NZ45" s="6"/>
      <c r="OA45" s="6"/>
      <c r="OB45" s="6"/>
      <c r="OC45" s="6"/>
      <c r="OD45" s="6"/>
      <c r="OE45" s="6"/>
      <c r="OF45" s="6"/>
      <c r="OG45" s="6"/>
      <c r="OH45" s="6"/>
      <c r="OI45" s="6"/>
      <c r="OJ45" s="6"/>
      <c r="OK45" s="6"/>
      <c r="OL45" s="6"/>
      <c r="OM45" s="6"/>
      <c r="ON45" s="6"/>
      <c r="OO45" s="6"/>
      <c r="OP45" s="6"/>
      <c r="OQ45" s="6"/>
      <c r="OR45" s="6"/>
      <c r="OS45" s="6"/>
      <c r="OT45" s="6"/>
      <c r="OU45" s="6"/>
      <c r="OV45" s="6"/>
      <c r="OW45" s="6"/>
      <c r="OX45" s="6"/>
      <c r="OY45" s="6"/>
      <c r="OZ45" s="6"/>
      <c r="PA45" s="6"/>
      <c r="PB45" s="6"/>
      <c r="PC45" s="6"/>
      <c r="PD45" s="6"/>
      <c r="PE45" s="6"/>
    </row>
    <row r="46" spans="1:421" s="13" customFormat="1" x14ac:dyDescent="0.25">
      <c r="A46" s="278"/>
      <c r="B46" s="271"/>
      <c r="C46" s="259"/>
      <c r="D46" s="259"/>
      <c r="E46" s="17"/>
      <c r="F46" s="163" t="s">
        <v>139</v>
      </c>
      <c r="G46" s="12">
        <v>3</v>
      </c>
      <c r="H46" s="12">
        <v>3</v>
      </c>
      <c r="I46" s="12">
        <v>3</v>
      </c>
      <c r="J46" s="12">
        <v>3</v>
      </c>
      <c r="K46" s="12">
        <v>3</v>
      </c>
      <c r="L46" s="97"/>
      <c r="M46" s="26">
        <f>((G46*Kwantificatie!$B$22)+(H46*Kwantificatie!$C$22)+(I46*Kwantificatie!$D$22)+(J46*Kwantificatie!$E$22)+(K46*Kwantificatie!$F$22))*11.1*-1+100</f>
        <v>0.10000000000000853</v>
      </c>
      <c r="N46" s="6"/>
      <c r="O46" s="6"/>
      <c r="P46" s="6"/>
      <c r="Q46" s="6"/>
      <c r="R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6"/>
      <c r="NI46" s="6"/>
      <c r="NJ46" s="6"/>
      <c r="NK46" s="6"/>
      <c r="NL46" s="6"/>
      <c r="NM46" s="6"/>
      <c r="NN46" s="6"/>
      <c r="NO46" s="6"/>
      <c r="NP46" s="6"/>
      <c r="NQ46" s="6"/>
      <c r="NR46" s="6"/>
      <c r="NS46" s="6"/>
      <c r="NT46" s="6"/>
      <c r="NU46" s="6"/>
      <c r="NV46" s="6"/>
      <c r="NW46" s="6"/>
      <c r="NX46" s="6"/>
      <c r="NY46" s="6"/>
      <c r="NZ46" s="6"/>
      <c r="OA46" s="6"/>
      <c r="OB46" s="6"/>
      <c r="OC46" s="6"/>
      <c r="OD46" s="6"/>
      <c r="OE46" s="6"/>
      <c r="OF46" s="6"/>
      <c r="OG46" s="6"/>
      <c r="OH46" s="6"/>
      <c r="OI46" s="6"/>
      <c r="OJ46" s="6"/>
      <c r="OK46" s="6"/>
      <c r="OL46" s="6"/>
      <c r="OM46" s="6"/>
      <c r="ON46" s="6"/>
      <c r="OO46" s="6"/>
      <c r="OP46" s="6"/>
      <c r="OQ46" s="6"/>
      <c r="OR46" s="6"/>
      <c r="OS46" s="6"/>
      <c r="OT46" s="6"/>
      <c r="OU46" s="6"/>
      <c r="OV46" s="6"/>
      <c r="OW46" s="6"/>
      <c r="OX46" s="6"/>
      <c r="OY46" s="6"/>
      <c r="OZ46" s="6"/>
      <c r="PA46" s="6"/>
      <c r="PB46" s="6"/>
      <c r="PC46" s="6"/>
      <c r="PD46" s="6"/>
      <c r="PE46" s="6"/>
    </row>
    <row r="47" spans="1:421" s="13" customFormat="1" x14ac:dyDescent="0.25">
      <c r="A47" s="278"/>
      <c r="B47" s="271"/>
      <c r="C47" s="259"/>
      <c r="D47" s="259"/>
      <c r="E47" s="17"/>
      <c r="F47" s="163" t="s">
        <v>139</v>
      </c>
      <c r="G47" s="12">
        <v>3</v>
      </c>
      <c r="H47" s="12">
        <v>3</v>
      </c>
      <c r="I47" s="12">
        <v>3</v>
      </c>
      <c r="J47" s="12">
        <v>3</v>
      </c>
      <c r="K47" s="12">
        <v>3</v>
      </c>
      <c r="L47" s="97"/>
      <c r="M47" s="26">
        <f>((G47*Kwantificatie!$B$22)+(H47*Kwantificatie!$C$22)+(I47*Kwantificatie!$D$22)+(J47*Kwantificatie!$E$22)+(K47*Kwantificatie!$F$22))*11.1*-1+100</f>
        <v>0.10000000000000853</v>
      </c>
      <c r="N47" s="6"/>
      <c r="O47" s="6"/>
      <c r="P47" s="6"/>
      <c r="Q47" s="6"/>
      <c r="R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6"/>
      <c r="NI47" s="6"/>
      <c r="NJ47" s="6"/>
      <c r="NK47" s="6"/>
      <c r="NL47" s="6"/>
      <c r="NM47" s="6"/>
      <c r="NN47" s="6"/>
      <c r="NO47" s="6"/>
      <c r="NP47" s="6"/>
      <c r="NQ47" s="6"/>
      <c r="NR47" s="6"/>
      <c r="NS47" s="6"/>
      <c r="NT47" s="6"/>
      <c r="NU47" s="6"/>
      <c r="NV47" s="6"/>
      <c r="NW47" s="6"/>
      <c r="NX47" s="6"/>
      <c r="NY47" s="6"/>
      <c r="NZ47" s="6"/>
      <c r="OA47" s="6"/>
      <c r="OB47" s="6"/>
      <c r="OC47" s="6"/>
      <c r="OD47" s="6"/>
      <c r="OE47" s="6"/>
      <c r="OF47" s="6"/>
      <c r="OG47" s="6"/>
      <c r="OH47" s="6"/>
      <c r="OI47" s="6"/>
      <c r="OJ47" s="6"/>
      <c r="OK47" s="6"/>
      <c r="OL47" s="6"/>
      <c r="OM47" s="6"/>
      <c r="ON47" s="6"/>
      <c r="OO47" s="6"/>
      <c r="OP47" s="6"/>
      <c r="OQ47" s="6"/>
      <c r="OR47" s="6"/>
      <c r="OS47" s="6"/>
      <c r="OT47" s="6"/>
      <c r="OU47" s="6"/>
      <c r="OV47" s="6"/>
      <c r="OW47" s="6"/>
      <c r="OX47" s="6"/>
      <c r="OY47" s="6"/>
      <c r="OZ47" s="6"/>
      <c r="PA47" s="6"/>
      <c r="PB47" s="6"/>
      <c r="PC47" s="6"/>
      <c r="PD47" s="6"/>
      <c r="PE47" s="6"/>
    </row>
    <row r="48" spans="1:421" s="13" customFormat="1" x14ac:dyDescent="0.25">
      <c r="A48" s="278"/>
      <c r="B48" s="271"/>
      <c r="C48" s="259"/>
      <c r="D48" s="259"/>
      <c r="E48" s="17"/>
      <c r="F48" s="163" t="s">
        <v>139</v>
      </c>
      <c r="G48" s="12">
        <v>3</v>
      </c>
      <c r="H48" s="12">
        <v>3</v>
      </c>
      <c r="I48" s="12">
        <v>3</v>
      </c>
      <c r="J48" s="12">
        <v>3</v>
      </c>
      <c r="K48" s="12">
        <v>3</v>
      </c>
      <c r="L48" s="97"/>
      <c r="M48" s="26">
        <f>((G48*Kwantificatie!$B$22)+(H48*Kwantificatie!$C$22)+(I48*Kwantificatie!$D$22)+(J48*Kwantificatie!$E$22)+(K48*Kwantificatie!$F$22))*11.1*-1+100</f>
        <v>0.10000000000000853</v>
      </c>
      <c r="N48" s="6"/>
      <c r="O48" s="6"/>
      <c r="P48" s="6"/>
      <c r="Q48" s="6"/>
      <c r="R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6"/>
      <c r="NI48" s="6"/>
      <c r="NJ48" s="6"/>
      <c r="NK48" s="6"/>
      <c r="NL48" s="6"/>
      <c r="NM48" s="6"/>
      <c r="NN48" s="6"/>
      <c r="NO48" s="6"/>
      <c r="NP48" s="6"/>
      <c r="NQ48" s="6"/>
      <c r="NR48" s="6"/>
      <c r="NS48" s="6"/>
      <c r="NT48" s="6"/>
      <c r="NU48" s="6"/>
      <c r="NV48" s="6"/>
      <c r="NW48" s="6"/>
      <c r="NX48" s="6"/>
      <c r="NY48" s="6"/>
      <c r="NZ48" s="6"/>
      <c r="OA48" s="6"/>
      <c r="OB48" s="6"/>
      <c r="OC48" s="6"/>
      <c r="OD48" s="6"/>
      <c r="OE48" s="6"/>
      <c r="OF48" s="6"/>
      <c r="OG48" s="6"/>
      <c r="OH48" s="6"/>
      <c r="OI48" s="6"/>
      <c r="OJ48" s="6"/>
      <c r="OK48" s="6"/>
      <c r="OL48" s="6"/>
      <c r="OM48" s="6"/>
      <c r="ON48" s="6"/>
      <c r="OO48" s="6"/>
      <c r="OP48" s="6"/>
      <c r="OQ48" s="6"/>
      <c r="OR48" s="6"/>
      <c r="OS48" s="6"/>
      <c r="OT48" s="6"/>
      <c r="OU48" s="6"/>
      <c r="OV48" s="6"/>
      <c r="OW48" s="6"/>
      <c r="OX48" s="6"/>
      <c r="OY48" s="6"/>
      <c r="OZ48" s="6"/>
      <c r="PA48" s="6"/>
      <c r="PB48" s="6"/>
      <c r="PC48" s="6"/>
      <c r="PD48" s="6"/>
      <c r="PE48" s="6"/>
    </row>
    <row r="49" spans="1:421" s="13" customFormat="1" x14ac:dyDescent="0.25">
      <c r="A49" s="278"/>
      <c r="B49" s="271"/>
      <c r="C49" s="259"/>
      <c r="D49" s="259"/>
      <c r="E49" s="17"/>
      <c r="F49" s="163" t="s">
        <v>139</v>
      </c>
      <c r="G49" s="12">
        <v>3</v>
      </c>
      <c r="H49" s="12">
        <v>3</v>
      </c>
      <c r="I49" s="12">
        <v>3</v>
      </c>
      <c r="J49" s="12">
        <v>3</v>
      </c>
      <c r="K49" s="12">
        <v>3</v>
      </c>
      <c r="L49" s="97"/>
      <c r="M49" s="26">
        <f>((G49*Kwantificatie!$B$22)+(H49*Kwantificatie!$C$22)+(I49*Kwantificatie!$D$22)+(J49*Kwantificatie!$E$22)+(K49*Kwantificatie!$F$22))*11.1*-1+100</f>
        <v>0.10000000000000853</v>
      </c>
      <c r="N49" s="6"/>
      <c r="O49" s="6"/>
      <c r="P49" s="6"/>
      <c r="Q49" s="6"/>
      <c r="R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6"/>
      <c r="NI49" s="6"/>
      <c r="NJ49" s="6"/>
      <c r="NK49" s="6"/>
      <c r="NL49" s="6"/>
      <c r="NM49" s="6"/>
      <c r="NN49" s="6"/>
      <c r="NO49" s="6"/>
      <c r="NP49" s="6"/>
      <c r="NQ49" s="6"/>
      <c r="NR49" s="6"/>
      <c r="NS49" s="6"/>
      <c r="NT49" s="6"/>
      <c r="NU49" s="6"/>
      <c r="NV49" s="6"/>
      <c r="NW49" s="6"/>
      <c r="NX49" s="6"/>
      <c r="NY49" s="6"/>
      <c r="NZ49" s="6"/>
      <c r="OA49" s="6"/>
      <c r="OB49" s="6"/>
      <c r="OC49" s="6"/>
      <c r="OD49" s="6"/>
      <c r="OE49" s="6"/>
      <c r="OF49" s="6"/>
      <c r="OG49" s="6"/>
      <c r="OH49" s="6"/>
      <c r="OI49" s="6"/>
      <c r="OJ49" s="6"/>
      <c r="OK49" s="6"/>
      <c r="OL49" s="6"/>
      <c r="OM49" s="6"/>
      <c r="ON49" s="6"/>
      <c r="OO49" s="6"/>
      <c r="OP49" s="6"/>
      <c r="OQ49" s="6"/>
      <c r="OR49" s="6"/>
      <c r="OS49" s="6"/>
      <c r="OT49" s="6"/>
      <c r="OU49" s="6"/>
      <c r="OV49" s="6"/>
      <c r="OW49" s="6"/>
      <c r="OX49" s="6"/>
      <c r="OY49" s="6"/>
      <c r="OZ49" s="6"/>
      <c r="PA49" s="6"/>
      <c r="PB49" s="6"/>
      <c r="PC49" s="6"/>
      <c r="PD49" s="6"/>
      <c r="PE49" s="6"/>
    </row>
    <row r="50" spans="1:421" s="13" customFormat="1" x14ac:dyDescent="0.25">
      <c r="A50" s="278"/>
      <c r="B50" s="271"/>
      <c r="C50" s="259"/>
      <c r="D50" s="259"/>
      <c r="E50" s="17"/>
      <c r="F50" s="163" t="s">
        <v>139</v>
      </c>
      <c r="G50" s="12">
        <v>3</v>
      </c>
      <c r="H50" s="12">
        <v>3</v>
      </c>
      <c r="I50" s="12">
        <v>3</v>
      </c>
      <c r="J50" s="12">
        <v>3</v>
      </c>
      <c r="K50" s="12">
        <v>3</v>
      </c>
      <c r="L50" s="97"/>
      <c r="M50" s="26">
        <f>((G50*Kwantificatie!$B$22)+(H50*Kwantificatie!$C$22)+(I50*Kwantificatie!$D$22)+(J50*Kwantificatie!$E$22)+(K50*Kwantificatie!$F$22))*11.1*-1+100</f>
        <v>0.10000000000000853</v>
      </c>
      <c r="N50" s="6"/>
      <c r="O50" s="6"/>
      <c r="P50" s="6"/>
      <c r="Q50" s="6"/>
      <c r="R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6"/>
      <c r="NI50" s="6"/>
      <c r="NJ50" s="6"/>
      <c r="NK50" s="6"/>
      <c r="NL50" s="6"/>
      <c r="NM50" s="6"/>
      <c r="NN50" s="6"/>
      <c r="NO50" s="6"/>
      <c r="NP50" s="6"/>
      <c r="NQ50" s="6"/>
      <c r="NR50" s="6"/>
      <c r="NS50" s="6"/>
      <c r="NT50" s="6"/>
      <c r="NU50" s="6"/>
      <c r="NV50" s="6"/>
      <c r="NW50" s="6"/>
      <c r="NX50" s="6"/>
      <c r="NY50" s="6"/>
      <c r="NZ50" s="6"/>
      <c r="OA50" s="6"/>
      <c r="OB50" s="6"/>
      <c r="OC50" s="6"/>
      <c r="OD50" s="6"/>
      <c r="OE50" s="6"/>
      <c r="OF50" s="6"/>
      <c r="OG50" s="6"/>
      <c r="OH50" s="6"/>
      <c r="OI50" s="6"/>
      <c r="OJ50" s="6"/>
      <c r="OK50" s="6"/>
      <c r="OL50" s="6"/>
      <c r="OM50" s="6"/>
      <c r="ON50" s="6"/>
      <c r="OO50" s="6"/>
      <c r="OP50" s="6"/>
      <c r="OQ50" s="6"/>
      <c r="OR50" s="6"/>
      <c r="OS50" s="6"/>
      <c r="OT50" s="6"/>
      <c r="OU50" s="6"/>
      <c r="OV50" s="6"/>
      <c r="OW50" s="6"/>
      <c r="OX50" s="6"/>
      <c r="OY50" s="6"/>
      <c r="OZ50" s="6"/>
      <c r="PA50" s="6"/>
      <c r="PB50" s="6"/>
      <c r="PC50" s="6"/>
      <c r="PD50" s="6"/>
      <c r="PE50" s="6"/>
    </row>
    <row r="51" spans="1:421" s="13" customFormat="1" x14ac:dyDescent="0.25">
      <c r="A51" s="278"/>
      <c r="B51" s="271"/>
      <c r="C51" s="259"/>
      <c r="D51" s="259"/>
      <c r="E51" s="17"/>
      <c r="F51" s="163" t="s">
        <v>139</v>
      </c>
      <c r="G51" s="12">
        <v>3</v>
      </c>
      <c r="H51" s="12">
        <v>3</v>
      </c>
      <c r="I51" s="12">
        <v>3</v>
      </c>
      <c r="J51" s="12">
        <v>3</v>
      </c>
      <c r="K51" s="12">
        <v>3</v>
      </c>
      <c r="L51" s="97"/>
      <c r="M51" s="26">
        <f>((G51*Kwantificatie!$B$22)+(H51*Kwantificatie!$C$22)+(I51*Kwantificatie!$D$22)+(J51*Kwantificatie!$E$22)+(K51*Kwantificatie!$F$22))*11.1*-1+100</f>
        <v>0.10000000000000853</v>
      </c>
      <c r="N51" s="6"/>
      <c r="O51" s="6"/>
      <c r="P51" s="6"/>
      <c r="Q51" s="6"/>
      <c r="R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6"/>
      <c r="NI51" s="6"/>
      <c r="NJ51" s="6"/>
      <c r="NK51" s="6"/>
      <c r="NL51" s="6"/>
      <c r="NM51" s="6"/>
      <c r="NN51" s="6"/>
      <c r="NO51" s="6"/>
      <c r="NP51" s="6"/>
      <c r="NQ51" s="6"/>
      <c r="NR51" s="6"/>
      <c r="NS51" s="6"/>
      <c r="NT51" s="6"/>
      <c r="NU51" s="6"/>
      <c r="NV51" s="6"/>
      <c r="NW51" s="6"/>
      <c r="NX51" s="6"/>
      <c r="NY51" s="6"/>
      <c r="NZ51" s="6"/>
      <c r="OA51" s="6"/>
      <c r="OB51" s="6"/>
      <c r="OC51" s="6"/>
      <c r="OD51" s="6"/>
      <c r="OE51" s="6"/>
      <c r="OF51" s="6"/>
      <c r="OG51" s="6"/>
      <c r="OH51" s="6"/>
      <c r="OI51" s="6"/>
      <c r="OJ51" s="6"/>
      <c r="OK51" s="6"/>
      <c r="OL51" s="6"/>
      <c r="OM51" s="6"/>
      <c r="ON51" s="6"/>
      <c r="OO51" s="6"/>
      <c r="OP51" s="6"/>
      <c r="OQ51" s="6"/>
      <c r="OR51" s="6"/>
      <c r="OS51" s="6"/>
      <c r="OT51" s="6"/>
      <c r="OU51" s="6"/>
      <c r="OV51" s="6"/>
      <c r="OW51" s="6"/>
      <c r="OX51" s="6"/>
      <c r="OY51" s="6"/>
      <c r="OZ51" s="6"/>
      <c r="PA51" s="6"/>
      <c r="PB51" s="6"/>
      <c r="PC51" s="6"/>
      <c r="PD51" s="6"/>
      <c r="PE51" s="6"/>
    </row>
    <row r="52" spans="1:421" s="13" customFormat="1" x14ac:dyDescent="0.25">
      <c r="A52" s="278"/>
      <c r="B52" s="271"/>
      <c r="C52" s="259"/>
      <c r="D52" s="259"/>
      <c r="E52" s="17"/>
      <c r="F52" s="163" t="s">
        <v>139</v>
      </c>
      <c r="G52" s="12">
        <v>3</v>
      </c>
      <c r="H52" s="12">
        <v>3</v>
      </c>
      <c r="I52" s="12">
        <v>3</v>
      </c>
      <c r="J52" s="12">
        <v>3</v>
      </c>
      <c r="K52" s="12">
        <v>3</v>
      </c>
      <c r="L52" s="97"/>
      <c r="M52" s="26">
        <f>((G52*Kwantificatie!$B$22)+(H52*Kwantificatie!$C$22)+(I52*Kwantificatie!$D$22)+(J52*Kwantificatie!$E$22)+(K52*Kwantificatie!$F$22))*11.1*-1+100</f>
        <v>0.10000000000000853</v>
      </c>
      <c r="N52" s="6"/>
      <c r="O52" s="6"/>
      <c r="P52" s="6"/>
      <c r="Q52" s="6"/>
      <c r="R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6"/>
      <c r="NI52" s="6"/>
      <c r="NJ52" s="6"/>
      <c r="NK52" s="6"/>
      <c r="NL52" s="6"/>
      <c r="NM52" s="6"/>
      <c r="NN52" s="6"/>
      <c r="NO52" s="6"/>
      <c r="NP52" s="6"/>
      <c r="NQ52" s="6"/>
      <c r="NR52" s="6"/>
      <c r="NS52" s="6"/>
      <c r="NT52" s="6"/>
      <c r="NU52" s="6"/>
      <c r="NV52" s="6"/>
      <c r="NW52" s="6"/>
      <c r="NX52" s="6"/>
      <c r="NY52" s="6"/>
      <c r="NZ52" s="6"/>
      <c r="OA52" s="6"/>
      <c r="OB52" s="6"/>
      <c r="OC52" s="6"/>
      <c r="OD52" s="6"/>
      <c r="OE52" s="6"/>
      <c r="OF52" s="6"/>
      <c r="OG52" s="6"/>
      <c r="OH52" s="6"/>
      <c r="OI52" s="6"/>
      <c r="OJ52" s="6"/>
      <c r="OK52" s="6"/>
      <c r="OL52" s="6"/>
      <c r="OM52" s="6"/>
      <c r="ON52" s="6"/>
      <c r="OO52" s="6"/>
      <c r="OP52" s="6"/>
      <c r="OQ52" s="6"/>
      <c r="OR52" s="6"/>
      <c r="OS52" s="6"/>
      <c r="OT52" s="6"/>
      <c r="OU52" s="6"/>
      <c r="OV52" s="6"/>
      <c r="OW52" s="6"/>
      <c r="OX52" s="6"/>
      <c r="OY52" s="6"/>
      <c r="OZ52" s="6"/>
      <c r="PA52" s="6"/>
      <c r="PB52" s="6"/>
      <c r="PC52" s="6"/>
      <c r="PD52" s="6"/>
      <c r="PE52" s="6"/>
    </row>
    <row r="53" spans="1:421" s="13" customFormat="1" ht="13.8" thickBot="1" x14ac:dyDescent="0.3">
      <c r="A53" s="278"/>
      <c r="B53" s="271"/>
      <c r="C53" s="272"/>
      <c r="D53" s="272"/>
      <c r="E53" s="144"/>
      <c r="F53" s="164" t="s">
        <v>139</v>
      </c>
      <c r="G53" s="12">
        <v>3</v>
      </c>
      <c r="H53" s="12">
        <v>3</v>
      </c>
      <c r="I53" s="12">
        <v>3</v>
      </c>
      <c r="J53" s="12">
        <v>3</v>
      </c>
      <c r="K53" s="12">
        <v>3</v>
      </c>
      <c r="L53" s="145"/>
      <c r="M53" s="26">
        <f>((G53*Kwantificatie!$B$22)+(H53*Kwantificatie!$C$22)+(I53*Kwantificatie!$D$22)+(J53*Kwantificatie!$E$22)+(K53*Kwantificatie!$F$22))*11.1*-1+100</f>
        <v>0.10000000000000853</v>
      </c>
      <c r="N53" s="6"/>
      <c r="O53" s="6"/>
      <c r="P53" s="6"/>
      <c r="Q53" s="6"/>
      <c r="R53" s="6"/>
      <c r="AC53" s="6"/>
      <c r="AD53" s="6"/>
      <c r="AE53" s="6"/>
      <c r="AF53" s="6"/>
      <c r="AG53" s="6"/>
      <c r="AH53" s="6"/>
      <c r="AI53" s="6"/>
      <c r="AJ53" s="6"/>
      <c r="AK53" s="6"/>
      <c r="AL53" s="6"/>
      <c r="AM53" s="6"/>
      <c r="AN53" s="6"/>
      <c r="AO53" s="6"/>
      <c r="AP53" s="6"/>
      <c r="AQ53" s="6"/>
      <c r="AR53" s="6"/>
      <c r="AS53" s="6"/>
      <c r="AT53" s="6"/>
      <c r="AU53" s="6"/>
      <c r="AV53" s="6"/>
      <c r="AW53" s="6"/>
      <c r="AX53" s="6"/>
      <c r="AY53" s="6"/>
      <c r="AZ53" s="6"/>
      <c r="BA53" s="6"/>
      <c r="BB53" s="6"/>
      <c r="BC53" s="6"/>
      <c r="BD53" s="6"/>
      <c r="BE53" s="6"/>
      <c r="BF53" s="6"/>
      <c r="BG53" s="6"/>
      <c r="BH53" s="6"/>
      <c r="BI53" s="6"/>
      <c r="BJ53" s="6"/>
      <c r="BK53" s="6"/>
      <c r="BL53" s="6"/>
      <c r="BM53" s="6"/>
      <c r="BN53" s="6"/>
      <c r="BO53" s="6"/>
      <c r="BP53" s="6"/>
      <c r="BQ53" s="6"/>
      <c r="BR53" s="6"/>
      <c r="BS53" s="6"/>
      <c r="BT53" s="6"/>
      <c r="BU53" s="6"/>
      <c r="BV53" s="6"/>
      <c r="BW53" s="6"/>
      <c r="BX53" s="6"/>
      <c r="BY53" s="6"/>
      <c r="BZ53" s="6"/>
      <c r="CA53" s="6"/>
      <c r="CB53" s="6"/>
      <c r="CC53" s="6"/>
      <c r="CD53" s="6"/>
      <c r="CE53" s="6"/>
      <c r="CF53" s="6"/>
      <c r="CG53" s="6"/>
      <c r="CH53" s="6"/>
      <c r="CI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6"/>
      <c r="NI53" s="6"/>
      <c r="NJ53" s="6"/>
      <c r="NK53" s="6"/>
      <c r="NL53" s="6"/>
      <c r="NM53" s="6"/>
      <c r="NN53" s="6"/>
      <c r="NO53" s="6"/>
      <c r="NP53" s="6"/>
      <c r="NQ53" s="6"/>
      <c r="NR53" s="6"/>
      <c r="NS53" s="6"/>
      <c r="NT53" s="6"/>
      <c r="NU53" s="6"/>
      <c r="NV53" s="6"/>
      <c r="NW53" s="6"/>
      <c r="NX53" s="6"/>
      <c r="NY53" s="6"/>
      <c r="NZ53" s="6"/>
      <c r="OA53" s="6"/>
      <c r="OB53" s="6"/>
      <c r="OC53" s="6"/>
      <c r="OD53" s="6"/>
      <c r="OE53" s="6"/>
      <c r="OF53" s="6"/>
      <c r="OG53" s="6"/>
      <c r="OH53" s="6"/>
      <c r="OI53" s="6"/>
      <c r="OJ53" s="6"/>
      <c r="OK53" s="6"/>
      <c r="OL53" s="6"/>
      <c r="OM53" s="6"/>
      <c r="ON53" s="6"/>
      <c r="OO53" s="6"/>
      <c r="OP53" s="6"/>
      <c r="OQ53" s="6"/>
      <c r="OR53" s="6"/>
      <c r="OS53" s="6"/>
      <c r="OT53" s="6"/>
      <c r="OU53" s="6"/>
      <c r="OV53" s="6"/>
      <c r="OW53" s="6"/>
      <c r="OX53" s="6"/>
      <c r="OY53" s="6"/>
      <c r="OZ53" s="6"/>
      <c r="PA53" s="6"/>
      <c r="PB53" s="6"/>
      <c r="PC53" s="6"/>
      <c r="PD53" s="6"/>
      <c r="PE53" s="6"/>
    </row>
    <row r="54" spans="1:421" s="13" customFormat="1" ht="13.8" thickBot="1" x14ac:dyDescent="0.3">
      <c r="A54" s="278"/>
      <c r="B54" s="271"/>
      <c r="C54" s="270" t="s">
        <v>6</v>
      </c>
      <c r="D54" s="270" t="s">
        <v>8</v>
      </c>
      <c r="E54" s="140" t="s">
        <v>88</v>
      </c>
      <c r="F54" s="141" t="s">
        <v>112</v>
      </c>
      <c r="G54" s="142">
        <v>2</v>
      </c>
      <c r="H54" s="142">
        <v>1</v>
      </c>
      <c r="I54" s="142">
        <v>2</v>
      </c>
      <c r="J54" s="142">
        <v>2</v>
      </c>
      <c r="K54" s="142">
        <v>2</v>
      </c>
      <c r="L54" s="138"/>
      <c r="M54" s="26">
        <f>((G54*Kwantificatie!$B$22)+(H54*Kwantificatie!$C$22)+(I54*Kwantificatie!$D$22)+(J54*Kwantificatie!$E$22)+(K54*Kwantificatie!$F$22))*11.1*-1+100</f>
        <v>41.725000000000001</v>
      </c>
      <c r="N54" s="6"/>
      <c r="O54" s="6"/>
      <c r="P54" s="6"/>
      <c r="Q54" s="6"/>
      <c r="R54" s="6"/>
      <c r="AC54" s="6"/>
      <c r="AD54" s="6"/>
      <c r="AE54" s="6"/>
      <c r="AF54" s="6"/>
      <c r="AG54" s="6"/>
      <c r="AH54" s="6"/>
      <c r="AI54" s="6"/>
      <c r="AJ54" s="6"/>
      <c r="AK54" s="6"/>
      <c r="AL54" s="6"/>
      <c r="AM54" s="6"/>
      <c r="AN54" s="6"/>
      <c r="AO54" s="6"/>
      <c r="AP54" s="6"/>
      <c r="AQ54" s="6"/>
      <c r="AR54" s="6"/>
      <c r="AS54" s="6"/>
      <c r="AT54" s="6"/>
      <c r="AU54" s="6"/>
      <c r="AV54" s="6"/>
      <c r="AW54" s="6"/>
      <c r="AX54" s="6"/>
      <c r="AY54" s="6"/>
      <c r="AZ54" s="6"/>
      <c r="BA54" s="6"/>
      <c r="BB54" s="6"/>
      <c r="BC54" s="6"/>
      <c r="BD54" s="6"/>
      <c r="BE54" s="6"/>
      <c r="BF54" s="6"/>
      <c r="BG54" s="6"/>
      <c r="BH54" s="6"/>
      <c r="BI54" s="6"/>
      <c r="BJ54" s="6"/>
      <c r="BK54" s="6"/>
      <c r="BL54" s="6"/>
      <c r="BM54" s="6"/>
      <c r="BN54" s="6"/>
      <c r="BO54" s="6"/>
      <c r="BP54" s="6"/>
      <c r="BQ54" s="6"/>
      <c r="BR54" s="6"/>
      <c r="BS54" s="6"/>
      <c r="BT54" s="6"/>
      <c r="BU54" s="6"/>
      <c r="BV54" s="6"/>
      <c r="BW54" s="6"/>
      <c r="BX54" s="6"/>
      <c r="BY54" s="6"/>
      <c r="BZ54" s="6"/>
      <c r="CA54" s="6"/>
      <c r="CB54" s="6"/>
      <c r="CC54" s="6"/>
      <c r="CD54" s="6"/>
      <c r="CE54" s="6"/>
      <c r="CF54" s="6"/>
      <c r="CG54" s="6"/>
      <c r="CH54" s="6"/>
      <c r="CI54" s="6"/>
      <c r="CJ54" s="6"/>
      <c r="CK54" s="6"/>
      <c r="CL54" s="6"/>
      <c r="CM54" s="6"/>
      <c r="CN54" s="6"/>
      <c r="CO54" s="6"/>
      <c r="CP54" s="6"/>
      <c r="CQ54" s="6"/>
      <c r="CR54" s="6"/>
      <c r="CS54" s="6"/>
      <c r="CT54" s="6"/>
      <c r="CU54" s="6"/>
      <c r="CV54" s="6"/>
      <c r="CW54" s="6"/>
      <c r="CX54" s="6"/>
      <c r="CY54" s="6"/>
      <c r="CZ54" s="6"/>
      <c r="DA54" s="6"/>
      <c r="DB54" s="6"/>
      <c r="DC54" s="6"/>
      <c r="DD54" s="6"/>
      <c r="DE54" s="6"/>
      <c r="DF54" s="6"/>
      <c r="DG54" s="6"/>
      <c r="DH54" s="6"/>
      <c r="DI54" s="6"/>
      <c r="DJ54" s="6"/>
      <c r="DK54" s="6"/>
      <c r="DL54" s="6"/>
      <c r="DM54" s="6"/>
      <c r="DN54" s="6"/>
      <c r="DO54" s="6"/>
      <c r="DP54" s="6"/>
      <c r="DQ54" s="6"/>
      <c r="DR54" s="6"/>
      <c r="DS54" s="6"/>
      <c r="DT54" s="6"/>
      <c r="DU54" s="6"/>
      <c r="DV54" s="6"/>
      <c r="DW54" s="6"/>
      <c r="DX54" s="6"/>
      <c r="DY54" s="6"/>
      <c r="DZ54" s="6"/>
      <c r="EA54" s="6"/>
      <c r="EB54" s="6"/>
      <c r="EC54" s="6"/>
      <c r="ED54" s="6"/>
      <c r="EE54" s="6"/>
      <c r="EF54" s="6"/>
      <c r="EG54" s="6"/>
      <c r="EH54" s="6"/>
      <c r="EI54" s="6"/>
      <c r="EJ54" s="6"/>
      <c r="EK54" s="6"/>
      <c r="EL54" s="6"/>
      <c r="EM54" s="6"/>
      <c r="EN54" s="6"/>
      <c r="EO54" s="6"/>
      <c r="EP54" s="6"/>
      <c r="EQ54" s="6"/>
      <c r="ER54" s="6"/>
      <c r="ES54" s="6"/>
      <c r="ET54" s="6"/>
      <c r="EU54" s="6"/>
      <c r="EV54" s="6"/>
      <c r="EW54" s="6"/>
      <c r="EX54" s="6"/>
      <c r="EY54" s="6"/>
      <c r="EZ54" s="6"/>
      <c r="FA54" s="6"/>
      <c r="FB54" s="6"/>
      <c r="FC54" s="6"/>
      <c r="FD54" s="6"/>
      <c r="FE54" s="6"/>
      <c r="FF54" s="6"/>
      <c r="FG54" s="6"/>
      <c r="FH54" s="6"/>
      <c r="FI54" s="6"/>
      <c r="FJ54" s="6"/>
      <c r="FK54" s="6"/>
      <c r="FL54" s="6"/>
      <c r="FM54" s="6"/>
      <c r="FN54" s="6"/>
      <c r="FO54" s="6"/>
      <c r="FP54" s="6"/>
      <c r="FQ54" s="6"/>
      <c r="FR54" s="6"/>
      <c r="FS54" s="6"/>
      <c r="FT54" s="6"/>
      <c r="FU54" s="6"/>
      <c r="FV54" s="6"/>
      <c r="FW54" s="6"/>
      <c r="FX54" s="6"/>
      <c r="FY54" s="6"/>
      <c r="FZ54" s="6"/>
      <c r="GA54" s="6"/>
      <c r="GB54" s="6"/>
      <c r="GC54" s="6"/>
      <c r="GD54" s="6"/>
      <c r="GE54" s="6"/>
      <c r="GF54" s="6"/>
      <c r="GG54" s="6"/>
      <c r="GH54" s="6"/>
      <c r="GI54" s="6"/>
      <c r="GJ54" s="6"/>
      <c r="GK54" s="6"/>
      <c r="GL54" s="6"/>
      <c r="GM54" s="6"/>
      <c r="GN54" s="6"/>
      <c r="GO54" s="6"/>
      <c r="GP54" s="6"/>
      <c r="GQ54" s="6"/>
      <c r="GR54" s="6"/>
      <c r="GS54" s="6"/>
      <c r="GT54" s="6"/>
      <c r="GU54" s="6"/>
      <c r="GV54" s="6"/>
      <c r="GW54" s="6"/>
      <c r="GX54" s="6"/>
      <c r="GY54" s="6"/>
      <c r="GZ54" s="6"/>
      <c r="HA54" s="6"/>
      <c r="HB54" s="6"/>
      <c r="HC54" s="6"/>
      <c r="HD54" s="6"/>
      <c r="HE54" s="6"/>
      <c r="HF54" s="6"/>
      <c r="HG54" s="6"/>
      <c r="HH54" s="6"/>
      <c r="HI54" s="6"/>
      <c r="HJ54" s="6"/>
      <c r="HK54" s="6"/>
      <c r="HL54" s="6"/>
      <c r="HM54" s="6"/>
      <c r="HN54" s="6"/>
      <c r="HO54" s="6"/>
      <c r="HP54" s="6"/>
      <c r="HQ54" s="6"/>
      <c r="HR54" s="6"/>
      <c r="HS54" s="6"/>
      <c r="HT54" s="6"/>
      <c r="HU54" s="6"/>
      <c r="HV54" s="6"/>
      <c r="HW54" s="6"/>
      <c r="HX54" s="6"/>
      <c r="HY54" s="6"/>
      <c r="HZ54" s="6"/>
      <c r="IA54" s="6"/>
      <c r="IB54" s="6"/>
      <c r="IC54" s="6"/>
      <c r="ID54" s="6"/>
      <c r="IE54" s="6"/>
      <c r="IF54" s="6"/>
      <c r="IG54" s="6"/>
      <c r="IH54" s="6"/>
      <c r="II54" s="6"/>
      <c r="IJ54" s="6"/>
      <c r="IK54" s="6"/>
      <c r="IL54" s="6"/>
      <c r="IM54" s="6"/>
      <c r="IN54" s="6"/>
      <c r="IO54" s="6"/>
      <c r="IP54" s="6"/>
      <c r="IQ54" s="6"/>
      <c r="IR54" s="6"/>
      <c r="IS54" s="6"/>
      <c r="IT54" s="6"/>
      <c r="IU54" s="6"/>
      <c r="IV54" s="6"/>
      <c r="IW54" s="6"/>
      <c r="IX54" s="6"/>
      <c r="IY54" s="6"/>
      <c r="IZ54" s="6"/>
      <c r="JA54" s="6"/>
      <c r="JB54" s="6"/>
      <c r="JC54" s="6"/>
      <c r="JD54" s="6"/>
      <c r="JE54" s="6"/>
      <c r="JF54" s="6"/>
      <c r="JG54" s="6"/>
      <c r="JH54" s="6"/>
      <c r="JI54" s="6"/>
      <c r="JJ54" s="6"/>
      <c r="JK54" s="6"/>
      <c r="JL54" s="6"/>
      <c r="JM54" s="6"/>
      <c r="JN54" s="6"/>
      <c r="JO54" s="6"/>
      <c r="JP54" s="6"/>
      <c r="JQ54" s="6"/>
      <c r="JR54" s="6"/>
      <c r="JS54" s="6"/>
      <c r="JT54" s="6"/>
      <c r="JU54" s="6"/>
      <c r="JV54" s="6"/>
      <c r="JW54" s="6"/>
      <c r="JX54" s="6"/>
      <c r="JY54" s="6"/>
      <c r="JZ54" s="6"/>
      <c r="KA54" s="6"/>
      <c r="KB54" s="6"/>
      <c r="KC54" s="6"/>
      <c r="KD54" s="6"/>
      <c r="KE54" s="6"/>
      <c r="KF54" s="6"/>
      <c r="KG54" s="6"/>
      <c r="KH54" s="6"/>
      <c r="KI54" s="6"/>
      <c r="KJ54" s="6"/>
      <c r="KK54" s="6"/>
      <c r="KL54" s="6"/>
      <c r="KM54" s="6"/>
      <c r="KN54" s="6"/>
      <c r="KO54" s="6"/>
      <c r="KP54" s="6"/>
      <c r="KQ54" s="6"/>
      <c r="KR54" s="6"/>
      <c r="KS54" s="6"/>
      <c r="KT54" s="6"/>
      <c r="KU54" s="6"/>
      <c r="KV54" s="6"/>
      <c r="KW54" s="6"/>
      <c r="KX54" s="6"/>
      <c r="KY54" s="6"/>
      <c r="KZ54" s="6"/>
      <c r="LA54" s="6"/>
      <c r="LB54" s="6"/>
      <c r="LC54" s="6"/>
      <c r="LD54" s="6"/>
      <c r="LE54" s="6"/>
      <c r="LF54" s="6"/>
      <c r="LG54" s="6"/>
      <c r="LH54" s="6"/>
      <c r="LI54" s="6"/>
      <c r="LJ54" s="6"/>
      <c r="LK54" s="6"/>
      <c r="LL54" s="6"/>
      <c r="LM54" s="6"/>
      <c r="LN54" s="6"/>
      <c r="LO54" s="6"/>
      <c r="LP54" s="6"/>
      <c r="LQ54" s="6"/>
      <c r="LR54" s="6"/>
      <c r="LS54" s="6"/>
      <c r="LT54" s="6"/>
      <c r="LU54" s="6"/>
      <c r="LV54" s="6"/>
      <c r="LW54" s="6"/>
      <c r="LX54" s="6"/>
      <c r="LY54" s="6"/>
      <c r="LZ54" s="6"/>
      <c r="MA54" s="6"/>
      <c r="MB54" s="6"/>
      <c r="MC54" s="6"/>
      <c r="MD54" s="6"/>
      <c r="ME54" s="6"/>
      <c r="MF54" s="6"/>
      <c r="MG54" s="6"/>
      <c r="MH54" s="6"/>
      <c r="MI54" s="6"/>
      <c r="MJ54" s="6"/>
      <c r="MK54" s="6"/>
      <c r="ML54" s="6"/>
      <c r="MM54" s="6"/>
      <c r="MN54" s="6"/>
      <c r="MO54" s="6"/>
      <c r="MP54" s="6"/>
      <c r="MQ54" s="6"/>
      <c r="MR54" s="6"/>
      <c r="MS54" s="6"/>
      <c r="MT54" s="6"/>
      <c r="MU54" s="6"/>
      <c r="MV54" s="6"/>
      <c r="MW54" s="6"/>
      <c r="MX54" s="6"/>
      <c r="MY54" s="6"/>
      <c r="MZ54" s="6"/>
      <c r="NA54" s="6"/>
      <c r="NB54" s="6"/>
      <c r="NC54" s="6"/>
      <c r="ND54" s="6"/>
      <c r="NE54" s="6"/>
      <c r="NF54" s="6"/>
      <c r="NG54" s="6"/>
      <c r="NH54" s="6"/>
      <c r="NI54" s="6"/>
      <c r="NJ54" s="6"/>
      <c r="NK54" s="6"/>
      <c r="NL54" s="6"/>
      <c r="NM54" s="6"/>
      <c r="NN54" s="6"/>
      <c r="NO54" s="6"/>
      <c r="NP54" s="6"/>
      <c r="NQ54" s="6"/>
      <c r="NR54" s="6"/>
      <c r="NS54" s="6"/>
      <c r="NT54" s="6"/>
      <c r="NU54" s="6"/>
      <c r="NV54" s="6"/>
      <c r="NW54" s="6"/>
      <c r="NX54" s="6"/>
      <c r="NY54" s="6"/>
      <c r="NZ54" s="6"/>
      <c r="OA54" s="6"/>
      <c r="OB54" s="6"/>
      <c r="OC54" s="6"/>
      <c r="OD54" s="6"/>
      <c r="OE54" s="6"/>
      <c r="OF54" s="6"/>
      <c r="OG54" s="6"/>
      <c r="OH54" s="6"/>
      <c r="OI54" s="6"/>
      <c r="OJ54" s="6"/>
      <c r="OK54" s="6"/>
      <c r="OL54" s="6"/>
      <c r="OM54" s="6"/>
      <c r="ON54" s="6"/>
      <c r="OO54" s="6"/>
      <c r="OP54" s="6"/>
      <c r="OQ54" s="6"/>
      <c r="OR54" s="6"/>
      <c r="OS54" s="6"/>
      <c r="OT54" s="6"/>
      <c r="OU54" s="6"/>
      <c r="OV54" s="6"/>
      <c r="OW54" s="6"/>
      <c r="OX54" s="6"/>
      <c r="OY54" s="6"/>
      <c r="OZ54" s="6"/>
      <c r="PA54" s="6"/>
      <c r="PB54" s="6"/>
      <c r="PC54" s="6"/>
      <c r="PD54" s="6"/>
      <c r="PE54" s="6"/>
    </row>
    <row r="55" spans="1:421" s="13" customFormat="1" x14ac:dyDescent="0.25">
      <c r="A55" s="278"/>
      <c r="B55" s="271"/>
      <c r="C55" s="271"/>
      <c r="D55" s="271"/>
      <c r="E55" s="154" t="s">
        <v>90</v>
      </c>
      <c r="F55" s="155" t="s">
        <v>112</v>
      </c>
      <c r="G55" s="156">
        <v>2</v>
      </c>
      <c r="H55" s="156">
        <v>2</v>
      </c>
      <c r="I55" s="156">
        <v>2</v>
      </c>
      <c r="J55" s="156">
        <v>1</v>
      </c>
      <c r="K55" s="156">
        <v>1</v>
      </c>
      <c r="L55" s="147"/>
      <c r="M55" s="26">
        <f>((G55*Kwantificatie!$B$22)+(H55*Kwantificatie!$C$22)+(I55*Kwantificatie!$D$22)+(J55*Kwantificatie!$E$22)+(K55*Kwantificatie!$F$22))*11.1*-1+100</f>
        <v>50.050000000000004</v>
      </c>
      <c r="N55" s="6"/>
      <c r="O55" s="6"/>
      <c r="P55" s="6"/>
      <c r="Q55" s="6"/>
      <c r="R55" s="6"/>
      <c r="AC55" s="6"/>
      <c r="AD55" s="6"/>
      <c r="AE55" s="6"/>
      <c r="AF55" s="6"/>
      <c r="AG55" s="6"/>
      <c r="AH55" s="6"/>
      <c r="AI55" s="6"/>
      <c r="AJ55" s="6"/>
      <c r="AK55" s="6"/>
      <c r="AL55" s="6"/>
      <c r="AM55" s="6"/>
      <c r="AN55" s="6"/>
      <c r="AO55" s="6"/>
      <c r="AP55" s="6"/>
      <c r="AQ55" s="6"/>
      <c r="AR55" s="6"/>
      <c r="AS55" s="6"/>
      <c r="AT55" s="6"/>
      <c r="AU55" s="6"/>
      <c r="AV55" s="6"/>
      <c r="AW55" s="6"/>
      <c r="AX55" s="6"/>
      <c r="AY55" s="6"/>
      <c r="AZ55" s="6"/>
      <c r="BA55" s="6"/>
      <c r="BB55" s="6"/>
      <c r="BC55" s="6"/>
      <c r="BD55" s="6"/>
      <c r="BE55" s="6"/>
      <c r="BF55" s="6"/>
      <c r="BG55" s="6"/>
      <c r="BH55" s="6"/>
      <c r="BI55" s="6"/>
      <c r="BJ55" s="6"/>
      <c r="BK55" s="6"/>
      <c r="BL55" s="6"/>
      <c r="BM55" s="6"/>
      <c r="BN55" s="6"/>
      <c r="BO55" s="6"/>
      <c r="BP55" s="6"/>
      <c r="BQ55" s="6"/>
      <c r="BR55" s="6"/>
      <c r="BS55" s="6"/>
      <c r="BT55" s="6"/>
      <c r="BU55" s="6"/>
      <c r="BV55" s="6"/>
      <c r="BW55" s="6"/>
      <c r="BX55" s="6"/>
      <c r="BY55" s="6"/>
      <c r="BZ55" s="6"/>
      <c r="CA55" s="6"/>
      <c r="CB55" s="6"/>
      <c r="CC55" s="6"/>
      <c r="CD55" s="6"/>
      <c r="CE55" s="6"/>
      <c r="CF55" s="6"/>
      <c r="CG55" s="6"/>
      <c r="CH55" s="6"/>
      <c r="CI55" s="6"/>
      <c r="CJ55" s="6"/>
      <c r="CK55" s="6"/>
      <c r="CL55" s="6"/>
      <c r="CM55" s="6"/>
      <c r="CN55" s="6"/>
      <c r="CO55" s="6"/>
      <c r="CP55" s="6"/>
      <c r="CQ55" s="6"/>
      <c r="CR55" s="6"/>
      <c r="CS55" s="6"/>
      <c r="CT55" s="6"/>
      <c r="CU55" s="6"/>
      <c r="CV55" s="6"/>
      <c r="CW55" s="6"/>
      <c r="CX55" s="6"/>
      <c r="CY55" s="6"/>
      <c r="CZ55" s="6"/>
      <c r="DA55" s="6"/>
      <c r="DB55" s="6"/>
      <c r="DC55" s="6"/>
      <c r="DD55" s="6"/>
      <c r="DE55" s="6"/>
      <c r="DF55" s="6"/>
      <c r="DG55" s="6"/>
      <c r="DH55" s="6"/>
      <c r="DI55" s="6"/>
      <c r="DJ55" s="6"/>
      <c r="DK55" s="6"/>
      <c r="DL55" s="6"/>
      <c r="DM55" s="6"/>
      <c r="DN55" s="6"/>
      <c r="DO55" s="6"/>
      <c r="DP55" s="6"/>
      <c r="DQ55" s="6"/>
      <c r="DR55" s="6"/>
      <c r="DS55" s="6"/>
      <c r="DT55" s="6"/>
      <c r="DU55" s="6"/>
      <c r="DV55" s="6"/>
      <c r="DW55" s="6"/>
      <c r="DX55" s="6"/>
      <c r="DY55" s="6"/>
      <c r="DZ55" s="6"/>
      <c r="EA55" s="6"/>
      <c r="EB55" s="6"/>
      <c r="EC55" s="6"/>
      <c r="ED55" s="6"/>
      <c r="EE55" s="6"/>
      <c r="EF55" s="6"/>
      <c r="EG55" s="6"/>
      <c r="EH55" s="6"/>
      <c r="EI55" s="6"/>
      <c r="EJ55" s="6"/>
      <c r="EK55" s="6"/>
      <c r="EL55" s="6"/>
      <c r="EM55" s="6"/>
      <c r="EN55" s="6"/>
      <c r="EO55" s="6"/>
      <c r="EP55" s="6"/>
      <c r="EQ55" s="6"/>
      <c r="ER55" s="6"/>
      <c r="ES55" s="6"/>
      <c r="ET55" s="6"/>
      <c r="EU55" s="6"/>
      <c r="EV55" s="6"/>
      <c r="EW55" s="6"/>
      <c r="EX55" s="6"/>
      <c r="EY55" s="6"/>
      <c r="EZ55" s="6"/>
      <c r="FA55" s="6"/>
      <c r="FB55" s="6"/>
      <c r="FC55" s="6"/>
      <c r="FD55" s="6"/>
      <c r="FE55" s="6"/>
      <c r="FF55" s="6"/>
      <c r="FG55" s="6"/>
      <c r="FH55" s="6"/>
      <c r="FI55" s="6"/>
      <c r="FJ55" s="6"/>
      <c r="FK55" s="6"/>
      <c r="FL55" s="6"/>
      <c r="FM55" s="6"/>
      <c r="FN55" s="6"/>
      <c r="FO55" s="6"/>
      <c r="FP55" s="6"/>
      <c r="FQ55" s="6"/>
      <c r="FR55" s="6"/>
      <c r="FS55" s="6"/>
      <c r="FT55" s="6"/>
      <c r="FU55" s="6"/>
      <c r="FV55" s="6"/>
      <c r="FW55" s="6"/>
      <c r="FX55" s="6"/>
      <c r="FY55" s="6"/>
      <c r="FZ55" s="6"/>
      <c r="GA55" s="6"/>
      <c r="GB55" s="6"/>
      <c r="GC55" s="6"/>
      <c r="GD55" s="6"/>
      <c r="GE55" s="6"/>
      <c r="GF55" s="6"/>
      <c r="GG55" s="6"/>
      <c r="GH55" s="6"/>
      <c r="GI55" s="6"/>
      <c r="GJ55" s="6"/>
      <c r="GK55" s="6"/>
      <c r="GL55" s="6"/>
      <c r="GM55" s="6"/>
      <c r="GN55" s="6"/>
      <c r="GO55" s="6"/>
      <c r="GP55" s="6"/>
      <c r="GQ55" s="6"/>
      <c r="GR55" s="6"/>
      <c r="GS55" s="6"/>
      <c r="GT55" s="6"/>
      <c r="GU55" s="6"/>
      <c r="GV55" s="6"/>
      <c r="GW55" s="6"/>
      <c r="GX55" s="6"/>
      <c r="GY55" s="6"/>
      <c r="GZ55" s="6"/>
      <c r="HA55" s="6"/>
      <c r="HB55" s="6"/>
      <c r="HC55" s="6"/>
      <c r="HD55" s="6"/>
      <c r="HE55" s="6"/>
      <c r="HF55" s="6"/>
      <c r="HG55" s="6"/>
      <c r="HH55" s="6"/>
      <c r="HI55" s="6"/>
      <c r="HJ55" s="6"/>
      <c r="HK55" s="6"/>
      <c r="HL55" s="6"/>
      <c r="HM55" s="6"/>
      <c r="HN55" s="6"/>
      <c r="HO55" s="6"/>
      <c r="HP55" s="6"/>
      <c r="HQ55" s="6"/>
      <c r="HR55" s="6"/>
      <c r="HS55" s="6"/>
      <c r="HT55" s="6"/>
      <c r="HU55" s="6"/>
      <c r="HV55" s="6"/>
      <c r="HW55" s="6"/>
      <c r="HX55" s="6"/>
      <c r="HY55" s="6"/>
      <c r="HZ55" s="6"/>
      <c r="IA55" s="6"/>
      <c r="IB55" s="6"/>
      <c r="IC55" s="6"/>
      <c r="ID55" s="6"/>
      <c r="IE55" s="6"/>
      <c r="IF55" s="6"/>
      <c r="IG55" s="6"/>
      <c r="IH55" s="6"/>
      <c r="II55" s="6"/>
      <c r="IJ55" s="6"/>
      <c r="IK55" s="6"/>
      <c r="IL55" s="6"/>
      <c r="IM55" s="6"/>
      <c r="IN55" s="6"/>
      <c r="IO55" s="6"/>
      <c r="IP55" s="6"/>
      <c r="IQ55" s="6"/>
      <c r="IR55" s="6"/>
      <c r="IS55" s="6"/>
      <c r="IT55" s="6"/>
      <c r="IU55" s="6"/>
      <c r="IV55" s="6"/>
      <c r="IW55" s="6"/>
      <c r="IX55" s="6"/>
      <c r="IY55" s="6"/>
      <c r="IZ55" s="6"/>
      <c r="JA55" s="6"/>
      <c r="JB55" s="6"/>
      <c r="JC55" s="6"/>
      <c r="JD55" s="6"/>
      <c r="JE55" s="6"/>
      <c r="JF55" s="6"/>
      <c r="JG55" s="6"/>
      <c r="JH55" s="6"/>
      <c r="JI55" s="6"/>
      <c r="JJ55" s="6"/>
      <c r="JK55" s="6"/>
      <c r="JL55" s="6"/>
      <c r="JM55" s="6"/>
      <c r="JN55" s="6"/>
      <c r="JO55" s="6"/>
      <c r="JP55" s="6"/>
      <c r="JQ55" s="6"/>
      <c r="JR55" s="6"/>
      <c r="JS55" s="6"/>
      <c r="JT55" s="6"/>
      <c r="JU55" s="6"/>
      <c r="JV55" s="6"/>
      <c r="JW55" s="6"/>
      <c r="JX55" s="6"/>
      <c r="JY55" s="6"/>
      <c r="JZ55" s="6"/>
      <c r="KA55" s="6"/>
      <c r="KB55" s="6"/>
      <c r="KC55" s="6"/>
      <c r="KD55" s="6"/>
      <c r="KE55" s="6"/>
      <c r="KF55" s="6"/>
      <c r="KG55" s="6"/>
      <c r="KH55" s="6"/>
      <c r="KI55" s="6"/>
      <c r="KJ55" s="6"/>
      <c r="KK55" s="6"/>
      <c r="KL55" s="6"/>
      <c r="KM55" s="6"/>
      <c r="KN55" s="6"/>
      <c r="KO55" s="6"/>
      <c r="KP55" s="6"/>
      <c r="KQ55" s="6"/>
      <c r="KR55" s="6"/>
      <c r="KS55" s="6"/>
      <c r="KT55" s="6"/>
      <c r="KU55" s="6"/>
      <c r="KV55" s="6"/>
      <c r="KW55" s="6"/>
      <c r="KX55" s="6"/>
      <c r="KY55" s="6"/>
      <c r="KZ55" s="6"/>
      <c r="LA55" s="6"/>
      <c r="LB55" s="6"/>
      <c r="LC55" s="6"/>
      <c r="LD55" s="6"/>
      <c r="LE55" s="6"/>
      <c r="LF55" s="6"/>
      <c r="LG55" s="6"/>
      <c r="LH55" s="6"/>
      <c r="LI55" s="6"/>
      <c r="LJ55" s="6"/>
      <c r="LK55" s="6"/>
      <c r="LL55" s="6"/>
      <c r="LM55" s="6"/>
      <c r="LN55" s="6"/>
      <c r="LO55" s="6"/>
      <c r="LP55" s="6"/>
      <c r="LQ55" s="6"/>
      <c r="LR55" s="6"/>
      <c r="LS55" s="6"/>
      <c r="LT55" s="6"/>
      <c r="LU55" s="6"/>
      <c r="LV55" s="6"/>
      <c r="LW55" s="6"/>
      <c r="LX55" s="6"/>
      <c r="LY55" s="6"/>
      <c r="LZ55" s="6"/>
      <c r="MA55" s="6"/>
      <c r="MB55" s="6"/>
      <c r="MC55" s="6"/>
      <c r="MD55" s="6"/>
      <c r="ME55" s="6"/>
      <c r="MF55" s="6"/>
      <c r="MG55" s="6"/>
      <c r="MH55" s="6"/>
      <c r="MI55" s="6"/>
      <c r="MJ55" s="6"/>
      <c r="MK55" s="6"/>
      <c r="ML55" s="6"/>
      <c r="MM55" s="6"/>
      <c r="MN55" s="6"/>
      <c r="MO55" s="6"/>
      <c r="MP55" s="6"/>
      <c r="MQ55" s="6"/>
      <c r="MR55" s="6"/>
      <c r="MS55" s="6"/>
      <c r="MT55" s="6"/>
      <c r="MU55" s="6"/>
      <c r="MV55" s="6"/>
      <c r="MW55" s="6"/>
      <c r="MX55" s="6"/>
      <c r="MY55" s="6"/>
      <c r="MZ55" s="6"/>
      <c r="NA55" s="6"/>
      <c r="NB55" s="6"/>
      <c r="NC55" s="6"/>
      <c r="ND55" s="6"/>
      <c r="NE55" s="6"/>
      <c r="NF55" s="6"/>
      <c r="NG55" s="6"/>
      <c r="NH55" s="6"/>
      <c r="NI55" s="6"/>
      <c r="NJ55" s="6"/>
      <c r="NK55" s="6"/>
      <c r="NL55" s="6"/>
      <c r="NM55" s="6"/>
      <c r="NN55" s="6"/>
      <c r="NO55" s="6"/>
      <c r="NP55" s="6"/>
      <c r="NQ55" s="6"/>
      <c r="NR55" s="6"/>
      <c r="NS55" s="6"/>
      <c r="NT55" s="6"/>
      <c r="NU55" s="6"/>
      <c r="NV55" s="6"/>
      <c r="NW55" s="6"/>
      <c r="NX55" s="6"/>
      <c r="NY55" s="6"/>
      <c r="NZ55" s="6"/>
      <c r="OA55" s="6"/>
      <c r="OB55" s="6"/>
      <c r="OC55" s="6"/>
      <c r="OD55" s="6"/>
      <c r="OE55" s="6"/>
      <c r="OF55" s="6"/>
      <c r="OG55" s="6"/>
      <c r="OH55" s="6"/>
      <c r="OI55" s="6"/>
      <c r="OJ55" s="6"/>
      <c r="OK55" s="6"/>
      <c r="OL55" s="6"/>
      <c r="OM55" s="6"/>
      <c r="ON55" s="6"/>
      <c r="OO55" s="6"/>
      <c r="OP55" s="6"/>
      <c r="OQ55" s="6"/>
      <c r="OR55" s="6"/>
      <c r="OS55" s="6"/>
      <c r="OT55" s="6"/>
      <c r="OU55" s="6"/>
      <c r="OV55" s="6"/>
      <c r="OW55" s="6"/>
      <c r="OX55" s="6"/>
      <c r="OY55" s="6"/>
      <c r="OZ55" s="6"/>
      <c r="PA55" s="6"/>
      <c r="PB55" s="6"/>
      <c r="PC55" s="6"/>
      <c r="PD55" s="6"/>
      <c r="PE55" s="6"/>
    </row>
    <row r="56" spans="1:421" s="13" customFormat="1" x14ac:dyDescent="0.25">
      <c r="A56" s="278"/>
      <c r="B56" s="271"/>
      <c r="C56" s="259"/>
      <c r="D56" s="259"/>
      <c r="E56" s="17"/>
      <c r="F56" s="163" t="s">
        <v>139</v>
      </c>
      <c r="G56" s="12">
        <v>3</v>
      </c>
      <c r="H56" s="12">
        <v>3</v>
      </c>
      <c r="I56" s="12">
        <v>3</v>
      </c>
      <c r="J56" s="12">
        <v>3</v>
      </c>
      <c r="K56" s="12">
        <v>3</v>
      </c>
      <c r="L56" s="97"/>
      <c r="M56" s="26">
        <f>((G56*Kwantificatie!$B$22)+(H56*Kwantificatie!$C$22)+(I56*Kwantificatie!$D$22)+(J56*Kwantificatie!$E$22)+(K56*Kwantificatie!$F$22))*11.1*-1+100</f>
        <v>0.10000000000000853</v>
      </c>
      <c r="N56" s="6"/>
      <c r="O56" s="6"/>
      <c r="P56" s="6"/>
      <c r="Q56" s="6"/>
      <c r="R56" s="6"/>
      <c r="AC56" s="6"/>
      <c r="AD56" s="6"/>
      <c r="AE56" s="6"/>
      <c r="AF56" s="6"/>
      <c r="AG56" s="6"/>
      <c r="AH56" s="6"/>
      <c r="AI56" s="6"/>
      <c r="AJ56" s="6"/>
      <c r="AK56" s="6"/>
      <c r="AL56" s="6"/>
      <c r="AM56" s="6"/>
      <c r="AN56" s="6"/>
      <c r="AO56" s="6"/>
      <c r="AP56" s="6"/>
      <c r="AQ56" s="6"/>
      <c r="AR56" s="6"/>
      <c r="AS56" s="6"/>
      <c r="AT56" s="6"/>
      <c r="AU56" s="6"/>
      <c r="AV56" s="6"/>
      <c r="AW56" s="6"/>
      <c r="AX56" s="6"/>
      <c r="AY56" s="6"/>
      <c r="AZ56" s="6"/>
      <c r="BA56" s="6"/>
      <c r="BB56" s="6"/>
      <c r="BC56" s="6"/>
      <c r="BD56" s="6"/>
      <c r="BE56" s="6"/>
      <c r="BF56" s="6"/>
      <c r="BG56" s="6"/>
      <c r="BH56" s="6"/>
      <c r="BI56" s="6"/>
      <c r="BJ56" s="6"/>
      <c r="BK56" s="6"/>
      <c r="BL56" s="6"/>
      <c r="BM56" s="6"/>
      <c r="BN56" s="6"/>
      <c r="BO56" s="6"/>
      <c r="BP56" s="6"/>
      <c r="BQ56" s="6"/>
      <c r="BR56" s="6"/>
      <c r="BS56" s="6"/>
      <c r="BT56" s="6"/>
      <c r="BU56" s="6"/>
      <c r="BV56" s="6"/>
      <c r="BW56" s="6"/>
      <c r="BX56" s="6"/>
      <c r="BY56" s="6"/>
      <c r="BZ56" s="6"/>
      <c r="CA56" s="6"/>
      <c r="CB56" s="6"/>
      <c r="CC56" s="6"/>
      <c r="CD56" s="6"/>
      <c r="CE56" s="6"/>
      <c r="CF56" s="6"/>
      <c r="CG56" s="6"/>
      <c r="CH56" s="6"/>
      <c r="CI56" s="6"/>
      <c r="CJ56" s="6"/>
      <c r="CK56" s="6"/>
      <c r="CL56" s="6"/>
      <c r="CM56" s="6"/>
      <c r="CN56" s="6"/>
      <c r="CO56" s="6"/>
      <c r="CP56" s="6"/>
      <c r="CQ56" s="6"/>
      <c r="CR56" s="6"/>
      <c r="CS56" s="6"/>
      <c r="CT56" s="6"/>
      <c r="CU56" s="6"/>
      <c r="CV56" s="6"/>
      <c r="CW56" s="6"/>
      <c r="CX56" s="6"/>
      <c r="CY56" s="6"/>
      <c r="CZ56" s="6"/>
      <c r="DA56" s="6"/>
      <c r="DB56" s="6"/>
      <c r="DC56" s="6"/>
      <c r="DD56" s="6"/>
      <c r="DE56" s="6"/>
      <c r="DF56" s="6"/>
      <c r="DG56" s="6"/>
      <c r="DH56" s="6"/>
      <c r="DI56" s="6"/>
      <c r="DJ56" s="6"/>
      <c r="DK56" s="6"/>
      <c r="DL56" s="6"/>
      <c r="DM56" s="6"/>
      <c r="DN56" s="6"/>
      <c r="DO56" s="6"/>
      <c r="DP56" s="6"/>
      <c r="DQ56" s="6"/>
      <c r="DR56" s="6"/>
      <c r="DS56" s="6"/>
      <c r="DT56" s="6"/>
      <c r="DU56" s="6"/>
      <c r="DV56" s="6"/>
      <c r="DW56" s="6"/>
      <c r="DX56" s="6"/>
      <c r="DY56" s="6"/>
      <c r="DZ56" s="6"/>
      <c r="EA56" s="6"/>
      <c r="EB56" s="6"/>
      <c r="EC56" s="6"/>
      <c r="ED56" s="6"/>
      <c r="EE56" s="6"/>
      <c r="EF56" s="6"/>
      <c r="EG56" s="6"/>
      <c r="EH56" s="6"/>
      <c r="EI56" s="6"/>
      <c r="EJ56" s="6"/>
      <c r="EK56" s="6"/>
      <c r="EL56" s="6"/>
      <c r="EM56" s="6"/>
      <c r="EN56" s="6"/>
      <c r="EO56" s="6"/>
      <c r="EP56" s="6"/>
      <c r="EQ56" s="6"/>
      <c r="ER56" s="6"/>
      <c r="ES56" s="6"/>
      <c r="ET56" s="6"/>
      <c r="EU56" s="6"/>
      <c r="EV56" s="6"/>
      <c r="EW56" s="6"/>
      <c r="EX56" s="6"/>
      <c r="EY56" s="6"/>
      <c r="EZ56" s="6"/>
      <c r="FA56" s="6"/>
      <c r="FB56" s="6"/>
      <c r="FC56" s="6"/>
      <c r="FD56" s="6"/>
      <c r="FE56" s="6"/>
      <c r="FF56" s="6"/>
      <c r="FG56" s="6"/>
      <c r="FH56" s="6"/>
      <c r="FI56" s="6"/>
      <c r="FJ56" s="6"/>
      <c r="FK56" s="6"/>
      <c r="FL56" s="6"/>
      <c r="FM56" s="6"/>
      <c r="FN56" s="6"/>
      <c r="FO56" s="6"/>
      <c r="FP56" s="6"/>
      <c r="FQ56" s="6"/>
      <c r="FR56" s="6"/>
      <c r="FS56" s="6"/>
      <c r="FT56" s="6"/>
      <c r="FU56" s="6"/>
      <c r="FV56" s="6"/>
      <c r="FW56" s="6"/>
      <c r="FX56" s="6"/>
      <c r="FY56" s="6"/>
      <c r="FZ56" s="6"/>
      <c r="GA56" s="6"/>
      <c r="GB56" s="6"/>
      <c r="GC56" s="6"/>
      <c r="GD56" s="6"/>
      <c r="GE56" s="6"/>
      <c r="GF56" s="6"/>
      <c r="GG56" s="6"/>
      <c r="GH56" s="6"/>
      <c r="GI56" s="6"/>
      <c r="GJ56" s="6"/>
      <c r="GK56" s="6"/>
      <c r="GL56" s="6"/>
      <c r="GM56" s="6"/>
      <c r="GN56" s="6"/>
      <c r="GO56" s="6"/>
      <c r="GP56" s="6"/>
      <c r="GQ56" s="6"/>
      <c r="GR56" s="6"/>
      <c r="GS56" s="6"/>
      <c r="GT56" s="6"/>
      <c r="GU56" s="6"/>
      <c r="GV56" s="6"/>
      <c r="GW56" s="6"/>
      <c r="GX56" s="6"/>
      <c r="GY56" s="6"/>
      <c r="GZ56" s="6"/>
      <c r="HA56" s="6"/>
      <c r="HB56" s="6"/>
      <c r="HC56" s="6"/>
      <c r="HD56" s="6"/>
      <c r="HE56" s="6"/>
      <c r="HF56" s="6"/>
      <c r="HG56" s="6"/>
      <c r="HH56" s="6"/>
      <c r="HI56" s="6"/>
      <c r="HJ56" s="6"/>
      <c r="HK56" s="6"/>
      <c r="HL56" s="6"/>
      <c r="HM56" s="6"/>
      <c r="HN56" s="6"/>
      <c r="HO56" s="6"/>
      <c r="HP56" s="6"/>
      <c r="HQ56" s="6"/>
      <c r="HR56" s="6"/>
      <c r="HS56" s="6"/>
      <c r="HT56" s="6"/>
      <c r="HU56" s="6"/>
      <c r="HV56" s="6"/>
      <c r="HW56" s="6"/>
      <c r="HX56" s="6"/>
      <c r="HY56" s="6"/>
      <c r="HZ56" s="6"/>
      <c r="IA56" s="6"/>
      <c r="IB56" s="6"/>
      <c r="IC56" s="6"/>
      <c r="ID56" s="6"/>
      <c r="IE56" s="6"/>
      <c r="IF56" s="6"/>
      <c r="IG56" s="6"/>
      <c r="IH56" s="6"/>
      <c r="II56" s="6"/>
      <c r="IJ56" s="6"/>
      <c r="IK56" s="6"/>
      <c r="IL56" s="6"/>
      <c r="IM56" s="6"/>
      <c r="IN56" s="6"/>
      <c r="IO56" s="6"/>
      <c r="IP56" s="6"/>
      <c r="IQ56" s="6"/>
      <c r="IR56" s="6"/>
      <c r="IS56" s="6"/>
      <c r="IT56" s="6"/>
      <c r="IU56" s="6"/>
      <c r="IV56" s="6"/>
      <c r="IW56" s="6"/>
      <c r="IX56" s="6"/>
      <c r="IY56" s="6"/>
      <c r="IZ56" s="6"/>
      <c r="JA56" s="6"/>
      <c r="JB56" s="6"/>
      <c r="JC56" s="6"/>
      <c r="JD56" s="6"/>
      <c r="JE56" s="6"/>
      <c r="JF56" s="6"/>
      <c r="JG56" s="6"/>
      <c r="JH56" s="6"/>
      <c r="JI56" s="6"/>
      <c r="JJ56" s="6"/>
      <c r="JK56" s="6"/>
      <c r="JL56" s="6"/>
      <c r="JM56" s="6"/>
      <c r="JN56" s="6"/>
      <c r="JO56" s="6"/>
      <c r="JP56" s="6"/>
      <c r="JQ56" s="6"/>
      <c r="JR56" s="6"/>
      <c r="JS56" s="6"/>
      <c r="JT56" s="6"/>
      <c r="JU56" s="6"/>
      <c r="JV56" s="6"/>
      <c r="JW56" s="6"/>
      <c r="JX56" s="6"/>
      <c r="JY56" s="6"/>
      <c r="JZ56" s="6"/>
      <c r="KA56" s="6"/>
      <c r="KB56" s="6"/>
      <c r="KC56" s="6"/>
      <c r="KD56" s="6"/>
      <c r="KE56" s="6"/>
      <c r="KF56" s="6"/>
      <c r="KG56" s="6"/>
      <c r="KH56" s="6"/>
      <c r="KI56" s="6"/>
      <c r="KJ56" s="6"/>
      <c r="KK56" s="6"/>
      <c r="KL56" s="6"/>
      <c r="KM56" s="6"/>
      <c r="KN56" s="6"/>
      <c r="KO56" s="6"/>
      <c r="KP56" s="6"/>
      <c r="KQ56" s="6"/>
      <c r="KR56" s="6"/>
      <c r="KS56" s="6"/>
      <c r="KT56" s="6"/>
      <c r="KU56" s="6"/>
      <c r="KV56" s="6"/>
      <c r="KW56" s="6"/>
      <c r="KX56" s="6"/>
      <c r="KY56" s="6"/>
      <c r="KZ56" s="6"/>
      <c r="LA56" s="6"/>
      <c r="LB56" s="6"/>
      <c r="LC56" s="6"/>
      <c r="LD56" s="6"/>
      <c r="LE56" s="6"/>
      <c r="LF56" s="6"/>
      <c r="LG56" s="6"/>
      <c r="LH56" s="6"/>
      <c r="LI56" s="6"/>
      <c r="LJ56" s="6"/>
      <c r="LK56" s="6"/>
      <c r="LL56" s="6"/>
      <c r="LM56" s="6"/>
      <c r="LN56" s="6"/>
      <c r="LO56" s="6"/>
      <c r="LP56" s="6"/>
      <c r="LQ56" s="6"/>
      <c r="LR56" s="6"/>
      <c r="LS56" s="6"/>
      <c r="LT56" s="6"/>
      <c r="LU56" s="6"/>
      <c r="LV56" s="6"/>
      <c r="LW56" s="6"/>
      <c r="LX56" s="6"/>
      <c r="LY56" s="6"/>
      <c r="LZ56" s="6"/>
      <c r="MA56" s="6"/>
      <c r="MB56" s="6"/>
      <c r="MC56" s="6"/>
      <c r="MD56" s="6"/>
      <c r="ME56" s="6"/>
      <c r="MF56" s="6"/>
      <c r="MG56" s="6"/>
      <c r="MH56" s="6"/>
      <c r="MI56" s="6"/>
      <c r="MJ56" s="6"/>
      <c r="MK56" s="6"/>
      <c r="ML56" s="6"/>
      <c r="MM56" s="6"/>
      <c r="MN56" s="6"/>
      <c r="MO56" s="6"/>
      <c r="MP56" s="6"/>
      <c r="MQ56" s="6"/>
      <c r="MR56" s="6"/>
      <c r="MS56" s="6"/>
      <c r="MT56" s="6"/>
      <c r="MU56" s="6"/>
      <c r="MV56" s="6"/>
      <c r="MW56" s="6"/>
      <c r="MX56" s="6"/>
      <c r="MY56" s="6"/>
      <c r="MZ56" s="6"/>
      <c r="NA56" s="6"/>
      <c r="NB56" s="6"/>
      <c r="NC56" s="6"/>
      <c r="ND56" s="6"/>
      <c r="NE56" s="6"/>
      <c r="NF56" s="6"/>
      <c r="NG56" s="6"/>
      <c r="NH56" s="6"/>
      <c r="NI56" s="6"/>
      <c r="NJ56" s="6"/>
      <c r="NK56" s="6"/>
      <c r="NL56" s="6"/>
      <c r="NM56" s="6"/>
      <c r="NN56" s="6"/>
      <c r="NO56" s="6"/>
      <c r="NP56" s="6"/>
      <c r="NQ56" s="6"/>
      <c r="NR56" s="6"/>
      <c r="NS56" s="6"/>
      <c r="NT56" s="6"/>
      <c r="NU56" s="6"/>
      <c r="NV56" s="6"/>
      <c r="NW56" s="6"/>
      <c r="NX56" s="6"/>
      <c r="NY56" s="6"/>
      <c r="NZ56" s="6"/>
      <c r="OA56" s="6"/>
      <c r="OB56" s="6"/>
      <c r="OC56" s="6"/>
      <c r="OD56" s="6"/>
      <c r="OE56" s="6"/>
      <c r="OF56" s="6"/>
      <c r="OG56" s="6"/>
      <c r="OH56" s="6"/>
      <c r="OI56" s="6"/>
      <c r="OJ56" s="6"/>
      <c r="OK56" s="6"/>
      <c r="OL56" s="6"/>
      <c r="OM56" s="6"/>
      <c r="ON56" s="6"/>
      <c r="OO56" s="6"/>
      <c r="OP56" s="6"/>
      <c r="OQ56" s="6"/>
      <c r="OR56" s="6"/>
      <c r="OS56" s="6"/>
      <c r="OT56" s="6"/>
      <c r="OU56" s="6"/>
      <c r="OV56" s="6"/>
      <c r="OW56" s="6"/>
      <c r="OX56" s="6"/>
      <c r="OY56" s="6"/>
      <c r="OZ56" s="6"/>
      <c r="PA56" s="6"/>
      <c r="PB56" s="6"/>
      <c r="PC56" s="6"/>
      <c r="PD56" s="6"/>
      <c r="PE56" s="6"/>
    </row>
    <row r="57" spans="1:421" s="13" customFormat="1" x14ac:dyDescent="0.25">
      <c r="A57" s="278"/>
      <c r="B57" s="271"/>
      <c r="C57" s="259"/>
      <c r="D57" s="259"/>
      <c r="E57" s="17"/>
      <c r="F57" s="163" t="s">
        <v>139</v>
      </c>
      <c r="G57" s="12">
        <v>3</v>
      </c>
      <c r="H57" s="12">
        <v>3</v>
      </c>
      <c r="I57" s="12">
        <v>3</v>
      </c>
      <c r="J57" s="12">
        <v>3</v>
      </c>
      <c r="K57" s="12">
        <v>3</v>
      </c>
      <c r="L57" s="97"/>
      <c r="M57" s="26">
        <f>((G57*Kwantificatie!$B$22)+(H57*Kwantificatie!$C$22)+(I57*Kwantificatie!$D$22)+(J57*Kwantificatie!$E$22)+(K57*Kwantificatie!$F$22))*11.1*-1+100</f>
        <v>0.10000000000000853</v>
      </c>
      <c r="N57" s="6"/>
      <c r="O57" s="6"/>
      <c r="P57" s="6"/>
      <c r="Q57" s="6"/>
      <c r="R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6"/>
      <c r="NI57" s="6"/>
      <c r="NJ57" s="6"/>
      <c r="NK57" s="6"/>
      <c r="NL57" s="6"/>
      <c r="NM57" s="6"/>
      <c r="NN57" s="6"/>
      <c r="NO57" s="6"/>
      <c r="NP57" s="6"/>
      <c r="NQ57" s="6"/>
      <c r="NR57" s="6"/>
      <c r="NS57" s="6"/>
      <c r="NT57" s="6"/>
      <c r="NU57" s="6"/>
      <c r="NV57" s="6"/>
      <c r="NW57" s="6"/>
      <c r="NX57" s="6"/>
      <c r="NY57" s="6"/>
      <c r="NZ57" s="6"/>
      <c r="OA57" s="6"/>
      <c r="OB57" s="6"/>
      <c r="OC57" s="6"/>
      <c r="OD57" s="6"/>
      <c r="OE57" s="6"/>
      <c r="OF57" s="6"/>
      <c r="OG57" s="6"/>
      <c r="OH57" s="6"/>
      <c r="OI57" s="6"/>
      <c r="OJ57" s="6"/>
      <c r="OK57" s="6"/>
      <c r="OL57" s="6"/>
      <c r="OM57" s="6"/>
      <c r="ON57" s="6"/>
      <c r="OO57" s="6"/>
      <c r="OP57" s="6"/>
      <c r="OQ57" s="6"/>
      <c r="OR57" s="6"/>
      <c r="OS57" s="6"/>
      <c r="OT57" s="6"/>
      <c r="OU57" s="6"/>
      <c r="OV57" s="6"/>
      <c r="OW57" s="6"/>
      <c r="OX57" s="6"/>
      <c r="OY57" s="6"/>
      <c r="OZ57" s="6"/>
      <c r="PA57" s="6"/>
      <c r="PB57" s="6"/>
      <c r="PC57" s="6"/>
      <c r="PD57" s="6"/>
      <c r="PE57" s="6"/>
    </row>
    <row r="58" spans="1:421" s="13" customFormat="1" x14ac:dyDescent="0.25">
      <c r="A58" s="278"/>
      <c r="B58" s="271"/>
      <c r="C58" s="259"/>
      <c r="D58" s="259"/>
      <c r="E58" s="17"/>
      <c r="F58" s="163" t="s">
        <v>139</v>
      </c>
      <c r="G58" s="12">
        <v>3</v>
      </c>
      <c r="H58" s="12">
        <v>3</v>
      </c>
      <c r="I58" s="12">
        <v>3</v>
      </c>
      <c r="J58" s="12">
        <v>3</v>
      </c>
      <c r="K58" s="12">
        <v>3</v>
      </c>
      <c r="L58" s="97"/>
      <c r="M58" s="26">
        <f>((G58*Kwantificatie!$B$22)+(H58*Kwantificatie!$C$22)+(I58*Kwantificatie!$D$22)+(J58*Kwantificatie!$E$22)+(K58*Kwantificatie!$F$22))*11.1*-1+100</f>
        <v>0.10000000000000853</v>
      </c>
      <c r="N58" s="6"/>
      <c r="O58" s="6"/>
      <c r="P58" s="6"/>
      <c r="Q58" s="6"/>
      <c r="R58" s="6"/>
      <c r="AC58" s="6"/>
      <c r="AD58" s="6"/>
      <c r="AE58" s="6"/>
      <c r="AF58" s="6"/>
      <c r="AG58" s="6"/>
      <c r="AH58" s="6"/>
      <c r="AI58" s="6"/>
      <c r="AJ58" s="6"/>
      <c r="AK58" s="6"/>
      <c r="AL58" s="6"/>
      <c r="AM58" s="6"/>
      <c r="AN58" s="6"/>
      <c r="AO58" s="6"/>
      <c r="AP58" s="6"/>
      <c r="AQ58" s="6"/>
      <c r="AR58" s="6"/>
      <c r="AS58" s="6"/>
      <c r="AT58" s="6"/>
      <c r="AU58" s="6"/>
      <c r="AV58" s="6"/>
      <c r="AW58" s="6"/>
      <c r="AX58" s="6"/>
      <c r="AY58" s="6"/>
      <c r="AZ58" s="6"/>
      <c r="BA58" s="6"/>
      <c r="BB58" s="6"/>
      <c r="BC58" s="6"/>
      <c r="BD58" s="6"/>
      <c r="BE58" s="6"/>
      <c r="BF58" s="6"/>
      <c r="BG58" s="6"/>
      <c r="BH58" s="6"/>
      <c r="BI58" s="6"/>
      <c r="BJ58" s="6"/>
      <c r="BK58" s="6"/>
      <c r="BL58" s="6"/>
      <c r="BM58" s="6"/>
      <c r="BN58" s="6"/>
      <c r="BO58" s="6"/>
      <c r="BP58" s="6"/>
      <c r="BQ58" s="6"/>
      <c r="BR58" s="6"/>
      <c r="BS58" s="6"/>
      <c r="BT58" s="6"/>
      <c r="BU58" s="6"/>
      <c r="BV58" s="6"/>
      <c r="BW58" s="6"/>
      <c r="BX58" s="6"/>
      <c r="BY58" s="6"/>
      <c r="BZ58" s="6"/>
      <c r="CA58" s="6"/>
      <c r="CB58" s="6"/>
      <c r="CC58" s="6"/>
      <c r="CD58" s="6"/>
      <c r="CE58" s="6"/>
      <c r="CF58" s="6"/>
      <c r="CG58" s="6"/>
      <c r="CH58" s="6"/>
      <c r="CI58" s="6"/>
      <c r="CJ58" s="6"/>
      <c r="CK58" s="6"/>
      <c r="CL58" s="6"/>
      <c r="CM58" s="6"/>
      <c r="CN58" s="6"/>
      <c r="CO58" s="6"/>
      <c r="CP58" s="6"/>
      <c r="CQ58" s="6"/>
      <c r="CR58" s="6"/>
      <c r="CS58" s="6"/>
      <c r="CT58" s="6"/>
      <c r="CU58" s="6"/>
      <c r="CV58" s="6"/>
      <c r="CW58" s="6"/>
      <c r="CX58" s="6"/>
      <c r="CY58" s="6"/>
      <c r="CZ58" s="6"/>
      <c r="DA58" s="6"/>
      <c r="DB58" s="6"/>
      <c r="DC58" s="6"/>
      <c r="DD58" s="6"/>
      <c r="DE58" s="6"/>
      <c r="DF58" s="6"/>
      <c r="DG58" s="6"/>
      <c r="DH58" s="6"/>
      <c r="DI58" s="6"/>
      <c r="DJ58" s="6"/>
      <c r="DK58" s="6"/>
      <c r="DL58" s="6"/>
      <c r="DM58" s="6"/>
      <c r="DN58" s="6"/>
      <c r="DO58" s="6"/>
      <c r="DP58" s="6"/>
      <c r="DQ58" s="6"/>
      <c r="DR58" s="6"/>
      <c r="DS58" s="6"/>
      <c r="DT58" s="6"/>
      <c r="DU58" s="6"/>
      <c r="DV58" s="6"/>
      <c r="DW58" s="6"/>
      <c r="DX58" s="6"/>
      <c r="DY58" s="6"/>
      <c r="DZ58" s="6"/>
      <c r="EA58" s="6"/>
      <c r="EB58" s="6"/>
      <c r="EC58" s="6"/>
      <c r="ED58" s="6"/>
      <c r="EE58" s="6"/>
      <c r="EF58" s="6"/>
      <c r="EG58" s="6"/>
      <c r="EH58" s="6"/>
      <c r="EI58" s="6"/>
      <c r="EJ58" s="6"/>
      <c r="EK58" s="6"/>
      <c r="EL58" s="6"/>
      <c r="EM58" s="6"/>
      <c r="EN58" s="6"/>
      <c r="EO58" s="6"/>
      <c r="EP58" s="6"/>
      <c r="EQ58" s="6"/>
      <c r="ER58" s="6"/>
      <c r="ES58" s="6"/>
      <c r="ET58" s="6"/>
      <c r="EU58" s="6"/>
      <c r="EV58" s="6"/>
      <c r="EW58" s="6"/>
      <c r="EX58" s="6"/>
      <c r="EY58" s="6"/>
      <c r="EZ58" s="6"/>
      <c r="FA58" s="6"/>
      <c r="FB58" s="6"/>
      <c r="FC58" s="6"/>
      <c r="FD58" s="6"/>
      <c r="FE58" s="6"/>
      <c r="FF58" s="6"/>
      <c r="FG58" s="6"/>
      <c r="FH58" s="6"/>
      <c r="FI58" s="6"/>
      <c r="FJ58" s="6"/>
      <c r="FK58" s="6"/>
      <c r="FL58" s="6"/>
      <c r="FM58" s="6"/>
      <c r="FN58" s="6"/>
      <c r="FO58" s="6"/>
      <c r="FP58" s="6"/>
      <c r="FQ58" s="6"/>
      <c r="FR58" s="6"/>
      <c r="FS58" s="6"/>
      <c r="FT58" s="6"/>
      <c r="FU58" s="6"/>
      <c r="FV58" s="6"/>
      <c r="FW58" s="6"/>
      <c r="FX58" s="6"/>
      <c r="FY58" s="6"/>
      <c r="FZ58" s="6"/>
      <c r="GA58" s="6"/>
      <c r="GB58" s="6"/>
      <c r="GC58" s="6"/>
      <c r="GD58" s="6"/>
      <c r="GE58" s="6"/>
      <c r="GF58" s="6"/>
      <c r="GG58" s="6"/>
      <c r="GH58" s="6"/>
      <c r="GI58" s="6"/>
      <c r="GJ58" s="6"/>
      <c r="GK58" s="6"/>
      <c r="GL58" s="6"/>
      <c r="GM58" s="6"/>
      <c r="GN58" s="6"/>
      <c r="GO58" s="6"/>
      <c r="GP58" s="6"/>
      <c r="GQ58" s="6"/>
      <c r="GR58" s="6"/>
      <c r="GS58" s="6"/>
      <c r="GT58" s="6"/>
      <c r="GU58" s="6"/>
      <c r="GV58" s="6"/>
      <c r="GW58" s="6"/>
      <c r="GX58" s="6"/>
      <c r="GY58" s="6"/>
      <c r="GZ58" s="6"/>
      <c r="HA58" s="6"/>
      <c r="HB58" s="6"/>
      <c r="HC58" s="6"/>
      <c r="HD58" s="6"/>
      <c r="HE58" s="6"/>
      <c r="HF58" s="6"/>
      <c r="HG58" s="6"/>
      <c r="HH58" s="6"/>
      <c r="HI58" s="6"/>
      <c r="HJ58" s="6"/>
      <c r="HK58" s="6"/>
      <c r="HL58" s="6"/>
      <c r="HM58" s="6"/>
      <c r="HN58" s="6"/>
      <c r="HO58" s="6"/>
      <c r="HP58" s="6"/>
      <c r="HQ58" s="6"/>
      <c r="HR58" s="6"/>
      <c r="HS58" s="6"/>
      <c r="HT58" s="6"/>
      <c r="HU58" s="6"/>
      <c r="HV58" s="6"/>
      <c r="HW58" s="6"/>
      <c r="HX58" s="6"/>
      <c r="HY58" s="6"/>
      <c r="HZ58" s="6"/>
      <c r="IA58" s="6"/>
      <c r="IB58" s="6"/>
      <c r="IC58" s="6"/>
      <c r="ID58" s="6"/>
      <c r="IE58" s="6"/>
      <c r="IF58" s="6"/>
      <c r="IG58" s="6"/>
      <c r="IH58" s="6"/>
      <c r="II58" s="6"/>
      <c r="IJ58" s="6"/>
      <c r="IK58" s="6"/>
      <c r="IL58" s="6"/>
      <c r="IM58" s="6"/>
      <c r="IN58" s="6"/>
      <c r="IO58" s="6"/>
      <c r="IP58" s="6"/>
      <c r="IQ58" s="6"/>
      <c r="IR58" s="6"/>
      <c r="IS58" s="6"/>
      <c r="IT58" s="6"/>
      <c r="IU58" s="6"/>
      <c r="IV58" s="6"/>
      <c r="IW58" s="6"/>
      <c r="IX58" s="6"/>
      <c r="IY58" s="6"/>
      <c r="IZ58" s="6"/>
      <c r="JA58" s="6"/>
      <c r="JB58" s="6"/>
      <c r="JC58" s="6"/>
      <c r="JD58" s="6"/>
      <c r="JE58" s="6"/>
      <c r="JF58" s="6"/>
      <c r="JG58" s="6"/>
      <c r="JH58" s="6"/>
      <c r="JI58" s="6"/>
      <c r="JJ58" s="6"/>
      <c r="JK58" s="6"/>
      <c r="JL58" s="6"/>
      <c r="JM58" s="6"/>
      <c r="JN58" s="6"/>
      <c r="JO58" s="6"/>
      <c r="JP58" s="6"/>
      <c r="JQ58" s="6"/>
      <c r="JR58" s="6"/>
      <c r="JS58" s="6"/>
      <c r="JT58" s="6"/>
      <c r="JU58" s="6"/>
      <c r="JV58" s="6"/>
      <c r="JW58" s="6"/>
      <c r="JX58" s="6"/>
      <c r="JY58" s="6"/>
      <c r="JZ58" s="6"/>
      <c r="KA58" s="6"/>
      <c r="KB58" s="6"/>
      <c r="KC58" s="6"/>
      <c r="KD58" s="6"/>
      <c r="KE58" s="6"/>
      <c r="KF58" s="6"/>
      <c r="KG58" s="6"/>
      <c r="KH58" s="6"/>
      <c r="KI58" s="6"/>
      <c r="KJ58" s="6"/>
      <c r="KK58" s="6"/>
      <c r="KL58" s="6"/>
      <c r="KM58" s="6"/>
      <c r="KN58" s="6"/>
      <c r="KO58" s="6"/>
      <c r="KP58" s="6"/>
      <c r="KQ58" s="6"/>
      <c r="KR58" s="6"/>
      <c r="KS58" s="6"/>
      <c r="KT58" s="6"/>
      <c r="KU58" s="6"/>
      <c r="KV58" s="6"/>
      <c r="KW58" s="6"/>
      <c r="KX58" s="6"/>
      <c r="KY58" s="6"/>
      <c r="KZ58" s="6"/>
      <c r="LA58" s="6"/>
      <c r="LB58" s="6"/>
      <c r="LC58" s="6"/>
      <c r="LD58" s="6"/>
      <c r="LE58" s="6"/>
      <c r="LF58" s="6"/>
      <c r="LG58" s="6"/>
      <c r="LH58" s="6"/>
      <c r="LI58" s="6"/>
      <c r="LJ58" s="6"/>
      <c r="LK58" s="6"/>
      <c r="LL58" s="6"/>
      <c r="LM58" s="6"/>
      <c r="LN58" s="6"/>
      <c r="LO58" s="6"/>
      <c r="LP58" s="6"/>
      <c r="LQ58" s="6"/>
      <c r="LR58" s="6"/>
      <c r="LS58" s="6"/>
      <c r="LT58" s="6"/>
      <c r="LU58" s="6"/>
      <c r="LV58" s="6"/>
      <c r="LW58" s="6"/>
      <c r="LX58" s="6"/>
      <c r="LY58" s="6"/>
      <c r="LZ58" s="6"/>
      <c r="MA58" s="6"/>
      <c r="MB58" s="6"/>
      <c r="MC58" s="6"/>
      <c r="MD58" s="6"/>
      <c r="ME58" s="6"/>
      <c r="MF58" s="6"/>
      <c r="MG58" s="6"/>
      <c r="MH58" s="6"/>
      <c r="MI58" s="6"/>
      <c r="MJ58" s="6"/>
      <c r="MK58" s="6"/>
      <c r="ML58" s="6"/>
      <c r="MM58" s="6"/>
      <c r="MN58" s="6"/>
      <c r="MO58" s="6"/>
      <c r="MP58" s="6"/>
      <c r="MQ58" s="6"/>
      <c r="MR58" s="6"/>
      <c r="MS58" s="6"/>
      <c r="MT58" s="6"/>
      <c r="MU58" s="6"/>
      <c r="MV58" s="6"/>
      <c r="MW58" s="6"/>
      <c r="MX58" s="6"/>
      <c r="MY58" s="6"/>
      <c r="MZ58" s="6"/>
      <c r="NA58" s="6"/>
      <c r="NB58" s="6"/>
      <c r="NC58" s="6"/>
      <c r="ND58" s="6"/>
      <c r="NE58" s="6"/>
      <c r="NF58" s="6"/>
      <c r="NG58" s="6"/>
      <c r="NH58" s="6"/>
      <c r="NI58" s="6"/>
      <c r="NJ58" s="6"/>
      <c r="NK58" s="6"/>
      <c r="NL58" s="6"/>
      <c r="NM58" s="6"/>
      <c r="NN58" s="6"/>
      <c r="NO58" s="6"/>
      <c r="NP58" s="6"/>
      <c r="NQ58" s="6"/>
      <c r="NR58" s="6"/>
      <c r="NS58" s="6"/>
      <c r="NT58" s="6"/>
      <c r="NU58" s="6"/>
      <c r="NV58" s="6"/>
      <c r="NW58" s="6"/>
      <c r="NX58" s="6"/>
      <c r="NY58" s="6"/>
      <c r="NZ58" s="6"/>
      <c r="OA58" s="6"/>
      <c r="OB58" s="6"/>
      <c r="OC58" s="6"/>
      <c r="OD58" s="6"/>
      <c r="OE58" s="6"/>
      <c r="OF58" s="6"/>
      <c r="OG58" s="6"/>
      <c r="OH58" s="6"/>
      <c r="OI58" s="6"/>
      <c r="OJ58" s="6"/>
      <c r="OK58" s="6"/>
      <c r="OL58" s="6"/>
      <c r="OM58" s="6"/>
      <c r="ON58" s="6"/>
      <c r="OO58" s="6"/>
      <c r="OP58" s="6"/>
      <c r="OQ58" s="6"/>
      <c r="OR58" s="6"/>
      <c r="OS58" s="6"/>
      <c r="OT58" s="6"/>
      <c r="OU58" s="6"/>
      <c r="OV58" s="6"/>
      <c r="OW58" s="6"/>
      <c r="OX58" s="6"/>
      <c r="OY58" s="6"/>
      <c r="OZ58" s="6"/>
      <c r="PA58" s="6"/>
      <c r="PB58" s="6"/>
      <c r="PC58" s="6"/>
      <c r="PD58" s="6"/>
      <c r="PE58" s="6"/>
    </row>
    <row r="59" spans="1:421" s="13" customFormat="1" x14ac:dyDescent="0.25">
      <c r="A59" s="278"/>
      <c r="B59" s="271"/>
      <c r="C59" s="259"/>
      <c r="D59" s="259"/>
      <c r="E59" s="17"/>
      <c r="F59" s="163" t="s">
        <v>139</v>
      </c>
      <c r="G59" s="12">
        <v>3</v>
      </c>
      <c r="H59" s="12">
        <v>3</v>
      </c>
      <c r="I59" s="12">
        <v>3</v>
      </c>
      <c r="J59" s="12">
        <v>3</v>
      </c>
      <c r="K59" s="12">
        <v>3</v>
      </c>
      <c r="L59" s="97"/>
      <c r="M59" s="26">
        <f>((G59*Kwantificatie!$B$22)+(H59*Kwantificatie!$C$22)+(I59*Kwantificatie!$D$22)+(J59*Kwantificatie!$E$22)+(K59*Kwantificatie!$F$22))*11.1*-1+100</f>
        <v>0.10000000000000853</v>
      </c>
      <c r="N59" s="6"/>
      <c r="O59" s="6"/>
      <c r="P59" s="6"/>
      <c r="Q59" s="6"/>
      <c r="R59" s="6"/>
      <c r="AC59" s="6"/>
      <c r="AD59" s="6"/>
      <c r="AE59" s="6"/>
      <c r="AF59" s="6"/>
      <c r="AG59" s="6"/>
      <c r="AH59" s="6"/>
      <c r="AI59" s="6"/>
      <c r="AJ59" s="6"/>
      <c r="AK59" s="6"/>
      <c r="AL59" s="6"/>
      <c r="AM59" s="6"/>
      <c r="AN59" s="6"/>
      <c r="AO59" s="6"/>
      <c r="AP59" s="6"/>
      <c r="AQ59" s="6"/>
      <c r="AR59" s="6"/>
      <c r="AS59" s="6"/>
      <c r="AT59" s="6"/>
      <c r="AU59" s="6"/>
      <c r="AV59" s="6"/>
      <c r="AW59" s="6"/>
      <c r="AX59" s="6"/>
      <c r="AY59" s="6"/>
      <c r="AZ59" s="6"/>
      <c r="BA59" s="6"/>
      <c r="BB59" s="6"/>
      <c r="BC59" s="6"/>
      <c r="BD59" s="6"/>
      <c r="BE59" s="6"/>
      <c r="BF59" s="6"/>
      <c r="BG59" s="6"/>
      <c r="BH59" s="6"/>
      <c r="BI59" s="6"/>
      <c r="BJ59" s="6"/>
      <c r="BK59" s="6"/>
      <c r="BL59" s="6"/>
      <c r="BM59" s="6"/>
      <c r="BN59" s="6"/>
      <c r="BO59" s="6"/>
      <c r="BP59" s="6"/>
      <c r="BQ59" s="6"/>
      <c r="BR59" s="6"/>
      <c r="BS59" s="6"/>
      <c r="BT59" s="6"/>
      <c r="BU59" s="6"/>
      <c r="BV59" s="6"/>
      <c r="BW59" s="6"/>
      <c r="BX59" s="6"/>
      <c r="BY59" s="6"/>
      <c r="BZ59" s="6"/>
      <c r="CA59" s="6"/>
      <c r="CB59" s="6"/>
      <c r="CC59" s="6"/>
      <c r="CD59" s="6"/>
      <c r="CE59" s="6"/>
      <c r="CF59" s="6"/>
      <c r="CG59" s="6"/>
      <c r="CH59" s="6"/>
      <c r="CI59" s="6"/>
      <c r="CJ59" s="6"/>
      <c r="CK59" s="6"/>
      <c r="CL59" s="6"/>
      <c r="CM59" s="6"/>
      <c r="CN59" s="6"/>
      <c r="CO59" s="6"/>
      <c r="CP59" s="6"/>
      <c r="CQ59" s="6"/>
      <c r="CR59" s="6"/>
      <c r="CS59" s="6"/>
      <c r="CT59" s="6"/>
      <c r="CU59" s="6"/>
      <c r="CV59" s="6"/>
      <c r="CW59" s="6"/>
      <c r="CX59" s="6"/>
      <c r="CY59" s="6"/>
      <c r="CZ59" s="6"/>
      <c r="DA59" s="6"/>
      <c r="DB59" s="6"/>
      <c r="DC59" s="6"/>
      <c r="DD59" s="6"/>
      <c r="DE59" s="6"/>
      <c r="DF59" s="6"/>
      <c r="DG59" s="6"/>
      <c r="DH59" s="6"/>
      <c r="DI59" s="6"/>
      <c r="DJ59" s="6"/>
      <c r="DK59" s="6"/>
      <c r="DL59" s="6"/>
      <c r="DM59" s="6"/>
      <c r="DN59" s="6"/>
      <c r="DO59" s="6"/>
      <c r="DP59" s="6"/>
      <c r="DQ59" s="6"/>
      <c r="DR59" s="6"/>
      <c r="DS59" s="6"/>
      <c r="DT59" s="6"/>
      <c r="DU59" s="6"/>
      <c r="DV59" s="6"/>
      <c r="DW59" s="6"/>
      <c r="DX59" s="6"/>
      <c r="DY59" s="6"/>
      <c r="DZ59" s="6"/>
      <c r="EA59" s="6"/>
      <c r="EB59" s="6"/>
      <c r="EC59" s="6"/>
      <c r="ED59" s="6"/>
      <c r="EE59" s="6"/>
      <c r="EF59" s="6"/>
      <c r="EG59" s="6"/>
      <c r="EH59" s="6"/>
      <c r="EI59" s="6"/>
      <c r="EJ59" s="6"/>
      <c r="EK59" s="6"/>
      <c r="EL59" s="6"/>
      <c r="EM59" s="6"/>
      <c r="EN59" s="6"/>
      <c r="EO59" s="6"/>
      <c r="EP59" s="6"/>
      <c r="EQ59" s="6"/>
      <c r="ER59" s="6"/>
      <c r="ES59" s="6"/>
      <c r="ET59" s="6"/>
      <c r="EU59" s="6"/>
      <c r="EV59" s="6"/>
      <c r="EW59" s="6"/>
      <c r="EX59" s="6"/>
      <c r="EY59" s="6"/>
      <c r="EZ59" s="6"/>
      <c r="FA59" s="6"/>
      <c r="FB59" s="6"/>
      <c r="FC59" s="6"/>
      <c r="FD59" s="6"/>
      <c r="FE59" s="6"/>
      <c r="FF59" s="6"/>
      <c r="FG59" s="6"/>
      <c r="FH59" s="6"/>
      <c r="FI59" s="6"/>
      <c r="FJ59" s="6"/>
      <c r="FK59" s="6"/>
      <c r="FL59" s="6"/>
      <c r="FM59" s="6"/>
      <c r="FN59" s="6"/>
      <c r="FO59" s="6"/>
      <c r="FP59" s="6"/>
      <c r="FQ59" s="6"/>
      <c r="FR59" s="6"/>
      <c r="FS59" s="6"/>
      <c r="FT59" s="6"/>
      <c r="FU59" s="6"/>
      <c r="FV59" s="6"/>
      <c r="FW59" s="6"/>
      <c r="FX59" s="6"/>
      <c r="FY59" s="6"/>
      <c r="FZ59" s="6"/>
      <c r="GA59" s="6"/>
      <c r="GB59" s="6"/>
      <c r="GC59" s="6"/>
      <c r="GD59" s="6"/>
      <c r="GE59" s="6"/>
      <c r="GF59" s="6"/>
      <c r="GG59" s="6"/>
      <c r="GH59" s="6"/>
      <c r="GI59" s="6"/>
      <c r="GJ59" s="6"/>
      <c r="GK59" s="6"/>
      <c r="GL59" s="6"/>
      <c r="GM59" s="6"/>
      <c r="GN59" s="6"/>
      <c r="GO59" s="6"/>
      <c r="GP59" s="6"/>
      <c r="GQ59" s="6"/>
      <c r="GR59" s="6"/>
      <c r="GS59" s="6"/>
      <c r="GT59" s="6"/>
      <c r="GU59" s="6"/>
      <c r="GV59" s="6"/>
      <c r="GW59" s="6"/>
      <c r="GX59" s="6"/>
      <c r="GY59" s="6"/>
      <c r="GZ59" s="6"/>
      <c r="HA59" s="6"/>
      <c r="HB59" s="6"/>
      <c r="HC59" s="6"/>
      <c r="HD59" s="6"/>
      <c r="HE59" s="6"/>
      <c r="HF59" s="6"/>
      <c r="HG59" s="6"/>
      <c r="HH59" s="6"/>
      <c r="HI59" s="6"/>
      <c r="HJ59" s="6"/>
      <c r="HK59" s="6"/>
      <c r="HL59" s="6"/>
      <c r="HM59" s="6"/>
      <c r="HN59" s="6"/>
      <c r="HO59" s="6"/>
      <c r="HP59" s="6"/>
      <c r="HQ59" s="6"/>
      <c r="HR59" s="6"/>
      <c r="HS59" s="6"/>
      <c r="HT59" s="6"/>
      <c r="HU59" s="6"/>
      <c r="HV59" s="6"/>
      <c r="HW59" s="6"/>
      <c r="HX59" s="6"/>
      <c r="HY59" s="6"/>
      <c r="HZ59" s="6"/>
      <c r="IA59" s="6"/>
      <c r="IB59" s="6"/>
      <c r="IC59" s="6"/>
      <c r="ID59" s="6"/>
      <c r="IE59" s="6"/>
      <c r="IF59" s="6"/>
      <c r="IG59" s="6"/>
      <c r="IH59" s="6"/>
      <c r="II59" s="6"/>
      <c r="IJ59" s="6"/>
      <c r="IK59" s="6"/>
      <c r="IL59" s="6"/>
      <c r="IM59" s="6"/>
      <c r="IN59" s="6"/>
      <c r="IO59" s="6"/>
      <c r="IP59" s="6"/>
      <c r="IQ59" s="6"/>
      <c r="IR59" s="6"/>
      <c r="IS59" s="6"/>
      <c r="IT59" s="6"/>
      <c r="IU59" s="6"/>
      <c r="IV59" s="6"/>
      <c r="IW59" s="6"/>
      <c r="IX59" s="6"/>
      <c r="IY59" s="6"/>
      <c r="IZ59" s="6"/>
      <c r="JA59" s="6"/>
      <c r="JB59" s="6"/>
      <c r="JC59" s="6"/>
      <c r="JD59" s="6"/>
      <c r="JE59" s="6"/>
      <c r="JF59" s="6"/>
      <c r="JG59" s="6"/>
      <c r="JH59" s="6"/>
      <c r="JI59" s="6"/>
      <c r="JJ59" s="6"/>
      <c r="JK59" s="6"/>
      <c r="JL59" s="6"/>
      <c r="JM59" s="6"/>
      <c r="JN59" s="6"/>
      <c r="JO59" s="6"/>
      <c r="JP59" s="6"/>
      <c r="JQ59" s="6"/>
      <c r="JR59" s="6"/>
      <c r="JS59" s="6"/>
      <c r="JT59" s="6"/>
      <c r="JU59" s="6"/>
      <c r="JV59" s="6"/>
      <c r="JW59" s="6"/>
      <c r="JX59" s="6"/>
      <c r="JY59" s="6"/>
      <c r="JZ59" s="6"/>
      <c r="KA59" s="6"/>
      <c r="KB59" s="6"/>
      <c r="KC59" s="6"/>
      <c r="KD59" s="6"/>
      <c r="KE59" s="6"/>
      <c r="KF59" s="6"/>
      <c r="KG59" s="6"/>
      <c r="KH59" s="6"/>
      <c r="KI59" s="6"/>
      <c r="KJ59" s="6"/>
      <c r="KK59" s="6"/>
      <c r="KL59" s="6"/>
      <c r="KM59" s="6"/>
      <c r="KN59" s="6"/>
      <c r="KO59" s="6"/>
      <c r="KP59" s="6"/>
      <c r="KQ59" s="6"/>
      <c r="KR59" s="6"/>
      <c r="KS59" s="6"/>
      <c r="KT59" s="6"/>
      <c r="KU59" s="6"/>
      <c r="KV59" s="6"/>
      <c r="KW59" s="6"/>
      <c r="KX59" s="6"/>
      <c r="KY59" s="6"/>
      <c r="KZ59" s="6"/>
      <c r="LA59" s="6"/>
      <c r="LB59" s="6"/>
      <c r="LC59" s="6"/>
      <c r="LD59" s="6"/>
      <c r="LE59" s="6"/>
      <c r="LF59" s="6"/>
      <c r="LG59" s="6"/>
      <c r="LH59" s="6"/>
      <c r="LI59" s="6"/>
      <c r="LJ59" s="6"/>
      <c r="LK59" s="6"/>
      <c r="LL59" s="6"/>
      <c r="LM59" s="6"/>
      <c r="LN59" s="6"/>
      <c r="LO59" s="6"/>
      <c r="LP59" s="6"/>
      <c r="LQ59" s="6"/>
      <c r="LR59" s="6"/>
      <c r="LS59" s="6"/>
      <c r="LT59" s="6"/>
      <c r="LU59" s="6"/>
      <c r="LV59" s="6"/>
      <c r="LW59" s="6"/>
      <c r="LX59" s="6"/>
      <c r="LY59" s="6"/>
      <c r="LZ59" s="6"/>
      <c r="MA59" s="6"/>
      <c r="MB59" s="6"/>
      <c r="MC59" s="6"/>
      <c r="MD59" s="6"/>
      <c r="ME59" s="6"/>
      <c r="MF59" s="6"/>
      <c r="MG59" s="6"/>
      <c r="MH59" s="6"/>
      <c r="MI59" s="6"/>
      <c r="MJ59" s="6"/>
      <c r="MK59" s="6"/>
      <c r="ML59" s="6"/>
      <c r="MM59" s="6"/>
      <c r="MN59" s="6"/>
      <c r="MO59" s="6"/>
      <c r="MP59" s="6"/>
      <c r="MQ59" s="6"/>
      <c r="MR59" s="6"/>
      <c r="MS59" s="6"/>
      <c r="MT59" s="6"/>
      <c r="MU59" s="6"/>
      <c r="MV59" s="6"/>
      <c r="MW59" s="6"/>
      <c r="MX59" s="6"/>
      <c r="MY59" s="6"/>
      <c r="MZ59" s="6"/>
      <c r="NA59" s="6"/>
      <c r="NB59" s="6"/>
      <c r="NC59" s="6"/>
      <c r="ND59" s="6"/>
      <c r="NE59" s="6"/>
      <c r="NF59" s="6"/>
      <c r="NG59" s="6"/>
      <c r="NH59" s="6"/>
      <c r="NI59" s="6"/>
      <c r="NJ59" s="6"/>
      <c r="NK59" s="6"/>
      <c r="NL59" s="6"/>
      <c r="NM59" s="6"/>
      <c r="NN59" s="6"/>
      <c r="NO59" s="6"/>
      <c r="NP59" s="6"/>
      <c r="NQ59" s="6"/>
      <c r="NR59" s="6"/>
      <c r="NS59" s="6"/>
      <c r="NT59" s="6"/>
      <c r="NU59" s="6"/>
      <c r="NV59" s="6"/>
      <c r="NW59" s="6"/>
      <c r="NX59" s="6"/>
      <c r="NY59" s="6"/>
      <c r="NZ59" s="6"/>
      <c r="OA59" s="6"/>
      <c r="OB59" s="6"/>
      <c r="OC59" s="6"/>
      <c r="OD59" s="6"/>
      <c r="OE59" s="6"/>
      <c r="OF59" s="6"/>
      <c r="OG59" s="6"/>
      <c r="OH59" s="6"/>
      <c r="OI59" s="6"/>
      <c r="OJ59" s="6"/>
      <c r="OK59" s="6"/>
      <c r="OL59" s="6"/>
      <c r="OM59" s="6"/>
      <c r="ON59" s="6"/>
      <c r="OO59" s="6"/>
      <c r="OP59" s="6"/>
      <c r="OQ59" s="6"/>
      <c r="OR59" s="6"/>
      <c r="OS59" s="6"/>
      <c r="OT59" s="6"/>
      <c r="OU59" s="6"/>
      <c r="OV59" s="6"/>
      <c r="OW59" s="6"/>
      <c r="OX59" s="6"/>
      <c r="OY59" s="6"/>
      <c r="OZ59" s="6"/>
      <c r="PA59" s="6"/>
      <c r="PB59" s="6"/>
      <c r="PC59" s="6"/>
      <c r="PD59" s="6"/>
      <c r="PE59" s="6"/>
    </row>
    <row r="60" spans="1:421" s="13" customFormat="1" x14ac:dyDescent="0.25">
      <c r="A60" s="278"/>
      <c r="B60" s="271"/>
      <c r="C60" s="259"/>
      <c r="D60" s="259"/>
      <c r="E60" s="17"/>
      <c r="F60" s="163" t="s">
        <v>139</v>
      </c>
      <c r="G60" s="12">
        <v>3</v>
      </c>
      <c r="H60" s="12">
        <v>3</v>
      </c>
      <c r="I60" s="12">
        <v>3</v>
      </c>
      <c r="J60" s="12">
        <v>3</v>
      </c>
      <c r="K60" s="12">
        <v>3</v>
      </c>
      <c r="L60" s="97"/>
      <c r="M60" s="26">
        <f>((G60*Kwantificatie!$B$22)+(H60*Kwantificatie!$C$22)+(I60*Kwantificatie!$D$22)+(J60*Kwantificatie!$E$22)+(K60*Kwantificatie!$F$22))*11.1*-1+100</f>
        <v>0.10000000000000853</v>
      </c>
      <c r="N60" s="6"/>
      <c r="O60" s="6"/>
      <c r="P60" s="6"/>
      <c r="Q60" s="6"/>
      <c r="R60" s="6"/>
      <c r="AC60" s="6"/>
      <c r="AD60" s="6"/>
      <c r="AE60" s="6"/>
      <c r="AF60" s="6"/>
      <c r="AG60" s="6"/>
      <c r="AH60" s="6"/>
      <c r="AI60" s="6"/>
      <c r="AJ60" s="6"/>
      <c r="AK60" s="6"/>
      <c r="AL60" s="6"/>
      <c r="AM60" s="6"/>
      <c r="AN60" s="6"/>
      <c r="AO60" s="6"/>
      <c r="AP60" s="6"/>
      <c r="AQ60" s="6"/>
      <c r="AR60" s="6"/>
      <c r="AS60" s="6"/>
      <c r="AT60" s="6"/>
      <c r="AU60" s="6"/>
      <c r="AV60" s="6"/>
      <c r="AW60" s="6"/>
      <c r="AX60" s="6"/>
      <c r="AY60" s="6"/>
      <c r="AZ60" s="6"/>
      <c r="BA60" s="6"/>
      <c r="BB60" s="6"/>
      <c r="BC60" s="6"/>
      <c r="BD60" s="6"/>
      <c r="BE60" s="6"/>
      <c r="BF60" s="6"/>
      <c r="BG60" s="6"/>
      <c r="BH60" s="6"/>
      <c r="BI60" s="6"/>
      <c r="BJ60" s="6"/>
      <c r="BK60" s="6"/>
      <c r="BL60" s="6"/>
      <c r="BM60" s="6"/>
      <c r="BN60" s="6"/>
      <c r="BO60" s="6"/>
      <c r="BP60" s="6"/>
      <c r="BQ60" s="6"/>
      <c r="BR60" s="6"/>
      <c r="BS60" s="6"/>
      <c r="BT60" s="6"/>
      <c r="BU60" s="6"/>
      <c r="BV60" s="6"/>
      <c r="BW60" s="6"/>
      <c r="BX60" s="6"/>
      <c r="BY60" s="6"/>
      <c r="BZ60" s="6"/>
      <c r="CA60" s="6"/>
      <c r="CB60" s="6"/>
      <c r="CC60" s="6"/>
      <c r="CD60" s="6"/>
      <c r="CE60" s="6"/>
      <c r="CF60" s="6"/>
      <c r="CG60" s="6"/>
      <c r="CH60" s="6"/>
      <c r="CI60" s="6"/>
      <c r="CJ60" s="6"/>
      <c r="CK60" s="6"/>
      <c r="CL60" s="6"/>
      <c r="CM60" s="6"/>
      <c r="CN60" s="6"/>
      <c r="CO60" s="6"/>
      <c r="CP60" s="6"/>
      <c r="CQ60" s="6"/>
      <c r="CR60" s="6"/>
      <c r="CS60" s="6"/>
      <c r="CT60" s="6"/>
      <c r="CU60" s="6"/>
      <c r="CV60" s="6"/>
      <c r="CW60" s="6"/>
      <c r="CX60" s="6"/>
      <c r="CY60" s="6"/>
      <c r="CZ60" s="6"/>
      <c r="DA60" s="6"/>
      <c r="DB60" s="6"/>
      <c r="DC60" s="6"/>
      <c r="DD60" s="6"/>
      <c r="DE60" s="6"/>
      <c r="DF60" s="6"/>
      <c r="DG60" s="6"/>
      <c r="DH60" s="6"/>
      <c r="DI60" s="6"/>
      <c r="DJ60" s="6"/>
      <c r="DK60" s="6"/>
      <c r="DL60" s="6"/>
      <c r="DM60" s="6"/>
      <c r="DN60" s="6"/>
      <c r="DO60" s="6"/>
      <c r="DP60" s="6"/>
      <c r="DQ60" s="6"/>
      <c r="DR60" s="6"/>
      <c r="DS60" s="6"/>
      <c r="DT60" s="6"/>
      <c r="DU60" s="6"/>
      <c r="DV60" s="6"/>
      <c r="DW60" s="6"/>
      <c r="DX60" s="6"/>
      <c r="DY60" s="6"/>
      <c r="DZ60" s="6"/>
      <c r="EA60" s="6"/>
      <c r="EB60" s="6"/>
      <c r="EC60" s="6"/>
      <c r="ED60" s="6"/>
      <c r="EE60" s="6"/>
      <c r="EF60" s="6"/>
      <c r="EG60" s="6"/>
      <c r="EH60" s="6"/>
      <c r="EI60" s="6"/>
      <c r="EJ60" s="6"/>
      <c r="EK60" s="6"/>
      <c r="EL60" s="6"/>
      <c r="EM60" s="6"/>
      <c r="EN60" s="6"/>
      <c r="EO60" s="6"/>
      <c r="EP60" s="6"/>
      <c r="EQ60" s="6"/>
      <c r="ER60" s="6"/>
      <c r="ES60" s="6"/>
      <c r="ET60" s="6"/>
      <c r="EU60" s="6"/>
      <c r="EV60" s="6"/>
      <c r="EW60" s="6"/>
      <c r="EX60" s="6"/>
      <c r="EY60" s="6"/>
      <c r="EZ60" s="6"/>
      <c r="FA60" s="6"/>
      <c r="FB60" s="6"/>
      <c r="FC60" s="6"/>
      <c r="FD60" s="6"/>
      <c r="FE60" s="6"/>
      <c r="FF60" s="6"/>
      <c r="FG60" s="6"/>
      <c r="FH60" s="6"/>
      <c r="FI60" s="6"/>
      <c r="FJ60" s="6"/>
      <c r="FK60" s="6"/>
      <c r="FL60" s="6"/>
      <c r="FM60" s="6"/>
      <c r="FN60" s="6"/>
      <c r="FO60" s="6"/>
      <c r="FP60" s="6"/>
      <c r="FQ60" s="6"/>
      <c r="FR60" s="6"/>
      <c r="FS60" s="6"/>
      <c r="FT60" s="6"/>
      <c r="FU60" s="6"/>
      <c r="FV60" s="6"/>
      <c r="FW60" s="6"/>
      <c r="FX60" s="6"/>
      <c r="FY60" s="6"/>
      <c r="FZ60" s="6"/>
      <c r="GA60" s="6"/>
      <c r="GB60" s="6"/>
      <c r="GC60" s="6"/>
      <c r="GD60" s="6"/>
      <c r="GE60" s="6"/>
      <c r="GF60" s="6"/>
      <c r="GG60" s="6"/>
      <c r="GH60" s="6"/>
      <c r="GI60" s="6"/>
      <c r="GJ60" s="6"/>
      <c r="GK60" s="6"/>
      <c r="GL60" s="6"/>
      <c r="GM60" s="6"/>
      <c r="GN60" s="6"/>
      <c r="GO60" s="6"/>
      <c r="GP60" s="6"/>
      <c r="GQ60" s="6"/>
      <c r="GR60" s="6"/>
      <c r="GS60" s="6"/>
      <c r="GT60" s="6"/>
      <c r="GU60" s="6"/>
      <c r="GV60" s="6"/>
      <c r="GW60" s="6"/>
      <c r="GX60" s="6"/>
      <c r="GY60" s="6"/>
      <c r="GZ60" s="6"/>
      <c r="HA60" s="6"/>
      <c r="HB60" s="6"/>
      <c r="HC60" s="6"/>
      <c r="HD60" s="6"/>
      <c r="HE60" s="6"/>
      <c r="HF60" s="6"/>
      <c r="HG60" s="6"/>
      <c r="HH60" s="6"/>
      <c r="HI60" s="6"/>
      <c r="HJ60" s="6"/>
      <c r="HK60" s="6"/>
      <c r="HL60" s="6"/>
      <c r="HM60" s="6"/>
      <c r="HN60" s="6"/>
      <c r="HO60" s="6"/>
      <c r="HP60" s="6"/>
      <c r="HQ60" s="6"/>
      <c r="HR60" s="6"/>
      <c r="HS60" s="6"/>
      <c r="HT60" s="6"/>
      <c r="HU60" s="6"/>
      <c r="HV60" s="6"/>
      <c r="HW60" s="6"/>
      <c r="HX60" s="6"/>
      <c r="HY60" s="6"/>
      <c r="HZ60" s="6"/>
      <c r="IA60" s="6"/>
      <c r="IB60" s="6"/>
      <c r="IC60" s="6"/>
      <c r="ID60" s="6"/>
      <c r="IE60" s="6"/>
      <c r="IF60" s="6"/>
      <c r="IG60" s="6"/>
      <c r="IH60" s="6"/>
      <c r="II60" s="6"/>
      <c r="IJ60" s="6"/>
      <c r="IK60" s="6"/>
      <c r="IL60" s="6"/>
      <c r="IM60" s="6"/>
      <c r="IN60" s="6"/>
      <c r="IO60" s="6"/>
      <c r="IP60" s="6"/>
      <c r="IQ60" s="6"/>
      <c r="IR60" s="6"/>
      <c r="IS60" s="6"/>
      <c r="IT60" s="6"/>
      <c r="IU60" s="6"/>
      <c r="IV60" s="6"/>
      <c r="IW60" s="6"/>
      <c r="IX60" s="6"/>
      <c r="IY60" s="6"/>
      <c r="IZ60" s="6"/>
      <c r="JA60" s="6"/>
      <c r="JB60" s="6"/>
      <c r="JC60" s="6"/>
      <c r="JD60" s="6"/>
      <c r="JE60" s="6"/>
      <c r="JF60" s="6"/>
      <c r="JG60" s="6"/>
      <c r="JH60" s="6"/>
      <c r="JI60" s="6"/>
      <c r="JJ60" s="6"/>
      <c r="JK60" s="6"/>
      <c r="JL60" s="6"/>
      <c r="JM60" s="6"/>
      <c r="JN60" s="6"/>
      <c r="JO60" s="6"/>
      <c r="JP60" s="6"/>
      <c r="JQ60" s="6"/>
      <c r="JR60" s="6"/>
      <c r="JS60" s="6"/>
      <c r="JT60" s="6"/>
      <c r="JU60" s="6"/>
      <c r="JV60" s="6"/>
      <c r="JW60" s="6"/>
      <c r="JX60" s="6"/>
      <c r="JY60" s="6"/>
      <c r="JZ60" s="6"/>
      <c r="KA60" s="6"/>
      <c r="KB60" s="6"/>
      <c r="KC60" s="6"/>
      <c r="KD60" s="6"/>
      <c r="KE60" s="6"/>
      <c r="KF60" s="6"/>
      <c r="KG60" s="6"/>
      <c r="KH60" s="6"/>
      <c r="KI60" s="6"/>
      <c r="KJ60" s="6"/>
      <c r="KK60" s="6"/>
      <c r="KL60" s="6"/>
      <c r="KM60" s="6"/>
      <c r="KN60" s="6"/>
      <c r="KO60" s="6"/>
      <c r="KP60" s="6"/>
      <c r="KQ60" s="6"/>
      <c r="KR60" s="6"/>
      <c r="KS60" s="6"/>
      <c r="KT60" s="6"/>
      <c r="KU60" s="6"/>
      <c r="KV60" s="6"/>
      <c r="KW60" s="6"/>
      <c r="KX60" s="6"/>
      <c r="KY60" s="6"/>
      <c r="KZ60" s="6"/>
      <c r="LA60" s="6"/>
      <c r="LB60" s="6"/>
      <c r="LC60" s="6"/>
      <c r="LD60" s="6"/>
      <c r="LE60" s="6"/>
      <c r="LF60" s="6"/>
      <c r="LG60" s="6"/>
      <c r="LH60" s="6"/>
      <c r="LI60" s="6"/>
      <c r="LJ60" s="6"/>
      <c r="LK60" s="6"/>
      <c r="LL60" s="6"/>
      <c r="LM60" s="6"/>
      <c r="LN60" s="6"/>
      <c r="LO60" s="6"/>
      <c r="LP60" s="6"/>
      <c r="LQ60" s="6"/>
      <c r="LR60" s="6"/>
      <c r="LS60" s="6"/>
      <c r="LT60" s="6"/>
      <c r="LU60" s="6"/>
      <c r="LV60" s="6"/>
      <c r="LW60" s="6"/>
      <c r="LX60" s="6"/>
      <c r="LY60" s="6"/>
      <c r="LZ60" s="6"/>
      <c r="MA60" s="6"/>
      <c r="MB60" s="6"/>
      <c r="MC60" s="6"/>
      <c r="MD60" s="6"/>
      <c r="ME60" s="6"/>
      <c r="MF60" s="6"/>
      <c r="MG60" s="6"/>
      <c r="MH60" s="6"/>
      <c r="MI60" s="6"/>
      <c r="MJ60" s="6"/>
      <c r="MK60" s="6"/>
      <c r="ML60" s="6"/>
      <c r="MM60" s="6"/>
      <c r="MN60" s="6"/>
      <c r="MO60" s="6"/>
      <c r="MP60" s="6"/>
      <c r="MQ60" s="6"/>
      <c r="MR60" s="6"/>
      <c r="MS60" s="6"/>
      <c r="MT60" s="6"/>
      <c r="MU60" s="6"/>
      <c r="MV60" s="6"/>
      <c r="MW60" s="6"/>
      <c r="MX60" s="6"/>
      <c r="MY60" s="6"/>
      <c r="MZ60" s="6"/>
      <c r="NA60" s="6"/>
      <c r="NB60" s="6"/>
      <c r="NC60" s="6"/>
      <c r="ND60" s="6"/>
      <c r="NE60" s="6"/>
      <c r="NF60" s="6"/>
      <c r="NG60" s="6"/>
      <c r="NH60" s="6"/>
      <c r="NI60" s="6"/>
      <c r="NJ60" s="6"/>
      <c r="NK60" s="6"/>
      <c r="NL60" s="6"/>
      <c r="NM60" s="6"/>
      <c r="NN60" s="6"/>
      <c r="NO60" s="6"/>
      <c r="NP60" s="6"/>
      <c r="NQ60" s="6"/>
      <c r="NR60" s="6"/>
      <c r="NS60" s="6"/>
      <c r="NT60" s="6"/>
      <c r="NU60" s="6"/>
      <c r="NV60" s="6"/>
      <c r="NW60" s="6"/>
      <c r="NX60" s="6"/>
      <c r="NY60" s="6"/>
      <c r="NZ60" s="6"/>
      <c r="OA60" s="6"/>
      <c r="OB60" s="6"/>
      <c r="OC60" s="6"/>
      <c r="OD60" s="6"/>
      <c r="OE60" s="6"/>
      <c r="OF60" s="6"/>
      <c r="OG60" s="6"/>
      <c r="OH60" s="6"/>
      <c r="OI60" s="6"/>
      <c r="OJ60" s="6"/>
      <c r="OK60" s="6"/>
      <c r="OL60" s="6"/>
      <c r="OM60" s="6"/>
      <c r="ON60" s="6"/>
      <c r="OO60" s="6"/>
      <c r="OP60" s="6"/>
      <c r="OQ60" s="6"/>
      <c r="OR60" s="6"/>
      <c r="OS60" s="6"/>
      <c r="OT60" s="6"/>
      <c r="OU60" s="6"/>
      <c r="OV60" s="6"/>
      <c r="OW60" s="6"/>
      <c r="OX60" s="6"/>
      <c r="OY60" s="6"/>
      <c r="OZ60" s="6"/>
      <c r="PA60" s="6"/>
      <c r="PB60" s="6"/>
      <c r="PC60" s="6"/>
      <c r="PD60" s="6"/>
      <c r="PE60" s="6"/>
    </row>
    <row r="61" spans="1:421" s="13" customFormat="1" x14ac:dyDescent="0.25">
      <c r="A61" s="278"/>
      <c r="B61" s="271"/>
      <c r="C61" s="259"/>
      <c r="D61" s="259"/>
      <c r="E61" s="17"/>
      <c r="F61" s="163" t="s">
        <v>139</v>
      </c>
      <c r="G61" s="12">
        <v>3</v>
      </c>
      <c r="H61" s="12">
        <v>3</v>
      </c>
      <c r="I61" s="12">
        <v>3</v>
      </c>
      <c r="J61" s="12">
        <v>3</v>
      </c>
      <c r="K61" s="12">
        <v>3</v>
      </c>
      <c r="L61" s="97"/>
      <c r="M61" s="26">
        <f>((G61*Kwantificatie!$B$22)+(H61*Kwantificatie!$C$22)+(I61*Kwantificatie!$D$22)+(J61*Kwantificatie!$E$22)+(K61*Kwantificatie!$F$22))*11.1*-1+100</f>
        <v>0.10000000000000853</v>
      </c>
      <c r="N61" s="6"/>
      <c r="O61" s="6"/>
      <c r="P61" s="6"/>
      <c r="Q61" s="6"/>
      <c r="R61" s="6"/>
      <c r="AC61" s="6"/>
      <c r="AD61" s="6"/>
      <c r="AE61" s="6"/>
      <c r="AF61" s="6"/>
      <c r="AG61" s="6"/>
      <c r="AH61" s="6"/>
      <c r="AI61" s="6"/>
      <c r="AJ61" s="6"/>
      <c r="AK61" s="6"/>
      <c r="AL61" s="6"/>
      <c r="AM61" s="6"/>
      <c r="AN61" s="6"/>
      <c r="AO61" s="6"/>
      <c r="AP61" s="6"/>
      <c r="AQ61" s="6"/>
      <c r="AR61" s="6"/>
      <c r="AS61" s="6"/>
      <c r="AT61" s="6"/>
      <c r="AU61" s="6"/>
      <c r="AV61" s="6"/>
      <c r="AW61" s="6"/>
      <c r="AX61" s="6"/>
      <c r="AY61" s="6"/>
      <c r="AZ61" s="6"/>
      <c r="BA61" s="6"/>
      <c r="BB61" s="6"/>
      <c r="BC61" s="6"/>
      <c r="BD61" s="6"/>
      <c r="BE61" s="6"/>
      <c r="BF61" s="6"/>
      <c r="BG61" s="6"/>
      <c r="BH61" s="6"/>
      <c r="BI61" s="6"/>
      <c r="BJ61" s="6"/>
      <c r="BK61" s="6"/>
      <c r="BL61" s="6"/>
      <c r="BM61" s="6"/>
      <c r="BN61" s="6"/>
      <c r="BO61" s="6"/>
      <c r="BP61" s="6"/>
      <c r="BQ61" s="6"/>
      <c r="BR61" s="6"/>
      <c r="BS61" s="6"/>
      <c r="BT61" s="6"/>
      <c r="BU61" s="6"/>
      <c r="BV61" s="6"/>
      <c r="BW61" s="6"/>
      <c r="BX61" s="6"/>
      <c r="BY61" s="6"/>
      <c r="BZ61" s="6"/>
      <c r="CA61" s="6"/>
      <c r="CB61" s="6"/>
      <c r="CC61" s="6"/>
      <c r="CD61" s="6"/>
      <c r="CE61" s="6"/>
      <c r="CF61" s="6"/>
      <c r="CG61" s="6"/>
      <c r="CH61" s="6"/>
      <c r="CI61" s="6"/>
      <c r="CJ61" s="6"/>
      <c r="CK61" s="6"/>
      <c r="CL61" s="6"/>
      <c r="CM61" s="6"/>
      <c r="CN61" s="6"/>
      <c r="CO61" s="6"/>
      <c r="CP61" s="6"/>
      <c r="CQ61" s="6"/>
      <c r="CR61" s="6"/>
      <c r="CS61" s="6"/>
      <c r="CT61" s="6"/>
      <c r="CU61" s="6"/>
      <c r="CV61" s="6"/>
      <c r="CW61" s="6"/>
      <c r="CX61" s="6"/>
      <c r="CY61" s="6"/>
      <c r="CZ61" s="6"/>
      <c r="DA61" s="6"/>
      <c r="DB61" s="6"/>
      <c r="DC61" s="6"/>
      <c r="DD61" s="6"/>
      <c r="DE61" s="6"/>
      <c r="DF61" s="6"/>
      <c r="DG61" s="6"/>
      <c r="DH61" s="6"/>
      <c r="DI61" s="6"/>
      <c r="DJ61" s="6"/>
      <c r="DK61" s="6"/>
      <c r="DL61" s="6"/>
      <c r="DM61" s="6"/>
      <c r="DN61" s="6"/>
      <c r="DO61" s="6"/>
      <c r="DP61" s="6"/>
      <c r="DQ61" s="6"/>
      <c r="DR61" s="6"/>
      <c r="DS61" s="6"/>
      <c r="DT61" s="6"/>
      <c r="DU61" s="6"/>
      <c r="DV61" s="6"/>
      <c r="DW61" s="6"/>
      <c r="DX61" s="6"/>
      <c r="DY61" s="6"/>
      <c r="DZ61" s="6"/>
      <c r="EA61" s="6"/>
      <c r="EB61" s="6"/>
      <c r="EC61" s="6"/>
      <c r="ED61" s="6"/>
      <c r="EE61" s="6"/>
      <c r="EF61" s="6"/>
      <c r="EG61" s="6"/>
      <c r="EH61" s="6"/>
      <c r="EI61" s="6"/>
      <c r="EJ61" s="6"/>
      <c r="EK61" s="6"/>
      <c r="EL61" s="6"/>
      <c r="EM61" s="6"/>
      <c r="EN61" s="6"/>
      <c r="EO61" s="6"/>
      <c r="EP61" s="6"/>
      <c r="EQ61" s="6"/>
      <c r="ER61" s="6"/>
      <c r="ES61" s="6"/>
      <c r="ET61" s="6"/>
      <c r="EU61" s="6"/>
      <c r="EV61" s="6"/>
      <c r="EW61" s="6"/>
      <c r="EX61" s="6"/>
      <c r="EY61" s="6"/>
      <c r="EZ61" s="6"/>
      <c r="FA61" s="6"/>
      <c r="FB61" s="6"/>
      <c r="FC61" s="6"/>
      <c r="FD61" s="6"/>
      <c r="FE61" s="6"/>
      <c r="FF61" s="6"/>
      <c r="FG61" s="6"/>
      <c r="FH61" s="6"/>
      <c r="FI61" s="6"/>
      <c r="FJ61" s="6"/>
      <c r="FK61" s="6"/>
      <c r="FL61" s="6"/>
      <c r="FM61" s="6"/>
      <c r="FN61" s="6"/>
      <c r="FO61" s="6"/>
      <c r="FP61" s="6"/>
      <c r="FQ61" s="6"/>
      <c r="FR61" s="6"/>
      <c r="FS61" s="6"/>
      <c r="FT61" s="6"/>
      <c r="FU61" s="6"/>
      <c r="FV61" s="6"/>
      <c r="FW61" s="6"/>
      <c r="FX61" s="6"/>
      <c r="FY61" s="6"/>
      <c r="FZ61" s="6"/>
      <c r="GA61" s="6"/>
      <c r="GB61" s="6"/>
      <c r="GC61" s="6"/>
      <c r="GD61" s="6"/>
      <c r="GE61" s="6"/>
      <c r="GF61" s="6"/>
      <c r="GG61" s="6"/>
      <c r="GH61" s="6"/>
      <c r="GI61" s="6"/>
      <c r="GJ61" s="6"/>
      <c r="GK61" s="6"/>
      <c r="GL61" s="6"/>
      <c r="GM61" s="6"/>
      <c r="GN61" s="6"/>
      <c r="GO61" s="6"/>
      <c r="GP61" s="6"/>
      <c r="GQ61" s="6"/>
      <c r="GR61" s="6"/>
      <c r="GS61" s="6"/>
      <c r="GT61" s="6"/>
      <c r="GU61" s="6"/>
      <c r="GV61" s="6"/>
      <c r="GW61" s="6"/>
      <c r="GX61" s="6"/>
      <c r="GY61" s="6"/>
      <c r="GZ61" s="6"/>
      <c r="HA61" s="6"/>
      <c r="HB61" s="6"/>
      <c r="HC61" s="6"/>
      <c r="HD61" s="6"/>
      <c r="HE61" s="6"/>
      <c r="HF61" s="6"/>
      <c r="HG61" s="6"/>
      <c r="HH61" s="6"/>
      <c r="HI61" s="6"/>
      <c r="HJ61" s="6"/>
      <c r="HK61" s="6"/>
      <c r="HL61" s="6"/>
      <c r="HM61" s="6"/>
      <c r="HN61" s="6"/>
      <c r="HO61" s="6"/>
      <c r="HP61" s="6"/>
      <c r="HQ61" s="6"/>
      <c r="HR61" s="6"/>
      <c r="HS61" s="6"/>
      <c r="HT61" s="6"/>
      <c r="HU61" s="6"/>
      <c r="HV61" s="6"/>
      <c r="HW61" s="6"/>
      <c r="HX61" s="6"/>
      <c r="HY61" s="6"/>
      <c r="HZ61" s="6"/>
      <c r="IA61" s="6"/>
      <c r="IB61" s="6"/>
      <c r="IC61" s="6"/>
      <c r="ID61" s="6"/>
      <c r="IE61" s="6"/>
      <c r="IF61" s="6"/>
      <c r="IG61" s="6"/>
      <c r="IH61" s="6"/>
      <c r="II61" s="6"/>
      <c r="IJ61" s="6"/>
      <c r="IK61" s="6"/>
      <c r="IL61" s="6"/>
      <c r="IM61" s="6"/>
      <c r="IN61" s="6"/>
      <c r="IO61" s="6"/>
      <c r="IP61" s="6"/>
      <c r="IQ61" s="6"/>
      <c r="IR61" s="6"/>
      <c r="IS61" s="6"/>
      <c r="IT61" s="6"/>
      <c r="IU61" s="6"/>
      <c r="IV61" s="6"/>
      <c r="IW61" s="6"/>
      <c r="IX61" s="6"/>
      <c r="IY61" s="6"/>
      <c r="IZ61" s="6"/>
      <c r="JA61" s="6"/>
      <c r="JB61" s="6"/>
      <c r="JC61" s="6"/>
      <c r="JD61" s="6"/>
      <c r="JE61" s="6"/>
      <c r="JF61" s="6"/>
      <c r="JG61" s="6"/>
      <c r="JH61" s="6"/>
      <c r="JI61" s="6"/>
      <c r="JJ61" s="6"/>
      <c r="JK61" s="6"/>
      <c r="JL61" s="6"/>
      <c r="JM61" s="6"/>
      <c r="JN61" s="6"/>
      <c r="JO61" s="6"/>
      <c r="JP61" s="6"/>
      <c r="JQ61" s="6"/>
      <c r="JR61" s="6"/>
      <c r="JS61" s="6"/>
      <c r="JT61" s="6"/>
      <c r="JU61" s="6"/>
      <c r="JV61" s="6"/>
      <c r="JW61" s="6"/>
      <c r="JX61" s="6"/>
      <c r="JY61" s="6"/>
      <c r="JZ61" s="6"/>
      <c r="KA61" s="6"/>
      <c r="KB61" s="6"/>
      <c r="KC61" s="6"/>
      <c r="KD61" s="6"/>
      <c r="KE61" s="6"/>
      <c r="KF61" s="6"/>
      <c r="KG61" s="6"/>
      <c r="KH61" s="6"/>
      <c r="KI61" s="6"/>
      <c r="KJ61" s="6"/>
      <c r="KK61" s="6"/>
      <c r="KL61" s="6"/>
      <c r="KM61" s="6"/>
      <c r="KN61" s="6"/>
      <c r="KO61" s="6"/>
      <c r="KP61" s="6"/>
      <c r="KQ61" s="6"/>
      <c r="KR61" s="6"/>
      <c r="KS61" s="6"/>
      <c r="KT61" s="6"/>
      <c r="KU61" s="6"/>
      <c r="KV61" s="6"/>
      <c r="KW61" s="6"/>
      <c r="KX61" s="6"/>
      <c r="KY61" s="6"/>
      <c r="KZ61" s="6"/>
      <c r="LA61" s="6"/>
      <c r="LB61" s="6"/>
      <c r="LC61" s="6"/>
      <c r="LD61" s="6"/>
      <c r="LE61" s="6"/>
      <c r="LF61" s="6"/>
      <c r="LG61" s="6"/>
      <c r="LH61" s="6"/>
      <c r="LI61" s="6"/>
      <c r="LJ61" s="6"/>
      <c r="LK61" s="6"/>
      <c r="LL61" s="6"/>
      <c r="LM61" s="6"/>
      <c r="LN61" s="6"/>
      <c r="LO61" s="6"/>
      <c r="LP61" s="6"/>
      <c r="LQ61" s="6"/>
      <c r="LR61" s="6"/>
      <c r="LS61" s="6"/>
      <c r="LT61" s="6"/>
      <c r="LU61" s="6"/>
      <c r="LV61" s="6"/>
      <c r="LW61" s="6"/>
      <c r="LX61" s="6"/>
      <c r="LY61" s="6"/>
      <c r="LZ61" s="6"/>
      <c r="MA61" s="6"/>
      <c r="MB61" s="6"/>
      <c r="MC61" s="6"/>
      <c r="MD61" s="6"/>
      <c r="ME61" s="6"/>
      <c r="MF61" s="6"/>
      <c r="MG61" s="6"/>
      <c r="MH61" s="6"/>
      <c r="MI61" s="6"/>
      <c r="MJ61" s="6"/>
      <c r="MK61" s="6"/>
      <c r="ML61" s="6"/>
      <c r="MM61" s="6"/>
      <c r="MN61" s="6"/>
      <c r="MO61" s="6"/>
      <c r="MP61" s="6"/>
      <c r="MQ61" s="6"/>
      <c r="MR61" s="6"/>
      <c r="MS61" s="6"/>
      <c r="MT61" s="6"/>
      <c r="MU61" s="6"/>
      <c r="MV61" s="6"/>
      <c r="MW61" s="6"/>
      <c r="MX61" s="6"/>
      <c r="MY61" s="6"/>
      <c r="MZ61" s="6"/>
      <c r="NA61" s="6"/>
      <c r="NB61" s="6"/>
      <c r="NC61" s="6"/>
      <c r="ND61" s="6"/>
      <c r="NE61" s="6"/>
      <c r="NF61" s="6"/>
      <c r="NG61" s="6"/>
      <c r="NH61" s="6"/>
      <c r="NI61" s="6"/>
      <c r="NJ61" s="6"/>
      <c r="NK61" s="6"/>
      <c r="NL61" s="6"/>
      <c r="NM61" s="6"/>
      <c r="NN61" s="6"/>
      <c r="NO61" s="6"/>
      <c r="NP61" s="6"/>
      <c r="NQ61" s="6"/>
      <c r="NR61" s="6"/>
      <c r="NS61" s="6"/>
      <c r="NT61" s="6"/>
      <c r="NU61" s="6"/>
      <c r="NV61" s="6"/>
      <c r="NW61" s="6"/>
      <c r="NX61" s="6"/>
      <c r="NY61" s="6"/>
      <c r="NZ61" s="6"/>
      <c r="OA61" s="6"/>
      <c r="OB61" s="6"/>
      <c r="OC61" s="6"/>
      <c r="OD61" s="6"/>
      <c r="OE61" s="6"/>
      <c r="OF61" s="6"/>
      <c r="OG61" s="6"/>
      <c r="OH61" s="6"/>
      <c r="OI61" s="6"/>
      <c r="OJ61" s="6"/>
      <c r="OK61" s="6"/>
      <c r="OL61" s="6"/>
      <c r="OM61" s="6"/>
      <c r="ON61" s="6"/>
      <c r="OO61" s="6"/>
      <c r="OP61" s="6"/>
      <c r="OQ61" s="6"/>
      <c r="OR61" s="6"/>
      <c r="OS61" s="6"/>
      <c r="OT61" s="6"/>
      <c r="OU61" s="6"/>
      <c r="OV61" s="6"/>
      <c r="OW61" s="6"/>
      <c r="OX61" s="6"/>
      <c r="OY61" s="6"/>
      <c r="OZ61" s="6"/>
      <c r="PA61" s="6"/>
      <c r="PB61" s="6"/>
      <c r="PC61" s="6"/>
      <c r="PD61" s="6"/>
      <c r="PE61" s="6"/>
    </row>
    <row r="62" spans="1:421" s="13" customFormat="1" x14ac:dyDescent="0.25">
      <c r="A62" s="278"/>
      <c r="B62" s="271"/>
      <c r="C62" s="259"/>
      <c r="D62" s="259"/>
      <c r="E62" s="17"/>
      <c r="F62" s="163" t="s">
        <v>139</v>
      </c>
      <c r="G62" s="12">
        <v>3</v>
      </c>
      <c r="H62" s="12">
        <v>3</v>
      </c>
      <c r="I62" s="12">
        <v>3</v>
      </c>
      <c r="J62" s="12">
        <v>3</v>
      </c>
      <c r="K62" s="12">
        <v>3</v>
      </c>
      <c r="L62" s="97"/>
      <c r="M62" s="26">
        <f>((G62*Kwantificatie!$B$22)+(H62*Kwantificatie!$C$22)+(I62*Kwantificatie!$D$22)+(J62*Kwantificatie!$E$22)+(K62*Kwantificatie!$F$22))*11.1*-1+100</f>
        <v>0.10000000000000853</v>
      </c>
      <c r="N62" s="6"/>
      <c r="O62" s="6"/>
      <c r="P62" s="6"/>
      <c r="Q62" s="6"/>
      <c r="R62" s="6"/>
      <c r="AC62" s="6"/>
      <c r="AD62" s="6"/>
      <c r="AE62" s="6"/>
      <c r="AF62" s="6"/>
      <c r="AG62" s="6"/>
      <c r="AH62" s="6"/>
      <c r="AI62" s="6"/>
      <c r="AJ62" s="6"/>
      <c r="AK62" s="6"/>
      <c r="AL62" s="6"/>
      <c r="AM62" s="6"/>
      <c r="AN62" s="6"/>
      <c r="AO62" s="6"/>
      <c r="AP62" s="6"/>
      <c r="AQ62" s="6"/>
      <c r="AR62" s="6"/>
      <c r="AS62" s="6"/>
      <c r="AT62" s="6"/>
      <c r="AU62" s="6"/>
      <c r="AV62" s="6"/>
      <c r="AW62" s="6"/>
      <c r="AX62" s="6"/>
      <c r="AY62" s="6"/>
      <c r="AZ62" s="6"/>
      <c r="BA62" s="6"/>
      <c r="BB62" s="6"/>
      <c r="BC62" s="6"/>
      <c r="BD62" s="6"/>
      <c r="BE62" s="6"/>
      <c r="BF62" s="6"/>
      <c r="BG62" s="6"/>
      <c r="BH62" s="6"/>
      <c r="BI62" s="6"/>
      <c r="BJ62" s="6"/>
      <c r="BK62" s="6"/>
      <c r="BL62" s="6"/>
      <c r="BM62" s="6"/>
      <c r="BN62" s="6"/>
      <c r="BO62" s="6"/>
      <c r="BP62" s="6"/>
      <c r="BQ62" s="6"/>
      <c r="BR62" s="6"/>
      <c r="BS62" s="6"/>
      <c r="BT62" s="6"/>
      <c r="BU62" s="6"/>
      <c r="BV62" s="6"/>
      <c r="BW62" s="6"/>
      <c r="BX62" s="6"/>
      <c r="BY62" s="6"/>
      <c r="BZ62" s="6"/>
      <c r="CA62" s="6"/>
      <c r="CB62" s="6"/>
      <c r="CC62" s="6"/>
      <c r="CD62" s="6"/>
      <c r="CE62" s="6"/>
      <c r="CF62" s="6"/>
      <c r="CG62" s="6"/>
      <c r="CH62" s="6"/>
      <c r="CI62" s="6"/>
      <c r="CJ62" s="6"/>
      <c r="CK62" s="6"/>
      <c r="CL62" s="6"/>
      <c r="CM62" s="6"/>
      <c r="CN62" s="6"/>
      <c r="CO62" s="6"/>
      <c r="CP62" s="6"/>
      <c r="CQ62" s="6"/>
      <c r="CR62" s="6"/>
      <c r="CS62" s="6"/>
      <c r="CT62" s="6"/>
      <c r="CU62" s="6"/>
      <c r="CV62" s="6"/>
      <c r="CW62" s="6"/>
      <c r="CX62" s="6"/>
      <c r="CY62" s="6"/>
      <c r="CZ62" s="6"/>
      <c r="DA62" s="6"/>
      <c r="DB62" s="6"/>
      <c r="DC62" s="6"/>
      <c r="DD62" s="6"/>
      <c r="DE62" s="6"/>
      <c r="DF62" s="6"/>
      <c r="DG62" s="6"/>
      <c r="DH62" s="6"/>
      <c r="DI62" s="6"/>
      <c r="DJ62" s="6"/>
      <c r="DK62" s="6"/>
      <c r="DL62" s="6"/>
      <c r="DM62" s="6"/>
      <c r="DN62" s="6"/>
      <c r="DO62" s="6"/>
      <c r="DP62" s="6"/>
      <c r="DQ62" s="6"/>
      <c r="DR62" s="6"/>
      <c r="DS62" s="6"/>
      <c r="DT62" s="6"/>
      <c r="DU62" s="6"/>
      <c r="DV62" s="6"/>
      <c r="DW62" s="6"/>
      <c r="DX62" s="6"/>
      <c r="DY62" s="6"/>
      <c r="DZ62" s="6"/>
      <c r="EA62" s="6"/>
      <c r="EB62" s="6"/>
      <c r="EC62" s="6"/>
      <c r="ED62" s="6"/>
      <c r="EE62" s="6"/>
      <c r="EF62" s="6"/>
      <c r="EG62" s="6"/>
      <c r="EH62" s="6"/>
      <c r="EI62" s="6"/>
      <c r="EJ62" s="6"/>
      <c r="EK62" s="6"/>
      <c r="EL62" s="6"/>
      <c r="EM62" s="6"/>
      <c r="EN62" s="6"/>
      <c r="EO62" s="6"/>
      <c r="EP62" s="6"/>
      <c r="EQ62" s="6"/>
      <c r="ER62" s="6"/>
      <c r="ES62" s="6"/>
      <c r="ET62" s="6"/>
      <c r="EU62" s="6"/>
      <c r="EV62" s="6"/>
      <c r="EW62" s="6"/>
      <c r="EX62" s="6"/>
      <c r="EY62" s="6"/>
      <c r="EZ62" s="6"/>
      <c r="FA62" s="6"/>
      <c r="FB62" s="6"/>
      <c r="FC62" s="6"/>
      <c r="FD62" s="6"/>
      <c r="FE62" s="6"/>
      <c r="FF62" s="6"/>
      <c r="FG62" s="6"/>
      <c r="FH62" s="6"/>
      <c r="FI62" s="6"/>
      <c r="FJ62" s="6"/>
      <c r="FK62" s="6"/>
      <c r="FL62" s="6"/>
      <c r="FM62" s="6"/>
      <c r="FN62" s="6"/>
      <c r="FO62" s="6"/>
      <c r="FP62" s="6"/>
      <c r="FQ62" s="6"/>
      <c r="FR62" s="6"/>
      <c r="FS62" s="6"/>
      <c r="FT62" s="6"/>
      <c r="FU62" s="6"/>
      <c r="FV62" s="6"/>
      <c r="FW62" s="6"/>
      <c r="FX62" s="6"/>
      <c r="FY62" s="6"/>
      <c r="FZ62" s="6"/>
      <c r="GA62" s="6"/>
      <c r="GB62" s="6"/>
      <c r="GC62" s="6"/>
      <c r="GD62" s="6"/>
      <c r="GE62" s="6"/>
      <c r="GF62" s="6"/>
      <c r="GG62" s="6"/>
      <c r="GH62" s="6"/>
      <c r="GI62" s="6"/>
      <c r="GJ62" s="6"/>
      <c r="GK62" s="6"/>
      <c r="GL62" s="6"/>
      <c r="GM62" s="6"/>
      <c r="GN62" s="6"/>
      <c r="GO62" s="6"/>
      <c r="GP62" s="6"/>
      <c r="GQ62" s="6"/>
      <c r="GR62" s="6"/>
      <c r="GS62" s="6"/>
      <c r="GT62" s="6"/>
      <c r="GU62" s="6"/>
      <c r="GV62" s="6"/>
      <c r="GW62" s="6"/>
      <c r="GX62" s="6"/>
      <c r="GY62" s="6"/>
      <c r="GZ62" s="6"/>
      <c r="HA62" s="6"/>
      <c r="HB62" s="6"/>
      <c r="HC62" s="6"/>
      <c r="HD62" s="6"/>
      <c r="HE62" s="6"/>
      <c r="HF62" s="6"/>
      <c r="HG62" s="6"/>
      <c r="HH62" s="6"/>
      <c r="HI62" s="6"/>
      <c r="HJ62" s="6"/>
      <c r="HK62" s="6"/>
      <c r="HL62" s="6"/>
      <c r="HM62" s="6"/>
      <c r="HN62" s="6"/>
      <c r="HO62" s="6"/>
      <c r="HP62" s="6"/>
      <c r="HQ62" s="6"/>
      <c r="HR62" s="6"/>
      <c r="HS62" s="6"/>
      <c r="HT62" s="6"/>
      <c r="HU62" s="6"/>
      <c r="HV62" s="6"/>
      <c r="HW62" s="6"/>
      <c r="HX62" s="6"/>
      <c r="HY62" s="6"/>
      <c r="HZ62" s="6"/>
      <c r="IA62" s="6"/>
      <c r="IB62" s="6"/>
      <c r="IC62" s="6"/>
      <c r="ID62" s="6"/>
      <c r="IE62" s="6"/>
      <c r="IF62" s="6"/>
      <c r="IG62" s="6"/>
      <c r="IH62" s="6"/>
      <c r="II62" s="6"/>
      <c r="IJ62" s="6"/>
      <c r="IK62" s="6"/>
      <c r="IL62" s="6"/>
      <c r="IM62" s="6"/>
      <c r="IN62" s="6"/>
      <c r="IO62" s="6"/>
      <c r="IP62" s="6"/>
      <c r="IQ62" s="6"/>
      <c r="IR62" s="6"/>
      <c r="IS62" s="6"/>
      <c r="IT62" s="6"/>
      <c r="IU62" s="6"/>
      <c r="IV62" s="6"/>
      <c r="IW62" s="6"/>
      <c r="IX62" s="6"/>
      <c r="IY62" s="6"/>
      <c r="IZ62" s="6"/>
      <c r="JA62" s="6"/>
      <c r="JB62" s="6"/>
      <c r="JC62" s="6"/>
      <c r="JD62" s="6"/>
      <c r="JE62" s="6"/>
      <c r="JF62" s="6"/>
      <c r="JG62" s="6"/>
      <c r="JH62" s="6"/>
      <c r="JI62" s="6"/>
      <c r="JJ62" s="6"/>
      <c r="JK62" s="6"/>
      <c r="JL62" s="6"/>
      <c r="JM62" s="6"/>
      <c r="JN62" s="6"/>
      <c r="JO62" s="6"/>
      <c r="JP62" s="6"/>
      <c r="JQ62" s="6"/>
      <c r="JR62" s="6"/>
      <c r="JS62" s="6"/>
      <c r="JT62" s="6"/>
      <c r="JU62" s="6"/>
      <c r="JV62" s="6"/>
      <c r="JW62" s="6"/>
      <c r="JX62" s="6"/>
      <c r="JY62" s="6"/>
      <c r="JZ62" s="6"/>
      <c r="KA62" s="6"/>
      <c r="KB62" s="6"/>
      <c r="KC62" s="6"/>
      <c r="KD62" s="6"/>
      <c r="KE62" s="6"/>
      <c r="KF62" s="6"/>
      <c r="KG62" s="6"/>
      <c r="KH62" s="6"/>
      <c r="KI62" s="6"/>
      <c r="KJ62" s="6"/>
      <c r="KK62" s="6"/>
      <c r="KL62" s="6"/>
      <c r="KM62" s="6"/>
      <c r="KN62" s="6"/>
      <c r="KO62" s="6"/>
      <c r="KP62" s="6"/>
      <c r="KQ62" s="6"/>
      <c r="KR62" s="6"/>
      <c r="KS62" s="6"/>
      <c r="KT62" s="6"/>
      <c r="KU62" s="6"/>
      <c r="KV62" s="6"/>
      <c r="KW62" s="6"/>
      <c r="KX62" s="6"/>
      <c r="KY62" s="6"/>
      <c r="KZ62" s="6"/>
      <c r="LA62" s="6"/>
      <c r="LB62" s="6"/>
      <c r="LC62" s="6"/>
      <c r="LD62" s="6"/>
      <c r="LE62" s="6"/>
      <c r="LF62" s="6"/>
      <c r="LG62" s="6"/>
      <c r="LH62" s="6"/>
      <c r="LI62" s="6"/>
      <c r="LJ62" s="6"/>
      <c r="LK62" s="6"/>
      <c r="LL62" s="6"/>
      <c r="LM62" s="6"/>
      <c r="LN62" s="6"/>
      <c r="LO62" s="6"/>
      <c r="LP62" s="6"/>
      <c r="LQ62" s="6"/>
      <c r="LR62" s="6"/>
      <c r="LS62" s="6"/>
      <c r="LT62" s="6"/>
      <c r="LU62" s="6"/>
      <c r="LV62" s="6"/>
      <c r="LW62" s="6"/>
      <c r="LX62" s="6"/>
      <c r="LY62" s="6"/>
      <c r="LZ62" s="6"/>
      <c r="MA62" s="6"/>
      <c r="MB62" s="6"/>
      <c r="MC62" s="6"/>
      <c r="MD62" s="6"/>
      <c r="ME62" s="6"/>
      <c r="MF62" s="6"/>
      <c r="MG62" s="6"/>
      <c r="MH62" s="6"/>
      <c r="MI62" s="6"/>
      <c r="MJ62" s="6"/>
      <c r="MK62" s="6"/>
      <c r="ML62" s="6"/>
      <c r="MM62" s="6"/>
      <c r="MN62" s="6"/>
      <c r="MO62" s="6"/>
      <c r="MP62" s="6"/>
      <c r="MQ62" s="6"/>
      <c r="MR62" s="6"/>
      <c r="MS62" s="6"/>
      <c r="MT62" s="6"/>
      <c r="MU62" s="6"/>
      <c r="MV62" s="6"/>
      <c r="MW62" s="6"/>
      <c r="MX62" s="6"/>
      <c r="MY62" s="6"/>
      <c r="MZ62" s="6"/>
      <c r="NA62" s="6"/>
      <c r="NB62" s="6"/>
      <c r="NC62" s="6"/>
      <c r="ND62" s="6"/>
      <c r="NE62" s="6"/>
      <c r="NF62" s="6"/>
      <c r="NG62" s="6"/>
      <c r="NH62" s="6"/>
      <c r="NI62" s="6"/>
      <c r="NJ62" s="6"/>
      <c r="NK62" s="6"/>
      <c r="NL62" s="6"/>
      <c r="NM62" s="6"/>
      <c r="NN62" s="6"/>
      <c r="NO62" s="6"/>
      <c r="NP62" s="6"/>
      <c r="NQ62" s="6"/>
      <c r="NR62" s="6"/>
      <c r="NS62" s="6"/>
      <c r="NT62" s="6"/>
      <c r="NU62" s="6"/>
      <c r="NV62" s="6"/>
      <c r="NW62" s="6"/>
      <c r="NX62" s="6"/>
      <c r="NY62" s="6"/>
      <c r="NZ62" s="6"/>
      <c r="OA62" s="6"/>
      <c r="OB62" s="6"/>
      <c r="OC62" s="6"/>
      <c r="OD62" s="6"/>
      <c r="OE62" s="6"/>
      <c r="OF62" s="6"/>
      <c r="OG62" s="6"/>
      <c r="OH62" s="6"/>
      <c r="OI62" s="6"/>
      <c r="OJ62" s="6"/>
      <c r="OK62" s="6"/>
      <c r="OL62" s="6"/>
      <c r="OM62" s="6"/>
      <c r="ON62" s="6"/>
      <c r="OO62" s="6"/>
      <c r="OP62" s="6"/>
      <c r="OQ62" s="6"/>
      <c r="OR62" s="6"/>
      <c r="OS62" s="6"/>
      <c r="OT62" s="6"/>
      <c r="OU62" s="6"/>
      <c r="OV62" s="6"/>
      <c r="OW62" s="6"/>
      <c r="OX62" s="6"/>
      <c r="OY62" s="6"/>
      <c r="OZ62" s="6"/>
      <c r="PA62" s="6"/>
      <c r="PB62" s="6"/>
      <c r="PC62" s="6"/>
      <c r="PD62" s="6"/>
      <c r="PE62" s="6"/>
    </row>
    <row r="63" spans="1:421" s="13" customFormat="1" ht="13.8" thickBot="1" x14ac:dyDescent="0.3">
      <c r="A63" s="278"/>
      <c r="B63" s="271"/>
      <c r="C63" s="272"/>
      <c r="D63" s="272"/>
      <c r="E63" s="144"/>
      <c r="F63" s="164" t="s">
        <v>139</v>
      </c>
      <c r="G63" s="12">
        <v>3</v>
      </c>
      <c r="H63" s="12">
        <v>3</v>
      </c>
      <c r="I63" s="12">
        <v>3</v>
      </c>
      <c r="J63" s="12">
        <v>3</v>
      </c>
      <c r="K63" s="12">
        <v>3</v>
      </c>
      <c r="L63" s="145"/>
      <c r="M63" s="26">
        <f>((G63*Kwantificatie!$B$22)+(H63*Kwantificatie!$C$22)+(I63*Kwantificatie!$D$22)+(J63*Kwantificatie!$E$22)+(K63*Kwantificatie!$F$22))*11.1*-1+100</f>
        <v>0.10000000000000853</v>
      </c>
      <c r="N63" s="6"/>
      <c r="O63" s="6"/>
      <c r="P63" s="6"/>
      <c r="Q63" s="6"/>
      <c r="R63" s="6"/>
      <c r="AC63" s="6"/>
      <c r="AD63" s="6"/>
      <c r="AE63" s="6"/>
      <c r="AF63" s="6"/>
      <c r="AG63" s="6"/>
      <c r="AH63" s="6"/>
      <c r="AI63" s="6"/>
      <c r="AJ63" s="6"/>
      <c r="AK63" s="6"/>
      <c r="AL63" s="6"/>
      <c r="AM63" s="6"/>
      <c r="AN63" s="6"/>
      <c r="AO63" s="6"/>
      <c r="AP63" s="6"/>
      <c r="AQ63" s="6"/>
      <c r="AR63" s="6"/>
      <c r="AS63" s="6"/>
      <c r="AT63" s="6"/>
      <c r="AU63" s="6"/>
      <c r="AV63" s="6"/>
      <c r="AW63" s="6"/>
      <c r="AX63" s="6"/>
      <c r="AY63" s="6"/>
      <c r="AZ63" s="6"/>
      <c r="BA63" s="6"/>
      <c r="BB63" s="6"/>
      <c r="BC63" s="6"/>
      <c r="BD63" s="6"/>
      <c r="BE63" s="6"/>
      <c r="BF63" s="6"/>
      <c r="BG63" s="6"/>
      <c r="BH63" s="6"/>
      <c r="BI63" s="6"/>
      <c r="BJ63" s="6"/>
      <c r="BK63" s="6"/>
      <c r="BL63" s="6"/>
      <c r="BM63" s="6"/>
      <c r="BN63" s="6"/>
      <c r="BO63" s="6"/>
      <c r="BP63" s="6"/>
      <c r="BQ63" s="6"/>
      <c r="BR63" s="6"/>
      <c r="BS63" s="6"/>
      <c r="BT63" s="6"/>
      <c r="BU63" s="6"/>
      <c r="BV63" s="6"/>
      <c r="BW63" s="6"/>
      <c r="BX63" s="6"/>
      <c r="BY63" s="6"/>
      <c r="BZ63" s="6"/>
      <c r="CA63" s="6"/>
      <c r="CB63" s="6"/>
      <c r="CC63" s="6"/>
      <c r="CD63" s="6"/>
      <c r="CE63" s="6"/>
      <c r="CF63" s="6"/>
      <c r="CG63" s="6"/>
      <c r="CH63" s="6"/>
      <c r="CI63" s="6"/>
      <c r="CJ63" s="6"/>
      <c r="CK63" s="6"/>
      <c r="CL63" s="6"/>
      <c r="CM63" s="6"/>
      <c r="CN63" s="6"/>
      <c r="CO63" s="6"/>
      <c r="CP63" s="6"/>
      <c r="CQ63" s="6"/>
      <c r="CR63" s="6"/>
      <c r="CS63" s="6"/>
      <c r="CT63" s="6"/>
      <c r="CU63" s="6"/>
      <c r="CV63" s="6"/>
      <c r="CW63" s="6"/>
      <c r="CX63" s="6"/>
      <c r="CY63" s="6"/>
      <c r="CZ63" s="6"/>
      <c r="DA63" s="6"/>
      <c r="DB63" s="6"/>
      <c r="DC63" s="6"/>
      <c r="DD63" s="6"/>
      <c r="DE63" s="6"/>
      <c r="DF63" s="6"/>
      <c r="DG63" s="6"/>
      <c r="DH63" s="6"/>
      <c r="DI63" s="6"/>
      <c r="DJ63" s="6"/>
      <c r="DK63" s="6"/>
      <c r="DL63" s="6"/>
      <c r="DM63" s="6"/>
      <c r="DN63" s="6"/>
      <c r="DO63" s="6"/>
      <c r="DP63" s="6"/>
      <c r="DQ63" s="6"/>
      <c r="DR63" s="6"/>
      <c r="DS63" s="6"/>
      <c r="DT63" s="6"/>
      <c r="DU63" s="6"/>
      <c r="DV63" s="6"/>
      <c r="DW63" s="6"/>
      <c r="DX63" s="6"/>
      <c r="DY63" s="6"/>
      <c r="DZ63" s="6"/>
      <c r="EA63" s="6"/>
      <c r="EB63" s="6"/>
      <c r="EC63" s="6"/>
      <c r="ED63" s="6"/>
      <c r="EE63" s="6"/>
      <c r="EF63" s="6"/>
      <c r="EG63" s="6"/>
      <c r="EH63" s="6"/>
      <c r="EI63" s="6"/>
      <c r="EJ63" s="6"/>
      <c r="EK63" s="6"/>
      <c r="EL63" s="6"/>
      <c r="EM63" s="6"/>
      <c r="EN63" s="6"/>
      <c r="EO63" s="6"/>
      <c r="EP63" s="6"/>
      <c r="EQ63" s="6"/>
      <c r="ER63" s="6"/>
      <c r="ES63" s="6"/>
      <c r="ET63" s="6"/>
      <c r="EU63" s="6"/>
      <c r="EV63" s="6"/>
      <c r="EW63" s="6"/>
      <c r="EX63" s="6"/>
      <c r="EY63" s="6"/>
      <c r="EZ63" s="6"/>
      <c r="FA63" s="6"/>
      <c r="FB63" s="6"/>
      <c r="FC63" s="6"/>
      <c r="FD63" s="6"/>
      <c r="FE63" s="6"/>
      <c r="FF63" s="6"/>
      <c r="FG63" s="6"/>
      <c r="FH63" s="6"/>
      <c r="FI63" s="6"/>
      <c r="FJ63" s="6"/>
      <c r="FK63" s="6"/>
      <c r="FL63" s="6"/>
      <c r="FM63" s="6"/>
      <c r="FN63" s="6"/>
      <c r="FO63" s="6"/>
      <c r="FP63" s="6"/>
      <c r="FQ63" s="6"/>
      <c r="FR63" s="6"/>
      <c r="FS63" s="6"/>
      <c r="FT63" s="6"/>
      <c r="FU63" s="6"/>
      <c r="FV63" s="6"/>
      <c r="FW63" s="6"/>
      <c r="FX63" s="6"/>
      <c r="FY63" s="6"/>
      <c r="FZ63" s="6"/>
      <c r="GA63" s="6"/>
      <c r="GB63" s="6"/>
      <c r="GC63" s="6"/>
      <c r="GD63" s="6"/>
      <c r="GE63" s="6"/>
      <c r="GF63" s="6"/>
      <c r="GG63" s="6"/>
      <c r="GH63" s="6"/>
      <c r="GI63" s="6"/>
      <c r="GJ63" s="6"/>
      <c r="GK63" s="6"/>
      <c r="GL63" s="6"/>
      <c r="GM63" s="6"/>
      <c r="GN63" s="6"/>
      <c r="GO63" s="6"/>
      <c r="GP63" s="6"/>
      <c r="GQ63" s="6"/>
      <c r="GR63" s="6"/>
      <c r="GS63" s="6"/>
      <c r="GT63" s="6"/>
      <c r="GU63" s="6"/>
      <c r="GV63" s="6"/>
      <c r="GW63" s="6"/>
      <c r="GX63" s="6"/>
      <c r="GY63" s="6"/>
      <c r="GZ63" s="6"/>
      <c r="HA63" s="6"/>
      <c r="HB63" s="6"/>
      <c r="HC63" s="6"/>
      <c r="HD63" s="6"/>
      <c r="HE63" s="6"/>
      <c r="HF63" s="6"/>
      <c r="HG63" s="6"/>
      <c r="HH63" s="6"/>
      <c r="HI63" s="6"/>
      <c r="HJ63" s="6"/>
      <c r="HK63" s="6"/>
      <c r="HL63" s="6"/>
      <c r="HM63" s="6"/>
      <c r="HN63" s="6"/>
      <c r="HO63" s="6"/>
      <c r="HP63" s="6"/>
      <c r="HQ63" s="6"/>
      <c r="HR63" s="6"/>
      <c r="HS63" s="6"/>
      <c r="HT63" s="6"/>
      <c r="HU63" s="6"/>
      <c r="HV63" s="6"/>
      <c r="HW63" s="6"/>
      <c r="HX63" s="6"/>
      <c r="HY63" s="6"/>
      <c r="HZ63" s="6"/>
      <c r="IA63" s="6"/>
      <c r="IB63" s="6"/>
      <c r="IC63" s="6"/>
      <c r="ID63" s="6"/>
      <c r="IE63" s="6"/>
      <c r="IF63" s="6"/>
      <c r="IG63" s="6"/>
      <c r="IH63" s="6"/>
      <c r="II63" s="6"/>
      <c r="IJ63" s="6"/>
      <c r="IK63" s="6"/>
      <c r="IL63" s="6"/>
      <c r="IM63" s="6"/>
      <c r="IN63" s="6"/>
      <c r="IO63" s="6"/>
      <c r="IP63" s="6"/>
      <c r="IQ63" s="6"/>
      <c r="IR63" s="6"/>
      <c r="IS63" s="6"/>
      <c r="IT63" s="6"/>
      <c r="IU63" s="6"/>
      <c r="IV63" s="6"/>
      <c r="IW63" s="6"/>
      <c r="IX63" s="6"/>
      <c r="IY63" s="6"/>
      <c r="IZ63" s="6"/>
      <c r="JA63" s="6"/>
      <c r="JB63" s="6"/>
      <c r="JC63" s="6"/>
      <c r="JD63" s="6"/>
      <c r="JE63" s="6"/>
      <c r="JF63" s="6"/>
      <c r="JG63" s="6"/>
      <c r="JH63" s="6"/>
      <c r="JI63" s="6"/>
      <c r="JJ63" s="6"/>
      <c r="JK63" s="6"/>
      <c r="JL63" s="6"/>
      <c r="JM63" s="6"/>
      <c r="JN63" s="6"/>
      <c r="JO63" s="6"/>
      <c r="JP63" s="6"/>
      <c r="JQ63" s="6"/>
      <c r="JR63" s="6"/>
      <c r="JS63" s="6"/>
      <c r="JT63" s="6"/>
      <c r="JU63" s="6"/>
      <c r="JV63" s="6"/>
      <c r="JW63" s="6"/>
      <c r="JX63" s="6"/>
      <c r="JY63" s="6"/>
      <c r="JZ63" s="6"/>
      <c r="KA63" s="6"/>
      <c r="KB63" s="6"/>
      <c r="KC63" s="6"/>
      <c r="KD63" s="6"/>
      <c r="KE63" s="6"/>
      <c r="KF63" s="6"/>
      <c r="KG63" s="6"/>
      <c r="KH63" s="6"/>
      <c r="KI63" s="6"/>
      <c r="KJ63" s="6"/>
      <c r="KK63" s="6"/>
      <c r="KL63" s="6"/>
      <c r="KM63" s="6"/>
      <c r="KN63" s="6"/>
      <c r="KO63" s="6"/>
      <c r="KP63" s="6"/>
      <c r="KQ63" s="6"/>
      <c r="KR63" s="6"/>
      <c r="KS63" s="6"/>
      <c r="KT63" s="6"/>
      <c r="KU63" s="6"/>
      <c r="KV63" s="6"/>
      <c r="KW63" s="6"/>
      <c r="KX63" s="6"/>
      <c r="KY63" s="6"/>
      <c r="KZ63" s="6"/>
      <c r="LA63" s="6"/>
      <c r="LB63" s="6"/>
      <c r="LC63" s="6"/>
      <c r="LD63" s="6"/>
      <c r="LE63" s="6"/>
      <c r="LF63" s="6"/>
      <c r="LG63" s="6"/>
      <c r="LH63" s="6"/>
      <c r="LI63" s="6"/>
      <c r="LJ63" s="6"/>
      <c r="LK63" s="6"/>
      <c r="LL63" s="6"/>
      <c r="LM63" s="6"/>
      <c r="LN63" s="6"/>
      <c r="LO63" s="6"/>
      <c r="LP63" s="6"/>
      <c r="LQ63" s="6"/>
      <c r="LR63" s="6"/>
      <c r="LS63" s="6"/>
      <c r="LT63" s="6"/>
      <c r="LU63" s="6"/>
      <c r="LV63" s="6"/>
      <c r="LW63" s="6"/>
      <c r="LX63" s="6"/>
      <c r="LY63" s="6"/>
      <c r="LZ63" s="6"/>
      <c r="MA63" s="6"/>
      <c r="MB63" s="6"/>
      <c r="MC63" s="6"/>
      <c r="MD63" s="6"/>
      <c r="ME63" s="6"/>
      <c r="MF63" s="6"/>
      <c r="MG63" s="6"/>
      <c r="MH63" s="6"/>
      <c r="MI63" s="6"/>
      <c r="MJ63" s="6"/>
      <c r="MK63" s="6"/>
      <c r="ML63" s="6"/>
      <c r="MM63" s="6"/>
      <c r="MN63" s="6"/>
      <c r="MO63" s="6"/>
      <c r="MP63" s="6"/>
      <c r="MQ63" s="6"/>
      <c r="MR63" s="6"/>
      <c r="MS63" s="6"/>
      <c r="MT63" s="6"/>
      <c r="MU63" s="6"/>
      <c r="MV63" s="6"/>
      <c r="MW63" s="6"/>
      <c r="MX63" s="6"/>
      <c r="MY63" s="6"/>
      <c r="MZ63" s="6"/>
      <c r="NA63" s="6"/>
      <c r="NB63" s="6"/>
      <c r="NC63" s="6"/>
      <c r="ND63" s="6"/>
      <c r="NE63" s="6"/>
      <c r="NF63" s="6"/>
      <c r="NG63" s="6"/>
      <c r="NH63" s="6"/>
      <c r="NI63" s="6"/>
      <c r="NJ63" s="6"/>
      <c r="NK63" s="6"/>
      <c r="NL63" s="6"/>
      <c r="NM63" s="6"/>
      <c r="NN63" s="6"/>
      <c r="NO63" s="6"/>
      <c r="NP63" s="6"/>
      <c r="NQ63" s="6"/>
      <c r="NR63" s="6"/>
      <c r="NS63" s="6"/>
      <c r="NT63" s="6"/>
      <c r="NU63" s="6"/>
      <c r="NV63" s="6"/>
      <c r="NW63" s="6"/>
      <c r="NX63" s="6"/>
      <c r="NY63" s="6"/>
      <c r="NZ63" s="6"/>
      <c r="OA63" s="6"/>
      <c r="OB63" s="6"/>
      <c r="OC63" s="6"/>
      <c r="OD63" s="6"/>
      <c r="OE63" s="6"/>
      <c r="OF63" s="6"/>
      <c r="OG63" s="6"/>
      <c r="OH63" s="6"/>
      <c r="OI63" s="6"/>
      <c r="OJ63" s="6"/>
      <c r="OK63" s="6"/>
      <c r="OL63" s="6"/>
      <c r="OM63" s="6"/>
      <c r="ON63" s="6"/>
      <c r="OO63" s="6"/>
      <c r="OP63" s="6"/>
      <c r="OQ63" s="6"/>
      <c r="OR63" s="6"/>
      <c r="OS63" s="6"/>
      <c r="OT63" s="6"/>
      <c r="OU63" s="6"/>
      <c r="OV63" s="6"/>
      <c r="OW63" s="6"/>
      <c r="OX63" s="6"/>
      <c r="OY63" s="6"/>
      <c r="OZ63" s="6"/>
      <c r="PA63" s="6"/>
      <c r="PB63" s="6"/>
      <c r="PC63" s="6"/>
      <c r="PD63" s="6"/>
      <c r="PE63" s="6"/>
    </row>
    <row r="64" spans="1:421" s="13" customFormat="1" ht="13.8" thickBot="1" x14ac:dyDescent="0.3">
      <c r="A64" s="278"/>
      <c r="B64" s="271"/>
      <c r="C64" s="270" t="s">
        <v>6</v>
      </c>
      <c r="D64" s="270" t="s">
        <v>9</v>
      </c>
      <c r="E64" s="140" t="s">
        <v>88</v>
      </c>
      <c r="F64" s="141" t="s">
        <v>112</v>
      </c>
      <c r="G64" s="142">
        <v>2</v>
      </c>
      <c r="H64" s="142">
        <v>1</v>
      </c>
      <c r="I64" s="142">
        <v>2</v>
      </c>
      <c r="J64" s="142">
        <v>2</v>
      </c>
      <c r="K64" s="142">
        <v>2</v>
      </c>
      <c r="L64" s="138"/>
      <c r="M64" s="26">
        <f>((G64*Kwantificatie!$B$22)+(H64*Kwantificatie!$C$22)+(I64*Kwantificatie!$D$22)+(J64*Kwantificatie!$E$22)+(K64*Kwantificatie!$F$22))*11.1*-1+100</f>
        <v>41.725000000000001</v>
      </c>
      <c r="N64" s="6"/>
      <c r="O64" s="6"/>
      <c r="P64" s="6"/>
      <c r="Q64" s="6"/>
      <c r="R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6"/>
      <c r="NI64" s="6"/>
      <c r="NJ64" s="6"/>
      <c r="NK64" s="6"/>
      <c r="NL64" s="6"/>
      <c r="NM64" s="6"/>
      <c r="NN64" s="6"/>
      <c r="NO64" s="6"/>
      <c r="NP64" s="6"/>
      <c r="NQ64" s="6"/>
      <c r="NR64" s="6"/>
      <c r="NS64" s="6"/>
      <c r="NT64" s="6"/>
      <c r="NU64" s="6"/>
      <c r="NV64" s="6"/>
      <c r="NW64" s="6"/>
      <c r="NX64" s="6"/>
      <c r="NY64" s="6"/>
      <c r="NZ64" s="6"/>
      <c r="OA64" s="6"/>
      <c r="OB64" s="6"/>
      <c r="OC64" s="6"/>
      <c r="OD64" s="6"/>
      <c r="OE64" s="6"/>
      <c r="OF64" s="6"/>
      <c r="OG64" s="6"/>
      <c r="OH64" s="6"/>
      <c r="OI64" s="6"/>
      <c r="OJ64" s="6"/>
      <c r="OK64" s="6"/>
      <c r="OL64" s="6"/>
      <c r="OM64" s="6"/>
      <c r="ON64" s="6"/>
      <c r="OO64" s="6"/>
      <c r="OP64" s="6"/>
      <c r="OQ64" s="6"/>
      <c r="OR64" s="6"/>
      <c r="OS64" s="6"/>
      <c r="OT64" s="6"/>
      <c r="OU64" s="6"/>
      <c r="OV64" s="6"/>
      <c r="OW64" s="6"/>
      <c r="OX64" s="6"/>
      <c r="OY64" s="6"/>
      <c r="OZ64" s="6"/>
      <c r="PA64" s="6"/>
      <c r="PB64" s="6"/>
      <c r="PC64" s="6"/>
      <c r="PD64" s="6"/>
      <c r="PE64" s="6"/>
    </row>
    <row r="65" spans="1:421" s="13" customFormat="1" x14ac:dyDescent="0.25">
      <c r="A65" s="278"/>
      <c r="B65" s="259"/>
      <c r="C65" s="271"/>
      <c r="D65" s="271"/>
      <c r="E65" s="154" t="s">
        <v>90</v>
      </c>
      <c r="F65" s="155" t="s">
        <v>112</v>
      </c>
      <c r="G65" s="156">
        <v>2</v>
      </c>
      <c r="H65" s="156">
        <v>2</v>
      </c>
      <c r="I65" s="156">
        <v>2</v>
      </c>
      <c r="J65" s="156">
        <v>1</v>
      </c>
      <c r="K65" s="156">
        <v>1</v>
      </c>
      <c r="L65" s="147"/>
      <c r="M65" s="26">
        <f>((G65*Kwantificatie!$B$22)+(H65*Kwantificatie!$C$22)+(I65*Kwantificatie!$D$22)+(J65*Kwantificatie!$E$22)+(K65*Kwantificatie!$F$22))*11.1*-1+100</f>
        <v>50.050000000000004</v>
      </c>
      <c r="N65" s="6"/>
      <c r="O65" s="6"/>
      <c r="P65" s="6"/>
      <c r="Q65" s="6"/>
      <c r="R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6"/>
      <c r="CZ65" s="6"/>
      <c r="DA65" s="6"/>
      <c r="DB65" s="6"/>
      <c r="DC65" s="6"/>
      <c r="DD65" s="6"/>
      <c r="DE65" s="6"/>
      <c r="DF65" s="6"/>
      <c r="DG65" s="6"/>
      <c r="DH65" s="6"/>
      <c r="DI65" s="6"/>
      <c r="DJ65" s="6"/>
      <c r="DK65" s="6"/>
      <c r="DL65" s="6"/>
      <c r="DM65" s="6"/>
      <c r="DN65" s="6"/>
      <c r="DO65" s="6"/>
      <c r="DP65" s="6"/>
      <c r="DQ65" s="6"/>
      <c r="DR65" s="6"/>
      <c r="DS65" s="6"/>
      <c r="DT65" s="6"/>
      <c r="DU65" s="6"/>
      <c r="DV65" s="6"/>
      <c r="DW65" s="6"/>
      <c r="DX65" s="6"/>
      <c r="DY65" s="6"/>
      <c r="DZ65" s="6"/>
      <c r="EA65" s="6"/>
      <c r="EB65" s="6"/>
      <c r="EC65" s="6"/>
      <c r="ED65" s="6"/>
      <c r="EE65" s="6"/>
      <c r="EF65" s="6"/>
      <c r="EG65" s="6"/>
      <c r="EH65" s="6"/>
      <c r="EI65" s="6"/>
      <c r="EJ65" s="6"/>
      <c r="EK65" s="6"/>
      <c r="EL65" s="6"/>
      <c r="EM65" s="6"/>
      <c r="EN65" s="6"/>
      <c r="EO65" s="6"/>
      <c r="EP65" s="6"/>
      <c r="EQ65" s="6"/>
      <c r="ER65" s="6"/>
      <c r="ES65" s="6"/>
      <c r="ET65" s="6"/>
      <c r="EU65" s="6"/>
      <c r="EV65" s="6"/>
      <c r="EW65" s="6"/>
      <c r="EX65" s="6"/>
      <c r="EY65" s="6"/>
      <c r="EZ65" s="6"/>
      <c r="FA65" s="6"/>
      <c r="FB65" s="6"/>
      <c r="FC65" s="6"/>
      <c r="FD65" s="6"/>
      <c r="FE65" s="6"/>
      <c r="FF65" s="6"/>
      <c r="FG65" s="6"/>
      <c r="FH65" s="6"/>
      <c r="FI65" s="6"/>
      <c r="FJ65" s="6"/>
      <c r="FK65" s="6"/>
      <c r="FL65" s="6"/>
      <c r="FM65" s="6"/>
      <c r="FN65" s="6"/>
      <c r="FO65" s="6"/>
      <c r="FP65" s="6"/>
      <c r="FQ65" s="6"/>
      <c r="FR65" s="6"/>
      <c r="FS65" s="6"/>
      <c r="FT65" s="6"/>
      <c r="FU65" s="6"/>
      <c r="FV65" s="6"/>
      <c r="FW65" s="6"/>
      <c r="FX65" s="6"/>
      <c r="FY65" s="6"/>
      <c r="FZ65" s="6"/>
      <c r="GA65" s="6"/>
      <c r="GB65" s="6"/>
      <c r="GC65" s="6"/>
      <c r="GD65" s="6"/>
      <c r="GE65" s="6"/>
      <c r="GF65" s="6"/>
      <c r="GG65" s="6"/>
      <c r="GH65" s="6"/>
      <c r="GI65" s="6"/>
      <c r="GJ65" s="6"/>
      <c r="GK65" s="6"/>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6"/>
      <c r="IF65" s="6"/>
      <c r="IG65" s="6"/>
      <c r="IH65" s="6"/>
      <c r="II65" s="6"/>
      <c r="IJ65" s="6"/>
      <c r="IK65" s="6"/>
      <c r="IL65" s="6"/>
      <c r="IM65" s="6"/>
      <c r="IN65" s="6"/>
      <c r="IO65" s="6"/>
      <c r="IP65" s="6"/>
      <c r="IQ65" s="6"/>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6"/>
      <c r="KN65" s="6"/>
      <c r="KO65" s="6"/>
      <c r="KP65" s="6"/>
      <c r="KQ65" s="6"/>
      <c r="KR65" s="6"/>
      <c r="KS65" s="6"/>
      <c r="KT65" s="6"/>
      <c r="KU65" s="6"/>
      <c r="KV65" s="6"/>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6"/>
      <c r="MP65" s="6"/>
      <c r="MQ65" s="6"/>
      <c r="MR65" s="6"/>
      <c r="MS65" s="6"/>
      <c r="MT65" s="6"/>
      <c r="MU65" s="6"/>
      <c r="MV65" s="6"/>
      <c r="MW65" s="6"/>
      <c r="MX65" s="6"/>
      <c r="MY65" s="6"/>
      <c r="MZ65" s="6"/>
      <c r="NA65" s="6"/>
      <c r="NB65" s="6"/>
      <c r="NC65" s="6"/>
      <c r="ND65" s="6"/>
      <c r="NE65" s="6"/>
      <c r="NF65" s="6"/>
      <c r="NG65" s="6"/>
      <c r="NH65" s="6"/>
      <c r="NI65" s="6"/>
      <c r="NJ65" s="6"/>
      <c r="NK65" s="6"/>
      <c r="NL65" s="6"/>
      <c r="NM65" s="6"/>
      <c r="NN65" s="6"/>
      <c r="NO65" s="6"/>
      <c r="NP65" s="6"/>
      <c r="NQ65" s="6"/>
      <c r="NR65" s="6"/>
      <c r="NS65" s="6"/>
      <c r="NT65" s="6"/>
      <c r="NU65" s="6"/>
      <c r="NV65" s="6"/>
      <c r="NW65" s="6"/>
      <c r="NX65" s="6"/>
      <c r="NY65" s="6"/>
      <c r="NZ65" s="6"/>
      <c r="OA65" s="6"/>
      <c r="OB65" s="6"/>
      <c r="OC65" s="6"/>
      <c r="OD65" s="6"/>
      <c r="OE65" s="6"/>
      <c r="OF65" s="6"/>
      <c r="OG65" s="6"/>
      <c r="OH65" s="6"/>
      <c r="OI65" s="6"/>
      <c r="OJ65" s="6"/>
      <c r="OK65" s="6"/>
      <c r="OL65" s="6"/>
      <c r="OM65" s="6"/>
      <c r="ON65" s="6"/>
      <c r="OO65" s="6"/>
      <c r="OP65" s="6"/>
      <c r="OQ65" s="6"/>
      <c r="OR65" s="6"/>
      <c r="OS65" s="6"/>
      <c r="OT65" s="6"/>
      <c r="OU65" s="6"/>
      <c r="OV65" s="6"/>
      <c r="OW65" s="6"/>
      <c r="OX65" s="6"/>
      <c r="OY65" s="6"/>
      <c r="OZ65" s="6"/>
      <c r="PA65" s="6"/>
      <c r="PB65" s="6"/>
      <c r="PC65" s="6"/>
      <c r="PD65" s="6"/>
      <c r="PE65" s="6"/>
    </row>
    <row r="66" spans="1:421" s="13" customFormat="1" x14ac:dyDescent="0.25">
      <c r="A66" s="278"/>
      <c r="B66" s="259"/>
      <c r="C66" s="259"/>
      <c r="D66" s="259"/>
      <c r="E66" s="17"/>
      <c r="F66" s="163" t="s">
        <v>139</v>
      </c>
      <c r="G66" s="12">
        <v>3</v>
      </c>
      <c r="H66" s="12">
        <v>3</v>
      </c>
      <c r="I66" s="12">
        <v>3</v>
      </c>
      <c r="J66" s="12">
        <v>3</v>
      </c>
      <c r="K66" s="12">
        <v>3</v>
      </c>
      <c r="L66" s="97"/>
      <c r="M66" s="26">
        <f>((G66*Kwantificatie!$B$22)+(H66*Kwantificatie!$C$22)+(I66*Kwantificatie!$D$22)+(J66*Kwantificatie!$E$22)+(K66*Kwantificatie!$F$22))*11.1*-1+100</f>
        <v>0.10000000000000853</v>
      </c>
      <c r="N66" s="6"/>
      <c r="O66" s="6"/>
      <c r="P66" s="6"/>
      <c r="Q66" s="6"/>
      <c r="R66" s="6"/>
      <c r="AC66" s="6"/>
      <c r="AD66" s="6"/>
      <c r="AE66" s="6"/>
      <c r="AF66" s="6"/>
      <c r="AG66" s="6"/>
      <c r="AH66" s="6"/>
      <c r="AI66" s="6"/>
      <c r="AJ66" s="6"/>
      <c r="AK66" s="6"/>
      <c r="AL66" s="6"/>
      <c r="AM66" s="6"/>
      <c r="AN66" s="6"/>
      <c r="AO66" s="6"/>
      <c r="AP66" s="6"/>
      <c r="AQ66" s="6"/>
      <c r="AR66" s="6"/>
      <c r="AS66" s="6"/>
      <c r="AT66" s="6"/>
      <c r="AU66" s="6"/>
      <c r="AV66" s="6"/>
      <c r="AW66" s="6"/>
      <c r="AX66" s="6"/>
      <c r="AY66" s="6"/>
      <c r="AZ66" s="6"/>
      <c r="BA66" s="6"/>
      <c r="BB66" s="6"/>
      <c r="BC66" s="6"/>
      <c r="BD66" s="6"/>
      <c r="BE66" s="6"/>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6"/>
      <c r="CZ66" s="6"/>
      <c r="DA66" s="6"/>
      <c r="DB66" s="6"/>
      <c r="DC66" s="6"/>
      <c r="DD66" s="6"/>
      <c r="DE66" s="6"/>
      <c r="DF66" s="6"/>
      <c r="DG66" s="6"/>
      <c r="DH66" s="6"/>
      <c r="DI66" s="6"/>
      <c r="DJ66" s="6"/>
      <c r="DK66" s="6"/>
      <c r="DL66" s="6"/>
      <c r="DM66" s="6"/>
      <c r="DN66" s="6"/>
      <c r="DO66" s="6"/>
      <c r="DP66" s="6"/>
      <c r="DQ66" s="6"/>
      <c r="DR66" s="6"/>
      <c r="DS66" s="6"/>
      <c r="DT66" s="6"/>
      <c r="DU66" s="6"/>
      <c r="DV66" s="6"/>
      <c r="DW66" s="6"/>
      <c r="DX66" s="6"/>
      <c r="DY66" s="6"/>
      <c r="DZ66" s="6"/>
      <c r="EA66" s="6"/>
      <c r="EB66" s="6"/>
      <c r="EC66" s="6"/>
      <c r="ED66" s="6"/>
      <c r="EE66" s="6"/>
      <c r="EF66" s="6"/>
      <c r="EG66" s="6"/>
      <c r="EH66" s="6"/>
      <c r="EI66" s="6"/>
      <c r="EJ66" s="6"/>
      <c r="EK66" s="6"/>
      <c r="EL66" s="6"/>
      <c r="EM66" s="6"/>
      <c r="EN66" s="6"/>
      <c r="EO66" s="6"/>
      <c r="EP66" s="6"/>
      <c r="EQ66" s="6"/>
      <c r="ER66" s="6"/>
      <c r="ES66" s="6"/>
      <c r="ET66" s="6"/>
      <c r="EU66" s="6"/>
      <c r="EV66" s="6"/>
      <c r="EW66" s="6"/>
      <c r="EX66" s="6"/>
      <c r="EY66" s="6"/>
      <c r="EZ66" s="6"/>
      <c r="FA66" s="6"/>
      <c r="FB66" s="6"/>
      <c r="FC66" s="6"/>
      <c r="FD66" s="6"/>
      <c r="FE66" s="6"/>
      <c r="FF66" s="6"/>
      <c r="FG66" s="6"/>
      <c r="FH66" s="6"/>
      <c r="FI66" s="6"/>
      <c r="FJ66" s="6"/>
      <c r="FK66" s="6"/>
      <c r="FL66" s="6"/>
      <c r="FM66" s="6"/>
      <c r="FN66" s="6"/>
      <c r="FO66" s="6"/>
      <c r="FP66" s="6"/>
      <c r="FQ66" s="6"/>
      <c r="FR66" s="6"/>
      <c r="FS66" s="6"/>
      <c r="FT66" s="6"/>
      <c r="FU66" s="6"/>
      <c r="FV66" s="6"/>
      <c r="FW66" s="6"/>
      <c r="FX66" s="6"/>
      <c r="FY66" s="6"/>
      <c r="FZ66" s="6"/>
      <c r="GA66" s="6"/>
      <c r="GB66" s="6"/>
      <c r="GC66" s="6"/>
      <c r="GD66" s="6"/>
      <c r="GE66" s="6"/>
      <c r="GF66" s="6"/>
      <c r="GG66" s="6"/>
      <c r="GH66" s="6"/>
      <c r="GI66" s="6"/>
      <c r="GJ66" s="6"/>
      <c r="GK66" s="6"/>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6"/>
      <c r="IF66" s="6"/>
      <c r="IG66" s="6"/>
      <c r="IH66" s="6"/>
      <c r="II66" s="6"/>
      <c r="IJ66" s="6"/>
      <c r="IK66" s="6"/>
      <c r="IL66" s="6"/>
      <c r="IM66" s="6"/>
      <c r="IN66" s="6"/>
      <c r="IO66" s="6"/>
      <c r="IP66" s="6"/>
      <c r="IQ66" s="6"/>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6"/>
      <c r="KN66" s="6"/>
      <c r="KO66" s="6"/>
      <c r="KP66" s="6"/>
      <c r="KQ66" s="6"/>
      <c r="KR66" s="6"/>
      <c r="KS66" s="6"/>
      <c r="KT66" s="6"/>
      <c r="KU66" s="6"/>
      <c r="KV66" s="6"/>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6"/>
      <c r="MP66" s="6"/>
      <c r="MQ66" s="6"/>
      <c r="MR66" s="6"/>
      <c r="MS66" s="6"/>
      <c r="MT66" s="6"/>
      <c r="MU66" s="6"/>
      <c r="MV66" s="6"/>
      <c r="MW66" s="6"/>
      <c r="MX66" s="6"/>
      <c r="MY66" s="6"/>
      <c r="MZ66" s="6"/>
      <c r="NA66" s="6"/>
      <c r="NB66" s="6"/>
      <c r="NC66" s="6"/>
      <c r="ND66" s="6"/>
      <c r="NE66" s="6"/>
      <c r="NF66" s="6"/>
      <c r="NG66" s="6"/>
      <c r="NH66" s="6"/>
      <c r="NI66" s="6"/>
      <c r="NJ66" s="6"/>
      <c r="NK66" s="6"/>
      <c r="NL66" s="6"/>
      <c r="NM66" s="6"/>
      <c r="NN66" s="6"/>
      <c r="NO66" s="6"/>
      <c r="NP66" s="6"/>
      <c r="NQ66" s="6"/>
      <c r="NR66" s="6"/>
      <c r="NS66" s="6"/>
      <c r="NT66" s="6"/>
      <c r="NU66" s="6"/>
      <c r="NV66" s="6"/>
      <c r="NW66" s="6"/>
      <c r="NX66" s="6"/>
      <c r="NY66" s="6"/>
      <c r="NZ66" s="6"/>
      <c r="OA66" s="6"/>
      <c r="OB66" s="6"/>
      <c r="OC66" s="6"/>
      <c r="OD66" s="6"/>
      <c r="OE66" s="6"/>
      <c r="OF66" s="6"/>
      <c r="OG66" s="6"/>
      <c r="OH66" s="6"/>
      <c r="OI66" s="6"/>
      <c r="OJ66" s="6"/>
      <c r="OK66" s="6"/>
      <c r="OL66" s="6"/>
      <c r="OM66" s="6"/>
      <c r="ON66" s="6"/>
      <c r="OO66" s="6"/>
      <c r="OP66" s="6"/>
      <c r="OQ66" s="6"/>
      <c r="OR66" s="6"/>
      <c r="OS66" s="6"/>
      <c r="OT66" s="6"/>
      <c r="OU66" s="6"/>
      <c r="OV66" s="6"/>
      <c r="OW66" s="6"/>
      <c r="OX66" s="6"/>
      <c r="OY66" s="6"/>
      <c r="OZ66" s="6"/>
      <c r="PA66" s="6"/>
      <c r="PB66" s="6"/>
      <c r="PC66" s="6"/>
      <c r="PD66" s="6"/>
      <c r="PE66" s="6"/>
    </row>
    <row r="67" spans="1:421" s="13" customFormat="1" x14ac:dyDescent="0.25">
      <c r="A67" s="278"/>
      <c r="B67" s="259"/>
      <c r="C67" s="259"/>
      <c r="D67" s="259"/>
      <c r="E67" s="17"/>
      <c r="F67" s="163" t="s">
        <v>139</v>
      </c>
      <c r="G67" s="12">
        <v>3</v>
      </c>
      <c r="H67" s="12">
        <v>3</v>
      </c>
      <c r="I67" s="12">
        <v>3</v>
      </c>
      <c r="J67" s="12">
        <v>3</v>
      </c>
      <c r="K67" s="12">
        <v>3</v>
      </c>
      <c r="L67" s="97"/>
      <c r="M67" s="26">
        <f>((G67*Kwantificatie!$B$22)+(H67*Kwantificatie!$C$22)+(I67*Kwantificatie!$D$22)+(J67*Kwantificatie!$E$22)+(K67*Kwantificatie!$F$22))*11.1*-1+100</f>
        <v>0.10000000000000853</v>
      </c>
      <c r="N67" s="6"/>
      <c r="O67" s="6"/>
      <c r="P67" s="6"/>
      <c r="Q67" s="6"/>
      <c r="R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6"/>
      <c r="NH67" s="6"/>
      <c r="NI67" s="6"/>
      <c r="NJ67" s="6"/>
      <c r="NK67" s="6"/>
      <c r="NL67" s="6"/>
      <c r="NM67" s="6"/>
      <c r="NN67" s="6"/>
      <c r="NO67" s="6"/>
      <c r="NP67" s="6"/>
      <c r="NQ67" s="6"/>
      <c r="NR67" s="6"/>
      <c r="NS67" s="6"/>
      <c r="NT67" s="6"/>
      <c r="NU67" s="6"/>
      <c r="NV67" s="6"/>
      <c r="NW67" s="6"/>
      <c r="NX67" s="6"/>
      <c r="NY67" s="6"/>
      <c r="NZ67" s="6"/>
      <c r="OA67" s="6"/>
      <c r="OB67" s="6"/>
      <c r="OC67" s="6"/>
      <c r="OD67" s="6"/>
      <c r="OE67" s="6"/>
      <c r="OF67" s="6"/>
      <c r="OG67" s="6"/>
      <c r="OH67" s="6"/>
      <c r="OI67" s="6"/>
      <c r="OJ67" s="6"/>
      <c r="OK67" s="6"/>
      <c r="OL67" s="6"/>
      <c r="OM67" s="6"/>
      <c r="ON67" s="6"/>
      <c r="OO67" s="6"/>
      <c r="OP67" s="6"/>
      <c r="OQ67" s="6"/>
      <c r="OR67" s="6"/>
      <c r="OS67" s="6"/>
      <c r="OT67" s="6"/>
      <c r="OU67" s="6"/>
      <c r="OV67" s="6"/>
      <c r="OW67" s="6"/>
      <c r="OX67" s="6"/>
      <c r="OY67" s="6"/>
      <c r="OZ67" s="6"/>
      <c r="PA67" s="6"/>
      <c r="PB67" s="6"/>
      <c r="PC67" s="6"/>
      <c r="PD67" s="6"/>
      <c r="PE67" s="6"/>
    </row>
    <row r="68" spans="1:421" s="13" customFormat="1" x14ac:dyDescent="0.25">
      <c r="A68" s="278"/>
      <c r="B68" s="259"/>
      <c r="C68" s="259"/>
      <c r="D68" s="259"/>
      <c r="E68" s="17"/>
      <c r="F68" s="163" t="s">
        <v>139</v>
      </c>
      <c r="G68" s="12">
        <v>3</v>
      </c>
      <c r="H68" s="12">
        <v>3</v>
      </c>
      <c r="I68" s="12">
        <v>3</v>
      </c>
      <c r="J68" s="12">
        <v>3</v>
      </c>
      <c r="K68" s="12">
        <v>3</v>
      </c>
      <c r="L68" s="97"/>
      <c r="M68" s="26">
        <f>((G68*Kwantificatie!$B$22)+(H68*Kwantificatie!$C$22)+(I68*Kwantificatie!$D$22)+(J68*Kwantificatie!$E$22)+(K68*Kwantificatie!$F$22))*11.1*-1+100</f>
        <v>0.10000000000000853</v>
      </c>
      <c r="N68" s="6"/>
      <c r="O68" s="6"/>
      <c r="P68" s="6"/>
      <c r="Q68" s="6"/>
      <c r="R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6"/>
      <c r="NH68" s="6"/>
      <c r="NI68" s="6"/>
      <c r="NJ68" s="6"/>
      <c r="NK68" s="6"/>
      <c r="NL68" s="6"/>
      <c r="NM68" s="6"/>
      <c r="NN68" s="6"/>
      <c r="NO68" s="6"/>
      <c r="NP68" s="6"/>
      <c r="NQ68" s="6"/>
      <c r="NR68" s="6"/>
      <c r="NS68" s="6"/>
      <c r="NT68" s="6"/>
      <c r="NU68" s="6"/>
      <c r="NV68" s="6"/>
      <c r="NW68" s="6"/>
      <c r="NX68" s="6"/>
      <c r="NY68" s="6"/>
      <c r="NZ68" s="6"/>
      <c r="OA68" s="6"/>
      <c r="OB68" s="6"/>
      <c r="OC68" s="6"/>
      <c r="OD68" s="6"/>
      <c r="OE68" s="6"/>
      <c r="OF68" s="6"/>
      <c r="OG68" s="6"/>
      <c r="OH68" s="6"/>
      <c r="OI68" s="6"/>
      <c r="OJ68" s="6"/>
      <c r="OK68" s="6"/>
      <c r="OL68" s="6"/>
      <c r="OM68" s="6"/>
      <c r="ON68" s="6"/>
      <c r="OO68" s="6"/>
      <c r="OP68" s="6"/>
      <c r="OQ68" s="6"/>
      <c r="OR68" s="6"/>
      <c r="OS68" s="6"/>
      <c r="OT68" s="6"/>
      <c r="OU68" s="6"/>
      <c r="OV68" s="6"/>
      <c r="OW68" s="6"/>
      <c r="OX68" s="6"/>
      <c r="OY68" s="6"/>
      <c r="OZ68" s="6"/>
      <c r="PA68" s="6"/>
      <c r="PB68" s="6"/>
      <c r="PC68" s="6"/>
      <c r="PD68" s="6"/>
      <c r="PE68" s="6"/>
    </row>
    <row r="69" spans="1:421" s="13" customFormat="1" x14ac:dyDescent="0.25">
      <c r="A69" s="278"/>
      <c r="B69" s="259"/>
      <c r="C69" s="259"/>
      <c r="D69" s="259"/>
      <c r="E69" s="17"/>
      <c r="F69" s="163" t="s">
        <v>139</v>
      </c>
      <c r="G69" s="12">
        <v>3</v>
      </c>
      <c r="H69" s="12">
        <v>3</v>
      </c>
      <c r="I69" s="12">
        <v>3</v>
      </c>
      <c r="J69" s="12">
        <v>3</v>
      </c>
      <c r="K69" s="12">
        <v>3</v>
      </c>
      <c r="L69" s="97"/>
      <c r="M69" s="26">
        <f>((G69*Kwantificatie!$B$22)+(H69*Kwantificatie!$C$22)+(I69*Kwantificatie!$D$22)+(J69*Kwantificatie!$E$22)+(K69*Kwantificatie!$F$22))*11.1*-1+100</f>
        <v>0.10000000000000853</v>
      </c>
      <c r="N69" s="6"/>
      <c r="O69" s="6"/>
      <c r="P69" s="6"/>
      <c r="Q69" s="6"/>
      <c r="R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6"/>
      <c r="NH69" s="6"/>
      <c r="NI69" s="6"/>
      <c r="NJ69" s="6"/>
      <c r="NK69" s="6"/>
      <c r="NL69" s="6"/>
      <c r="NM69" s="6"/>
      <c r="NN69" s="6"/>
      <c r="NO69" s="6"/>
      <c r="NP69" s="6"/>
      <c r="NQ69" s="6"/>
      <c r="NR69" s="6"/>
      <c r="NS69" s="6"/>
      <c r="NT69" s="6"/>
      <c r="NU69" s="6"/>
      <c r="NV69" s="6"/>
      <c r="NW69" s="6"/>
      <c r="NX69" s="6"/>
      <c r="NY69" s="6"/>
      <c r="NZ69" s="6"/>
      <c r="OA69" s="6"/>
      <c r="OB69" s="6"/>
      <c r="OC69" s="6"/>
      <c r="OD69" s="6"/>
      <c r="OE69" s="6"/>
      <c r="OF69" s="6"/>
      <c r="OG69" s="6"/>
      <c r="OH69" s="6"/>
      <c r="OI69" s="6"/>
      <c r="OJ69" s="6"/>
      <c r="OK69" s="6"/>
      <c r="OL69" s="6"/>
      <c r="OM69" s="6"/>
      <c r="ON69" s="6"/>
      <c r="OO69" s="6"/>
      <c r="OP69" s="6"/>
      <c r="OQ69" s="6"/>
      <c r="OR69" s="6"/>
      <c r="OS69" s="6"/>
      <c r="OT69" s="6"/>
      <c r="OU69" s="6"/>
      <c r="OV69" s="6"/>
      <c r="OW69" s="6"/>
      <c r="OX69" s="6"/>
      <c r="OY69" s="6"/>
      <c r="OZ69" s="6"/>
      <c r="PA69" s="6"/>
      <c r="PB69" s="6"/>
      <c r="PC69" s="6"/>
      <c r="PD69" s="6"/>
      <c r="PE69" s="6"/>
    </row>
    <row r="70" spans="1:421" s="13" customFormat="1" x14ac:dyDescent="0.25">
      <c r="A70" s="278"/>
      <c r="B70" s="259"/>
      <c r="C70" s="259"/>
      <c r="D70" s="259"/>
      <c r="E70" s="17"/>
      <c r="F70" s="163" t="s">
        <v>139</v>
      </c>
      <c r="G70" s="12">
        <v>3</v>
      </c>
      <c r="H70" s="12">
        <v>3</v>
      </c>
      <c r="I70" s="12">
        <v>3</v>
      </c>
      <c r="J70" s="12">
        <v>3</v>
      </c>
      <c r="K70" s="12">
        <v>3</v>
      </c>
      <c r="L70" s="97"/>
      <c r="M70" s="26">
        <f>((G70*Kwantificatie!$B$22)+(H70*Kwantificatie!$C$22)+(I70*Kwantificatie!$D$22)+(J70*Kwantificatie!$E$22)+(K70*Kwantificatie!$F$22))*11.1*-1+100</f>
        <v>0.10000000000000853</v>
      </c>
      <c r="N70" s="6"/>
      <c r="O70" s="6"/>
      <c r="P70" s="6"/>
      <c r="Q70" s="6"/>
      <c r="R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6"/>
      <c r="NH70" s="6"/>
      <c r="NI70" s="6"/>
      <c r="NJ70" s="6"/>
      <c r="NK70" s="6"/>
      <c r="NL70" s="6"/>
      <c r="NM70" s="6"/>
      <c r="NN70" s="6"/>
      <c r="NO70" s="6"/>
      <c r="NP70" s="6"/>
      <c r="NQ70" s="6"/>
      <c r="NR70" s="6"/>
      <c r="NS70" s="6"/>
      <c r="NT70" s="6"/>
      <c r="NU70" s="6"/>
      <c r="NV70" s="6"/>
      <c r="NW70" s="6"/>
      <c r="NX70" s="6"/>
      <c r="NY70" s="6"/>
      <c r="NZ70" s="6"/>
      <c r="OA70" s="6"/>
      <c r="OB70" s="6"/>
      <c r="OC70" s="6"/>
      <c r="OD70" s="6"/>
      <c r="OE70" s="6"/>
      <c r="OF70" s="6"/>
      <c r="OG70" s="6"/>
      <c r="OH70" s="6"/>
      <c r="OI70" s="6"/>
      <c r="OJ70" s="6"/>
      <c r="OK70" s="6"/>
      <c r="OL70" s="6"/>
      <c r="OM70" s="6"/>
      <c r="ON70" s="6"/>
      <c r="OO70" s="6"/>
      <c r="OP70" s="6"/>
      <c r="OQ70" s="6"/>
      <c r="OR70" s="6"/>
      <c r="OS70" s="6"/>
      <c r="OT70" s="6"/>
      <c r="OU70" s="6"/>
      <c r="OV70" s="6"/>
      <c r="OW70" s="6"/>
      <c r="OX70" s="6"/>
      <c r="OY70" s="6"/>
      <c r="OZ70" s="6"/>
      <c r="PA70" s="6"/>
      <c r="PB70" s="6"/>
      <c r="PC70" s="6"/>
      <c r="PD70" s="6"/>
      <c r="PE70" s="6"/>
    </row>
    <row r="71" spans="1:421" s="13" customFormat="1" x14ac:dyDescent="0.25">
      <c r="A71" s="278"/>
      <c r="B71" s="259"/>
      <c r="C71" s="259"/>
      <c r="D71" s="259"/>
      <c r="E71" s="17"/>
      <c r="F71" s="163" t="s">
        <v>139</v>
      </c>
      <c r="G71" s="12">
        <v>3</v>
      </c>
      <c r="H71" s="12">
        <v>3</v>
      </c>
      <c r="I71" s="12">
        <v>3</v>
      </c>
      <c r="J71" s="12">
        <v>3</v>
      </c>
      <c r="K71" s="12">
        <v>3</v>
      </c>
      <c r="L71" s="97"/>
      <c r="M71" s="26">
        <f>((G71*Kwantificatie!$B$22)+(H71*Kwantificatie!$C$22)+(I71*Kwantificatie!$D$22)+(J71*Kwantificatie!$E$22)+(K71*Kwantificatie!$F$22))*11.1*-1+100</f>
        <v>0.10000000000000853</v>
      </c>
      <c r="N71" s="6"/>
      <c r="O71" s="6"/>
      <c r="P71" s="6"/>
      <c r="Q71" s="6"/>
      <c r="R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6"/>
      <c r="NH71" s="6"/>
      <c r="NI71" s="6"/>
      <c r="NJ71" s="6"/>
      <c r="NK71" s="6"/>
      <c r="NL71" s="6"/>
      <c r="NM71" s="6"/>
      <c r="NN71" s="6"/>
      <c r="NO71" s="6"/>
      <c r="NP71" s="6"/>
      <c r="NQ71" s="6"/>
      <c r="NR71" s="6"/>
      <c r="NS71" s="6"/>
      <c r="NT71" s="6"/>
      <c r="NU71" s="6"/>
      <c r="NV71" s="6"/>
      <c r="NW71" s="6"/>
      <c r="NX71" s="6"/>
      <c r="NY71" s="6"/>
      <c r="NZ71" s="6"/>
      <c r="OA71" s="6"/>
      <c r="OB71" s="6"/>
      <c r="OC71" s="6"/>
      <c r="OD71" s="6"/>
      <c r="OE71" s="6"/>
      <c r="OF71" s="6"/>
      <c r="OG71" s="6"/>
      <c r="OH71" s="6"/>
      <c r="OI71" s="6"/>
      <c r="OJ71" s="6"/>
      <c r="OK71" s="6"/>
      <c r="OL71" s="6"/>
      <c r="OM71" s="6"/>
      <c r="ON71" s="6"/>
      <c r="OO71" s="6"/>
      <c r="OP71" s="6"/>
      <c r="OQ71" s="6"/>
      <c r="OR71" s="6"/>
      <c r="OS71" s="6"/>
      <c r="OT71" s="6"/>
      <c r="OU71" s="6"/>
      <c r="OV71" s="6"/>
      <c r="OW71" s="6"/>
      <c r="OX71" s="6"/>
      <c r="OY71" s="6"/>
      <c r="OZ71" s="6"/>
      <c r="PA71" s="6"/>
      <c r="PB71" s="6"/>
      <c r="PC71" s="6"/>
      <c r="PD71" s="6"/>
      <c r="PE71" s="6"/>
    </row>
    <row r="72" spans="1:421" s="13" customFormat="1" x14ac:dyDescent="0.25">
      <c r="A72" s="278"/>
      <c r="B72" s="259"/>
      <c r="C72" s="259"/>
      <c r="D72" s="259"/>
      <c r="E72" s="17"/>
      <c r="F72" s="163" t="s">
        <v>139</v>
      </c>
      <c r="G72" s="12">
        <v>3</v>
      </c>
      <c r="H72" s="12">
        <v>3</v>
      </c>
      <c r="I72" s="12">
        <v>3</v>
      </c>
      <c r="J72" s="12">
        <v>3</v>
      </c>
      <c r="K72" s="12">
        <v>3</v>
      </c>
      <c r="L72" s="97"/>
      <c r="M72" s="26">
        <f>((G72*Kwantificatie!$B$22)+(H72*Kwantificatie!$C$22)+(I72*Kwantificatie!$D$22)+(J72*Kwantificatie!$E$22)+(K72*Kwantificatie!$F$22))*11.1*-1+100</f>
        <v>0.10000000000000853</v>
      </c>
      <c r="N72" s="6"/>
      <c r="O72" s="6"/>
      <c r="P72" s="6"/>
      <c r="Q72" s="6"/>
      <c r="R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6"/>
      <c r="NH72" s="6"/>
      <c r="NI72" s="6"/>
      <c r="NJ72" s="6"/>
      <c r="NK72" s="6"/>
      <c r="NL72" s="6"/>
      <c r="NM72" s="6"/>
      <c r="NN72" s="6"/>
      <c r="NO72" s="6"/>
      <c r="NP72" s="6"/>
      <c r="NQ72" s="6"/>
      <c r="NR72" s="6"/>
      <c r="NS72" s="6"/>
      <c r="NT72" s="6"/>
      <c r="NU72" s="6"/>
      <c r="NV72" s="6"/>
      <c r="NW72" s="6"/>
      <c r="NX72" s="6"/>
      <c r="NY72" s="6"/>
      <c r="NZ72" s="6"/>
      <c r="OA72" s="6"/>
      <c r="OB72" s="6"/>
      <c r="OC72" s="6"/>
      <c r="OD72" s="6"/>
      <c r="OE72" s="6"/>
      <c r="OF72" s="6"/>
      <c r="OG72" s="6"/>
      <c r="OH72" s="6"/>
      <c r="OI72" s="6"/>
      <c r="OJ72" s="6"/>
      <c r="OK72" s="6"/>
      <c r="OL72" s="6"/>
      <c r="OM72" s="6"/>
      <c r="ON72" s="6"/>
      <c r="OO72" s="6"/>
      <c r="OP72" s="6"/>
      <c r="OQ72" s="6"/>
      <c r="OR72" s="6"/>
      <c r="OS72" s="6"/>
      <c r="OT72" s="6"/>
      <c r="OU72" s="6"/>
      <c r="OV72" s="6"/>
      <c r="OW72" s="6"/>
      <c r="OX72" s="6"/>
      <c r="OY72" s="6"/>
      <c r="OZ72" s="6"/>
      <c r="PA72" s="6"/>
      <c r="PB72" s="6"/>
      <c r="PC72" s="6"/>
      <c r="PD72" s="6"/>
      <c r="PE72" s="6"/>
    </row>
    <row r="73" spans="1:421" s="13" customFormat="1" ht="13.8" thickBot="1" x14ac:dyDescent="0.3">
      <c r="A73" s="278"/>
      <c r="B73" s="272"/>
      <c r="C73" s="272"/>
      <c r="D73" s="272"/>
      <c r="E73" s="144"/>
      <c r="F73" s="164" t="s">
        <v>139</v>
      </c>
      <c r="G73" s="12">
        <v>3</v>
      </c>
      <c r="H73" s="12">
        <v>3</v>
      </c>
      <c r="I73" s="12">
        <v>3</v>
      </c>
      <c r="J73" s="12">
        <v>3</v>
      </c>
      <c r="K73" s="12">
        <v>3</v>
      </c>
      <c r="L73" s="145"/>
      <c r="M73" s="26">
        <f>((G73*Kwantificatie!$B$22)+(H73*Kwantificatie!$C$22)+(I73*Kwantificatie!$D$22)+(J73*Kwantificatie!$E$22)+(K73*Kwantificatie!$F$22))*11.1*-1+100</f>
        <v>0.10000000000000853</v>
      </c>
      <c r="N73" s="6"/>
      <c r="O73" s="6"/>
      <c r="P73" s="6"/>
      <c r="Q73" s="6"/>
      <c r="R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6"/>
      <c r="NH73" s="6"/>
      <c r="NI73" s="6"/>
      <c r="NJ73" s="6"/>
      <c r="NK73" s="6"/>
      <c r="NL73" s="6"/>
      <c r="NM73" s="6"/>
      <c r="NN73" s="6"/>
      <c r="NO73" s="6"/>
      <c r="NP73" s="6"/>
      <c r="NQ73" s="6"/>
      <c r="NR73" s="6"/>
      <c r="NS73" s="6"/>
      <c r="NT73" s="6"/>
      <c r="NU73" s="6"/>
      <c r="NV73" s="6"/>
      <c r="NW73" s="6"/>
      <c r="NX73" s="6"/>
      <c r="NY73" s="6"/>
      <c r="NZ73" s="6"/>
      <c r="OA73" s="6"/>
      <c r="OB73" s="6"/>
      <c r="OC73" s="6"/>
      <c r="OD73" s="6"/>
      <c r="OE73" s="6"/>
      <c r="OF73" s="6"/>
      <c r="OG73" s="6"/>
      <c r="OH73" s="6"/>
      <c r="OI73" s="6"/>
      <c r="OJ73" s="6"/>
      <c r="OK73" s="6"/>
      <c r="OL73" s="6"/>
      <c r="OM73" s="6"/>
      <c r="ON73" s="6"/>
      <c r="OO73" s="6"/>
      <c r="OP73" s="6"/>
      <c r="OQ73" s="6"/>
      <c r="OR73" s="6"/>
      <c r="OS73" s="6"/>
      <c r="OT73" s="6"/>
      <c r="OU73" s="6"/>
      <c r="OV73" s="6"/>
      <c r="OW73" s="6"/>
      <c r="OX73" s="6"/>
      <c r="OY73" s="6"/>
      <c r="OZ73" s="6"/>
      <c r="PA73" s="6"/>
      <c r="PB73" s="6"/>
      <c r="PC73" s="6"/>
      <c r="PD73" s="6"/>
      <c r="PE73" s="6"/>
    </row>
    <row r="74" spans="1:421" s="13" customFormat="1" x14ac:dyDescent="0.25">
      <c r="A74" s="278"/>
      <c r="B74" s="270" t="s">
        <v>71</v>
      </c>
      <c r="C74" s="270" t="s">
        <v>17</v>
      </c>
      <c r="D74" s="270" t="s">
        <v>19</v>
      </c>
      <c r="E74" s="151" t="s">
        <v>28</v>
      </c>
      <c r="F74" s="141" t="s">
        <v>112</v>
      </c>
      <c r="G74" s="142">
        <v>0</v>
      </c>
      <c r="H74" s="142">
        <v>2</v>
      </c>
      <c r="I74" s="142">
        <v>1</v>
      </c>
      <c r="J74" s="142">
        <v>2</v>
      </c>
      <c r="K74" s="142">
        <v>3</v>
      </c>
      <c r="L74" s="143"/>
      <c r="M74" s="26">
        <f>((G74*Kwantificatie!$B$22)+(H74*Kwantificatie!$C$22)+(I74*Kwantificatie!$D$22)+(J74*Kwantificatie!$E$22)+(K74*Kwantificatie!$F$22))*11.1*-1+100</f>
        <v>38.950000000000003</v>
      </c>
      <c r="N74" s="6"/>
      <c r="O74" s="6"/>
      <c r="P74" s="6"/>
      <c r="Q74" s="6"/>
      <c r="R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6"/>
      <c r="NH74" s="6"/>
      <c r="NI74" s="6"/>
      <c r="NJ74" s="6"/>
      <c r="NK74" s="6"/>
      <c r="NL74" s="6"/>
      <c r="NM74" s="6"/>
      <c r="NN74" s="6"/>
      <c r="NO74" s="6"/>
      <c r="NP74" s="6"/>
      <c r="NQ74" s="6"/>
      <c r="NR74" s="6"/>
      <c r="NS74" s="6"/>
      <c r="NT74" s="6"/>
      <c r="NU74" s="6"/>
      <c r="NV74" s="6"/>
      <c r="NW74" s="6"/>
      <c r="NX74" s="6"/>
      <c r="NY74" s="6"/>
      <c r="NZ74" s="6"/>
      <c r="OA74" s="6"/>
      <c r="OB74" s="6"/>
      <c r="OC74" s="6"/>
      <c r="OD74" s="6"/>
      <c r="OE74" s="6"/>
      <c r="OF74" s="6"/>
      <c r="OG74" s="6"/>
      <c r="OH74" s="6"/>
      <c r="OI74" s="6"/>
      <c r="OJ74" s="6"/>
      <c r="OK74" s="6"/>
      <c r="OL74" s="6"/>
      <c r="OM74" s="6"/>
      <c r="ON74" s="6"/>
      <c r="OO74" s="6"/>
      <c r="OP74" s="6"/>
      <c r="OQ74" s="6"/>
      <c r="OR74" s="6"/>
      <c r="OS74" s="6"/>
      <c r="OT74" s="6"/>
      <c r="OU74" s="6"/>
      <c r="OV74" s="6"/>
      <c r="OW74" s="6"/>
      <c r="OX74" s="6"/>
      <c r="OY74" s="6"/>
      <c r="OZ74" s="6"/>
      <c r="PA74" s="6"/>
      <c r="PB74" s="6"/>
      <c r="PC74" s="6"/>
      <c r="PD74" s="6"/>
      <c r="PE74" s="6"/>
    </row>
    <row r="75" spans="1:421" s="13" customFormat="1" x14ac:dyDescent="0.25">
      <c r="A75" s="278"/>
      <c r="B75" s="271"/>
      <c r="C75" s="271"/>
      <c r="D75" s="271"/>
      <c r="E75" s="176" t="s">
        <v>101</v>
      </c>
      <c r="F75" s="155" t="s">
        <v>112</v>
      </c>
      <c r="G75" s="156">
        <v>0</v>
      </c>
      <c r="H75" s="156">
        <v>1</v>
      </c>
      <c r="I75" s="156">
        <v>1</v>
      </c>
      <c r="J75" s="156">
        <v>2</v>
      </c>
      <c r="K75" s="156">
        <v>3</v>
      </c>
      <c r="L75" s="146"/>
      <c r="M75" s="26">
        <f>((G75*Kwantificatie!$B$22)+(H75*Kwantificatie!$C$22)+(I75*Kwantificatie!$D$22)+(J75*Kwantificatie!$E$22)+(K75*Kwantificatie!$F$22))*11.1*-1+100</f>
        <v>47.274999999999999</v>
      </c>
      <c r="N75" s="6"/>
      <c r="O75" s="6"/>
      <c r="P75" s="6"/>
      <c r="Q75" s="6"/>
      <c r="R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6"/>
      <c r="NH75" s="6"/>
      <c r="NI75" s="6"/>
      <c r="NJ75" s="6"/>
      <c r="NK75" s="6"/>
      <c r="NL75" s="6"/>
      <c r="NM75" s="6"/>
      <c r="NN75" s="6"/>
      <c r="NO75" s="6"/>
      <c r="NP75" s="6"/>
      <c r="NQ75" s="6"/>
      <c r="NR75" s="6"/>
      <c r="NS75" s="6"/>
      <c r="NT75" s="6"/>
      <c r="NU75" s="6"/>
      <c r="NV75" s="6"/>
      <c r="NW75" s="6"/>
      <c r="NX75" s="6"/>
      <c r="NY75" s="6"/>
      <c r="NZ75" s="6"/>
      <c r="OA75" s="6"/>
      <c r="OB75" s="6"/>
      <c r="OC75" s="6"/>
      <c r="OD75" s="6"/>
      <c r="OE75" s="6"/>
      <c r="OF75" s="6"/>
      <c r="OG75" s="6"/>
      <c r="OH75" s="6"/>
      <c r="OI75" s="6"/>
      <c r="OJ75" s="6"/>
      <c r="OK75" s="6"/>
      <c r="OL75" s="6"/>
      <c r="OM75" s="6"/>
      <c r="ON75" s="6"/>
      <c r="OO75" s="6"/>
      <c r="OP75" s="6"/>
      <c r="OQ75" s="6"/>
      <c r="OR75" s="6"/>
      <c r="OS75" s="6"/>
      <c r="OT75" s="6"/>
      <c r="OU75" s="6"/>
      <c r="OV75" s="6"/>
      <c r="OW75" s="6"/>
      <c r="OX75" s="6"/>
      <c r="OY75" s="6"/>
      <c r="OZ75" s="6"/>
      <c r="PA75" s="6"/>
      <c r="PB75" s="6"/>
      <c r="PC75" s="6"/>
      <c r="PD75" s="6"/>
      <c r="PE75" s="6"/>
    </row>
    <row r="76" spans="1:421" s="13" customFormat="1" x14ac:dyDescent="0.25">
      <c r="A76" s="278"/>
      <c r="B76" s="271"/>
      <c r="C76" s="259"/>
      <c r="D76" s="259"/>
      <c r="E76" s="17"/>
      <c r="F76" s="163" t="s">
        <v>139</v>
      </c>
      <c r="G76" s="12">
        <v>3</v>
      </c>
      <c r="H76" s="12">
        <v>3</v>
      </c>
      <c r="I76" s="12">
        <v>3</v>
      </c>
      <c r="J76" s="12">
        <v>3</v>
      </c>
      <c r="K76" s="12">
        <v>3</v>
      </c>
      <c r="L76" s="97"/>
      <c r="M76" s="26">
        <f>((G76*Kwantificatie!$B$22)+(H76*Kwantificatie!$C$22)+(I76*Kwantificatie!$D$22)+(J76*Kwantificatie!$E$22)+(K76*Kwantificatie!$F$22))*11.1*-1+100</f>
        <v>0.10000000000000853</v>
      </c>
      <c r="N76" s="6"/>
      <c r="O76" s="6"/>
      <c r="P76" s="6"/>
      <c r="Q76" s="6"/>
      <c r="R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6"/>
      <c r="NH76" s="6"/>
      <c r="NI76" s="6"/>
      <c r="NJ76" s="6"/>
      <c r="NK76" s="6"/>
      <c r="NL76" s="6"/>
      <c r="NM76" s="6"/>
      <c r="NN76" s="6"/>
      <c r="NO76" s="6"/>
      <c r="NP76" s="6"/>
      <c r="NQ76" s="6"/>
      <c r="NR76" s="6"/>
      <c r="NS76" s="6"/>
      <c r="NT76" s="6"/>
      <c r="NU76" s="6"/>
      <c r="NV76" s="6"/>
      <c r="NW76" s="6"/>
      <c r="NX76" s="6"/>
      <c r="NY76" s="6"/>
      <c r="NZ76" s="6"/>
      <c r="OA76" s="6"/>
      <c r="OB76" s="6"/>
      <c r="OC76" s="6"/>
      <c r="OD76" s="6"/>
      <c r="OE76" s="6"/>
      <c r="OF76" s="6"/>
      <c r="OG76" s="6"/>
      <c r="OH76" s="6"/>
      <c r="OI76" s="6"/>
      <c r="OJ76" s="6"/>
      <c r="OK76" s="6"/>
      <c r="OL76" s="6"/>
      <c r="OM76" s="6"/>
      <c r="ON76" s="6"/>
      <c r="OO76" s="6"/>
      <c r="OP76" s="6"/>
      <c r="OQ76" s="6"/>
      <c r="OR76" s="6"/>
      <c r="OS76" s="6"/>
      <c r="OT76" s="6"/>
      <c r="OU76" s="6"/>
      <c r="OV76" s="6"/>
      <c r="OW76" s="6"/>
      <c r="OX76" s="6"/>
      <c r="OY76" s="6"/>
      <c r="OZ76" s="6"/>
      <c r="PA76" s="6"/>
      <c r="PB76" s="6"/>
      <c r="PC76" s="6"/>
      <c r="PD76" s="6"/>
      <c r="PE76" s="6"/>
    </row>
    <row r="77" spans="1:421" s="13" customFormat="1" x14ac:dyDescent="0.25">
      <c r="A77" s="278"/>
      <c r="B77" s="271"/>
      <c r="C77" s="259"/>
      <c r="D77" s="259"/>
      <c r="E77" s="17"/>
      <c r="F77" s="163" t="s">
        <v>139</v>
      </c>
      <c r="G77" s="12">
        <v>3</v>
      </c>
      <c r="H77" s="12">
        <v>3</v>
      </c>
      <c r="I77" s="12">
        <v>3</v>
      </c>
      <c r="J77" s="12">
        <v>3</v>
      </c>
      <c r="K77" s="12">
        <v>3</v>
      </c>
      <c r="L77" s="97"/>
      <c r="M77" s="26">
        <f>((G77*Kwantificatie!$B$22)+(H77*Kwantificatie!$C$22)+(I77*Kwantificatie!$D$22)+(J77*Kwantificatie!$E$22)+(K77*Kwantificatie!$F$22))*11.1*-1+100</f>
        <v>0.10000000000000853</v>
      </c>
      <c r="N77" s="6"/>
      <c r="O77" s="6"/>
      <c r="P77" s="6"/>
      <c r="Q77" s="6"/>
      <c r="R77" s="6"/>
      <c r="AC77" s="6"/>
      <c r="AD77" s="6"/>
      <c r="AE77" s="6"/>
      <c r="AF77" s="6"/>
      <c r="AG77" s="6"/>
      <c r="AH77" s="6"/>
      <c r="AI77" s="6"/>
      <c r="AJ77" s="6"/>
      <c r="AK77" s="6"/>
      <c r="AL77" s="6"/>
      <c r="AM77" s="6"/>
      <c r="AN77" s="6"/>
      <c r="AO77" s="6"/>
      <c r="AP77" s="6"/>
      <c r="AQ77" s="6"/>
      <c r="AR77" s="6"/>
      <c r="AS77" s="6"/>
      <c r="AT77" s="6"/>
      <c r="AU77" s="6"/>
      <c r="AV77" s="6"/>
      <c r="AW77" s="6"/>
      <c r="AX77" s="6"/>
      <c r="AY77" s="6"/>
      <c r="AZ77" s="6"/>
      <c r="BA77" s="6"/>
      <c r="BB77" s="6"/>
      <c r="BC77" s="6"/>
      <c r="BD77" s="6"/>
      <c r="BE77" s="6"/>
      <c r="BF77" s="6"/>
      <c r="BG77" s="6"/>
      <c r="BH77" s="6"/>
      <c r="BI77" s="6"/>
      <c r="BJ77" s="6"/>
      <c r="BK77" s="6"/>
      <c r="BL77" s="6"/>
      <c r="BM77" s="6"/>
      <c r="BN77" s="6"/>
      <c r="BO77" s="6"/>
      <c r="BP77" s="6"/>
      <c r="BQ77" s="6"/>
      <c r="BR77" s="6"/>
      <c r="BS77" s="6"/>
      <c r="BT77" s="6"/>
      <c r="BU77" s="6"/>
      <c r="BV77" s="6"/>
      <c r="BW77" s="6"/>
      <c r="BX77" s="6"/>
      <c r="BY77" s="6"/>
      <c r="BZ77" s="6"/>
      <c r="CA77" s="6"/>
      <c r="CB77" s="6"/>
      <c r="CC77" s="6"/>
      <c r="CD77" s="6"/>
      <c r="CE77" s="6"/>
      <c r="CF77" s="6"/>
      <c r="CG77" s="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6"/>
      <c r="NH77" s="6"/>
      <c r="NI77" s="6"/>
      <c r="NJ77" s="6"/>
      <c r="NK77" s="6"/>
      <c r="NL77" s="6"/>
      <c r="NM77" s="6"/>
      <c r="NN77" s="6"/>
      <c r="NO77" s="6"/>
      <c r="NP77" s="6"/>
      <c r="NQ77" s="6"/>
      <c r="NR77" s="6"/>
      <c r="NS77" s="6"/>
      <c r="NT77" s="6"/>
      <c r="NU77" s="6"/>
      <c r="NV77" s="6"/>
      <c r="NW77" s="6"/>
      <c r="NX77" s="6"/>
      <c r="NY77" s="6"/>
      <c r="NZ77" s="6"/>
      <c r="OA77" s="6"/>
      <c r="OB77" s="6"/>
      <c r="OC77" s="6"/>
      <c r="OD77" s="6"/>
      <c r="OE77" s="6"/>
      <c r="OF77" s="6"/>
      <c r="OG77" s="6"/>
      <c r="OH77" s="6"/>
      <c r="OI77" s="6"/>
      <c r="OJ77" s="6"/>
      <c r="OK77" s="6"/>
      <c r="OL77" s="6"/>
      <c r="OM77" s="6"/>
      <c r="ON77" s="6"/>
      <c r="OO77" s="6"/>
      <c r="OP77" s="6"/>
      <c r="OQ77" s="6"/>
      <c r="OR77" s="6"/>
      <c r="OS77" s="6"/>
      <c r="OT77" s="6"/>
      <c r="OU77" s="6"/>
      <c r="OV77" s="6"/>
      <c r="OW77" s="6"/>
      <c r="OX77" s="6"/>
      <c r="OY77" s="6"/>
      <c r="OZ77" s="6"/>
      <c r="PA77" s="6"/>
      <c r="PB77" s="6"/>
      <c r="PC77" s="6"/>
      <c r="PD77" s="6"/>
      <c r="PE77" s="6"/>
    </row>
    <row r="78" spans="1:421" s="13" customFormat="1" x14ac:dyDescent="0.25">
      <c r="A78" s="278"/>
      <c r="B78" s="271"/>
      <c r="C78" s="259"/>
      <c r="D78" s="259"/>
      <c r="E78" s="17"/>
      <c r="F78" s="163" t="s">
        <v>139</v>
      </c>
      <c r="G78" s="12">
        <v>3</v>
      </c>
      <c r="H78" s="12">
        <v>3</v>
      </c>
      <c r="I78" s="12">
        <v>3</v>
      </c>
      <c r="J78" s="12">
        <v>3</v>
      </c>
      <c r="K78" s="12">
        <v>3</v>
      </c>
      <c r="L78" s="97"/>
      <c r="M78" s="26">
        <f>((G78*Kwantificatie!$B$22)+(H78*Kwantificatie!$C$22)+(I78*Kwantificatie!$D$22)+(J78*Kwantificatie!$E$22)+(K78*Kwantificatie!$F$22))*11.1*-1+100</f>
        <v>0.10000000000000853</v>
      </c>
      <c r="N78" s="6"/>
      <c r="O78" s="6"/>
      <c r="P78" s="6"/>
      <c r="Q78" s="6"/>
      <c r="R78" s="6"/>
      <c r="AC78" s="6"/>
      <c r="AD78" s="6"/>
      <c r="AE78" s="6"/>
      <c r="AF78" s="6"/>
      <c r="AG78" s="6"/>
      <c r="AH78" s="6"/>
      <c r="AI78" s="6"/>
      <c r="AJ78" s="6"/>
      <c r="AK78" s="6"/>
      <c r="AL78" s="6"/>
      <c r="AM78" s="6"/>
      <c r="AN78" s="6"/>
      <c r="AO78" s="6"/>
      <c r="AP78" s="6"/>
      <c r="AQ78" s="6"/>
      <c r="AR78" s="6"/>
      <c r="AS78" s="6"/>
      <c r="AT78" s="6"/>
      <c r="AU78" s="6"/>
      <c r="AV78" s="6"/>
      <c r="AW78" s="6"/>
      <c r="AX78" s="6"/>
      <c r="AY78" s="6"/>
      <c r="AZ78" s="6"/>
      <c r="BA78" s="6"/>
      <c r="BB78" s="6"/>
      <c r="BC78" s="6"/>
      <c r="BD78" s="6"/>
      <c r="BE78" s="6"/>
      <c r="BF78" s="6"/>
      <c r="BG78" s="6"/>
      <c r="BH78" s="6"/>
      <c r="BI78" s="6"/>
      <c r="BJ78" s="6"/>
      <c r="BK78" s="6"/>
      <c r="BL78" s="6"/>
      <c r="BM78" s="6"/>
      <c r="BN78" s="6"/>
      <c r="BO78" s="6"/>
      <c r="BP78" s="6"/>
      <c r="BQ78" s="6"/>
      <c r="BR78" s="6"/>
      <c r="BS78" s="6"/>
      <c r="BT78" s="6"/>
      <c r="BU78" s="6"/>
      <c r="BV78" s="6"/>
      <c r="BW78" s="6"/>
      <c r="BX78" s="6"/>
      <c r="BY78" s="6"/>
      <c r="BZ78" s="6"/>
      <c r="CA78" s="6"/>
      <c r="CB78" s="6"/>
      <c r="CC78" s="6"/>
      <c r="CD78" s="6"/>
      <c r="CE78" s="6"/>
      <c r="CF78" s="6"/>
      <c r="CG78" s="6"/>
      <c r="CH78" s="6"/>
      <c r="CI78" s="6"/>
      <c r="CJ78" s="6"/>
      <c r="CK78" s="6"/>
      <c r="CL78" s="6"/>
      <c r="CM78" s="6"/>
      <c r="CN78" s="6"/>
      <c r="CO78" s="6"/>
      <c r="CP78" s="6"/>
      <c r="CQ78" s="6"/>
      <c r="CR78" s="6"/>
      <c r="CS78" s="6"/>
      <c r="CT78" s="6"/>
      <c r="CU78" s="6"/>
      <c r="CV78" s="6"/>
      <c r="CW78" s="6"/>
      <c r="CX78" s="6"/>
      <c r="CY78" s="6"/>
      <c r="CZ78" s="6"/>
      <c r="DA78" s="6"/>
      <c r="DB78" s="6"/>
      <c r="DC78" s="6"/>
      <c r="DD78" s="6"/>
      <c r="DE78" s="6"/>
      <c r="DF78" s="6"/>
      <c r="DG78" s="6"/>
      <c r="DH78" s="6"/>
      <c r="DI78" s="6"/>
      <c r="DJ78" s="6"/>
      <c r="DK78" s="6"/>
      <c r="DL78" s="6"/>
      <c r="DM78" s="6"/>
      <c r="DN78" s="6"/>
      <c r="DO78" s="6"/>
      <c r="DP78" s="6"/>
      <c r="DQ78" s="6"/>
      <c r="DR78" s="6"/>
      <c r="DS78" s="6"/>
      <c r="DT78" s="6"/>
      <c r="DU78" s="6"/>
      <c r="DV78" s="6"/>
      <c r="DW78" s="6"/>
      <c r="DX78" s="6"/>
      <c r="DY78" s="6"/>
      <c r="DZ78" s="6"/>
      <c r="EA78" s="6"/>
      <c r="EB78" s="6"/>
      <c r="EC78" s="6"/>
      <c r="ED78" s="6"/>
      <c r="EE78" s="6"/>
      <c r="EF78" s="6"/>
      <c r="EG78" s="6"/>
      <c r="EH78" s="6"/>
      <c r="EI78" s="6"/>
      <c r="EJ78" s="6"/>
      <c r="EK78" s="6"/>
      <c r="EL78" s="6"/>
      <c r="EM78" s="6"/>
      <c r="EN78" s="6"/>
      <c r="EO78" s="6"/>
      <c r="EP78" s="6"/>
      <c r="EQ78" s="6"/>
      <c r="ER78" s="6"/>
      <c r="ES78" s="6"/>
      <c r="ET78" s="6"/>
      <c r="EU78" s="6"/>
      <c r="EV78" s="6"/>
      <c r="EW78" s="6"/>
      <c r="EX78" s="6"/>
      <c r="EY78" s="6"/>
      <c r="EZ78" s="6"/>
      <c r="FA78" s="6"/>
      <c r="FB78" s="6"/>
      <c r="FC78" s="6"/>
      <c r="FD78" s="6"/>
      <c r="FE78" s="6"/>
      <c r="FF78" s="6"/>
      <c r="FG78" s="6"/>
      <c r="FH78" s="6"/>
      <c r="FI78" s="6"/>
      <c r="FJ78" s="6"/>
      <c r="FK78" s="6"/>
      <c r="FL78" s="6"/>
      <c r="FM78" s="6"/>
      <c r="FN78" s="6"/>
      <c r="FO78" s="6"/>
      <c r="FP78" s="6"/>
      <c r="FQ78" s="6"/>
      <c r="FR78" s="6"/>
      <c r="FS78" s="6"/>
      <c r="FT78" s="6"/>
      <c r="FU78" s="6"/>
      <c r="FV78" s="6"/>
      <c r="FW78" s="6"/>
      <c r="FX78" s="6"/>
      <c r="FY78" s="6"/>
      <c r="FZ78" s="6"/>
      <c r="GA78" s="6"/>
      <c r="GB78" s="6"/>
      <c r="GC78" s="6"/>
      <c r="GD78" s="6"/>
      <c r="GE78" s="6"/>
      <c r="GF78" s="6"/>
      <c r="GG78" s="6"/>
      <c r="GH78" s="6"/>
      <c r="GI78" s="6"/>
      <c r="GJ78" s="6"/>
      <c r="GK78" s="6"/>
      <c r="GL78" s="6"/>
      <c r="GM78" s="6"/>
      <c r="GN78" s="6"/>
      <c r="GO78" s="6"/>
      <c r="GP78" s="6"/>
      <c r="GQ78" s="6"/>
      <c r="GR78" s="6"/>
      <c r="GS78" s="6"/>
      <c r="GT78" s="6"/>
      <c r="GU78" s="6"/>
      <c r="GV78" s="6"/>
      <c r="GW78" s="6"/>
      <c r="GX78" s="6"/>
      <c r="GY78" s="6"/>
      <c r="GZ78" s="6"/>
      <c r="HA78" s="6"/>
      <c r="HB78" s="6"/>
      <c r="HC78" s="6"/>
      <c r="HD78" s="6"/>
      <c r="HE78" s="6"/>
      <c r="HF78" s="6"/>
      <c r="HG78" s="6"/>
      <c r="HH78" s="6"/>
      <c r="HI78" s="6"/>
      <c r="HJ78" s="6"/>
      <c r="HK78" s="6"/>
      <c r="HL78" s="6"/>
      <c r="HM78" s="6"/>
      <c r="HN78" s="6"/>
      <c r="HO78" s="6"/>
      <c r="HP78" s="6"/>
      <c r="HQ78" s="6"/>
      <c r="HR78" s="6"/>
      <c r="HS78" s="6"/>
      <c r="HT78" s="6"/>
      <c r="HU78" s="6"/>
      <c r="HV78" s="6"/>
      <c r="HW78" s="6"/>
      <c r="HX78" s="6"/>
      <c r="HY78" s="6"/>
      <c r="HZ78" s="6"/>
      <c r="IA78" s="6"/>
      <c r="IB78" s="6"/>
      <c r="IC78" s="6"/>
      <c r="ID78" s="6"/>
      <c r="IE78" s="6"/>
      <c r="IF78" s="6"/>
      <c r="IG78" s="6"/>
      <c r="IH78" s="6"/>
      <c r="II78" s="6"/>
      <c r="IJ78" s="6"/>
      <c r="IK78" s="6"/>
      <c r="IL78" s="6"/>
      <c r="IM78" s="6"/>
      <c r="IN78" s="6"/>
      <c r="IO78" s="6"/>
      <c r="IP78" s="6"/>
      <c r="IQ78" s="6"/>
      <c r="IR78" s="6"/>
      <c r="IS78" s="6"/>
      <c r="IT78" s="6"/>
      <c r="IU78" s="6"/>
      <c r="IV78" s="6"/>
      <c r="IW78" s="6"/>
      <c r="IX78" s="6"/>
      <c r="IY78" s="6"/>
      <c r="IZ78" s="6"/>
      <c r="JA78" s="6"/>
      <c r="JB78" s="6"/>
      <c r="JC78" s="6"/>
      <c r="JD78" s="6"/>
      <c r="JE78" s="6"/>
      <c r="JF78" s="6"/>
      <c r="JG78" s="6"/>
      <c r="JH78" s="6"/>
      <c r="JI78" s="6"/>
      <c r="JJ78" s="6"/>
      <c r="JK78" s="6"/>
      <c r="JL78" s="6"/>
      <c r="JM78" s="6"/>
      <c r="JN78" s="6"/>
      <c r="JO78" s="6"/>
      <c r="JP78" s="6"/>
      <c r="JQ78" s="6"/>
      <c r="JR78" s="6"/>
      <c r="JS78" s="6"/>
      <c r="JT78" s="6"/>
      <c r="JU78" s="6"/>
      <c r="JV78" s="6"/>
      <c r="JW78" s="6"/>
      <c r="JX78" s="6"/>
      <c r="JY78" s="6"/>
      <c r="JZ78" s="6"/>
      <c r="KA78" s="6"/>
      <c r="KB78" s="6"/>
      <c r="KC78" s="6"/>
      <c r="KD78" s="6"/>
      <c r="KE78" s="6"/>
      <c r="KF78" s="6"/>
      <c r="KG78" s="6"/>
      <c r="KH78" s="6"/>
      <c r="KI78" s="6"/>
      <c r="KJ78" s="6"/>
      <c r="KK78" s="6"/>
      <c r="KL78" s="6"/>
      <c r="KM78" s="6"/>
      <c r="KN78" s="6"/>
      <c r="KO78" s="6"/>
      <c r="KP78" s="6"/>
      <c r="KQ78" s="6"/>
      <c r="KR78" s="6"/>
      <c r="KS78" s="6"/>
      <c r="KT78" s="6"/>
      <c r="KU78" s="6"/>
      <c r="KV78" s="6"/>
      <c r="KW78" s="6"/>
      <c r="KX78" s="6"/>
      <c r="KY78" s="6"/>
      <c r="KZ78" s="6"/>
      <c r="LA78" s="6"/>
      <c r="LB78" s="6"/>
      <c r="LC78" s="6"/>
      <c r="LD78" s="6"/>
      <c r="LE78" s="6"/>
      <c r="LF78" s="6"/>
      <c r="LG78" s="6"/>
      <c r="LH78" s="6"/>
      <c r="LI78" s="6"/>
      <c r="LJ78" s="6"/>
      <c r="LK78" s="6"/>
      <c r="LL78" s="6"/>
      <c r="LM78" s="6"/>
      <c r="LN78" s="6"/>
      <c r="LO78" s="6"/>
      <c r="LP78" s="6"/>
      <c r="LQ78" s="6"/>
      <c r="LR78" s="6"/>
      <c r="LS78" s="6"/>
      <c r="LT78" s="6"/>
      <c r="LU78" s="6"/>
      <c r="LV78" s="6"/>
      <c r="LW78" s="6"/>
      <c r="LX78" s="6"/>
      <c r="LY78" s="6"/>
      <c r="LZ78" s="6"/>
      <c r="MA78" s="6"/>
      <c r="MB78" s="6"/>
      <c r="MC78" s="6"/>
      <c r="MD78" s="6"/>
      <c r="ME78" s="6"/>
      <c r="MF78" s="6"/>
      <c r="MG78" s="6"/>
      <c r="MH78" s="6"/>
      <c r="MI78" s="6"/>
      <c r="MJ78" s="6"/>
      <c r="MK78" s="6"/>
      <c r="ML78" s="6"/>
      <c r="MM78" s="6"/>
      <c r="MN78" s="6"/>
      <c r="MO78" s="6"/>
      <c r="MP78" s="6"/>
      <c r="MQ78" s="6"/>
      <c r="MR78" s="6"/>
      <c r="MS78" s="6"/>
      <c r="MT78" s="6"/>
      <c r="MU78" s="6"/>
      <c r="MV78" s="6"/>
      <c r="MW78" s="6"/>
      <c r="MX78" s="6"/>
      <c r="MY78" s="6"/>
      <c r="MZ78" s="6"/>
      <c r="NA78" s="6"/>
      <c r="NB78" s="6"/>
      <c r="NC78" s="6"/>
      <c r="ND78" s="6"/>
      <c r="NE78" s="6"/>
      <c r="NF78" s="6"/>
      <c r="NG78" s="6"/>
      <c r="NH78" s="6"/>
      <c r="NI78" s="6"/>
      <c r="NJ78" s="6"/>
      <c r="NK78" s="6"/>
      <c r="NL78" s="6"/>
      <c r="NM78" s="6"/>
      <c r="NN78" s="6"/>
      <c r="NO78" s="6"/>
      <c r="NP78" s="6"/>
      <c r="NQ78" s="6"/>
      <c r="NR78" s="6"/>
      <c r="NS78" s="6"/>
      <c r="NT78" s="6"/>
      <c r="NU78" s="6"/>
      <c r="NV78" s="6"/>
      <c r="NW78" s="6"/>
      <c r="NX78" s="6"/>
      <c r="NY78" s="6"/>
      <c r="NZ78" s="6"/>
      <c r="OA78" s="6"/>
      <c r="OB78" s="6"/>
      <c r="OC78" s="6"/>
      <c r="OD78" s="6"/>
      <c r="OE78" s="6"/>
      <c r="OF78" s="6"/>
      <c r="OG78" s="6"/>
      <c r="OH78" s="6"/>
      <c r="OI78" s="6"/>
      <c r="OJ78" s="6"/>
      <c r="OK78" s="6"/>
      <c r="OL78" s="6"/>
      <c r="OM78" s="6"/>
      <c r="ON78" s="6"/>
      <c r="OO78" s="6"/>
      <c r="OP78" s="6"/>
      <c r="OQ78" s="6"/>
      <c r="OR78" s="6"/>
      <c r="OS78" s="6"/>
      <c r="OT78" s="6"/>
      <c r="OU78" s="6"/>
      <c r="OV78" s="6"/>
      <c r="OW78" s="6"/>
      <c r="OX78" s="6"/>
      <c r="OY78" s="6"/>
      <c r="OZ78" s="6"/>
      <c r="PA78" s="6"/>
      <c r="PB78" s="6"/>
      <c r="PC78" s="6"/>
      <c r="PD78" s="6"/>
      <c r="PE78" s="6"/>
    </row>
    <row r="79" spans="1:421" s="13" customFormat="1" x14ac:dyDescent="0.25">
      <c r="A79" s="278"/>
      <c r="B79" s="271"/>
      <c r="C79" s="259"/>
      <c r="D79" s="259"/>
      <c r="E79" s="17"/>
      <c r="F79" s="163" t="s">
        <v>139</v>
      </c>
      <c r="G79" s="12">
        <v>3</v>
      </c>
      <c r="H79" s="12">
        <v>3</v>
      </c>
      <c r="I79" s="12">
        <v>3</v>
      </c>
      <c r="J79" s="12">
        <v>3</v>
      </c>
      <c r="K79" s="12">
        <v>3</v>
      </c>
      <c r="L79" s="97"/>
      <c r="M79" s="26">
        <f>((G79*Kwantificatie!$B$22)+(H79*Kwantificatie!$C$22)+(I79*Kwantificatie!$D$22)+(J79*Kwantificatie!$E$22)+(K79*Kwantificatie!$F$22))*11.1*-1+100</f>
        <v>0.10000000000000853</v>
      </c>
      <c r="N79" s="6"/>
      <c r="O79" s="6"/>
      <c r="P79" s="6"/>
      <c r="Q79" s="6"/>
      <c r="R79" s="6"/>
      <c r="AC79" s="6"/>
      <c r="AD79" s="6"/>
      <c r="AE79" s="6"/>
      <c r="AF79" s="6"/>
      <c r="AG79" s="6"/>
      <c r="AH79" s="6"/>
      <c r="AI79" s="6"/>
      <c r="AJ79" s="6"/>
      <c r="AK79" s="6"/>
      <c r="AL79" s="6"/>
      <c r="AM79" s="6"/>
      <c r="AN79" s="6"/>
      <c r="AO79" s="6"/>
      <c r="AP79" s="6"/>
      <c r="AQ79" s="6"/>
      <c r="AR79" s="6"/>
      <c r="AS79" s="6"/>
      <c r="AT79" s="6"/>
      <c r="AU79" s="6"/>
      <c r="AV79" s="6"/>
      <c r="AW79" s="6"/>
      <c r="AX79" s="6"/>
      <c r="AY79" s="6"/>
      <c r="AZ79" s="6"/>
      <c r="BA79" s="6"/>
      <c r="BB79" s="6"/>
      <c r="BC79" s="6"/>
      <c r="BD79" s="6"/>
      <c r="BE79" s="6"/>
      <c r="BF79" s="6"/>
      <c r="BG79" s="6"/>
      <c r="BH79" s="6"/>
      <c r="BI79" s="6"/>
      <c r="BJ79" s="6"/>
      <c r="BK79" s="6"/>
      <c r="BL79" s="6"/>
      <c r="BM79" s="6"/>
      <c r="BN79" s="6"/>
      <c r="BO79" s="6"/>
      <c r="BP79" s="6"/>
      <c r="BQ79" s="6"/>
      <c r="BR79" s="6"/>
      <c r="BS79" s="6"/>
      <c r="BT79" s="6"/>
      <c r="BU79" s="6"/>
      <c r="BV79" s="6"/>
      <c r="BW79" s="6"/>
      <c r="BX79" s="6"/>
      <c r="BY79" s="6"/>
      <c r="BZ79" s="6"/>
      <c r="CA79" s="6"/>
      <c r="CB79" s="6"/>
      <c r="CC79" s="6"/>
      <c r="CD79" s="6"/>
      <c r="CE79" s="6"/>
      <c r="CF79" s="6"/>
      <c r="CG79" s="6"/>
      <c r="CH79" s="6"/>
      <c r="CI79" s="6"/>
      <c r="CJ79" s="6"/>
      <c r="CK79" s="6"/>
      <c r="CL79" s="6"/>
      <c r="CM79" s="6"/>
      <c r="CN79" s="6"/>
      <c r="CO79" s="6"/>
      <c r="CP79" s="6"/>
      <c r="CQ79" s="6"/>
      <c r="CR79" s="6"/>
      <c r="CS79" s="6"/>
      <c r="CT79" s="6"/>
      <c r="CU79" s="6"/>
      <c r="CV79" s="6"/>
      <c r="CW79" s="6"/>
      <c r="CX79" s="6"/>
      <c r="CY79" s="6"/>
      <c r="CZ79" s="6"/>
      <c r="DA79" s="6"/>
      <c r="DB79" s="6"/>
      <c r="DC79" s="6"/>
      <c r="DD79" s="6"/>
      <c r="DE79" s="6"/>
      <c r="DF79" s="6"/>
      <c r="DG79" s="6"/>
      <c r="DH79" s="6"/>
      <c r="DI79" s="6"/>
      <c r="DJ79" s="6"/>
      <c r="DK79" s="6"/>
      <c r="DL79" s="6"/>
      <c r="DM79" s="6"/>
      <c r="DN79" s="6"/>
      <c r="DO79" s="6"/>
      <c r="DP79" s="6"/>
      <c r="DQ79" s="6"/>
      <c r="DR79" s="6"/>
      <c r="DS79" s="6"/>
      <c r="DT79" s="6"/>
      <c r="DU79" s="6"/>
      <c r="DV79" s="6"/>
      <c r="DW79" s="6"/>
      <c r="DX79" s="6"/>
      <c r="DY79" s="6"/>
      <c r="DZ79" s="6"/>
      <c r="EA79" s="6"/>
      <c r="EB79" s="6"/>
      <c r="EC79" s="6"/>
      <c r="ED79" s="6"/>
      <c r="EE79" s="6"/>
      <c r="EF79" s="6"/>
      <c r="EG79" s="6"/>
      <c r="EH79" s="6"/>
      <c r="EI79" s="6"/>
      <c r="EJ79" s="6"/>
      <c r="EK79" s="6"/>
      <c r="EL79" s="6"/>
      <c r="EM79" s="6"/>
      <c r="EN79" s="6"/>
      <c r="EO79" s="6"/>
      <c r="EP79" s="6"/>
      <c r="EQ79" s="6"/>
      <c r="ER79" s="6"/>
      <c r="ES79" s="6"/>
      <c r="ET79" s="6"/>
      <c r="EU79" s="6"/>
      <c r="EV79" s="6"/>
      <c r="EW79" s="6"/>
      <c r="EX79" s="6"/>
      <c r="EY79" s="6"/>
      <c r="EZ79" s="6"/>
      <c r="FA79" s="6"/>
      <c r="FB79" s="6"/>
      <c r="FC79" s="6"/>
      <c r="FD79" s="6"/>
      <c r="FE79" s="6"/>
      <c r="FF79" s="6"/>
      <c r="FG79" s="6"/>
      <c r="FH79" s="6"/>
      <c r="FI79" s="6"/>
      <c r="FJ79" s="6"/>
      <c r="FK79" s="6"/>
      <c r="FL79" s="6"/>
      <c r="FM79" s="6"/>
      <c r="FN79" s="6"/>
      <c r="FO79" s="6"/>
      <c r="FP79" s="6"/>
      <c r="FQ79" s="6"/>
      <c r="FR79" s="6"/>
      <c r="FS79" s="6"/>
      <c r="FT79" s="6"/>
      <c r="FU79" s="6"/>
      <c r="FV79" s="6"/>
      <c r="FW79" s="6"/>
      <c r="FX79" s="6"/>
      <c r="FY79" s="6"/>
      <c r="FZ79" s="6"/>
      <c r="GA79" s="6"/>
      <c r="GB79" s="6"/>
      <c r="GC79" s="6"/>
      <c r="GD79" s="6"/>
      <c r="GE79" s="6"/>
      <c r="GF79" s="6"/>
      <c r="GG79" s="6"/>
      <c r="GH79" s="6"/>
      <c r="GI79" s="6"/>
      <c r="GJ79" s="6"/>
      <c r="GK79" s="6"/>
      <c r="GL79" s="6"/>
      <c r="GM79" s="6"/>
      <c r="GN79" s="6"/>
      <c r="GO79" s="6"/>
      <c r="GP79" s="6"/>
      <c r="GQ79" s="6"/>
      <c r="GR79" s="6"/>
      <c r="GS79" s="6"/>
      <c r="GT79" s="6"/>
      <c r="GU79" s="6"/>
      <c r="GV79" s="6"/>
      <c r="GW79" s="6"/>
      <c r="GX79" s="6"/>
      <c r="GY79" s="6"/>
      <c r="GZ79" s="6"/>
      <c r="HA79" s="6"/>
      <c r="HB79" s="6"/>
      <c r="HC79" s="6"/>
      <c r="HD79" s="6"/>
      <c r="HE79" s="6"/>
      <c r="HF79" s="6"/>
      <c r="HG79" s="6"/>
      <c r="HH79" s="6"/>
      <c r="HI79" s="6"/>
      <c r="HJ79" s="6"/>
      <c r="HK79" s="6"/>
      <c r="HL79" s="6"/>
      <c r="HM79" s="6"/>
      <c r="HN79" s="6"/>
      <c r="HO79" s="6"/>
      <c r="HP79" s="6"/>
      <c r="HQ79" s="6"/>
      <c r="HR79" s="6"/>
      <c r="HS79" s="6"/>
      <c r="HT79" s="6"/>
      <c r="HU79" s="6"/>
      <c r="HV79" s="6"/>
      <c r="HW79" s="6"/>
      <c r="HX79" s="6"/>
      <c r="HY79" s="6"/>
      <c r="HZ79" s="6"/>
      <c r="IA79" s="6"/>
      <c r="IB79" s="6"/>
      <c r="IC79" s="6"/>
      <c r="ID79" s="6"/>
      <c r="IE79" s="6"/>
      <c r="IF79" s="6"/>
      <c r="IG79" s="6"/>
      <c r="IH79" s="6"/>
      <c r="II79" s="6"/>
      <c r="IJ79" s="6"/>
      <c r="IK79" s="6"/>
      <c r="IL79" s="6"/>
      <c r="IM79" s="6"/>
      <c r="IN79" s="6"/>
      <c r="IO79" s="6"/>
      <c r="IP79" s="6"/>
      <c r="IQ79" s="6"/>
      <c r="IR79" s="6"/>
      <c r="IS79" s="6"/>
      <c r="IT79" s="6"/>
      <c r="IU79" s="6"/>
      <c r="IV79" s="6"/>
      <c r="IW79" s="6"/>
      <c r="IX79" s="6"/>
      <c r="IY79" s="6"/>
      <c r="IZ79" s="6"/>
      <c r="JA79" s="6"/>
      <c r="JB79" s="6"/>
      <c r="JC79" s="6"/>
      <c r="JD79" s="6"/>
      <c r="JE79" s="6"/>
      <c r="JF79" s="6"/>
      <c r="JG79" s="6"/>
      <c r="JH79" s="6"/>
      <c r="JI79" s="6"/>
      <c r="JJ79" s="6"/>
      <c r="JK79" s="6"/>
      <c r="JL79" s="6"/>
      <c r="JM79" s="6"/>
      <c r="JN79" s="6"/>
      <c r="JO79" s="6"/>
      <c r="JP79" s="6"/>
      <c r="JQ79" s="6"/>
      <c r="JR79" s="6"/>
      <c r="JS79" s="6"/>
      <c r="JT79" s="6"/>
      <c r="JU79" s="6"/>
      <c r="JV79" s="6"/>
      <c r="JW79" s="6"/>
      <c r="JX79" s="6"/>
      <c r="JY79" s="6"/>
      <c r="JZ79" s="6"/>
      <c r="KA79" s="6"/>
      <c r="KB79" s="6"/>
      <c r="KC79" s="6"/>
      <c r="KD79" s="6"/>
      <c r="KE79" s="6"/>
      <c r="KF79" s="6"/>
      <c r="KG79" s="6"/>
      <c r="KH79" s="6"/>
      <c r="KI79" s="6"/>
      <c r="KJ79" s="6"/>
      <c r="KK79" s="6"/>
      <c r="KL79" s="6"/>
      <c r="KM79" s="6"/>
      <c r="KN79" s="6"/>
      <c r="KO79" s="6"/>
      <c r="KP79" s="6"/>
      <c r="KQ79" s="6"/>
      <c r="KR79" s="6"/>
      <c r="KS79" s="6"/>
      <c r="KT79" s="6"/>
      <c r="KU79" s="6"/>
      <c r="KV79" s="6"/>
      <c r="KW79" s="6"/>
      <c r="KX79" s="6"/>
      <c r="KY79" s="6"/>
      <c r="KZ79" s="6"/>
      <c r="LA79" s="6"/>
      <c r="LB79" s="6"/>
      <c r="LC79" s="6"/>
      <c r="LD79" s="6"/>
      <c r="LE79" s="6"/>
      <c r="LF79" s="6"/>
      <c r="LG79" s="6"/>
      <c r="LH79" s="6"/>
      <c r="LI79" s="6"/>
      <c r="LJ79" s="6"/>
      <c r="LK79" s="6"/>
      <c r="LL79" s="6"/>
      <c r="LM79" s="6"/>
      <c r="LN79" s="6"/>
      <c r="LO79" s="6"/>
      <c r="LP79" s="6"/>
      <c r="LQ79" s="6"/>
      <c r="LR79" s="6"/>
      <c r="LS79" s="6"/>
      <c r="LT79" s="6"/>
      <c r="LU79" s="6"/>
      <c r="LV79" s="6"/>
      <c r="LW79" s="6"/>
      <c r="LX79" s="6"/>
      <c r="LY79" s="6"/>
      <c r="LZ79" s="6"/>
      <c r="MA79" s="6"/>
      <c r="MB79" s="6"/>
      <c r="MC79" s="6"/>
      <c r="MD79" s="6"/>
      <c r="ME79" s="6"/>
      <c r="MF79" s="6"/>
      <c r="MG79" s="6"/>
      <c r="MH79" s="6"/>
      <c r="MI79" s="6"/>
      <c r="MJ79" s="6"/>
      <c r="MK79" s="6"/>
      <c r="ML79" s="6"/>
      <c r="MM79" s="6"/>
      <c r="MN79" s="6"/>
      <c r="MO79" s="6"/>
      <c r="MP79" s="6"/>
      <c r="MQ79" s="6"/>
      <c r="MR79" s="6"/>
      <c r="MS79" s="6"/>
      <c r="MT79" s="6"/>
      <c r="MU79" s="6"/>
      <c r="MV79" s="6"/>
      <c r="MW79" s="6"/>
      <c r="MX79" s="6"/>
      <c r="MY79" s="6"/>
      <c r="MZ79" s="6"/>
      <c r="NA79" s="6"/>
      <c r="NB79" s="6"/>
      <c r="NC79" s="6"/>
      <c r="ND79" s="6"/>
      <c r="NE79" s="6"/>
      <c r="NF79" s="6"/>
      <c r="NG79" s="6"/>
      <c r="NH79" s="6"/>
      <c r="NI79" s="6"/>
      <c r="NJ79" s="6"/>
      <c r="NK79" s="6"/>
      <c r="NL79" s="6"/>
      <c r="NM79" s="6"/>
      <c r="NN79" s="6"/>
      <c r="NO79" s="6"/>
      <c r="NP79" s="6"/>
      <c r="NQ79" s="6"/>
      <c r="NR79" s="6"/>
      <c r="NS79" s="6"/>
      <c r="NT79" s="6"/>
      <c r="NU79" s="6"/>
      <c r="NV79" s="6"/>
      <c r="NW79" s="6"/>
      <c r="NX79" s="6"/>
      <c r="NY79" s="6"/>
      <c r="NZ79" s="6"/>
      <c r="OA79" s="6"/>
      <c r="OB79" s="6"/>
      <c r="OC79" s="6"/>
      <c r="OD79" s="6"/>
      <c r="OE79" s="6"/>
      <c r="OF79" s="6"/>
      <c r="OG79" s="6"/>
      <c r="OH79" s="6"/>
      <c r="OI79" s="6"/>
      <c r="OJ79" s="6"/>
      <c r="OK79" s="6"/>
      <c r="OL79" s="6"/>
      <c r="OM79" s="6"/>
      <c r="ON79" s="6"/>
      <c r="OO79" s="6"/>
      <c r="OP79" s="6"/>
      <c r="OQ79" s="6"/>
      <c r="OR79" s="6"/>
      <c r="OS79" s="6"/>
      <c r="OT79" s="6"/>
      <c r="OU79" s="6"/>
      <c r="OV79" s="6"/>
      <c r="OW79" s="6"/>
      <c r="OX79" s="6"/>
      <c r="OY79" s="6"/>
      <c r="OZ79" s="6"/>
      <c r="PA79" s="6"/>
      <c r="PB79" s="6"/>
      <c r="PC79" s="6"/>
      <c r="PD79" s="6"/>
      <c r="PE79" s="6"/>
    </row>
    <row r="80" spans="1:421" s="13" customFormat="1" x14ac:dyDescent="0.25">
      <c r="A80" s="278"/>
      <c r="B80" s="271"/>
      <c r="C80" s="259"/>
      <c r="D80" s="259"/>
      <c r="E80" s="17"/>
      <c r="F80" s="163" t="s">
        <v>139</v>
      </c>
      <c r="G80" s="12">
        <v>3</v>
      </c>
      <c r="H80" s="12">
        <v>3</v>
      </c>
      <c r="I80" s="12">
        <v>3</v>
      </c>
      <c r="J80" s="12">
        <v>3</v>
      </c>
      <c r="K80" s="12">
        <v>3</v>
      </c>
      <c r="L80" s="97"/>
      <c r="M80" s="26">
        <f>((G80*Kwantificatie!$B$22)+(H80*Kwantificatie!$C$22)+(I80*Kwantificatie!$D$22)+(J80*Kwantificatie!$E$22)+(K80*Kwantificatie!$F$22))*11.1*-1+100</f>
        <v>0.10000000000000853</v>
      </c>
      <c r="N80" s="6"/>
      <c r="O80" s="6"/>
      <c r="P80" s="6"/>
      <c r="Q80" s="6"/>
      <c r="R80" s="6"/>
      <c r="AC80" s="6"/>
      <c r="AD80" s="6"/>
      <c r="AE80" s="6"/>
      <c r="AF80" s="6"/>
      <c r="AG80" s="6"/>
      <c r="AH80" s="6"/>
      <c r="AI80" s="6"/>
      <c r="AJ80" s="6"/>
      <c r="AK80" s="6"/>
      <c r="AL80" s="6"/>
      <c r="AM80" s="6"/>
      <c r="AN80" s="6"/>
      <c r="AO80" s="6"/>
      <c r="AP80" s="6"/>
      <c r="AQ80" s="6"/>
      <c r="AR80" s="6"/>
      <c r="AS80" s="6"/>
      <c r="AT80" s="6"/>
      <c r="AU80" s="6"/>
      <c r="AV80" s="6"/>
      <c r="AW80" s="6"/>
      <c r="AX80" s="6"/>
      <c r="AY80" s="6"/>
      <c r="AZ80" s="6"/>
      <c r="BA80" s="6"/>
      <c r="BB80" s="6"/>
      <c r="BC80" s="6"/>
      <c r="BD80" s="6"/>
      <c r="BE80" s="6"/>
      <c r="BF80" s="6"/>
      <c r="BG80" s="6"/>
      <c r="BH80" s="6"/>
      <c r="BI80" s="6"/>
      <c r="BJ80" s="6"/>
      <c r="BK80" s="6"/>
      <c r="BL80" s="6"/>
      <c r="BM80" s="6"/>
      <c r="BN80" s="6"/>
      <c r="BO80" s="6"/>
      <c r="BP80" s="6"/>
      <c r="BQ80" s="6"/>
      <c r="BR80" s="6"/>
      <c r="BS80" s="6"/>
      <c r="BT80" s="6"/>
      <c r="BU80" s="6"/>
      <c r="BV80" s="6"/>
      <c r="BW80" s="6"/>
      <c r="BX80" s="6"/>
      <c r="BY80" s="6"/>
      <c r="BZ80" s="6"/>
      <c r="CA80" s="6"/>
      <c r="CB80" s="6"/>
      <c r="CC80" s="6"/>
      <c r="CD80" s="6"/>
      <c r="CE80" s="6"/>
      <c r="CF80" s="6"/>
      <c r="CG80" s="6"/>
      <c r="CH80" s="6"/>
      <c r="CI80" s="6"/>
      <c r="CJ80" s="6"/>
      <c r="CK80" s="6"/>
      <c r="CL80" s="6"/>
      <c r="CM80" s="6"/>
      <c r="CN80" s="6"/>
      <c r="CO80" s="6"/>
      <c r="CP80" s="6"/>
      <c r="CQ80" s="6"/>
      <c r="CR80" s="6"/>
      <c r="CS80" s="6"/>
      <c r="CT80" s="6"/>
      <c r="CU80" s="6"/>
      <c r="CV80" s="6"/>
      <c r="CW80" s="6"/>
      <c r="CX80" s="6"/>
      <c r="CY80" s="6"/>
      <c r="CZ80" s="6"/>
      <c r="DA80" s="6"/>
      <c r="DB80" s="6"/>
      <c r="DC80" s="6"/>
      <c r="DD80" s="6"/>
      <c r="DE80" s="6"/>
      <c r="DF80" s="6"/>
      <c r="DG80" s="6"/>
      <c r="DH80" s="6"/>
      <c r="DI80" s="6"/>
      <c r="DJ80" s="6"/>
      <c r="DK80" s="6"/>
      <c r="DL80" s="6"/>
      <c r="DM80" s="6"/>
      <c r="DN80" s="6"/>
      <c r="DO80" s="6"/>
      <c r="DP80" s="6"/>
      <c r="DQ80" s="6"/>
      <c r="DR80" s="6"/>
      <c r="DS80" s="6"/>
      <c r="DT80" s="6"/>
      <c r="DU80" s="6"/>
      <c r="DV80" s="6"/>
      <c r="DW80" s="6"/>
      <c r="DX80" s="6"/>
      <c r="DY80" s="6"/>
      <c r="DZ80" s="6"/>
      <c r="EA80" s="6"/>
      <c r="EB80" s="6"/>
      <c r="EC80" s="6"/>
      <c r="ED80" s="6"/>
      <c r="EE80" s="6"/>
      <c r="EF80" s="6"/>
      <c r="EG80" s="6"/>
      <c r="EH80" s="6"/>
      <c r="EI80" s="6"/>
      <c r="EJ80" s="6"/>
      <c r="EK80" s="6"/>
      <c r="EL80" s="6"/>
      <c r="EM80" s="6"/>
      <c r="EN80" s="6"/>
      <c r="EO80" s="6"/>
      <c r="EP80" s="6"/>
      <c r="EQ80" s="6"/>
      <c r="ER80" s="6"/>
      <c r="ES80" s="6"/>
      <c r="ET80" s="6"/>
      <c r="EU80" s="6"/>
      <c r="EV80" s="6"/>
      <c r="EW80" s="6"/>
      <c r="EX80" s="6"/>
      <c r="EY80" s="6"/>
      <c r="EZ80" s="6"/>
      <c r="FA80" s="6"/>
      <c r="FB80" s="6"/>
      <c r="FC80" s="6"/>
      <c r="FD80" s="6"/>
      <c r="FE80" s="6"/>
      <c r="FF80" s="6"/>
      <c r="FG80" s="6"/>
      <c r="FH80" s="6"/>
      <c r="FI80" s="6"/>
      <c r="FJ80" s="6"/>
      <c r="FK80" s="6"/>
      <c r="FL80" s="6"/>
      <c r="FM80" s="6"/>
      <c r="FN80" s="6"/>
      <c r="FO80" s="6"/>
      <c r="FP80" s="6"/>
      <c r="FQ80" s="6"/>
      <c r="FR80" s="6"/>
      <c r="FS80" s="6"/>
      <c r="FT80" s="6"/>
      <c r="FU80" s="6"/>
      <c r="FV80" s="6"/>
      <c r="FW80" s="6"/>
      <c r="FX80" s="6"/>
      <c r="FY80" s="6"/>
      <c r="FZ80" s="6"/>
      <c r="GA80" s="6"/>
      <c r="GB80" s="6"/>
      <c r="GC80" s="6"/>
      <c r="GD80" s="6"/>
      <c r="GE80" s="6"/>
      <c r="GF80" s="6"/>
      <c r="GG80" s="6"/>
      <c r="GH80" s="6"/>
      <c r="GI80" s="6"/>
      <c r="GJ80" s="6"/>
      <c r="GK80" s="6"/>
      <c r="GL80" s="6"/>
      <c r="GM80" s="6"/>
      <c r="GN80" s="6"/>
      <c r="GO80" s="6"/>
      <c r="GP80" s="6"/>
      <c r="GQ80" s="6"/>
      <c r="GR80" s="6"/>
      <c r="GS80" s="6"/>
      <c r="GT80" s="6"/>
      <c r="GU80" s="6"/>
      <c r="GV80" s="6"/>
      <c r="GW80" s="6"/>
      <c r="GX80" s="6"/>
      <c r="GY80" s="6"/>
      <c r="GZ80" s="6"/>
      <c r="HA80" s="6"/>
      <c r="HB80" s="6"/>
      <c r="HC80" s="6"/>
      <c r="HD80" s="6"/>
      <c r="HE80" s="6"/>
      <c r="HF80" s="6"/>
      <c r="HG80" s="6"/>
      <c r="HH80" s="6"/>
      <c r="HI80" s="6"/>
      <c r="HJ80" s="6"/>
      <c r="HK80" s="6"/>
      <c r="HL80" s="6"/>
      <c r="HM80" s="6"/>
      <c r="HN80" s="6"/>
      <c r="HO80" s="6"/>
      <c r="HP80" s="6"/>
      <c r="HQ80" s="6"/>
      <c r="HR80" s="6"/>
      <c r="HS80" s="6"/>
      <c r="HT80" s="6"/>
      <c r="HU80" s="6"/>
      <c r="HV80" s="6"/>
      <c r="HW80" s="6"/>
      <c r="HX80" s="6"/>
      <c r="HY80" s="6"/>
      <c r="HZ80" s="6"/>
      <c r="IA80" s="6"/>
      <c r="IB80" s="6"/>
      <c r="IC80" s="6"/>
      <c r="ID80" s="6"/>
      <c r="IE80" s="6"/>
      <c r="IF80" s="6"/>
      <c r="IG80" s="6"/>
      <c r="IH80" s="6"/>
      <c r="II80" s="6"/>
      <c r="IJ80" s="6"/>
      <c r="IK80" s="6"/>
      <c r="IL80" s="6"/>
      <c r="IM80" s="6"/>
      <c r="IN80" s="6"/>
      <c r="IO80" s="6"/>
      <c r="IP80" s="6"/>
      <c r="IQ80" s="6"/>
      <c r="IR80" s="6"/>
      <c r="IS80" s="6"/>
      <c r="IT80" s="6"/>
      <c r="IU80" s="6"/>
      <c r="IV80" s="6"/>
      <c r="IW80" s="6"/>
      <c r="IX80" s="6"/>
      <c r="IY80" s="6"/>
      <c r="IZ80" s="6"/>
      <c r="JA80" s="6"/>
      <c r="JB80" s="6"/>
      <c r="JC80" s="6"/>
      <c r="JD80" s="6"/>
      <c r="JE80" s="6"/>
      <c r="JF80" s="6"/>
      <c r="JG80" s="6"/>
      <c r="JH80" s="6"/>
      <c r="JI80" s="6"/>
      <c r="JJ80" s="6"/>
      <c r="JK80" s="6"/>
      <c r="JL80" s="6"/>
      <c r="JM80" s="6"/>
      <c r="JN80" s="6"/>
      <c r="JO80" s="6"/>
      <c r="JP80" s="6"/>
      <c r="JQ80" s="6"/>
      <c r="JR80" s="6"/>
      <c r="JS80" s="6"/>
      <c r="JT80" s="6"/>
      <c r="JU80" s="6"/>
      <c r="JV80" s="6"/>
      <c r="JW80" s="6"/>
      <c r="JX80" s="6"/>
      <c r="JY80" s="6"/>
      <c r="JZ80" s="6"/>
      <c r="KA80" s="6"/>
      <c r="KB80" s="6"/>
      <c r="KC80" s="6"/>
      <c r="KD80" s="6"/>
      <c r="KE80" s="6"/>
      <c r="KF80" s="6"/>
      <c r="KG80" s="6"/>
      <c r="KH80" s="6"/>
      <c r="KI80" s="6"/>
      <c r="KJ80" s="6"/>
      <c r="KK80" s="6"/>
      <c r="KL80" s="6"/>
      <c r="KM80" s="6"/>
      <c r="KN80" s="6"/>
      <c r="KO80" s="6"/>
      <c r="KP80" s="6"/>
      <c r="KQ80" s="6"/>
      <c r="KR80" s="6"/>
      <c r="KS80" s="6"/>
      <c r="KT80" s="6"/>
      <c r="KU80" s="6"/>
      <c r="KV80" s="6"/>
      <c r="KW80" s="6"/>
      <c r="KX80" s="6"/>
      <c r="KY80" s="6"/>
      <c r="KZ80" s="6"/>
      <c r="LA80" s="6"/>
      <c r="LB80" s="6"/>
      <c r="LC80" s="6"/>
      <c r="LD80" s="6"/>
      <c r="LE80" s="6"/>
      <c r="LF80" s="6"/>
      <c r="LG80" s="6"/>
      <c r="LH80" s="6"/>
      <c r="LI80" s="6"/>
      <c r="LJ80" s="6"/>
      <c r="LK80" s="6"/>
      <c r="LL80" s="6"/>
      <c r="LM80" s="6"/>
      <c r="LN80" s="6"/>
      <c r="LO80" s="6"/>
      <c r="LP80" s="6"/>
      <c r="LQ80" s="6"/>
      <c r="LR80" s="6"/>
      <c r="LS80" s="6"/>
      <c r="LT80" s="6"/>
      <c r="LU80" s="6"/>
      <c r="LV80" s="6"/>
      <c r="LW80" s="6"/>
      <c r="LX80" s="6"/>
      <c r="LY80" s="6"/>
      <c r="LZ80" s="6"/>
      <c r="MA80" s="6"/>
      <c r="MB80" s="6"/>
      <c r="MC80" s="6"/>
      <c r="MD80" s="6"/>
      <c r="ME80" s="6"/>
      <c r="MF80" s="6"/>
      <c r="MG80" s="6"/>
      <c r="MH80" s="6"/>
      <c r="MI80" s="6"/>
      <c r="MJ80" s="6"/>
      <c r="MK80" s="6"/>
      <c r="ML80" s="6"/>
      <c r="MM80" s="6"/>
      <c r="MN80" s="6"/>
      <c r="MO80" s="6"/>
      <c r="MP80" s="6"/>
      <c r="MQ80" s="6"/>
      <c r="MR80" s="6"/>
      <c r="MS80" s="6"/>
      <c r="MT80" s="6"/>
      <c r="MU80" s="6"/>
      <c r="MV80" s="6"/>
      <c r="MW80" s="6"/>
      <c r="MX80" s="6"/>
      <c r="MY80" s="6"/>
      <c r="MZ80" s="6"/>
      <c r="NA80" s="6"/>
      <c r="NB80" s="6"/>
      <c r="NC80" s="6"/>
      <c r="ND80" s="6"/>
      <c r="NE80" s="6"/>
      <c r="NF80" s="6"/>
      <c r="NG80" s="6"/>
      <c r="NH80" s="6"/>
      <c r="NI80" s="6"/>
      <c r="NJ80" s="6"/>
      <c r="NK80" s="6"/>
      <c r="NL80" s="6"/>
      <c r="NM80" s="6"/>
      <c r="NN80" s="6"/>
      <c r="NO80" s="6"/>
      <c r="NP80" s="6"/>
      <c r="NQ80" s="6"/>
      <c r="NR80" s="6"/>
      <c r="NS80" s="6"/>
      <c r="NT80" s="6"/>
      <c r="NU80" s="6"/>
      <c r="NV80" s="6"/>
      <c r="NW80" s="6"/>
      <c r="NX80" s="6"/>
      <c r="NY80" s="6"/>
      <c r="NZ80" s="6"/>
      <c r="OA80" s="6"/>
      <c r="OB80" s="6"/>
      <c r="OC80" s="6"/>
      <c r="OD80" s="6"/>
      <c r="OE80" s="6"/>
      <c r="OF80" s="6"/>
      <c r="OG80" s="6"/>
      <c r="OH80" s="6"/>
      <c r="OI80" s="6"/>
      <c r="OJ80" s="6"/>
      <c r="OK80" s="6"/>
      <c r="OL80" s="6"/>
      <c r="OM80" s="6"/>
      <c r="ON80" s="6"/>
      <c r="OO80" s="6"/>
      <c r="OP80" s="6"/>
      <c r="OQ80" s="6"/>
      <c r="OR80" s="6"/>
      <c r="OS80" s="6"/>
      <c r="OT80" s="6"/>
      <c r="OU80" s="6"/>
      <c r="OV80" s="6"/>
      <c r="OW80" s="6"/>
      <c r="OX80" s="6"/>
      <c r="OY80" s="6"/>
      <c r="OZ80" s="6"/>
      <c r="PA80" s="6"/>
      <c r="PB80" s="6"/>
      <c r="PC80" s="6"/>
      <c r="PD80" s="6"/>
      <c r="PE80" s="6"/>
    </row>
    <row r="81" spans="1:421" s="13" customFormat="1" x14ac:dyDescent="0.25">
      <c r="A81" s="278"/>
      <c r="B81" s="271"/>
      <c r="C81" s="259"/>
      <c r="D81" s="259"/>
      <c r="E81" s="17"/>
      <c r="F81" s="163" t="s">
        <v>139</v>
      </c>
      <c r="G81" s="12">
        <v>3</v>
      </c>
      <c r="H81" s="12">
        <v>3</v>
      </c>
      <c r="I81" s="12">
        <v>3</v>
      </c>
      <c r="J81" s="12">
        <v>3</v>
      </c>
      <c r="K81" s="12">
        <v>3</v>
      </c>
      <c r="L81" s="97"/>
      <c r="M81" s="26">
        <f>((G81*Kwantificatie!$B$22)+(H81*Kwantificatie!$C$22)+(I81*Kwantificatie!$D$22)+(J81*Kwantificatie!$E$22)+(K81*Kwantificatie!$F$22))*11.1*-1+100</f>
        <v>0.10000000000000853</v>
      </c>
      <c r="N81" s="6"/>
      <c r="O81" s="6"/>
      <c r="P81" s="6"/>
      <c r="Q81" s="6"/>
      <c r="R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6"/>
      <c r="NH81" s="6"/>
      <c r="NI81" s="6"/>
      <c r="NJ81" s="6"/>
      <c r="NK81" s="6"/>
      <c r="NL81" s="6"/>
      <c r="NM81" s="6"/>
      <c r="NN81" s="6"/>
      <c r="NO81" s="6"/>
      <c r="NP81" s="6"/>
      <c r="NQ81" s="6"/>
      <c r="NR81" s="6"/>
      <c r="NS81" s="6"/>
      <c r="NT81" s="6"/>
      <c r="NU81" s="6"/>
      <c r="NV81" s="6"/>
      <c r="NW81" s="6"/>
      <c r="NX81" s="6"/>
      <c r="NY81" s="6"/>
      <c r="NZ81" s="6"/>
      <c r="OA81" s="6"/>
      <c r="OB81" s="6"/>
      <c r="OC81" s="6"/>
      <c r="OD81" s="6"/>
      <c r="OE81" s="6"/>
      <c r="OF81" s="6"/>
      <c r="OG81" s="6"/>
      <c r="OH81" s="6"/>
      <c r="OI81" s="6"/>
      <c r="OJ81" s="6"/>
      <c r="OK81" s="6"/>
      <c r="OL81" s="6"/>
      <c r="OM81" s="6"/>
      <c r="ON81" s="6"/>
      <c r="OO81" s="6"/>
      <c r="OP81" s="6"/>
      <c r="OQ81" s="6"/>
      <c r="OR81" s="6"/>
      <c r="OS81" s="6"/>
      <c r="OT81" s="6"/>
      <c r="OU81" s="6"/>
      <c r="OV81" s="6"/>
      <c r="OW81" s="6"/>
      <c r="OX81" s="6"/>
      <c r="OY81" s="6"/>
      <c r="OZ81" s="6"/>
      <c r="PA81" s="6"/>
      <c r="PB81" s="6"/>
      <c r="PC81" s="6"/>
      <c r="PD81" s="6"/>
      <c r="PE81" s="6"/>
    </row>
    <row r="82" spans="1:421" s="13" customFormat="1" x14ac:dyDescent="0.25">
      <c r="A82" s="278"/>
      <c r="B82" s="271"/>
      <c r="C82" s="259"/>
      <c r="D82" s="259"/>
      <c r="E82" s="17"/>
      <c r="F82" s="163" t="s">
        <v>139</v>
      </c>
      <c r="G82" s="12">
        <v>3</v>
      </c>
      <c r="H82" s="12">
        <v>3</v>
      </c>
      <c r="I82" s="12">
        <v>3</v>
      </c>
      <c r="J82" s="12">
        <v>3</v>
      </c>
      <c r="K82" s="12">
        <v>3</v>
      </c>
      <c r="L82" s="97"/>
      <c r="M82" s="26">
        <f>((G82*Kwantificatie!$B$22)+(H82*Kwantificatie!$C$22)+(I82*Kwantificatie!$D$22)+(J82*Kwantificatie!$E$22)+(K82*Kwantificatie!$F$22))*11.1*-1+100</f>
        <v>0.10000000000000853</v>
      </c>
      <c r="N82" s="6"/>
      <c r="O82" s="6"/>
      <c r="P82" s="6"/>
      <c r="Q82" s="6"/>
      <c r="R82" s="6"/>
      <c r="AC82" s="6"/>
      <c r="AD82" s="6"/>
      <c r="AE82" s="6"/>
      <c r="AF82" s="6"/>
      <c r="AG82" s="6"/>
      <c r="AH82" s="6"/>
      <c r="AI82" s="6"/>
      <c r="AJ82" s="6"/>
      <c r="AK82" s="6"/>
      <c r="AL82" s="6"/>
      <c r="AM82" s="6"/>
      <c r="AN82" s="6"/>
      <c r="AO82" s="6"/>
      <c r="AP82" s="6"/>
      <c r="AQ82" s="6"/>
      <c r="AR82" s="6"/>
      <c r="AS82" s="6"/>
      <c r="AT82" s="6"/>
      <c r="AU82" s="6"/>
      <c r="AV82" s="6"/>
      <c r="AW82" s="6"/>
      <c r="AX82" s="6"/>
      <c r="AY82" s="6"/>
      <c r="AZ82" s="6"/>
      <c r="BA82" s="6"/>
      <c r="BB82" s="6"/>
      <c r="BC82" s="6"/>
      <c r="BD82" s="6"/>
      <c r="BE82" s="6"/>
      <c r="BF82" s="6"/>
      <c r="BG82" s="6"/>
      <c r="BH82" s="6"/>
      <c r="BI82" s="6"/>
      <c r="BJ82" s="6"/>
      <c r="BK82" s="6"/>
      <c r="BL82" s="6"/>
      <c r="BM82" s="6"/>
      <c r="BN82" s="6"/>
      <c r="BO82" s="6"/>
      <c r="BP82" s="6"/>
      <c r="BQ82" s="6"/>
      <c r="BR82" s="6"/>
      <c r="BS82" s="6"/>
      <c r="BT82" s="6"/>
      <c r="BU82" s="6"/>
      <c r="BV82" s="6"/>
      <c r="BW82" s="6"/>
      <c r="BX82" s="6"/>
      <c r="BY82" s="6"/>
      <c r="BZ82" s="6"/>
      <c r="CA82" s="6"/>
      <c r="CB82" s="6"/>
      <c r="CC82" s="6"/>
      <c r="CD82" s="6"/>
      <c r="CE82" s="6"/>
      <c r="CF82" s="6"/>
      <c r="CG82" s="6"/>
      <c r="CH82" s="6"/>
      <c r="CI82" s="6"/>
      <c r="CJ82" s="6"/>
      <c r="CK82" s="6"/>
      <c r="CL82" s="6"/>
      <c r="CM82" s="6"/>
      <c r="CN82" s="6"/>
      <c r="CO82" s="6"/>
      <c r="CP82" s="6"/>
      <c r="CQ82" s="6"/>
      <c r="CR82" s="6"/>
      <c r="CS82" s="6"/>
      <c r="CT82" s="6"/>
      <c r="CU82" s="6"/>
      <c r="CV82" s="6"/>
      <c r="CW82" s="6"/>
      <c r="CX82" s="6"/>
      <c r="CY82" s="6"/>
      <c r="CZ82" s="6"/>
      <c r="DA82" s="6"/>
      <c r="DB82" s="6"/>
      <c r="DC82" s="6"/>
      <c r="DD82" s="6"/>
      <c r="DE82" s="6"/>
      <c r="DF82" s="6"/>
      <c r="DG82" s="6"/>
      <c r="DH82" s="6"/>
      <c r="DI82" s="6"/>
      <c r="DJ82" s="6"/>
      <c r="DK82" s="6"/>
      <c r="DL82" s="6"/>
      <c r="DM82" s="6"/>
      <c r="DN82" s="6"/>
      <c r="DO82" s="6"/>
      <c r="DP82" s="6"/>
      <c r="DQ82" s="6"/>
      <c r="DR82" s="6"/>
      <c r="DS82" s="6"/>
      <c r="DT82" s="6"/>
      <c r="DU82" s="6"/>
      <c r="DV82" s="6"/>
      <c r="DW82" s="6"/>
      <c r="DX82" s="6"/>
      <c r="DY82" s="6"/>
      <c r="DZ82" s="6"/>
      <c r="EA82" s="6"/>
      <c r="EB82" s="6"/>
      <c r="EC82" s="6"/>
      <c r="ED82" s="6"/>
      <c r="EE82" s="6"/>
      <c r="EF82" s="6"/>
      <c r="EG82" s="6"/>
      <c r="EH82" s="6"/>
      <c r="EI82" s="6"/>
      <c r="EJ82" s="6"/>
      <c r="EK82" s="6"/>
      <c r="EL82" s="6"/>
      <c r="EM82" s="6"/>
      <c r="EN82" s="6"/>
      <c r="EO82" s="6"/>
      <c r="EP82" s="6"/>
      <c r="EQ82" s="6"/>
      <c r="ER82" s="6"/>
      <c r="ES82" s="6"/>
      <c r="ET82" s="6"/>
      <c r="EU82" s="6"/>
      <c r="EV82" s="6"/>
      <c r="EW82" s="6"/>
      <c r="EX82" s="6"/>
      <c r="EY82" s="6"/>
      <c r="EZ82" s="6"/>
      <c r="FA82" s="6"/>
      <c r="FB82" s="6"/>
      <c r="FC82" s="6"/>
      <c r="FD82" s="6"/>
      <c r="FE82" s="6"/>
      <c r="FF82" s="6"/>
      <c r="FG82" s="6"/>
      <c r="FH82" s="6"/>
      <c r="FI82" s="6"/>
      <c r="FJ82" s="6"/>
      <c r="FK82" s="6"/>
      <c r="FL82" s="6"/>
      <c r="FM82" s="6"/>
      <c r="FN82" s="6"/>
      <c r="FO82" s="6"/>
      <c r="FP82" s="6"/>
      <c r="FQ82" s="6"/>
      <c r="FR82" s="6"/>
      <c r="FS82" s="6"/>
      <c r="FT82" s="6"/>
      <c r="FU82" s="6"/>
      <c r="FV82" s="6"/>
      <c r="FW82" s="6"/>
      <c r="FX82" s="6"/>
      <c r="FY82" s="6"/>
      <c r="FZ82" s="6"/>
      <c r="GA82" s="6"/>
      <c r="GB82" s="6"/>
      <c r="GC82" s="6"/>
      <c r="GD82" s="6"/>
      <c r="GE82" s="6"/>
      <c r="GF82" s="6"/>
      <c r="GG82" s="6"/>
      <c r="GH82" s="6"/>
      <c r="GI82" s="6"/>
      <c r="GJ82" s="6"/>
      <c r="GK82" s="6"/>
      <c r="GL82" s="6"/>
      <c r="GM82" s="6"/>
      <c r="GN82" s="6"/>
      <c r="GO82" s="6"/>
      <c r="GP82" s="6"/>
      <c r="GQ82" s="6"/>
      <c r="GR82" s="6"/>
      <c r="GS82" s="6"/>
      <c r="GT82" s="6"/>
      <c r="GU82" s="6"/>
      <c r="GV82" s="6"/>
      <c r="GW82" s="6"/>
      <c r="GX82" s="6"/>
      <c r="GY82" s="6"/>
      <c r="GZ82" s="6"/>
      <c r="HA82" s="6"/>
      <c r="HB82" s="6"/>
      <c r="HC82" s="6"/>
      <c r="HD82" s="6"/>
      <c r="HE82" s="6"/>
      <c r="HF82" s="6"/>
      <c r="HG82" s="6"/>
      <c r="HH82" s="6"/>
      <c r="HI82" s="6"/>
      <c r="HJ82" s="6"/>
      <c r="HK82" s="6"/>
      <c r="HL82" s="6"/>
      <c r="HM82" s="6"/>
      <c r="HN82" s="6"/>
      <c r="HO82" s="6"/>
      <c r="HP82" s="6"/>
      <c r="HQ82" s="6"/>
      <c r="HR82" s="6"/>
      <c r="HS82" s="6"/>
      <c r="HT82" s="6"/>
      <c r="HU82" s="6"/>
      <c r="HV82" s="6"/>
      <c r="HW82" s="6"/>
      <c r="HX82" s="6"/>
      <c r="HY82" s="6"/>
      <c r="HZ82" s="6"/>
      <c r="IA82" s="6"/>
      <c r="IB82" s="6"/>
      <c r="IC82" s="6"/>
      <c r="ID82" s="6"/>
      <c r="IE82" s="6"/>
      <c r="IF82" s="6"/>
      <c r="IG82" s="6"/>
      <c r="IH82" s="6"/>
      <c r="II82" s="6"/>
      <c r="IJ82" s="6"/>
      <c r="IK82" s="6"/>
      <c r="IL82" s="6"/>
      <c r="IM82" s="6"/>
      <c r="IN82" s="6"/>
      <c r="IO82" s="6"/>
      <c r="IP82" s="6"/>
      <c r="IQ82" s="6"/>
      <c r="IR82" s="6"/>
      <c r="IS82" s="6"/>
      <c r="IT82" s="6"/>
      <c r="IU82" s="6"/>
      <c r="IV82" s="6"/>
      <c r="IW82" s="6"/>
      <c r="IX82" s="6"/>
      <c r="IY82" s="6"/>
      <c r="IZ82" s="6"/>
      <c r="JA82" s="6"/>
      <c r="JB82" s="6"/>
      <c r="JC82" s="6"/>
      <c r="JD82" s="6"/>
      <c r="JE82" s="6"/>
      <c r="JF82" s="6"/>
      <c r="JG82" s="6"/>
      <c r="JH82" s="6"/>
      <c r="JI82" s="6"/>
      <c r="JJ82" s="6"/>
      <c r="JK82" s="6"/>
      <c r="JL82" s="6"/>
      <c r="JM82" s="6"/>
      <c r="JN82" s="6"/>
      <c r="JO82" s="6"/>
      <c r="JP82" s="6"/>
      <c r="JQ82" s="6"/>
      <c r="JR82" s="6"/>
      <c r="JS82" s="6"/>
      <c r="JT82" s="6"/>
      <c r="JU82" s="6"/>
      <c r="JV82" s="6"/>
      <c r="JW82" s="6"/>
      <c r="JX82" s="6"/>
      <c r="JY82" s="6"/>
      <c r="JZ82" s="6"/>
      <c r="KA82" s="6"/>
      <c r="KB82" s="6"/>
      <c r="KC82" s="6"/>
      <c r="KD82" s="6"/>
      <c r="KE82" s="6"/>
      <c r="KF82" s="6"/>
      <c r="KG82" s="6"/>
      <c r="KH82" s="6"/>
      <c r="KI82" s="6"/>
      <c r="KJ82" s="6"/>
      <c r="KK82" s="6"/>
      <c r="KL82" s="6"/>
      <c r="KM82" s="6"/>
      <c r="KN82" s="6"/>
      <c r="KO82" s="6"/>
      <c r="KP82" s="6"/>
      <c r="KQ82" s="6"/>
      <c r="KR82" s="6"/>
      <c r="KS82" s="6"/>
      <c r="KT82" s="6"/>
      <c r="KU82" s="6"/>
      <c r="KV82" s="6"/>
      <c r="KW82" s="6"/>
      <c r="KX82" s="6"/>
      <c r="KY82" s="6"/>
      <c r="KZ82" s="6"/>
      <c r="LA82" s="6"/>
      <c r="LB82" s="6"/>
      <c r="LC82" s="6"/>
      <c r="LD82" s="6"/>
      <c r="LE82" s="6"/>
      <c r="LF82" s="6"/>
      <c r="LG82" s="6"/>
      <c r="LH82" s="6"/>
      <c r="LI82" s="6"/>
      <c r="LJ82" s="6"/>
      <c r="LK82" s="6"/>
      <c r="LL82" s="6"/>
      <c r="LM82" s="6"/>
      <c r="LN82" s="6"/>
      <c r="LO82" s="6"/>
      <c r="LP82" s="6"/>
      <c r="LQ82" s="6"/>
      <c r="LR82" s="6"/>
      <c r="LS82" s="6"/>
      <c r="LT82" s="6"/>
      <c r="LU82" s="6"/>
      <c r="LV82" s="6"/>
      <c r="LW82" s="6"/>
      <c r="LX82" s="6"/>
      <c r="LY82" s="6"/>
      <c r="LZ82" s="6"/>
      <c r="MA82" s="6"/>
      <c r="MB82" s="6"/>
      <c r="MC82" s="6"/>
      <c r="MD82" s="6"/>
      <c r="ME82" s="6"/>
      <c r="MF82" s="6"/>
      <c r="MG82" s="6"/>
      <c r="MH82" s="6"/>
      <c r="MI82" s="6"/>
      <c r="MJ82" s="6"/>
      <c r="MK82" s="6"/>
      <c r="ML82" s="6"/>
      <c r="MM82" s="6"/>
      <c r="MN82" s="6"/>
      <c r="MO82" s="6"/>
      <c r="MP82" s="6"/>
      <c r="MQ82" s="6"/>
      <c r="MR82" s="6"/>
      <c r="MS82" s="6"/>
      <c r="MT82" s="6"/>
      <c r="MU82" s="6"/>
      <c r="MV82" s="6"/>
      <c r="MW82" s="6"/>
      <c r="MX82" s="6"/>
      <c r="MY82" s="6"/>
      <c r="MZ82" s="6"/>
      <c r="NA82" s="6"/>
      <c r="NB82" s="6"/>
      <c r="NC82" s="6"/>
      <c r="ND82" s="6"/>
      <c r="NE82" s="6"/>
      <c r="NF82" s="6"/>
      <c r="NG82" s="6"/>
      <c r="NH82" s="6"/>
      <c r="NI82" s="6"/>
      <c r="NJ82" s="6"/>
      <c r="NK82" s="6"/>
      <c r="NL82" s="6"/>
      <c r="NM82" s="6"/>
      <c r="NN82" s="6"/>
      <c r="NO82" s="6"/>
      <c r="NP82" s="6"/>
      <c r="NQ82" s="6"/>
      <c r="NR82" s="6"/>
      <c r="NS82" s="6"/>
      <c r="NT82" s="6"/>
      <c r="NU82" s="6"/>
      <c r="NV82" s="6"/>
      <c r="NW82" s="6"/>
      <c r="NX82" s="6"/>
      <c r="NY82" s="6"/>
      <c r="NZ82" s="6"/>
      <c r="OA82" s="6"/>
      <c r="OB82" s="6"/>
      <c r="OC82" s="6"/>
      <c r="OD82" s="6"/>
      <c r="OE82" s="6"/>
      <c r="OF82" s="6"/>
      <c r="OG82" s="6"/>
      <c r="OH82" s="6"/>
      <c r="OI82" s="6"/>
      <c r="OJ82" s="6"/>
      <c r="OK82" s="6"/>
      <c r="OL82" s="6"/>
      <c r="OM82" s="6"/>
      <c r="ON82" s="6"/>
      <c r="OO82" s="6"/>
      <c r="OP82" s="6"/>
      <c r="OQ82" s="6"/>
      <c r="OR82" s="6"/>
      <c r="OS82" s="6"/>
      <c r="OT82" s="6"/>
      <c r="OU82" s="6"/>
      <c r="OV82" s="6"/>
      <c r="OW82" s="6"/>
      <c r="OX82" s="6"/>
      <c r="OY82" s="6"/>
      <c r="OZ82" s="6"/>
      <c r="PA82" s="6"/>
      <c r="PB82" s="6"/>
      <c r="PC82" s="6"/>
      <c r="PD82" s="6"/>
      <c r="PE82" s="6"/>
    </row>
    <row r="83" spans="1:421" s="13" customFormat="1" ht="13.8" thickBot="1" x14ac:dyDescent="0.3">
      <c r="A83" s="278"/>
      <c r="B83" s="271"/>
      <c r="C83" s="272"/>
      <c r="D83" s="272"/>
      <c r="E83" s="144"/>
      <c r="F83" s="164" t="s">
        <v>139</v>
      </c>
      <c r="G83" s="12">
        <v>3</v>
      </c>
      <c r="H83" s="12">
        <v>3</v>
      </c>
      <c r="I83" s="12">
        <v>3</v>
      </c>
      <c r="J83" s="12">
        <v>3</v>
      </c>
      <c r="K83" s="12">
        <v>3</v>
      </c>
      <c r="L83" s="145"/>
      <c r="M83" s="26">
        <f>((G83*Kwantificatie!$B$22)+(H83*Kwantificatie!$C$22)+(I83*Kwantificatie!$D$22)+(J83*Kwantificatie!$E$22)+(K83*Kwantificatie!$F$22))*11.1*-1+100</f>
        <v>0.10000000000000853</v>
      </c>
      <c r="N83" s="6"/>
      <c r="O83" s="6"/>
      <c r="P83" s="6"/>
      <c r="Q83" s="6"/>
      <c r="R83" s="6"/>
      <c r="AC83" s="6"/>
      <c r="AD83" s="6"/>
      <c r="AE83" s="6"/>
      <c r="AF83" s="6"/>
      <c r="AG83" s="6"/>
      <c r="AH83" s="6"/>
      <c r="AI83" s="6"/>
      <c r="AJ83" s="6"/>
      <c r="AK83" s="6"/>
      <c r="AL83" s="6"/>
      <c r="AM83" s="6"/>
      <c r="AN83" s="6"/>
      <c r="AO83" s="6"/>
      <c r="AP83" s="6"/>
      <c r="AQ83" s="6"/>
      <c r="AR83" s="6"/>
      <c r="AS83" s="6"/>
      <c r="AT83" s="6"/>
      <c r="AU83" s="6"/>
      <c r="AV83" s="6"/>
      <c r="AW83" s="6"/>
      <c r="AX83" s="6"/>
      <c r="AY83" s="6"/>
      <c r="AZ83" s="6"/>
      <c r="BA83" s="6"/>
      <c r="BB83" s="6"/>
      <c r="BC83" s="6"/>
      <c r="BD83" s="6"/>
      <c r="BE83" s="6"/>
      <c r="BF83" s="6"/>
      <c r="BG83" s="6"/>
      <c r="BH83" s="6"/>
      <c r="BI83" s="6"/>
      <c r="BJ83" s="6"/>
      <c r="BK83" s="6"/>
      <c r="BL83" s="6"/>
      <c r="BM83" s="6"/>
      <c r="BN83" s="6"/>
      <c r="BO83" s="6"/>
      <c r="BP83" s="6"/>
      <c r="BQ83" s="6"/>
      <c r="BR83" s="6"/>
      <c r="BS83" s="6"/>
      <c r="BT83" s="6"/>
      <c r="BU83" s="6"/>
      <c r="BV83" s="6"/>
      <c r="BW83" s="6"/>
      <c r="BX83" s="6"/>
      <c r="BY83" s="6"/>
      <c r="BZ83" s="6"/>
      <c r="CA83" s="6"/>
      <c r="CB83" s="6"/>
      <c r="CC83" s="6"/>
      <c r="CD83" s="6"/>
      <c r="CE83" s="6"/>
      <c r="CF83" s="6"/>
      <c r="CG83" s="6"/>
      <c r="CH83" s="6"/>
      <c r="CI83" s="6"/>
      <c r="CJ83" s="6"/>
      <c r="CK83" s="6"/>
      <c r="CL83" s="6"/>
      <c r="CM83" s="6"/>
      <c r="CN83" s="6"/>
      <c r="CO83" s="6"/>
      <c r="CP83" s="6"/>
      <c r="CQ83" s="6"/>
      <c r="CR83" s="6"/>
      <c r="CS83" s="6"/>
      <c r="CT83" s="6"/>
      <c r="CU83" s="6"/>
      <c r="CV83" s="6"/>
      <c r="CW83" s="6"/>
      <c r="CX83" s="6"/>
      <c r="CY83" s="6"/>
      <c r="CZ83" s="6"/>
      <c r="DA83" s="6"/>
      <c r="DB83" s="6"/>
      <c r="DC83" s="6"/>
      <c r="DD83" s="6"/>
      <c r="DE83" s="6"/>
      <c r="DF83" s="6"/>
      <c r="DG83" s="6"/>
      <c r="DH83" s="6"/>
      <c r="DI83" s="6"/>
      <c r="DJ83" s="6"/>
      <c r="DK83" s="6"/>
      <c r="DL83" s="6"/>
      <c r="DM83" s="6"/>
      <c r="DN83" s="6"/>
      <c r="DO83" s="6"/>
      <c r="DP83" s="6"/>
      <c r="DQ83" s="6"/>
      <c r="DR83" s="6"/>
      <c r="DS83" s="6"/>
      <c r="DT83" s="6"/>
      <c r="DU83" s="6"/>
      <c r="DV83" s="6"/>
      <c r="DW83" s="6"/>
      <c r="DX83" s="6"/>
      <c r="DY83" s="6"/>
      <c r="DZ83" s="6"/>
      <c r="EA83" s="6"/>
      <c r="EB83" s="6"/>
      <c r="EC83" s="6"/>
      <c r="ED83" s="6"/>
      <c r="EE83" s="6"/>
      <c r="EF83" s="6"/>
      <c r="EG83" s="6"/>
      <c r="EH83" s="6"/>
      <c r="EI83" s="6"/>
      <c r="EJ83" s="6"/>
      <c r="EK83" s="6"/>
      <c r="EL83" s="6"/>
      <c r="EM83" s="6"/>
      <c r="EN83" s="6"/>
      <c r="EO83" s="6"/>
      <c r="EP83" s="6"/>
      <c r="EQ83" s="6"/>
      <c r="ER83" s="6"/>
      <c r="ES83" s="6"/>
      <c r="ET83" s="6"/>
      <c r="EU83" s="6"/>
      <c r="EV83" s="6"/>
      <c r="EW83" s="6"/>
      <c r="EX83" s="6"/>
      <c r="EY83" s="6"/>
      <c r="EZ83" s="6"/>
      <c r="FA83" s="6"/>
      <c r="FB83" s="6"/>
      <c r="FC83" s="6"/>
      <c r="FD83" s="6"/>
      <c r="FE83" s="6"/>
      <c r="FF83" s="6"/>
      <c r="FG83" s="6"/>
      <c r="FH83" s="6"/>
      <c r="FI83" s="6"/>
      <c r="FJ83" s="6"/>
      <c r="FK83" s="6"/>
      <c r="FL83" s="6"/>
      <c r="FM83" s="6"/>
      <c r="FN83" s="6"/>
      <c r="FO83" s="6"/>
      <c r="FP83" s="6"/>
      <c r="FQ83" s="6"/>
      <c r="FR83" s="6"/>
      <c r="FS83" s="6"/>
      <c r="FT83" s="6"/>
      <c r="FU83" s="6"/>
      <c r="FV83" s="6"/>
      <c r="FW83" s="6"/>
      <c r="FX83" s="6"/>
      <c r="FY83" s="6"/>
      <c r="FZ83" s="6"/>
      <c r="GA83" s="6"/>
      <c r="GB83" s="6"/>
      <c r="GC83" s="6"/>
      <c r="GD83" s="6"/>
      <c r="GE83" s="6"/>
      <c r="GF83" s="6"/>
      <c r="GG83" s="6"/>
      <c r="GH83" s="6"/>
      <c r="GI83" s="6"/>
      <c r="GJ83" s="6"/>
      <c r="GK83" s="6"/>
      <c r="GL83" s="6"/>
      <c r="GM83" s="6"/>
      <c r="GN83" s="6"/>
      <c r="GO83" s="6"/>
      <c r="GP83" s="6"/>
      <c r="GQ83" s="6"/>
      <c r="GR83" s="6"/>
      <c r="GS83" s="6"/>
      <c r="GT83" s="6"/>
      <c r="GU83" s="6"/>
      <c r="GV83" s="6"/>
      <c r="GW83" s="6"/>
      <c r="GX83" s="6"/>
      <c r="GY83" s="6"/>
      <c r="GZ83" s="6"/>
      <c r="HA83" s="6"/>
      <c r="HB83" s="6"/>
      <c r="HC83" s="6"/>
      <c r="HD83" s="6"/>
      <c r="HE83" s="6"/>
      <c r="HF83" s="6"/>
      <c r="HG83" s="6"/>
      <c r="HH83" s="6"/>
      <c r="HI83" s="6"/>
      <c r="HJ83" s="6"/>
      <c r="HK83" s="6"/>
      <c r="HL83" s="6"/>
      <c r="HM83" s="6"/>
      <c r="HN83" s="6"/>
      <c r="HO83" s="6"/>
      <c r="HP83" s="6"/>
      <c r="HQ83" s="6"/>
      <c r="HR83" s="6"/>
      <c r="HS83" s="6"/>
      <c r="HT83" s="6"/>
      <c r="HU83" s="6"/>
      <c r="HV83" s="6"/>
      <c r="HW83" s="6"/>
      <c r="HX83" s="6"/>
      <c r="HY83" s="6"/>
      <c r="HZ83" s="6"/>
      <c r="IA83" s="6"/>
      <c r="IB83" s="6"/>
      <c r="IC83" s="6"/>
      <c r="ID83" s="6"/>
      <c r="IE83" s="6"/>
      <c r="IF83" s="6"/>
      <c r="IG83" s="6"/>
      <c r="IH83" s="6"/>
      <c r="II83" s="6"/>
      <c r="IJ83" s="6"/>
      <c r="IK83" s="6"/>
      <c r="IL83" s="6"/>
      <c r="IM83" s="6"/>
      <c r="IN83" s="6"/>
      <c r="IO83" s="6"/>
      <c r="IP83" s="6"/>
      <c r="IQ83" s="6"/>
      <c r="IR83" s="6"/>
      <c r="IS83" s="6"/>
      <c r="IT83" s="6"/>
      <c r="IU83" s="6"/>
      <c r="IV83" s="6"/>
      <c r="IW83" s="6"/>
      <c r="IX83" s="6"/>
      <c r="IY83" s="6"/>
      <c r="IZ83" s="6"/>
      <c r="JA83" s="6"/>
      <c r="JB83" s="6"/>
      <c r="JC83" s="6"/>
      <c r="JD83" s="6"/>
      <c r="JE83" s="6"/>
      <c r="JF83" s="6"/>
      <c r="JG83" s="6"/>
      <c r="JH83" s="6"/>
      <c r="JI83" s="6"/>
      <c r="JJ83" s="6"/>
      <c r="JK83" s="6"/>
      <c r="JL83" s="6"/>
      <c r="JM83" s="6"/>
      <c r="JN83" s="6"/>
      <c r="JO83" s="6"/>
      <c r="JP83" s="6"/>
      <c r="JQ83" s="6"/>
      <c r="JR83" s="6"/>
      <c r="JS83" s="6"/>
      <c r="JT83" s="6"/>
      <c r="JU83" s="6"/>
      <c r="JV83" s="6"/>
      <c r="JW83" s="6"/>
      <c r="JX83" s="6"/>
      <c r="JY83" s="6"/>
      <c r="JZ83" s="6"/>
      <c r="KA83" s="6"/>
      <c r="KB83" s="6"/>
      <c r="KC83" s="6"/>
      <c r="KD83" s="6"/>
      <c r="KE83" s="6"/>
      <c r="KF83" s="6"/>
      <c r="KG83" s="6"/>
      <c r="KH83" s="6"/>
      <c r="KI83" s="6"/>
      <c r="KJ83" s="6"/>
      <c r="KK83" s="6"/>
      <c r="KL83" s="6"/>
      <c r="KM83" s="6"/>
      <c r="KN83" s="6"/>
      <c r="KO83" s="6"/>
      <c r="KP83" s="6"/>
      <c r="KQ83" s="6"/>
      <c r="KR83" s="6"/>
      <c r="KS83" s="6"/>
      <c r="KT83" s="6"/>
      <c r="KU83" s="6"/>
      <c r="KV83" s="6"/>
      <c r="KW83" s="6"/>
      <c r="KX83" s="6"/>
      <c r="KY83" s="6"/>
      <c r="KZ83" s="6"/>
      <c r="LA83" s="6"/>
      <c r="LB83" s="6"/>
      <c r="LC83" s="6"/>
      <c r="LD83" s="6"/>
      <c r="LE83" s="6"/>
      <c r="LF83" s="6"/>
      <c r="LG83" s="6"/>
      <c r="LH83" s="6"/>
      <c r="LI83" s="6"/>
      <c r="LJ83" s="6"/>
      <c r="LK83" s="6"/>
      <c r="LL83" s="6"/>
      <c r="LM83" s="6"/>
      <c r="LN83" s="6"/>
      <c r="LO83" s="6"/>
      <c r="LP83" s="6"/>
      <c r="LQ83" s="6"/>
      <c r="LR83" s="6"/>
      <c r="LS83" s="6"/>
      <c r="LT83" s="6"/>
      <c r="LU83" s="6"/>
      <c r="LV83" s="6"/>
      <c r="LW83" s="6"/>
      <c r="LX83" s="6"/>
      <c r="LY83" s="6"/>
      <c r="LZ83" s="6"/>
      <c r="MA83" s="6"/>
      <c r="MB83" s="6"/>
      <c r="MC83" s="6"/>
      <c r="MD83" s="6"/>
      <c r="ME83" s="6"/>
      <c r="MF83" s="6"/>
      <c r="MG83" s="6"/>
      <c r="MH83" s="6"/>
      <c r="MI83" s="6"/>
      <c r="MJ83" s="6"/>
      <c r="MK83" s="6"/>
      <c r="ML83" s="6"/>
      <c r="MM83" s="6"/>
      <c r="MN83" s="6"/>
      <c r="MO83" s="6"/>
      <c r="MP83" s="6"/>
      <c r="MQ83" s="6"/>
      <c r="MR83" s="6"/>
      <c r="MS83" s="6"/>
      <c r="MT83" s="6"/>
      <c r="MU83" s="6"/>
      <c r="MV83" s="6"/>
      <c r="MW83" s="6"/>
      <c r="MX83" s="6"/>
      <c r="MY83" s="6"/>
      <c r="MZ83" s="6"/>
      <c r="NA83" s="6"/>
      <c r="NB83" s="6"/>
      <c r="NC83" s="6"/>
      <c r="ND83" s="6"/>
      <c r="NE83" s="6"/>
      <c r="NF83" s="6"/>
      <c r="NG83" s="6"/>
      <c r="NH83" s="6"/>
      <c r="NI83" s="6"/>
      <c r="NJ83" s="6"/>
      <c r="NK83" s="6"/>
      <c r="NL83" s="6"/>
      <c r="NM83" s="6"/>
      <c r="NN83" s="6"/>
      <c r="NO83" s="6"/>
      <c r="NP83" s="6"/>
      <c r="NQ83" s="6"/>
      <c r="NR83" s="6"/>
      <c r="NS83" s="6"/>
      <c r="NT83" s="6"/>
      <c r="NU83" s="6"/>
      <c r="NV83" s="6"/>
      <c r="NW83" s="6"/>
      <c r="NX83" s="6"/>
      <c r="NY83" s="6"/>
      <c r="NZ83" s="6"/>
      <c r="OA83" s="6"/>
      <c r="OB83" s="6"/>
      <c r="OC83" s="6"/>
      <c r="OD83" s="6"/>
      <c r="OE83" s="6"/>
      <c r="OF83" s="6"/>
      <c r="OG83" s="6"/>
      <c r="OH83" s="6"/>
      <c r="OI83" s="6"/>
      <c r="OJ83" s="6"/>
      <c r="OK83" s="6"/>
      <c r="OL83" s="6"/>
      <c r="OM83" s="6"/>
      <c r="ON83" s="6"/>
      <c r="OO83" s="6"/>
      <c r="OP83" s="6"/>
      <c r="OQ83" s="6"/>
      <c r="OR83" s="6"/>
      <c r="OS83" s="6"/>
      <c r="OT83" s="6"/>
      <c r="OU83" s="6"/>
      <c r="OV83" s="6"/>
      <c r="OW83" s="6"/>
      <c r="OX83" s="6"/>
      <c r="OY83" s="6"/>
      <c r="OZ83" s="6"/>
      <c r="PA83" s="6"/>
      <c r="PB83" s="6"/>
      <c r="PC83" s="6"/>
      <c r="PD83" s="6"/>
      <c r="PE83" s="6"/>
    </row>
    <row r="84" spans="1:421" s="13" customFormat="1" x14ac:dyDescent="0.25">
      <c r="A84" s="278"/>
      <c r="B84" s="271"/>
      <c r="C84" s="258" t="s">
        <v>61</v>
      </c>
      <c r="D84" s="258" t="s">
        <v>19</v>
      </c>
      <c r="E84" s="151" t="s">
        <v>28</v>
      </c>
      <c r="F84" s="141" t="s">
        <v>112</v>
      </c>
      <c r="G84" s="142">
        <v>0</v>
      </c>
      <c r="H84" s="142">
        <v>2</v>
      </c>
      <c r="I84" s="142">
        <v>1</v>
      </c>
      <c r="J84" s="142">
        <v>2</v>
      </c>
      <c r="K84" s="142">
        <v>3</v>
      </c>
      <c r="L84" s="143"/>
      <c r="M84" s="26">
        <f>((G84*Kwantificatie!$B$22)+(H84*Kwantificatie!$C$22)+(I84*Kwantificatie!$D$22)+(J84*Kwantificatie!$E$22)+(K84*Kwantificatie!$F$22))*11.1*-1+100</f>
        <v>38.950000000000003</v>
      </c>
      <c r="N84" s="6"/>
      <c r="O84" s="6"/>
      <c r="P84" s="6"/>
      <c r="Q84" s="6"/>
      <c r="R84" s="6"/>
      <c r="AC84" s="6"/>
      <c r="AD84" s="6"/>
      <c r="AE84" s="6"/>
      <c r="AF84" s="6"/>
      <c r="AG84" s="6"/>
      <c r="AH84" s="6"/>
      <c r="AI84" s="6"/>
      <c r="AJ84" s="6"/>
      <c r="AK84" s="6"/>
      <c r="AL84" s="6"/>
      <c r="AM84" s="6"/>
      <c r="AN84" s="6"/>
      <c r="AO84" s="6"/>
      <c r="AP84" s="6"/>
      <c r="AQ84" s="6"/>
      <c r="AR84" s="6"/>
      <c r="AS84" s="6"/>
      <c r="AT84" s="6"/>
      <c r="AU84" s="6"/>
      <c r="AV84" s="6"/>
      <c r="AW84" s="6"/>
      <c r="AX84" s="6"/>
      <c r="AY84" s="6"/>
      <c r="AZ84" s="6"/>
      <c r="BA84" s="6"/>
      <c r="BB84" s="6"/>
      <c r="BC84" s="6"/>
      <c r="BD84" s="6"/>
      <c r="BE84" s="6"/>
      <c r="BF84" s="6"/>
      <c r="BG84" s="6"/>
      <c r="BH84" s="6"/>
      <c r="BI84" s="6"/>
      <c r="BJ84" s="6"/>
      <c r="BK84" s="6"/>
      <c r="BL84" s="6"/>
      <c r="BM84" s="6"/>
      <c r="BN84" s="6"/>
      <c r="BO84" s="6"/>
      <c r="BP84" s="6"/>
      <c r="BQ84" s="6"/>
      <c r="BR84" s="6"/>
      <c r="BS84" s="6"/>
      <c r="BT84" s="6"/>
      <c r="BU84" s="6"/>
      <c r="BV84" s="6"/>
      <c r="BW84" s="6"/>
      <c r="BX84" s="6"/>
      <c r="BY84" s="6"/>
      <c r="BZ84" s="6"/>
      <c r="CA84" s="6"/>
      <c r="CB84" s="6"/>
      <c r="CC84" s="6"/>
      <c r="CD84" s="6"/>
      <c r="CE84" s="6"/>
      <c r="CF84" s="6"/>
      <c r="CG84" s="6"/>
      <c r="CH84" s="6"/>
      <c r="CI84" s="6"/>
      <c r="CJ84" s="6"/>
      <c r="CK84" s="6"/>
      <c r="CL84" s="6"/>
      <c r="CM84" s="6"/>
      <c r="CN84" s="6"/>
      <c r="CO84" s="6"/>
      <c r="CP84" s="6"/>
      <c r="CQ84" s="6"/>
      <c r="CR84" s="6"/>
      <c r="CS84" s="6"/>
      <c r="CT84" s="6"/>
      <c r="CU84" s="6"/>
      <c r="CV84" s="6"/>
      <c r="CW84" s="6"/>
      <c r="CX84" s="6"/>
      <c r="CY84" s="6"/>
      <c r="CZ84" s="6"/>
      <c r="DA84" s="6"/>
      <c r="DB84" s="6"/>
      <c r="DC84" s="6"/>
      <c r="DD84" s="6"/>
      <c r="DE84" s="6"/>
      <c r="DF84" s="6"/>
      <c r="DG84" s="6"/>
      <c r="DH84" s="6"/>
      <c r="DI84" s="6"/>
      <c r="DJ84" s="6"/>
      <c r="DK84" s="6"/>
      <c r="DL84" s="6"/>
      <c r="DM84" s="6"/>
      <c r="DN84" s="6"/>
      <c r="DO84" s="6"/>
      <c r="DP84" s="6"/>
      <c r="DQ84" s="6"/>
      <c r="DR84" s="6"/>
      <c r="DS84" s="6"/>
      <c r="DT84" s="6"/>
      <c r="DU84" s="6"/>
      <c r="DV84" s="6"/>
      <c r="DW84" s="6"/>
      <c r="DX84" s="6"/>
      <c r="DY84" s="6"/>
      <c r="DZ84" s="6"/>
      <c r="EA84" s="6"/>
      <c r="EB84" s="6"/>
      <c r="EC84" s="6"/>
      <c r="ED84" s="6"/>
      <c r="EE84" s="6"/>
      <c r="EF84" s="6"/>
      <c r="EG84" s="6"/>
      <c r="EH84" s="6"/>
      <c r="EI84" s="6"/>
      <c r="EJ84" s="6"/>
      <c r="EK84" s="6"/>
      <c r="EL84" s="6"/>
      <c r="EM84" s="6"/>
      <c r="EN84" s="6"/>
      <c r="EO84" s="6"/>
      <c r="EP84" s="6"/>
      <c r="EQ84" s="6"/>
      <c r="ER84" s="6"/>
      <c r="ES84" s="6"/>
      <c r="ET84" s="6"/>
      <c r="EU84" s="6"/>
      <c r="EV84" s="6"/>
      <c r="EW84" s="6"/>
      <c r="EX84" s="6"/>
      <c r="EY84" s="6"/>
      <c r="EZ84" s="6"/>
      <c r="FA84" s="6"/>
      <c r="FB84" s="6"/>
      <c r="FC84" s="6"/>
      <c r="FD84" s="6"/>
      <c r="FE84" s="6"/>
      <c r="FF84" s="6"/>
      <c r="FG84" s="6"/>
      <c r="FH84" s="6"/>
      <c r="FI84" s="6"/>
      <c r="FJ84" s="6"/>
      <c r="FK84" s="6"/>
      <c r="FL84" s="6"/>
      <c r="FM84" s="6"/>
      <c r="FN84" s="6"/>
      <c r="FO84" s="6"/>
      <c r="FP84" s="6"/>
      <c r="FQ84" s="6"/>
      <c r="FR84" s="6"/>
      <c r="FS84" s="6"/>
      <c r="FT84" s="6"/>
      <c r="FU84" s="6"/>
      <c r="FV84" s="6"/>
      <c r="FW84" s="6"/>
      <c r="FX84" s="6"/>
      <c r="FY84" s="6"/>
      <c r="FZ84" s="6"/>
      <c r="GA84" s="6"/>
      <c r="GB84" s="6"/>
      <c r="GC84" s="6"/>
      <c r="GD84" s="6"/>
      <c r="GE84" s="6"/>
      <c r="GF84" s="6"/>
      <c r="GG84" s="6"/>
      <c r="GH84" s="6"/>
      <c r="GI84" s="6"/>
      <c r="GJ84" s="6"/>
      <c r="GK84" s="6"/>
      <c r="GL84" s="6"/>
      <c r="GM84" s="6"/>
      <c r="GN84" s="6"/>
      <c r="GO84" s="6"/>
      <c r="GP84" s="6"/>
      <c r="GQ84" s="6"/>
      <c r="GR84" s="6"/>
      <c r="GS84" s="6"/>
      <c r="GT84" s="6"/>
      <c r="GU84" s="6"/>
      <c r="GV84" s="6"/>
      <c r="GW84" s="6"/>
      <c r="GX84" s="6"/>
      <c r="GY84" s="6"/>
      <c r="GZ84" s="6"/>
      <c r="HA84" s="6"/>
      <c r="HB84" s="6"/>
      <c r="HC84" s="6"/>
      <c r="HD84" s="6"/>
      <c r="HE84" s="6"/>
      <c r="HF84" s="6"/>
      <c r="HG84" s="6"/>
      <c r="HH84" s="6"/>
      <c r="HI84" s="6"/>
      <c r="HJ84" s="6"/>
      <c r="HK84" s="6"/>
      <c r="HL84" s="6"/>
      <c r="HM84" s="6"/>
      <c r="HN84" s="6"/>
      <c r="HO84" s="6"/>
      <c r="HP84" s="6"/>
      <c r="HQ84" s="6"/>
      <c r="HR84" s="6"/>
      <c r="HS84" s="6"/>
      <c r="HT84" s="6"/>
      <c r="HU84" s="6"/>
      <c r="HV84" s="6"/>
      <c r="HW84" s="6"/>
      <c r="HX84" s="6"/>
      <c r="HY84" s="6"/>
      <c r="HZ84" s="6"/>
      <c r="IA84" s="6"/>
      <c r="IB84" s="6"/>
      <c r="IC84" s="6"/>
      <c r="ID84" s="6"/>
      <c r="IE84" s="6"/>
      <c r="IF84" s="6"/>
      <c r="IG84" s="6"/>
      <c r="IH84" s="6"/>
      <c r="II84" s="6"/>
      <c r="IJ84" s="6"/>
      <c r="IK84" s="6"/>
      <c r="IL84" s="6"/>
      <c r="IM84" s="6"/>
      <c r="IN84" s="6"/>
      <c r="IO84" s="6"/>
      <c r="IP84" s="6"/>
      <c r="IQ84" s="6"/>
      <c r="IR84" s="6"/>
      <c r="IS84" s="6"/>
      <c r="IT84" s="6"/>
      <c r="IU84" s="6"/>
      <c r="IV84" s="6"/>
      <c r="IW84" s="6"/>
      <c r="IX84" s="6"/>
      <c r="IY84" s="6"/>
      <c r="IZ84" s="6"/>
      <c r="JA84" s="6"/>
      <c r="JB84" s="6"/>
      <c r="JC84" s="6"/>
      <c r="JD84" s="6"/>
      <c r="JE84" s="6"/>
      <c r="JF84" s="6"/>
      <c r="JG84" s="6"/>
      <c r="JH84" s="6"/>
      <c r="JI84" s="6"/>
      <c r="JJ84" s="6"/>
      <c r="JK84" s="6"/>
      <c r="JL84" s="6"/>
      <c r="JM84" s="6"/>
      <c r="JN84" s="6"/>
      <c r="JO84" s="6"/>
      <c r="JP84" s="6"/>
      <c r="JQ84" s="6"/>
      <c r="JR84" s="6"/>
      <c r="JS84" s="6"/>
      <c r="JT84" s="6"/>
      <c r="JU84" s="6"/>
      <c r="JV84" s="6"/>
      <c r="JW84" s="6"/>
      <c r="JX84" s="6"/>
      <c r="JY84" s="6"/>
      <c r="JZ84" s="6"/>
      <c r="KA84" s="6"/>
      <c r="KB84" s="6"/>
      <c r="KC84" s="6"/>
      <c r="KD84" s="6"/>
      <c r="KE84" s="6"/>
      <c r="KF84" s="6"/>
      <c r="KG84" s="6"/>
      <c r="KH84" s="6"/>
      <c r="KI84" s="6"/>
      <c r="KJ84" s="6"/>
      <c r="KK84" s="6"/>
      <c r="KL84" s="6"/>
      <c r="KM84" s="6"/>
      <c r="KN84" s="6"/>
      <c r="KO84" s="6"/>
      <c r="KP84" s="6"/>
      <c r="KQ84" s="6"/>
      <c r="KR84" s="6"/>
      <c r="KS84" s="6"/>
      <c r="KT84" s="6"/>
      <c r="KU84" s="6"/>
      <c r="KV84" s="6"/>
      <c r="KW84" s="6"/>
      <c r="KX84" s="6"/>
      <c r="KY84" s="6"/>
      <c r="KZ84" s="6"/>
      <c r="LA84" s="6"/>
      <c r="LB84" s="6"/>
      <c r="LC84" s="6"/>
      <c r="LD84" s="6"/>
      <c r="LE84" s="6"/>
      <c r="LF84" s="6"/>
      <c r="LG84" s="6"/>
      <c r="LH84" s="6"/>
      <c r="LI84" s="6"/>
      <c r="LJ84" s="6"/>
      <c r="LK84" s="6"/>
      <c r="LL84" s="6"/>
      <c r="LM84" s="6"/>
      <c r="LN84" s="6"/>
      <c r="LO84" s="6"/>
      <c r="LP84" s="6"/>
      <c r="LQ84" s="6"/>
      <c r="LR84" s="6"/>
      <c r="LS84" s="6"/>
      <c r="LT84" s="6"/>
      <c r="LU84" s="6"/>
      <c r="LV84" s="6"/>
      <c r="LW84" s="6"/>
      <c r="LX84" s="6"/>
      <c r="LY84" s="6"/>
      <c r="LZ84" s="6"/>
      <c r="MA84" s="6"/>
      <c r="MB84" s="6"/>
      <c r="MC84" s="6"/>
      <c r="MD84" s="6"/>
      <c r="ME84" s="6"/>
      <c r="MF84" s="6"/>
      <c r="MG84" s="6"/>
      <c r="MH84" s="6"/>
      <c r="MI84" s="6"/>
      <c r="MJ84" s="6"/>
      <c r="MK84" s="6"/>
      <c r="ML84" s="6"/>
      <c r="MM84" s="6"/>
      <c r="MN84" s="6"/>
      <c r="MO84" s="6"/>
      <c r="MP84" s="6"/>
      <c r="MQ84" s="6"/>
      <c r="MR84" s="6"/>
      <c r="MS84" s="6"/>
      <c r="MT84" s="6"/>
      <c r="MU84" s="6"/>
      <c r="MV84" s="6"/>
      <c r="MW84" s="6"/>
      <c r="MX84" s="6"/>
      <c r="MY84" s="6"/>
      <c r="MZ84" s="6"/>
      <c r="NA84" s="6"/>
      <c r="NB84" s="6"/>
      <c r="NC84" s="6"/>
      <c r="ND84" s="6"/>
      <c r="NE84" s="6"/>
      <c r="NF84" s="6"/>
      <c r="NG84" s="6"/>
      <c r="NH84" s="6"/>
      <c r="NI84" s="6"/>
      <c r="NJ84" s="6"/>
      <c r="NK84" s="6"/>
      <c r="NL84" s="6"/>
      <c r="NM84" s="6"/>
      <c r="NN84" s="6"/>
      <c r="NO84" s="6"/>
      <c r="NP84" s="6"/>
      <c r="NQ84" s="6"/>
      <c r="NR84" s="6"/>
      <c r="NS84" s="6"/>
      <c r="NT84" s="6"/>
      <c r="NU84" s="6"/>
      <c r="NV84" s="6"/>
      <c r="NW84" s="6"/>
      <c r="NX84" s="6"/>
      <c r="NY84" s="6"/>
      <c r="NZ84" s="6"/>
      <c r="OA84" s="6"/>
      <c r="OB84" s="6"/>
      <c r="OC84" s="6"/>
      <c r="OD84" s="6"/>
      <c r="OE84" s="6"/>
      <c r="OF84" s="6"/>
      <c r="OG84" s="6"/>
      <c r="OH84" s="6"/>
      <c r="OI84" s="6"/>
      <c r="OJ84" s="6"/>
      <c r="OK84" s="6"/>
      <c r="OL84" s="6"/>
      <c r="OM84" s="6"/>
      <c r="ON84" s="6"/>
      <c r="OO84" s="6"/>
      <c r="OP84" s="6"/>
      <c r="OQ84" s="6"/>
      <c r="OR84" s="6"/>
      <c r="OS84" s="6"/>
      <c r="OT84" s="6"/>
      <c r="OU84" s="6"/>
      <c r="OV84" s="6"/>
      <c r="OW84" s="6"/>
      <c r="OX84" s="6"/>
      <c r="OY84" s="6"/>
      <c r="OZ84" s="6"/>
      <c r="PA84" s="6"/>
      <c r="PB84" s="6"/>
      <c r="PC84" s="6"/>
      <c r="PD84" s="6"/>
      <c r="PE84" s="6"/>
    </row>
    <row r="85" spans="1:421" s="49" customFormat="1" x14ac:dyDescent="0.25">
      <c r="A85" s="278"/>
      <c r="B85" s="271"/>
      <c r="C85" s="259"/>
      <c r="D85" s="259"/>
      <c r="E85" s="177" t="s">
        <v>101</v>
      </c>
      <c r="F85" s="155" t="s">
        <v>112</v>
      </c>
      <c r="G85" s="156">
        <v>0</v>
      </c>
      <c r="H85" s="156">
        <v>1</v>
      </c>
      <c r="I85" s="156">
        <v>1</v>
      </c>
      <c r="J85" s="156">
        <v>2</v>
      </c>
      <c r="K85" s="156">
        <v>3</v>
      </c>
      <c r="L85" s="146"/>
      <c r="M85" s="26">
        <f>((G85*Kwantificatie!$B$22)+(H85*Kwantificatie!$C$22)+(I85*Kwantificatie!$D$22)+(J85*Kwantificatie!$E$22)+(K85*Kwantificatie!$F$22))*11.1*-1+100</f>
        <v>47.274999999999999</v>
      </c>
      <c r="N85" s="50"/>
      <c r="O85" s="50"/>
      <c r="P85" s="50"/>
      <c r="Q85" s="50"/>
      <c r="R85" s="50"/>
      <c r="S85" s="50"/>
      <c r="T85" s="50"/>
      <c r="U85" s="50"/>
      <c r="V85" s="50"/>
      <c r="W85" s="50"/>
      <c r="X85" s="50"/>
      <c r="Y85" s="50"/>
      <c r="Z85" s="50"/>
      <c r="AA85" s="50"/>
      <c r="AB85" s="50"/>
      <c r="AC85" s="50"/>
      <c r="AD85" s="50"/>
      <c r="AE85" s="50"/>
      <c r="AF85" s="50"/>
      <c r="AG85" s="50"/>
      <c r="AH85" s="50"/>
      <c r="AI85" s="50"/>
      <c r="AJ85" s="50"/>
      <c r="AK85" s="50"/>
      <c r="AL85" s="50"/>
      <c r="AM85" s="50"/>
      <c r="AN85" s="50"/>
      <c r="AO85" s="50"/>
      <c r="AP85" s="50"/>
      <c r="AQ85" s="50"/>
      <c r="AR85" s="50"/>
      <c r="AS85" s="50"/>
      <c r="AT85" s="50"/>
      <c r="AU85" s="50"/>
      <c r="AV85" s="50"/>
      <c r="AW85" s="50"/>
      <c r="AX85" s="50"/>
      <c r="AY85" s="50"/>
      <c r="AZ85" s="50"/>
      <c r="BA85" s="50"/>
      <c r="BB85" s="50"/>
      <c r="BC85" s="50"/>
      <c r="BD85" s="50"/>
      <c r="BE85" s="50"/>
      <c r="BF85" s="50"/>
      <c r="BG85" s="50"/>
      <c r="BH85" s="50"/>
      <c r="BI85" s="50"/>
      <c r="BJ85" s="50"/>
      <c r="BK85" s="50"/>
      <c r="BL85" s="50"/>
      <c r="BM85" s="50"/>
      <c r="BN85" s="50"/>
      <c r="BO85" s="50"/>
      <c r="BP85" s="50"/>
      <c r="BQ85" s="50"/>
      <c r="BR85" s="50"/>
      <c r="BS85" s="50"/>
      <c r="BT85" s="50"/>
      <c r="BU85" s="50"/>
      <c r="BV85" s="50"/>
      <c r="BW85" s="50"/>
      <c r="BX85" s="50"/>
      <c r="BY85" s="50"/>
      <c r="BZ85" s="50"/>
      <c r="CA85" s="50"/>
      <c r="CB85" s="50"/>
      <c r="CC85" s="50"/>
      <c r="CD85" s="50"/>
      <c r="CE85" s="50"/>
      <c r="CF85" s="50"/>
      <c r="CG85" s="50"/>
      <c r="CH85" s="50"/>
      <c r="CI85" s="50"/>
      <c r="CJ85" s="50"/>
      <c r="CK85" s="50"/>
      <c r="CL85" s="50"/>
      <c r="CM85" s="50"/>
      <c r="CN85" s="50"/>
      <c r="CO85" s="50"/>
      <c r="CP85" s="50"/>
      <c r="CQ85" s="50"/>
      <c r="CR85" s="50"/>
      <c r="CS85" s="50"/>
      <c r="CT85" s="50"/>
      <c r="CU85" s="50"/>
      <c r="CV85" s="50"/>
      <c r="CW85" s="50"/>
      <c r="CX85" s="50"/>
      <c r="CY85" s="50"/>
      <c r="CZ85" s="50"/>
      <c r="DA85" s="50"/>
      <c r="DB85" s="50"/>
      <c r="DC85" s="50"/>
      <c r="DD85" s="50"/>
      <c r="DE85" s="50"/>
      <c r="DF85" s="50"/>
      <c r="DG85" s="50"/>
      <c r="DH85" s="50"/>
      <c r="DI85" s="50"/>
      <c r="DJ85" s="50"/>
      <c r="DK85" s="50"/>
      <c r="DL85" s="50"/>
      <c r="DM85" s="50"/>
      <c r="DN85" s="50"/>
      <c r="DO85" s="50"/>
      <c r="DP85" s="50"/>
      <c r="DQ85" s="50"/>
      <c r="DR85" s="50"/>
      <c r="DS85" s="50"/>
      <c r="DT85" s="50"/>
      <c r="DU85" s="50"/>
      <c r="DV85" s="50"/>
      <c r="DW85" s="50"/>
      <c r="DX85" s="50"/>
      <c r="DY85" s="50"/>
      <c r="DZ85" s="50"/>
      <c r="EA85" s="50"/>
      <c r="EB85" s="50"/>
      <c r="EC85" s="50"/>
      <c r="ED85" s="50"/>
      <c r="EE85" s="50"/>
      <c r="EF85" s="50"/>
      <c r="EG85" s="50"/>
      <c r="EH85" s="50"/>
      <c r="EI85" s="50"/>
      <c r="EJ85" s="50"/>
      <c r="EK85" s="50"/>
      <c r="EL85" s="50"/>
      <c r="EM85" s="50"/>
      <c r="EN85" s="50"/>
      <c r="EO85" s="50"/>
      <c r="EP85" s="50"/>
      <c r="EQ85" s="50"/>
      <c r="ER85" s="50"/>
      <c r="ES85" s="50"/>
      <c r="ET85" s="50"/>
      <c r="EU85" s="50"/>
      <c r="EV85" s="50"/>
      <c r="EW85" s="50"/>
      <c r="EX85" s="50"/>
      <c r="EY85" s="50"/>
      <c r="EZ85" s="50"/>
      <c r="FA85" s="50"/>
      <c r="FB85" s="50"/>
      <c r="FC85" s="50"/>
      <c r="FD85" s="50"/>
      <c r="FE85" s="50"/>
      <c r="FF85" s="50"/>
      <c r="FG85" s="50"/>
      <c r="FH85" s="50"/>
      <c r="FI85" s="50"/>
      <c r="FJ85" s="50"/>
      <c r="FK85" s="50"/>
      <c r="FL85" s="50"/>
      <c r="FM85" s="50"/>
      <c r="FN85" s="50"/>
      <c r="FO85" s="50"/>
      <c r="FP85" s="50"/>
      <c r="FQ85" s="50"/>
      <c r="FR85" s="50"/>
      <c r="FS85" s="50"/>
      <c r="FT85" s="50"/>
      <c r="FU85" s="50"/>
      <c r="FV85" s="50"/>
      <c r="FW85" s="50"/>
      <c r="FX85" s="50"/>
      <c r="FY85" s="50"/>
      <c r="FZ85" s="50"/>
      <c r="GA85" s="50"/>
      <c r="GB85" s="50"/>
      <c r="GC85" s="50"/>
      <c r="GD85" s="50"/>
      <c r="GE85" s="50"/>
      <c r="GF85" s="50"/>
      <c r="GG85" s="50"/>
      <c r="GH85" s="50"/>
      <c r="GI85" s="50"/>
      <c r="GJ85" s="50"/>
      <c r="GK85" s="50"/>
      <c r="GL85" s="50"/>
      <c r="GM85" s="50"/>
      <c r="GN85" s="50"/>
      <c r="GO85" s="50"/>
      <c r="GP85" s="50"/>
      <c r="GQ85" s="50"/>
      <c r="GR85" s="50"/>
      <c r="GS85" s="50"/>
      <c r="GT85" s="50"/>
      <c r="GU85" s="50"/>
      <c r="GV85" s="50"/>
      <c r="GW85" s="50"/>
      <c r="GX85" s="50"/>
      <c r="GY85" s="50"/>
      <c r="GZ85" s="50"/>
      <c r="HA85" s="50"/>
      <c r="HB85" s="50"/>
      <c r="HC85" s="50"/>
      <c r="HD85" s="50"/>
      <c r="HE85" s="50"/>
      <c r="HF85" s="50"/>
      <c r="HG85" s="50"/>
      <c r="HH85" s="50"/>
      <c r="HI85" s="50"/>
      <c r="HJ85" s="50"/>
      <c r="HK85" s="50"/>
      <c r="HL85" s="50"/>
      <c r="HM85" s="50"/>
      <c r="HN85" s="50"/>
      <c r="HO85" s="50"/>
      <c r="HP85" s="50"/>
      <c r="HQ85" s="50"/>
      <c r="HR85" s="50"/>
      <c r="HS85" s="50"/>
      <c r="HT85" s="50"/>
      <c r="HU85" s="50"/>
      <c r="HV85" s="50"/>
      <c r="HW85" s="50"/>
      <c r="HX85" s="50"/>
      <c r="HY85" s="50"/>
      <c r="HZ85" s="50"/>
      <c r="IA85" s="50"/>
      <c r="IB85" s="50"/>
      <c r="IC85" s="50"/>
      <c r="ID85" s="50"/>
      <c r="IE85" s="50"/>
      <c r="IF85" s="50"/>
      <c r="IG85" s="50"/>
      <c r="IH85" s="50"/>
      <c r="II85" s="50"/>
      <c r="IJ85" s="50"/>
      <c r="IK85" s="50"/>
      <c r="IL85" s="50"/>
      <c r="IM85" s="50"/>
      <c r="IN85" s="50"/>
      <c r="IO85" s="50"/>
      <c r="IP85" s="50"/>
      <c r="IQ85" s="50"/>
      <c r="IR85" s="50"/>
      <c r="IS85" s="50"/>
      <c r="IT85" s="50"/>
      <c r="IU85" s="50"/>
      <c r="IV85" s="50"/>
      <c r="IW85" s="50"/>
      <c r="IX85" s="50"/>
      <c r="IY85" s="50"/>
      <c r="IZ85" s="50"/>
      <c r="JA85" s="50"/>
      <c r="JB85" s="50"/>
      <c r="JC85" s="50"/>
      <c r="JD85" s="50"/>
      <c r="JE85" s="50"/>
      <c r="JF85" s="50"/>
      <c r="JG85" s="50"/>
      <c r="JH85" s="50"/>
      <c r="JI85" s="50"/>
      <c r="JJ85" s="50"/>
      <c r="JK85" s="50"/>
      <c r="JL85" s="50"/>
      <c r="JM85" s="50"/>
      <c r="JN85" s="50"/>
      <c r="JO85" s="50"/>
      <c r="JP85" s="50"/>
      <c r="JQ85" s="50"/>
      <c r="JR85" s="50"/>
      <c r="JS85" s="50"/>
      <c r="JT85" s="50"/>
      <c r="JU85" s="50"/>
      <c r="JV85" s="50"/>
      <c r="JW85" s="50"/>
      <c r="JX85" s="50"/>
      <c r="JY85" s="50"/>
      <c r="JZ85" s="50"/>
      <c r="KA85" s="50"/>
      <c r="KB85" s="50"/>
      <c r="KC85" s="50"/>
      <c r="KD85" s="50"/>
      <c r="KE85" s="50"/>
      <c r="KF85" s="50"/>
      <c r="KG85" s="50"/>
      <c r="KH85" s="50"/>
      <c r="KI85" s="50"/>
      <c r="KJ85" s="50"/>
      <c r="KK85" s="50"/>
      <c r="KL85" s="50"/>
      <c r="KM85" s="50"/>
      <c r="KN85" s="50"/>
      <c r="KO85" s="50"/>
      <c r="KP85" s="50"/>
      <c r="KQ85" s="50"/>
      <c r="KR85" s="50"/>
      <c r="KS85" s="50"/>
      <c r="KT85" s="50"/>
      <c r="KU85" s="50"/>
      <c r="KV85" s="50"/>
      <c r="KW85" s="50"/>
      <c r="KX85" s="50"/>
      <c r="KY85" s="50"/>
      <c r="KZ85" s="50"/>
      <c r="LA85" s="50"/>
      <c r="LB85" s="50"/>
      <c r="LC85" s="50"/>
      <c r="LD85" s="50"/>
      <c r="LE85" s="50"/>
      <c r="LF85" s="50"/>
      <c r="LG85" s="50"/>
      <c r="LH85" s="50"/>
      <c r="LI85" s="50"/>
      <c r="LJ85" s="50"/>
      <c r="LK85" s="50"/>
      <c r="LL85" s="50"/>
      <c r="LM85" s="50"/>
      <c r="LN85" s="50"/>
      <c r="LO85" s="50"/>
      <c r="LP85" s="50"/>
      <c r="LQ85" s="50"/>
      <c r="LR85" s="50"/>
      <c r="LS85" s="50"/>
      <c r="LT85" s="50"/>
      <c r="LU85" s="50"/>
      <c r="LV85" s="50"/>
      <c r="LW85" s="50"/>
      <c r="LX85" s="50"/>
      <c r="LY85" s="50"/>
      <c r="LZ85" s="50"/>
      <c r="MA85" s="50"/>
      <c r="MB85" s="50"/>
      <c r="MC85" s="50"/>
      <c r="MD85" s="50"/>
      <c r="ME85" s="50"/>
      <c r="MF85" s="50"/>
      <c r="MG85" s="50"/>
      <c r="MH85" s="50"/>
      <c r="MI85" s="50"/>
      <c r="MJ85" s="50"/>
      <c r="MK85" s="50"/>
      <c r="ML85" s="50"/>
      <c r="MM85" s="50"/>
      <c r="MN85" s="50"/>
      <c r="MO85" s="50"/>
      <c r="MP85" s="50"/>
      <c r="MQ85" s="50"/>
      <c r="MR85" s="50"/>
      <c r="MS85" s="50"/>
      <c r="MT85" s="50"/>
      <c r="MU85" s="50"/>
      <c r="MV85" s="50"/>
      <c r="MW85" s="50"/>
      <c r="MX85" s="50"/>
      <c r="MY85" s="50"/>
      <c r="MZ85" s="50"/>
      <c r="NA85" s="50"/>
      <c r="NB85" s="50"/>
      <c r="NC85" s="50"/>
      <c r="ND85" s="50"/>
      <c r="NE85" s="50"/>
      <c r="NF85" s="50"/>
      <c r="NG85" s="50"/>
      <c r="NH85" s="50"/>
      <c r="NI85" s="50"/>
      <c r="NJ85" s="50"/>
      <c r="NK85" s="50"/>
      <c r="NL85" s="50"/>
      <c r="NM85" s="50"/>
      <c r="NN85" s="50"/>
      <c r="NO85" s="50"/>
      <c r="NP85" s="50"/>
      <c r="NQ85" s="50"/>
      <c r="NR85" s="50"/>
      <c r="NS85" s="50"/>
      <c r="NT85" s="50"/>
      <c r="NU85" s="50"/>
      <c r="NV85" s="50"/>
      <c r="NW85" s="50"/>
      <c r="NX85" s="50"/>
      <c r="NY85" s="50"/>
      <c r="NZ85" s="50"/>
      <c r="OA85" s="50"/>
      <c r="OB85" s="50"/>
      <c r="OC85" s="50"/>
      <c r="OD85" s="50"/>
      <c r="OE85" s="50"/>
      <c r="OF85" s="50"/>
      <c r="OG85" s="50"/>
      <c r="OH85" s="50"/>
      <c r="OI85" s="50"/>
      <c r="OJ85" s="50"/>
      <c r="OK85" s="50"/>
      <c r="OL85" s="50"/>
      <c r="OM85" s="50"/>
      <c r="ON85" s="50"/>
      <c r="OO85" s="50"/>
      <c r="OP85" s="50"/>
      <c r="OQ85" s="50"/>
      <c r="OR85" s="50"/>
      <c r="OS85" s="50"/>
      <c r="OT85" s="50"/>
      <c r="OU85" s="50"/>
      <c r="OV85" s="50"/>
      <c r="OW85" s="50"/>
      <c r="OX85" s="50"/>
      <c r="OY85" s="50"/>
      <c r="OZ85" s="50"/>
      <c r="PA85" s="50"/>
      <c r="PB85" s="50"/>
      <c r="PC85" s="50"/>
      <c r="PD85" s="50"/>
      <c r="PE85" s="50"/>
    </row>
    <row r="86" spans="1:421" s="13" customFormat="1" x14ac:dyDescent="0.25">
      <c r="A86" s="279"/>
      <c r="B86" s="259"/>
      <c r="C86" s="259"/>
      <c r="D86" s="259"/>
      <c r="E86" s="17"/>
      <c r="F86" s="163" t="s">
        <v>139</v>
      </c>
      <c r="G86" s="12">
        <v>3</v>
      </c>
      <c r="H86" s="12">
        <v>3</v>
      </c>
      <c r="I86" s="12">
        <v>3</v>
      </c>
      <c r="J86" s="12">
        <v>3</v>
      </c>
      <c r="K86" s="12">
        <v>3</v>
      </c>
      <c r="L86" s="97"/>
      <c r="M86" s="26">
        <f>((G86*Kwantificatie!$B$22)+(H86*Kwantificatie!$C$22)+(I86*Kwantificatie!$D$22)+(J86*Kwantificatie!$E$22)+(K86*Kwantificatie!$F$22))*11.1*-1+100</f>
        <v>0.10000000000000853</v>
      </c>
      <c r="N86" s="6"/>
      <c r="O86" s="6"/>
      <c r="P86" s="6"/>
      <c r="Q86" s="6"/>
      <c r="R86" s="6"/>
      <c r="AC86" s="6"/>
      <c r="AD86" s="6"/>
      <c r="AE86" s="6"/>
      <c r="AF86" s="6"/>
      <c r="AG86" s="6"/>
      <c r="AH86" s="6"/>
      <c r="AI86" s="6"/>
      <c r="AJ86" s="6"/>
      <c r="AK86" s="6"/>
      <c r="AL86" s="6"/>
      <c r="AM86" s="6"/>
      <c r="AN86" s="6"/>
      <c r="AO86" s="6"/>
      <c r="AP86" s="6"/>
      <c r="AQ86" s="6"/>
      <c r="AR86" s="6"/>
      <c r="AS86" s="6"/>
      <c r="AT86" s="6"/>
      <c r="AU86" s="6"/>
      <c r="AV86" s="6"/>
      <c r="AW86" s="6"/>
      <c r="AX86" s="6"/>
      <c r="AY86" s="6"/>
      <c r="AZ86" s="6"/>
      <c r="BA86" s="6"/>
      <c r="BB86" s="6"/>
      <c r="BC86" s="6"/>
      <c r="BD86" s="6"/>
      <c r="BE86" s="6"/>
      <c r="BF86" s="6"/>
      <c r="BG86" s="6"/>
      <c r="BH86" s="6"/>
      <c r="BI86" s="6"/>
      <c r="BJ86" s="6"/>
      <c r="BK86" s="6"/>
      <c r="BL86" s="6"/>
      <c r="BM86" s="6"/>
      <c r="BN86" s="6"/>
      <c r="BO86" s="6"/>
      <c r="BP86" s="6"/>
      <c r="BQ86" s="6"/>
      <c r="BR86" s="6"/>
      <c r="BS86" s="6"/>
      <c r="BT86" s="6"/>
      <c r="BU86" s="6"/>
      <c r="BV86" s="6"/>
      <c r="BW86" s="6"/>
      <c r="BX86" s="6"/>
      <c r="BY86" s="6"/>
      <c r="BZ86" s="6"/>
      <c r="CA86" s="6"/>
      <c r="CB86" s="6"/>
      <c r="CC86" s="6"/>
      <c r="CD86" s="6"/>
      <c r="CE86" s="6"/>
      <c r="CF86" s="6"/>
      <c r="CG86" s="6"/>
      <c r="CH86" s="6"/>
      <c r="CI86" s="6"/>
      <c r="CJ86" s="6"/>
      <c r="CK86" s="6"/>
      <c r="CL86" s="6"/>
      <c r="CM86" s="6"/>
      <c r="CN86" s="6"/>
      <c r="CO86" s="6"/>
      <c r="CP86" s="6"/>
      <c r="CQ86" s="6"/>
      <c r="CR86" s="6"/>
      <c r="CS86" s="6"/>
      <c r="CT86" s="6"/>
      <c r="CU86" s="6"/>
      <c r="CV86" s="6"/>
      <c r="CW86" s="6"/>
      <c r="CX86" s="6"/>
      <c r="CY86" s="6"/>
      <c r="CZ86" s="6"/>
      <c r="DA86" s="6"/>
      <c r="DB86" s="6"/>
      <c r="DC86" s="6"/>
      <c r="DD86" s="6"/>
      <c r="DE86" s="6"/>
      <c r="DF86" s="6"/>
      <c r="DG86" s="6"/>
      <c r="DH86" s="6"/>
      <c r="DI86" s="6"/>
      <c r="DJ86" s="6"/>
      <c r="DK86" s="6"/>
      <c r="DL86" s="6"/>
      <c r="DM86" s="6"/>
      <c r="DN86" s="6"/>
      <c r="DO86" s="6"/>
      <c r="DP86" s="6"/>
      <c r="DQ86" s="6"/>
      <c r="DR86" s="6"/>
      <c r="DS86" s="6"/>
      <c r="DT86" s="6"/>
      <c r="DU86" s="6"/>
      <c r="DV86" s="6"/>
      <c r="DW86" s="6"/>
      <c r="DX86" s="6"/>
      <c r="DY86" s="6"/>
      <c r="DZ86" s="6"/>
      <c r="EA86" s="6"/>
      <c r="EB86" s="6"/>
      <c r="EC86" s="6"/>
      <c r="ED86" s="6"/>
      <c r="EE86" s="6"/>
      <c r="EF86" s="6"/>
      <c r="EG86" s="6"/>
      <c r="EH86" s="6"/>
      <c r="EI86" s="6"/>
      <c r="EJ86" s="6"/>
      <c r="EK86" s="6"/>
      <c r="EL86" s="6"/>
      <c r="EM86" s="6"/>
      <c r="EN86" s="6"/>
      <c r="EO86" s="6"/>
      <c r="EP86" s="6"/>
      <c r="EQ86" s="6"/>
      <c r="ER86" s="6"/>
      <c r="ES86" s="6"/>
      <c r="ET86" s="6"/>
      <c r="EU86" s="6"/>
      <c r="EV86" s="6"/>
      <c r="EW86" s="6"/>
      <c r="EX86" s="6"/>
      <c r="EY86" s="6"/>
      <c r="EZ86" s="6"/>
      <c r="FA86" s="6"/>
      <c r="FB86" s="6"/>
      <c r="FC86" s="6"/>
      <c r="FD86" s="6"/>
      <c r="FE86" s="6"/>
      <c r="FF86" s="6"/>
      <c r="FG86" s="6"/>
      <c r="FH86" s="6"/>
      <c r="FI86" s="6"/>
      <c r="FJ86" s="6"/>
      <c r="FK86" s="6"/>
      <c r="FL86" s="6"/>
      <c r="FM86" s="6"/>
      <c r="FN86" s="6"/>
      <c r="FO86" s="6"/>
      <c r="FP86" s="6"/>
      <c r="FQ86" s="6"/>
      <c r="FR86" s="6"/>
      <c r="FS86" s="6"/>
      <c r="FT86" s="6"/>
      <c r="FU86" s="6"/>
      <c r="FV86" s="6"/>
      <c r="FW86" s="6"/>
      <c r="FX86" s="6"/>
      <c r="FY86" s="6"/>
      <c r="FZ86" s="6"/>
      <c r="GA86" s="6"/>
      <c r="GB86" s="6"/>
      <c r="GC86" s="6"/>
      <c r="GD86" s="6"/>
      <c r="GE86" s="6"/>
      <c r="GF86" s="6"/>
      <c r="GG86" s="6"/>
      <c r="GH86" s="6"/>
      <c r="GI86" s="6"/>
      <c r="GJ86" s="6"/>
      <c r="GK86" s="6"/>
      <c r="GL86" s="6"/>
      <c r="GM86" s="6"/>
      <c r="GN86" s="6"/>
      <c r="GO86" s="6"/>
      <c r="GP86" s="6"/>
      <c r="GQ86" s="6"/>
      <c r="GR86" s="6"/>
      <c r="GS86" s="6"/>
      <c r="GT86" s="6"/>
      <c r="GU86" s="6"/>
      <c r="GV86" s="6"/>
      <c r="GW86" s="6"/>
      <c r="GX86" s="6"/>
      <c r="GY86" s="6"/>
      <c r="GZ86" s="6"/>
      <c r="HA86" s="6"/>
      <c r="HB86" s="6"/>
      <c r="HC86" s="6"/>
      <c r="HD86" s="6"/>
      <c r="HE86" s="6"/>
      <c r="HF86" s="6"/>
      <c r="HG86" s="6"/>
      <c r="HH86" s="6"/>
      <c r="HI86" s="6"/>
      <c r="HJ86" s="6"/>
      <c r="HK86" s="6"/>
      <c r="HL86" s="6"/>
      <c r="HM86" s="6"/>
      <c r="HN86" s="6"/>
      <c r="HO86" s="6"/>
      <c r="HP86" s="6"/>
      <c r="HQ86" s="6"/>
      <c r="HR86" s="6"/>
      <c r="HS86" s="6"/>
      <c r="HT86" s="6"/>
      <c r="HU86" s="6"/>
      <c r="HV86" s="6"/>
      <c r="HW86" s="6"/>
      <c r="HX86" s="6"/>
      <c r="HY86" s="6"/>
      <c r="HZ86" s="6"/>
      <c r="IA86" s="6"/>
      <c r="IB86" s="6"/>
      <c r="IC86" s="6"/>
      <c r="ID86" s="6"/>
      <c r="IE86" s="6"/>
      <c r="IF86" s="6"/>
      <c r="IG86" s="6"/>
      <c r="IH86" s="6"/>
      <c r="II86" s="6"/>
      <c r="IJ86" s="6"/>
      <c r="IK86" s="6"/>
      <c r="IL86" s="6"/>
      <c r="IM86" s="6"/>
      <c r="IN86" s="6"/>
      <c r="IO86" s="6"/>
      <c r="IP86" s="6"/>
      <c r="IQ86" s="6"/>
      <c r="IR86" s="6"/>
      <c r="IS86" s="6"/>
      <c r="IT86" s="6"/>
      <c r="IU86" s="6"/>
      <c r="IV86" s="6"/>
      <c r="IW86" s="6"/>
      <c r="IX86" s="6"/>
      <c r="IY86" s="6"/>
      <c r="IZ86" s="6"/>
      <c r="JA86" s="6"/>
      <c r="JB86" s="6"/>
      <c r="JC86" s="6"/>
      <c r="JD86" s="6"/>
      <c r="JE86" s="6"/>
      <c r="JF86" s="6"/>
      <c r="JG86" s="6"/>
      <c r="JH86" s="6"/>
      <c r="JI86" s="6"/>
      <c r="JJ86" s="6"/>
      <c r="JK86" s="6"/>
      <c r="JL86" s="6"/>
      <c r="JM86" s="6"/>
      <c r="JN86" s="6"/>
      <c r="JO86" s="6"/>
      <c r="JP86" s="6"/>
      <c r="JQ86" s="6"/>
      <c r="JR86" s="6"/>
      <c r="JS86" s="6"/>
      <c r="JT86" s="6"/>
      <c r="JU86" s="6"/>
      <c r="JV86" s="6"/>
      <c r="JW86" s="6"/>
      <c r="JX86" s="6"/>
      <c r="JY86" s="6"/>
      <c r="JZ86" s="6"/>
      <c r="KA86" s="6"/>
      <c r="KB86" s="6"/>
      <c r="KC86" s="6"/>
      <c r="KD86" s="6"/>
      <c r="KE86" s="6"/>
      <c r="KF86" s="6"/>
      <c r="KG86" s="6"/>
      <c r="KH86" s="6"/>
      <c r="KI86" s="6"/>
      <c r="KJ86" s="6"/>
      <c r="KK86" s="6"/>
      <c r="KL86" s="6"/>
      <c r="KM86" s="6"/>
      <c r="KN86" s="6"/>
      <c r="KO86" s="6"/>
      <c r="KP86" s="6"/>
      <c r="KQ86" s="6"/>
      <c r="KR86" s="6"/>
      <c r="KS86" s="6"/>
      <c r="KT86" s="6"/>
      <c r="KU86" s="6"/>
      <c r="KV86" s="6"/>
      <c r="KW86" s="6"/>
      <c r="KX86" s="6"/>
      <c r="KY86" s="6"/>
      <c r="KZ86" s="6"/>
      <c r="LA86" s="6"/>
      <c r="LB86" s="6"/>
      <c r="LC86" s="6"/>
      <c r="LD86" s="6"/>
      <c r="LE86" s="6"/>
      <c r="LF86" s="6"/>
      <c r="LG86" s="6"/>
      <c r="LH86" s="6"/>
      <c r="LI86" s="6"/>
      <c r="LJ86" s="6"/>
      <c r="LK86" s="6"/>
      <c r="LL86" s="6"/>
      <c r="LM86" s="6"/>
      <c r="LN86" s="6"/>
      <c r="LO86" s="6"/>
      <c r="LP86" s="6"/>
      <c r="LQ86" s="6"/>
      <c r="LR86" s="6"/>
      <c r="LS86" s="6"/>
      <c r="LT86" s="6"/>
      <c r="LU86" s="6"/>
      <c r="LV86" s="6"/>
      <c r="LW86" s="6"/>
      <c r="LX86" s="6"/>
      <c r="LY86" s="6"/>
      <c r="LZ86" s="6"/>
      <c r="MA86" s="6"/>
      <c r="MB86" s="6"/>
      <c r="MC86" s="6"/>
      <c r="MD86" s="6"/>
      <c r="ME86" s="6"/>
      <c r="MF86" s="6"/>
      <c r="MG86" s="6"/>
      <c r="MH86" s="6"/>
      <c r="MI86" s="6"/>
      <c r="MJ86" s="6"/>
      <c r="MK86" s="6"/>
      <c r="ML86" s="6"/>
      <c r="MM86" s="6"/>
      <c r="MN86" s="6"/>
      <c r="MO86" s="6"/>
      <c r="MP86" s="6"/>
      <c r="MQ86" s="6"/>
      <c r="MR86" s="6"/>
      <c r="MS86" s="6"/>
      <c r="MT86" s="6"/>
      <c r="MU86" s="6"/>
      <c r="MV86" s="6"/>
      <c r="MW86" s="6"/>
      <c r="MX86" s="6"/>
      <c r="MY86" s="6"/>
      <c r="MZ86" s="6"/>
      <c r="NA86" s="6"/>
      <c r="NB86" s="6"/>
      <c r="NC86" s="6"/>
      <c r="ND86" s="6"/>
      <c r="NE86" s="6"/>
      <c r="NF86" s="6"/>
      <c r="NG86" s="6"/>
      <c r="NH86" s="6"/>
      <c r="NI86" s="6"/>
      <c r="NJ86" s="6"/>
      <c r="NK86" s="6"/>
      <c r="NL86" s="6"/>
      <c r="NM86" s="6"/>
      <c r="NN86" s="6"/>
      <c r="NO86" s="6"/>
      <c r="NP86" s="6"/>
      <c r="NQ86" s="6"/>
      <c r="NR86" s="6"/>
      <c r="NS86" s="6"/>
      <c r="NT86" s="6"/>
      <c r="NU86" s="6"/>
      <c r="NV86" s="6"/>
      <c r="NW86" s="6"/>
      <c r="NX86" s="6"/>
      <c r="NY86" s="6"/>
      <c r="NZ86" s="6"/>
      <c r="OA86" s="6"/>
      <c r="OB86" s="6"/>
      <c r="OC86" s="6"/>
      <c r="OD86" s="6"/>
      <c r="OE86" s="6"/>
      <c r="OF86" s="6"/>
      <c r="OG86" s="6"/>
      <c r="OH86" s="6"/>
      <c r="OI86" s="6"/>
      <c r="OJ86" s="6"/>
      <c r="OK86" s="6"/>
      <c r="OL86" s="6"/>
      <c r="OM86" s="6"/>
      <c r="ON86" s="6"/>
      <c r="OO86" s="6"/>
      <c r="OP86" s="6"/>
      <c r="OQ86" s="6"/>
      <c r="OR86" s="6"/>
      <c r="OS86" s="6"/>
      <c r="OT86" s="6"/>
      <c r="OU86" s="6"/>
      <c r="OV86" s="6"/>
      <c r="OW86" s="6"/>
      <c r="OX86" s="6"/>
      <c r="OY86" s="6"/>
      <c r="OZ86" s="6"/>
      <c r="PA86" s="6"/>
      <c r="PB86" s="6"/>
      <c r="PC86" s="6"/>
      <c r="PD86" s="6"/>
      <c r="PE86" s="6"/>
    </row>
    <row r="87" spans="1:421" s="13" customFormat="1" x14ac:dyDescent="0.25">
      <c r="A87" s="279"/>
      <c r="B87" s="259"/>
      <c r="C87" s="259"/>
      <c r="D87" s="259"/>
      <c r="E87" s="17"/>
      <c r="F87" s="163" t="s">
        <v>139</v>
      </c>
      <c r="G87" s="12">
        <v>3</v>
      </c>
      <c r="H87" s="12">
        <v>3</v>
      </c>
      <c r="I87" s="12">
        <v>3</v>
      </c>
      <c r="J87" s="12">
        <v>3</v>
      </c>
      <c r="K87" s="12">
        <v>3</v>
      </c>
      <c r="L87" s="97"/>
      <c r="M87" s="26">
        <f>((G87*Kwantificatie!$B$22)+(H87*Kwantificatie!$C$22)+(I87*Kwantificatie!$D$22)+(J87*Kwantificatie!$E$22)+(K87*Kwantificatie!$F$22))*11.1*-1+100</f>
        <v>0.10000000000000853</v>
      </c>
      <c r="N87" s="6"/>
      <c r="O87" s="6"/>
      <c r="P87" s="6"/>
      <c r="Q87" s="6"/>
      <c r="R87" s="6"/>
      <c r="AC87" s="6"/>
      <c r="AD87" s="6"/>
      <c r="AE87" s="6"/>
      <c r="AF87" s="6"/>
      <c r="AG87" s="6"/>
      <c r="AH87" s="6"/>
      <c r="AI87" s="6"/>
      <c r="AJ87" s="6"/>
      <c r="AK87" s="6"/>
      <c r="AL87" s="6"/>
      <c r="AM87" s="6"/>
      <c r="AN87" s="6"/>
      <c r="AO87" s="6"/>
      <c r="AP87" s="6"/>
      <c r="AQ87" s="6"/>
      <c r="AR87" s="6"/>
      <c r="AS87" s="6"/>
      <c r="AT87" s="6"/>
      <c r="AU87" s="6"/>
      <c r="AV87" s="6"/>
      <c r="AW87" s="6"/>
      <c r="AX87" s="6"/>
      <c r="AY87" s="6"/>
      <c r="AZ87" s="6"/>
      <c r="BA87" s="6"/>
      <c r="BB87" s="6"/>
      <c r="BC87" s="6"/>
      <c r="BD87" s="6"/>
      <c r="BE87" s="6"/>
      <c r="BF87" s="6"/>
      <c r="BG87" s="6"/>
      <c r="BH87" s="6"/>
      <c r="BI87" s="6"/>
      <c r="BJ87" s="6"/>
      <c r="BK87" s="6"/>
      <c r="BL87" s="6"/>
      <c r="BM87" s="6"/>
      <c r="BN87" s="6"/>
      <c r="BO87" s="6"/>
      <c r="BP87" s="6"/>
      <c r="BQ87" s="6"/>
      <c r="BR87" s="6"/>
      <c r="BS87" s="6"/>
      <c r="BT87" s="6"/>
      <c r="BU87" s="6"/>
      <c r="BV87" s="6"/>
      <c r="BW87" s="6"/>
      <c r="BX87" s="6"/>
      <c r="BY87" s="6"/>
      <c r="BZ87" s="6"/>
      <c r="CA87" s="6"/>
      <c r="CB87" s="6"/>
      <c r="CC87" s="6"/>
      <c r="CD87" s="6"/>
      <c r="CE87" s="6"/>
      <c r="CF87" s="6"/>
      <c r="CG87" s="6"/>
      <c r="CH87" s="6"/>
      <c r="CI87" s="6"/>
      <c r="CJ87" s="6"/>
      <c r="CK87" s="6"/>
      <c r="CL87" s="6"/>
      <c r="CM87" s="6"/>
      <c r="CN87" s="6"/>
      <c r="CO87" s="6"/>
      <c r="CP87" s="6"/>
      <c r="CQ87" s="6"/>
      <c r="CR87" s="6"/>
      <c r="CS87" s="6"/>
      <c r="CT87" s="6"/>
      <c r="CU87" s="6"/>
      <c r="CV87" s="6"/>
      <c r="CW87" s="6"/>
      <c r="CX87" s="6"/>
      <c r="CY87" s="6"/>
      <c r="CZ87" s="6"/>
      <c r="DA87" s="6"/>
      <c r="DB87" s="6"/>
      <c r="DC87" s="6"/>
      <c r="DD87" s="6"/>
      <c r="DE87" s="6"/>
      <c r="DF87" s="6"/>
      <c r="DG87" s="6"/>
      <c r="DH87" s="6"/>
      <c r="DI87" s="6"/>
      <c r="DJ87" s="6"/>
      <c r="DK87" s="6"/>
      <c r="DL87" s="6"/>
      <c r="DM87" s="6"/>
      <c r="DN87" s="6"/>
      <c r="DO87" s="6"/>
      <c r="DP87" s="6"/>
      <c r="DQ87" s="6"/>
      <c r="DR87" s="6"/>
      <c r="DS87" s="6"/>
      <c r="DT87" s="6"/>
      <c r="DU87" s="6"/>
      <c r="DV87" s="6"/>
      <c r="DW87" s="6"/>
      <c r="DX87" s="6"/>
      <c r="DY87" s="6"/>
      <c r="DZ87" s="6"/>
      <c r="EA87" s="6"/>
      <c r="EB87" s="6"/>
      <c r="EC87" s="6"/>
      <c r="ED87" s="6"/>
      <c r="EE87" s="6"/>
      <c r="EF87" s="6"/>
      <c r="EG87" s="6"/>
      <c r="EH87" s="6"/>
      <c r="EI87" s="6"/>
      <c r="EJ87" s="6"/>
      <c r="EK87" s="6"/>
      <c r="EL87" s="6"/>
      <c r="EM87" s="6"/>
      <c r="EN87" s="6"/>
      <c r="EO87" s="6"/>
      <c r="EP87" s="6"/>
      <c r="EQ87" s="6"/>
      <c r="ER87" s="6"/>
      <c r="ES87" s="6"/>
      <c r="ET87" s="6"/>
      <c r="EU87" s="6"/>
      <c r="EV87" s="6"/>
      <c r="EW87" s="6"/>
      <c r="EX87" s="6"/>
      <c r="EY87" s="6"/>
      <c r="EZ87" s="6"/>
      <c r="FA87" s="6"/>
      <c r="FB87" s="6"/>
      <c r="FC87" s="6"/>
      <c r="FD87" s="6"/>
      <c r="FE87" s="6"/>
      <c r="FF87" s="6"/>
      <c r="FG87" s="6"/>
      <c r="FH87" s="6"/>
      <c r="FI87" s="6"/>
      <c r="FJ87" s="6"/>
      <c r="FK87" s="6"/>
      <c r="FL87" s="6"/>
      <c r="FM87" s="6"/>
      <c r="FN87" s="6"/>
      <c r="FO87" s="6"/>
      <c r="FP87" s="6"/>
      <c r="FQ87" s="6"/>
      <c r="FR87" s="6"/>
      <c r="FS87" s="6"/>
      <c r="FT87" s="6"/>
      <c r="FU87" s="6"/>
      <c r="FV87" s="6"/>
      <c r="FW87" s="6"/>
      <c r="FX87" s="6"/>
      <c r="FY87" s="6"/>
      <c r="FZ87" s="6"/>
      <c r="GA87" s="6"/>
      <c r="GB87" s="6"/>
      <c r="GC87" s="6"/>
      <c r="GD87" s="6"/>
      <c r="GE87" s="6"/>
      <c r="GF87" s="6"/>
      <c r="GG87" s="6"/>
      <c r="GH87" s="6"/>
      <c r="GI87" s="6"/>
      <c r="GJ87" s="6"/>
      <c r="GK87" s="6"/>
      <c r="GL87" s="6"/>
      <c r="GM87" s="6"/>
      <c r="GN87" s="6"/>
      <c r="GO87" s="6"/>
      <c r="GP87" s="6"/>
      <c r="GQ87" s="6"/>
      <c r="GR87" s="6"/>
      <c r="GS87" s="6"/>
      <c r="GT87" s="6"/>
      <c r="GU87" s="6"/>
      <c r="GV87" s="6"/>
      <c r="GW87" s="6"/>
      <c r="GX87" s="6"/>
      <c r="GY87" s="6"/>
      <c r="GZ87" s="6"/>
      <c r="HA87" s="6"/>
      <c r="HB87" s="6"/>
      <c r="HC87" s="6"/>
      <c r="HD87" s="6"/>
      <c r="HE87" s="6"/>
      <c r="HF87" s="6"/>
      <c r="HG87" s="6"/>
      <c r="HH87" s="6"/>
      <c r="HI87" s="6"/>
      <c r="HJ87" s="6"/>
      <c r="HK87" s="6"/>
      <c r="HL87" s="6"/>
      <c r="HM87" s="6"/>
      <c r="HN87" s="6"/>
      <c r="HO87" s="6"/>
      <c r="HP87" s="6"/>
      <c r="HQ87" s="6"/>
      <c r="HR87" s="6"/>
      <c r="HS87" s="6"/>
      <c r="HT87" s="6"/>
      <c r="HU87" s="6"/>
      <c r="HV87" s="6"/>
      <c r="HW87" s="6"/>
      <c r="HX87" s="6"/>
      <c r="HY87" s="6"/>
      <c r="HZ87" s="6"/>
      <c r="IA87" s="6"/>
      <c r="IB87" s="6"/>
      <c r="IC87" s="6"/>
      <c r="ID87" s="6"/>
      <c r="IE87" s="6"/>
      <c r="IF87" s="6"/>
      <c r="IG87" s="6"/>
      <c r="IH87" s="6"/>
      <c r="II87" s="6"/>
      <c r="IJ87" s="6"/>
      <c r="IK87" s="6"/>
      <c r="IL87" s="6"/>
      <c r="IM87" s="6"/>
      <c r="IN87" s="6"/>
      <c r="IO87" s="6"/>
      <c r="IP87" s="6"/>
      <c r="IQ87" s="6"/>
      <c r="IR87" s="6"/>
      <c r="IS87" s="6"/>
      <c r="IT87" s="6"/>
      <c r="IU87" s="6"/>
      <c r="IV87" s="6"/>
      <c r="IW87" s="6"/>
      <c r="IX87" s="6"/>
      <c r="IY87" s="6"/>
      <c r="IZ87" s="6"/>
      <c r="JA87" s="6"/>
      <c r="JB87" s="6"/>
      <c r="JC87" s="6"/>
      <c r="JD87" s="6"/>
      <c r="JE87" s="6"/>
      <c r="JF87" s="6"/>
      <c r="JG87" s="6"/>
      <c r="JH87" s="6"/>
      <c r="JI87" s="6"/>
      <c r="JJ87" s="6"/>
      <c r="JK87" s="6"/>
      <c r="JL87" s="6"/>
      <c r="JM87" s="6"/>
      <c r="JN87" s="6"/>
      <c r="JO87" s="6"/>
      <c r="JP87" s="6"/>
      <c r="JQ87" s="6"/>
      <c r="JR87" s="6"/>
      <c r="JS87" s="6"/>
      <c r="JT87" s="6"/>
      <c r="JU87" s="6"/>
      <c r="JV87" s="6"/>
      <c r="JW87" s="6"/>
      <c r="JX87" s="6"/>
      <c r="JY87" s="6"/>
      <c r="JZ87" s="6"/>
      <c r="KA87" s="6"/>
      <c r="KB87" s="6"/>
      <c r="KC87" s="6"/>
      <c r="KD87" s="6"/>
      <c r="KE87" s="6"/>
      <c r="KF87" s="6"/>
      <c r="KG87" s="6"/>
      <c r="KH87" s="6"/>
      <c r="KI87" s="6"/>
      <c r="KJ87" s="6"/>
      <c r="KK87" s="6"/>
      <c r="KL87" s="6"/>
      <c r="KM87" s="6"/>
      <c r="KN87" s="6"/>
      <c r="KO87" s="6"/>
      <c r="KP87" s="6"/>
      <c r="KQ87" s="6"/>
      <c r="KR87" s="6"/>
      <c r="KS87" s="6"/>
      <c r="KT87" s="6"/>
      <c r="KU87" s="6"/>
      <c r="KV87" s="6"/>
      <c r="KW87" s="6"/>
      <c r="KX87" s="6"/>
      <c r="KY87" s="6"/>
      <c r="KZ87" s="6"/>
      <c r="LA87" s="6"/>
      <c r="LB87" s="6"/>
      <c r="LC87" s="6"/>
      <c r="LD87" s="6"/>
      <c r="LE87" s="6"/>
      <c r="LF87" s="6"/>
      <c r="LG87" s="6"/>
      <c r="LH87" s="6"/>
      <c r="LI87" s="6"/>
      <c r="LJ87" s="6"/>
      <c r="LK87" s="6"/>
      <c r="LL87" s="6"/>
      <c r="LM87" s="6"/>
      <c r="LN87" s="6"/>
      <c r="LO87" s="6"/>
      <c r="LP87" s="6"/>
      <c r="LQ87" s="6"/>
      <c r="LR87" s="6"/>
      <c r="LS87" s="6"/>
      <c r="LT87" s="6"/>
      <c r="LU87" s="6"/>
      <c r="LV87" s="6"/>
      <c r="LW87" s="6"/>
      <c r="LX87" s="6"/>
      <c r="LY87" s="6"/>
      <c r="LZ87" s="6"/>
      <c r="MA87" s="6"/>
      <c r="MB87" s="6"/>
      <c r="MC87" s="6"/>
      <c r="MD87" s="6"/>
      <c r="ME87" s="6"/>
      <c r="MF87" s="6"/>
      <c r="MG87" s="6"/>
      <c r="MH87" s="6"/>
      <c r="MI87" s="6"/>
      <c r="MJ87" s="6"/>
      <c r="MK87" s="6"/>
      <c r="ML87" s="6"/>
      <c r="MM87" s="6"/>
      <c r="MN87" s="6"/>
      <c r="MO87" s="6"/>
      <c r="MP87" s="6"/>
      <c r="MQ87" s="6"/>
      <c r="MR87" s="6"/>
      <c r="MS87" s="6"/>
      <c r="MT87" s="6"/>
      <c r="MU87" s="6"/>
      <c r="MV87" s="6"/>
      <c r="MW87" s="6"/>
      <c r="MX87" s="6"/>
      <c r="MY87" s="6"/>
      <c r="MZ87" s="6"/>
      <c r="NA87" s="6"/>
      <c r="NB87" s="6"/>
      <c r="NC87" s="6"/>
      <c r="ND87" s="6"/>
      <c r="NE87" s="6"/>
      <c r="NF87" s="6"/>
      <c r="NG87" s="6"/>
      <c r="NH87" s="6"/>
      <c r="NI87" s="6"/>
      <c r="NJ87" s="6"/>
      <c r="NK87" s="6"/>
      <c r="NL87" s="6"/>
      <c r="NM87" s="6"/>
      <c r="NN87" s="6"/>
      <c r="NO87" s="6"/>
      <c r="NP87" s="6"/>
      <c r="NQ87" s="6"/>
      <c r="NR87" s="6"/>
      <c r="NS87" s="6"/>
      <c r="NT87" s="6"/>
      <c r="NU87" s="6"/>
      <c r="NV87" s="6"/>
      <c r="NW87" s="6"/>
      <c r="NX87" s="6"/>
      <c r="NY87" s="6"/>
      <c r="NZ87" s="6"/>
      <c r="OA87" s="6"/>
      <c r="OB87" s="6"/>
      <c r="OC87" s="6"/>
      <c r="OD87" s="6"/>
      <c r="OE87" s="6"/>
      <c r="OF87" s="6"/>
      <c r="OG87" s="6"/>
      <c r="OH87" s="6"/>
      <c r="OI87" s="6"/>
      <c r="OJ87" s="6"/>
      <c r="OK87" s="6"/>
      <c r="OL87" s="6"/>
      <c r="OM87" s="6"/>
      <c r="ON87" s="6"/>
      <c r="OO87" s="6"/>
      <c r="OP87" s="6"/>
      <c r="OQ87" s="6"/>
      <c r="OR87" s="6"/>
      <c r="OS87" s="6"/>
      <c r="OT87" s="6"/>
      <c r="OU87" s="6"/>
      <c r="OV87" s="6"/>
      <c r="OW87" s="6"/>
      <c r="OX87" s="6"/>
      <c r="OY87" s="6"/>
      <c r="OZ87" s="6"/>
      <c r="PA87" s="6"/>
      <c r="PB87" s="6"/>
      <c r="PC87" s="6"/>
      <c r="PD87" s="6"/>
      <c r="PE87" s="6"/>
    </row>
    <row r="88" spans="1:421" s="13" customFormat="1" x14ac:dyDescent="0.25">
      <c r="A88" s="279"/>
      <c r="B88" s="259"/>
      <c r="C88" s="259"/>
      <c r="D88" s="259"/>
      <c r="E88" s="17"/>
      <c r="F88" s="163" t="s">
        <v>139</v>
      </c>
      <c r="G88" s="12">
        <v>3</v>
      </c>
      <c r="H88" s="12">
        <v>3</v>
      </c>
      <c r="I88" s="12">
        <v>3</v>
      </c>
      <c r="J88" s="12">
        <v>3</v>
      </c>
      <c r="K88" s="12">
        <v>3</v>
      </c>
      <c r="L88" s="97"/>
      <c r="M88" s="26">
        <f>((G88*Kwantificatie!$B$22)+(H88*Kwantificatie!$C$22)+(I88*Kwantificatie!$D$22)+(J88*Kwantificatie!$E$22)+(K88*Kwantificatie!$F$22))*11.1*-1+100</f>
        <v>0.10000000000000853</v>
      </c>
      <c r="N88" s="6"/>
      <c r="O88" s="6"/>
      <c r="P88" s="6"/>
      <c r="Q88" s="6"/>
      <c r="R88" s="6"/>
      <c r="AC88" s="6"/>
      <c r="AD88" s="6"/>
      <c r="AE88" s="6"/>
      <c r="AF88" s="6"/>
      <c r="AG88" s="6"/>
      <c r="AH88" s="6"/>
      <c r="AI88" s="6"/>
      <c r="AJ88" s="6"/>
      <c r="AK88" s="6"/>
      <c r="AL88" s="6"/>
      <c r="AM88" s="6"/>
      <c r="AN88" s="6"/>
      <c r="AO88" s="6"/>
      <c r="AP88" s="6"/>
      <c r="AQ88" s="6"/>
      <c r="AR88" s="6"/>
      <c r="AS88" s="6"/>
      <c r="AT88" s="6"/>
      <c r="AU88" s="6"/>
      <c r="AV88" s="6"/>
      <c r="AW88" s="6"/>
      <c r="AX88" s="6"/>
      <c r="AY88" s="6"/>
      <c r="AZ88" s="6"/>
      <c r="BA88" s="6"/>
      <c r="BB88" s="6"/>
      <c r="BC88" s="6"/>
      <c r="BD88" s="6"/>
      <c r="BE88" s="6"/>
      <c r="BF88" s="6"/>
      <c r="BG88" s="6"/>
      <c r="BH88" s="6"/>
      <c r="BI88" s="6"/>
      <c r="BJ88" s="6"/>
      <c r="BK88" s="6"/>
      <c r="BL88" s="6"/>
      <c r="BM88" s="6"/>
      <c r="BN88" s="6"/>
      <c r="BO88" s="6"/>
      <c r="BP88" s="6"/>
      <c r="BQ88" s="6"/>
      <c r="BR88" s="6"/>
      <c r="BS88" s="6"/>
      <c r="BT88" s="6"/>
      <c r="BU88" s="6"/>
      <c r="BV88" s="6"/>
      <c r="BW88" s="6"/>
      <c r="BX88" s="6"/>
      <c r="BY88" s="6"/>
      <c r="BZ88" s="6"/>
      <c r="CA88" s="6"/>
      <c r="CB88" s="6"/>
      <c r="CC88" s="6"/>
      <c r="CD88" s="6"/>
      <c r="CE88" s="6"/>
      <c r="CF88" s="6"/>
      <c r="CG88" s="6"/>
      <c r="CH88" s="6"/>
      <c r="CI88" s="6"/>
      <c r="CJ88" s="6"/>
      <c r="CK88" s="6"/>
      <c r="CL88" s="6"/>
      <c r="CM88" s="6"/>
      <c r="CN88" s="6"/>
      <c r="CO88" s="6"/>
      <c r="CP88" s="6"/>
      <c r="CQ88" s="6"/>
      <c r="CR88" s="6"/>
      <c r="CS88" s="6"/>
      <c r="CT88" s="6"/>
      <c r="CU88" s="6"/>
      <c r="CV88" s="6"/>
      <c r="CW88" s="6"/>
      <c r="CX88" s="6"/>
      <c r="CY88" s="6"/>
      <c r="CZ88" s="6"/>
      <c r="DA88" s="6"/>
      <c r="DB88" s="6"/>
      <c r="DC88" s="6"/>
      <c r="DD88" s="6"/>
      <c r="DE88" s="6"/>
      <c r="DF88" s="6"/>
      <c r="DG88" s="6"/>
      <c r="DH88" s="6"/>
      <c r="DI88" s="6"/>
      <c r="DJ88" s="6"/>
      <c r="DK88" s="6"/>
      <c r="DL88" s="6"/>
      <c r="DM88" s="6"/>
      <c r="DN88" s="6"/>
      <c r="DO88" s="6"/>
      <c r="DP88" s="6"/>
      <c r="DQ88" s="6"/>
      <c r="DR88" s="6"/>
      <c r="DS88" s="6"/>
      <c r="DT88" s="6"/>
      <c r="DU88" s="6"/>
      <c r="DV88" s="6"/>
      <c r="DW88" s="6"/>
      <c r="DX88" s="6"/>
      <c r="DY88" s="6"/>
      <c r="DZ88" s="6"/>
      <c r="EA88" s="6"/>
      <c r="EB88" s="6"/>
      <c r="EC88" s="6"/>
      <c r="ED88" s="6"/>
      <c r="EE88" s="6"/>
      <c r="EF88" s="6"/>
      <c r="EG88" s="6"/>
      <c r="EH88" s="6"/>
      <c r="EI88" s="6"/>
      <c r="EJ88" s="6"/>
      <c r="EK88" s="6"/>
      <c r="EL88" s="6"/>
      <c r="EM88" s="6"/>
      <c r="EN88" s="6"/>
      <c r="EO88" s="6"/>
      <c r="EP88" s="6"/>
      <c r="EQ88" s="6"/>
      <c r="ER88" s="6"/>
      <c r="ES88" s="6"/>
      <c r="ET88" s="6"/>
      <c r="EU88" s="6"/>
      <c r="EV88" s="6"/>
      <c r="EW88" s="6"/>
      <c r="EX88" s="6"/>
      <c r="EY88" s="6"/>
      <c r="EZ88" s="6"/>
      <c r="FA88" s="6"/>
      <c r="FB88" s="6"/>
      <c r="FC88" s="6"/>
      <c r="FD88" s="6"/>
      <c r="FE88" s="6"/>
      <c r="FF88" s="6"/>
      <c r="FG88" s="6"/>
      <c r="FH88" s="6"/>
      <c r="FI88" s="6"/>
      <c r="FJ88" s="6"/>
      <c r="FK88" s="6"/>
      <c r="FL88" s="6"/>
      <c r="FM88" s="6"/>
      <c r="FN88" s="6"/>
      <c r="FO88" s="6"/>
      <c r="FP88" s="6"/>
      <c r="FQ88" s="6"/>
      <c r="FR88" s="6"/>
      <c r="FS88" s="6"/>
      <c r="FT88" s="6"/>
      <c r="FU88" s="6"/>
      <c r="FV88" s="6"/>
      <c r="FW88" s="6"/>
      <c r="FX88" s="6"/>
      <c r="FY88" s="6"/>
      <c r="FZ88" s="6"/>
      <c r="GA88" s="6"/>
      <c r="GB88" s="6"/>
      <c r="GC88" s="6"/>
      <c r="GD88" s="6"/>
      <c r="GE88" s="6"/>
      <c r="GF88" s="6"/>
      <c r="GG88" s="6"/>
      <c r="GH88" s="6"/>
      <c r="GI88" s="6"/>
      <c r="GJ88" s="6"/>
      <c r="GK88" s="6"/>
      <c r="GL88" s="6"/>
      <c r="GM88" s="6"/>
      <c r="GN88" s="6"/>
      <c r="GO88" s="6"/>
      <c r="GP88" s="6"/>
      <c r="GQ88" s="6"/>
      <c r="GR88" s="6"/>
      <c r="GS88" s="6"/>
      <c r="GT88" s="6"/>
      <c r="GU88" s="6"/>
      <c r="GV88" s="6"/>
      <c r="GW88" s="6"/>
      <c r="GX88" s="6"/>
      <c r="GY88" s="6"/>
      <c r="GZ88" s="6"/>
      <c r="HA88" s="6"/>
      <c r="HB88" s="6"/>
      <c r="HC88" s="6"/>
      <c r="HD88" s="6"/>
      <c r="HE88" s="6"/>
      <c r="HF88" s="6"/>
      <c r="HG88" s="6"/>
      <c r="HH88" s="6"/>
      <c r="HI88" s="6"/>
      <c r="HJ88" s="6"/>
      <c r="HK88" s="6"/>
      <c r="HL88" s="6"/>
      <c r="HM88" s="6"/>
      <c r="HN88" s="6"/>
      <c r="HO88" s="6"/>
      <c r="HP88" s="6"/>
      <c r="HQ88" s="6"/>
      <c r="HR88" s="6"/>
      <c r="HS88" s="6"/>
      <c r="HT88" s="6"/>
      <c r="HU88" s="6"/>
      <c r="HV88" s="6"/>
      <c r="HW88" s="6"/>
      <c r="HX88" s="6"/>
      <c r="HY88" s="6"/>
      <c r="HZ88" s="6"/>
      <c r="IA88" s="6"/>
      <c r="IB88" s="6"/>
      <c r="IC88" s="6"/>
      <c r="ID88" s="6"/>
      <c r="IE88" s="6"/>
      <c r="IF88" s="6"/>
      <c r="IG88" s="6"/>
      <c r="IH88" s="6"/>
      <c r="II88" s="6"/>
      <c r="IJ88" s="6"/>
      <c r="IK88" s="6"/>
      <c r="IL88" s="6"/>
      <c r="IM88" s="6"/>
      <c r="IN88" s="6"/>
      <c r="IO88" s="6"/>
      <c r="IP88" s="6"/>
      <c r="IQ88" s="6"/>
      <c r="IR88" s="6"/>
      <c r="IS88" s="6"/>
      <c r="IT88" s="6"/>
      <c r="IU88" s="6"/>
      <c r="IV88" s="6"/>
      <c r="IW88" s="6"/>
      <c r="IX88" s="6"/>
      <c r="IY88" s="6"/>
      <c r="IZ88" s="6"/>
      <c r="JA88" s="6"/>
      <c r="JB88" s="6"/>
      <c r="JC88" s="6"/>
      <c r="JD88" s="6"/>
      <c r="JE88" s="6"/>
      <c r="JF88" s="6"/>
      <c r="JG88" s="6"/>
      <c r="JH88" s="6"/>
      <c r="JI88" s="6"/>
      <c r="JJ88" s="6"/>
      <c r="JK88" s="6"/>
      <c r="JL88" s="6"/>
      <c r="JM88" s="6"/>
      <c r="JN88" s="6"/>
      <c r="JO88" s="6"/>
      <c r="JP88" s="6"/>
      <c r="JQ88" s="6"/>
      <c r="JR88" s="6"/>
      <c r="JS88" s="6"/>
      <c r="JT88" s="6"/>
      <c r="JU88" s="6"/>
      <c r="JV88" s="6"/>
      <c r="JW88" s="6"/>
      <c r="JX88" s="6"/>
      <c r="JY88" s="6"/>
      <c r="JZ88" s="6"/>
      <c r="KA88" s="6"/>
      <c r="KB88" s="6"/>
      <c r="KC88" s="6"/>
      <c r="KD88" s="6"/>
      <c r="KE88" s="6"/>
      <c r="KF88" s="6"/>
      <c r="KG88" s="6"/>
      <c r="KH88" s="6"/>
      <c r="KI88" s="6"/>
      <c r="KJ88" s="6"/>
      <c r="KK88" s="6"/>
      <c r="KL88" s="6"/>
      <c r="KM88" s="6"/>
      <c r="KN88" s="6"/>
      <c r="KO88" s="6"/>
      <c r="KP88" s="6"/>
      <c r="KQ88" s="6"/>
      <c r="KR88" s="6"/>
      <c r="KS88" s="6"/>
      <c r="KT88" s="6"/>
      <c r="KU88" s="6"/>
      <c r="KV88" s="6"/>
      <c r="KW88" s="6"/>
      <c r="KX88" s="6"/>
      <c r="KY88" s="6"/>
      <c r="KZ88" s="6"/>
      <c r="LA88" s="6"/>
      <c r="LB88" s="6"/>
      <c r="LC88" s="6"/>
      <c r="LD88" s="6"/>
      <c r="LE88" s="6"/>
      <c r="LF88" s="6"/>
      <c r="LG88" s="6"/>
      <c r="LH88" s="6"/>
      <c r="LI88" s="6"/>
      <c r="LJ88" s="6"/>
      <c r="LK88" s="6"/>
      <c r="LL88" s="6"/>
      <c r="LM88" s="6"/>
      <c r="LN88" s="6"/>
      <c r="LO88" s="6"/>
      <c r="LP88" s="6"/>
      <c r="LQ88" s="6"/>
      <c r="LR88" s="6"/>
      <c r="LS88" s="6"/>
      <c r="LT88" s="6"/>
      <c r="LU88" s="6"/>
      <c r="LV88" s="6"/>
      <c r="LW88" s="6"/>
      <c r="LX88" s="6"/>
      <c r="LY88" s="6"/>
      <c r="LZ88" s="6"/>
      <c r="MA88" s="6"/>
      <c r="MB88" s="6"/>
      <c r="MC88" s="6"/>
      <c r="MD88" s="6"/>
      <c r="ME88" s="6"/>
      <c r="MF88" s="6"/>
      <c r="MG88" s="6"/>
      <c r="MH88" s="6"/>
      <c r="MI88" s="6"/>
      <c r="MJ88" s="6"/>
      <c r="MK88" s="6"/>
      <c r="ML88" s="6"/>
      <c r="MM88" s="6"/>
      <c r="MN88" s="6"/>
      <c r="MO88" s="6"/>
      <c r="MP88" s="6"/>
      <c r="MQ88" s="6"/>
      <c r="MR88" s="6"/>
      <c r="MS88" s="6"/>
      <c r="MT88" s="6"/>
      <c r="MU88" s="6"/>
      <c r="MV88" s="6"/>
      <c r="MW88" s="6"/>
      <c r="MX88" s="6"/>
      <c r="MY88" s="6"/>
      <c r="MZ88" s="6"/>
      <c r="NA88" s="6"/>
      <c r="NB88" s="6"/>
      <c r="NC88" s="6"/>
      <c r="ND88" s="6"/>
      <c r="NE88" s="6"/>
      <c r="NF88" s="6"/>
      <c r="NG88" s="6"/>
      <c r="NH88" s="6"/>
      <c r="NI88" s="6"/>
      <c r="NJ88" s="6"/>
      <c r="NK88" s="6"/>
      <c r="NL88" s="6"/>
      <c r="NM88" s="6"/>
      <c r="NN88" s="6"/>
      <c r="NO88" s="6"/>
      <c r="NP88" s="6"/>
      <c r="NQ88" s="6"/>
      <c r="NR88" s="6"/>
      <c r="NS88" s="6"/>
      <c r="NT88" s="6"/>
      <c r="NU88" s="6"/>
      <c r="NV88" s="6"/>
      <c r="NW88" s="6"/>
      <c r="NX88" s="6"/>
      <c r="NY88" s="6"/>
      <c r="NZ88" s="6"/>
      <c r="OA88" s="6"/>
      <c r="OB88" s="6"/>
      <c r="OC88" s="6"/>
      <c r="OD88" s="6"/>
      <c r="OE88" s="6"/>
      <c r="OF88" s="6"/>
      <c r="OG88" s="6"/>
      <c r="OH88" s="6"/>
      <c r="OI88" s="6"/>
      <c r="OJ88" s="6"/>
      <c r="OK88" s="6"/>
      <c r="OL88" s="6"/>
      <c r="OM88" s="6"/>
      <c r="ON88" s="6"/>
      <c r="OO88" s="6"/>
      <c r="OP88" s="6"/>
      <c r="OQ88" s="6"/>
      <c r="OR88" s="6"/>
      <c r="OS88" s="6"/>
      <c r="OT88" s="6"/>
      <c r="OU88" s="6"/>
      <c r="OV88" s="6"/>
      <c r="OW88" s="6"/>
      <c r="OX88" s="6"/>
      <c r="OY88" s="6"/>
      <c r="OZ88" s="6"/>
      <c r="PA88" s="6"/>
      <c r="PB88" s="6"/>
      <c r="PC88" s="6"/>
      <c r="PD88" s="6"/>
      <c r="PE88" s="6"/>
    </row>
    <row r="89" spans="1:421" s="13" customFormat="1" x14ac:dyDescent="0.25">
      <c r="A89" s="279"/>
      <c r="B89" s="259"/>
      <c r="C89" s="259"/>
      <c r="D89" s="259"/>
      <c r="E89" s="17"/>
      <c r="F89" s="163" t="s">
        <v>139</v>
      </c>
      <c r="G89" s="12">
        <v>3</v>
      </c>
      <c r="H89" s="12">
        <v>3</v>
      </c>
      <c r="I89" s="12">
        <v>3</v>
      </c>
      <c r="J89" s="12">
        <v>3</v>
      </c>
      <c r="K89" s="12">
        <v>3</v>
      </c>
      <c r="L89" s="97"/>
      <c r="M89" s="26">
        <f>((G89*Kwantificatie!$B$22)+(H89*Kwantificatie!$C$22)+(I89*Kwantificatie!$D$22)+(J89*Kwantificatie!$E$22)+(K89*Kwantificatie!$F$22))*11.1*-1+100</f>
        <v>0.10000000000000853</v>
      </c>
      <c r="N89" s="6"/>
      <c r="O89" s="6"/>
      <c r="P89" s="6"/>
      <c r="Q89" s="6"/>
      <c r="R89" s="6"/>
      <c r="AC89" s="6"/>
      <c r="AD89" s="6"/>
      <c r="AE89" s="6"/>
      <c r="AF89" s="6"/>
      <c r="AG89" s="6"/>
      <c r="AH89" s="6"/>
      <c r="AI89" s="6"/>
      <c r="AJ89" s="6"/>
      <c r="AK89" s="6"/>
      <c r="AL89" s="6"/>
      <c r="AM89" s="6"/>
      <c r="AN89" s="6"/>
      <c r="AO89" s="6"/>
      <c r="AP89" s="6"/>
      <c r="AQ89" s="6"/>
      <c r="AR89" s="6"/>
      <c r="AS89" s="6"/>
      <c r="AT89" s="6"/>
      <c r="AU89" s="6"/>
      <c r="AV89" s="6"/>
      <c r="AW89" s="6"/>
      <c r="AX89" s="6"/>
      <c r="AY89" s="6"/>
      <c r="AZ89" s="6"/>
      <c r="BA89" s="6"/>
      <c r="BB89" s="6"/>
      <c r="BC89" s="6"/>
      <c r="BD89" s="6"/>
      <c r="BE89" s="6"/>
      <c r="BF89" s="6"/>
      <c r="BG89" s="6"/>
      <c r="BH89" s="6"/>
      <c r="BI89" s="6"/>
      <c r="BJ89" s="6"/>
      <c r="BK89" s="6"/>
      <c r="BL89" s="6"/>
      <c r="BM89" s="6"/>
      <c r="BN89" s="6"/>
      <c r="BO89" s="6"/>
      <c r="BP89" s="6"/>
      <c r="BQ89" s="6"/>
      <c r="BR89" s="6"/>
      <c r="BS89" s="6"/>
      <c r="BT89" s="6"/>
      <c r="BU89" s="6"/>
      <c r="BV89" s="6"/>
      <c r="BW89" s="6"/>
      <c r="BX89" s="6"/>
      <c r="BY89" s="6"/>
      <c r="BZ89" s="6"/>
      <c r="CA89" s="6"/>
      <c r="CB89" s="6"/>
      <c r="CC89" s="6"/>
      <c r="CD89" s="6"/>
      <c r="CE89" s="6"/>
      <c r="CF89" s="6"/>
      <c r="CG89" s="6"/>
      <c r="CH89" s="6"/>
      <c r="CI89" s="6"/>
      <c r="CJ89" s="6"/>
      <c r="CK89" s="6"/>
      <c r="CL89" s="6"/>
      <c r="CM89" s="6"/>
      <c r="CN89" s="6"/>
      <c r="CO89" s="6"/>
      <c r="CP89" s="6"/>
      <c r="CQ89" s="6"/>
      <c r="CR89" s="6"/>
      <c r="CS89" s="6"/>
      <c r="CT89" s="6"/>
      <c r="CU89" s="6"/>
      <c r="CV89" s="6"/>
      <c r="CW89" s="6"/>
      <c r="CX89" s="6"/>
      <c r="CY89" s="6"/>
      <c r="CZ89" s="6"/>
      <c r="DA89" s="6"/>
      <c r="DB89" s="6"/>
      <c r="DC89" s="6"/>
      <c r="DD89" s="6"/>
      <c r="DE89" s="6"/>
      <c r="DF89" s="6"/>
      <c r="DG89" s="6"/>
      <c r="DH89" s="6"/>
      <c r="DI89" s="6"/>
      <c r="DJ89" s="6"/>
      <c r="DK89" s="6"/>
      <c r="DL89" s="6"/>
      <c r="DM89" s="6"/>
      <c r="DN89" s="6"/>
      <c r="DO89" s="6"/>
      <c r="DP89" s="6"/>
      <c r="DQ89" s="6"/>
      <c r="DR89" s="6"/>
      <c r="DS89" s="6"/>
      <c r="DT89" s="6"/>
      <c r="DU89" s="6"/>
      <c r="DV89" s="6"/>
      <c r="DW89" s="6"/>
      <c r="DX89" s="6"/>
      <c r="DY89" s="6"/>
      <c r="DZ89" s="6"/>
      <c r="EA89" s="6"/>
      <c r="EB89" s="6"/>
      <c r="EC89" s="6"/>
      <c r="ED89" s="6"/>
      <c r="EE89" s="6"/>
      <c r="EF89" s="6"/>
      <c r="EG89" s="6"/>
      <c r="EH89" s="6"/>
      <c r="EI89" s="6"/>
      <c r="EJ89" s="6"/>
      <c r="EK89" s="6"/>
      <c r="EL89" s="6"/>
      <c r="EM89" s="6"/>
      <c r="EN89" s="6"/>
      <c r="EO89" s="6"/>
      <c r="EP89" s="6"/>
      <c r="EQ89" s="6"/>
      <c r="ER89" s="6"/>
      <c r="ES89" s="6"/>
      <c r="ET89" s="6"/>
      <c r="EU89" s="6"/>
      <c r="EV89" s="6"/>
      <c r="EW89" s="6"/>
      <c r="EX89" s="6"/>
      <c r="EY89" s="6"/>
      <c r="EZ89" s="6"/>
      <c r="FA89" s="6"/>
      <c r="FB89" s="6"/>
      <c r="FC89" s="6"/>
      <c r="FD89" s="6"/>
      <c r="FE89" s="6"/>
      <c r="FF89" s="6"/>
      <c r="FG89" s="6"/>
      <c r="FH89" s="6"/>
      <c r="FI89" s="6"/>
      <c r="FJ89" s="6"/>
      <c r="FK89" s="6"/>
      <c r="FL89" s="6"/>
      <c r="FM89" s="6"/>
      <c r="FN89" s="6"/>
      <c r="FO89" s="6"/>
      <c r="FP89" s="6"/>
      <c r="FQ89" s="6"/>
      <c r="FR89" s="6"/>
      <c r="FS89" s="6"/>
      <c r="FT89" s="6"/>
      <c r="FU89" s="6"/>
      <c r="FV89" s="6"/>
      <c r="FW89" s="6"/>
      <c r="FX89" s="6"/>
      <c r="FY89" s="6"/>
      <c r="FZ89" s="6"/>
      <c r="GA89" s="6"/>
      <c r="GB89" s="6"/>
      <c r="GC89" s="6"/>
      <c r="GD89" s="6"/>
      <c r="GE89" s="6"/>
      <c r="GF89" s="6"/>
      <c r="GG89" s="6"/>
      <c r="GH89" s="6"/>
      <c r="GI89" s="6"/>
      <c r="GJ89" s="6"/>
      <c r="GK89" s="6"/>
      <c r="GL89" s="6"/>
      <c r="GM89" s="6"/>
      <c r="GN89" s="6"/>
      <c r="GO89" s="6"/>
      <c r="GP89" s="6"/>
      <c r="GQ89" s="6"/>
      <c r="GR89" s="6"/>
      <c r="GS89" s="6"/>
      <c r="GT89" s="6"/>
      <c r="GU89" s="6"/>
      <c r="GV89" s="6"/>
      <c r="GW89" s="6"/>
      <c r="GX89" s="6"/>
      <c r="GY89" s="6"/>
      <c r="GZ89" s="6"/>
      <c r="HA89" s="6"/>
      <c r="HB89" s="6"/>
      <c r="HC89" s="6"/>
      <c r="HD89" s="6"/>
      <c r="HE89" s="6"/>
      <c r="HF89" s="6"/>
      <c r="HG89" s="6"/>
      <c r="HH89" s="6"/>
      <c r="HI89" s="6"/>
      <c r="HJ89" s="6"/>
      <c r="HK89" s="6"/>
      <c r="HL89" s="6"/>
      <c r="HM89" s="6"/>
      <c r="HN89" s="6"/>
      <c r="HO89" s="6"/>
      <c r="HP89" s="6"/>
      <c r="HQ89" s="6"/>
      <c r="HR89" s="6"/>
      <c r="HS89" s="6"/>
      <c r="HT89" s="6"/>
      <c r="HU89" s="6"/>
      <c r="HV89" s="6"/>
      <c r="HW89" s="6"/>
      <c r="HX89" s="6"/>
      <c r="HY89" s="6"/>
      <c r="HZ89" s="6"/>
      <c r="IA89" s="6"/>
      <c r="IB89" s="6"/>
      <c r="IC89" s="6"/>
      <c r="ID89" s="6"/>
      <c r="IE89" s="6"/>
      <c r="IF89" s="6"/>
      <c r="IG89" s="6"/>
      <c r="IH89" s="6"/>
      <c r="II89" s="6"/>
      <c r="IJ89" s="6"/>
      <c r="IK89" s="6"/>
      <c r="IL89" s="6"/>
      <c r="IM89" s="6"/>
      <c r="IN89" s="6"/>
      <c r="IO89" s="6"/>
      <c r="IP89" s="6"/>
      <c r="IQ89" s="6"/>
      <c r="IR89" s="6"/>
      <c r="IS89" s="6"/>
      <c r="IT89" s="6"/>
      <c r="IU89" s="6"/>
      <c r="IV89" s="6"/>
      <c r="IW89" s="6"/>
      <c r="IX89" s="6"/>
      <c r="IY89" s="6"/>
      <c r="IZ89" s="6"/>
      <c r="JA89" s="6"/>
      <c r="JB89" s="6"/>
      <c r="JC89" s="6"/>
      <c r="JD89" s="6"/>
      <c r="JE89" s="6"/>
      <c r="JF89" s="6"/>
      <c r="JG89" s="6"/>
      <c r="JH89" s="6"/>
      <c r="JI89" s="6"/>
      <c r="JJ89" s="6"/>
      <c r="JK89" s="6"/>
      <c r="JL89" s="6"/>
      <c r="JM89" s="6"/>
      <c r="JN89" s="6"/>
      <c r="JO89" s="6"/>
      <c r="JP89" s="6"/>
      <c r="JQ89" s="6"/>
      <c r="JR89" s="6"/>
      <c r="JS89" s="6"/>
      <c r="JT89" s="6"/>
      <c r="JU89" s="6"/>
      <c r="JV89" s="6"/>
      <c r="JW89" s="6"/>
      <c r="JX89" s="6"/>
      <c r="JY89" s="6"/>
      <c r="JZ89" s="6"/>
      <c r="KA89" s="6"/>
      <c r="KB89" s="6"/>
      <c r="KC89" s="6"/>
      <c r="KD89" s="6"/>
      <c r="KE89" s="6"/>
      <c r="KF89" s="6"/>
      <c r="KG89" s="6"/>
      <c r="KH89" s="6"/>
      <c r="KI89" s="6"/>
      <c r="KJ89" s="6"/>
      <c r="KK89" s="6"/>
      <c r="KL89" s="6"/>
      <c r="KM89" s="6"/>
      <c r="KN89" s="6"/>
      <c r="KO89" s="6"/>
      <c r="KP89" s="6"/>
      <c r="KQ89" s="6"/>
      <c r="KR89" s="6"/>
      <c r="KS89" s="6"/>
      <c r="KT89" s="6"/>
      <c r="KU89" s="6"/>
      <c r="KV89" s="6"/>
      <c r="KW89" s="6"/>
      <c r="KX89" s="6"/>
      <c r="KY89" s="6"/>
      <c r="KZ89" s="6"/>
      <c r="LA89" s="6"/>
      <c r="LB89" s="6"/>
      <c r="LC89" s="6"/>
      <c r="LD89" s="6"/>
      <c r="LE89" s="6"/>
      <c r="LF89" s="6"/>
      <c r="LG89" s="6"/>
      <c r="LH89" s="6"/>
      <c r="LI89" s="6"/>
      <c r="LJ89" s="6"/>
      <c r="LK89" s="6"/>
      <c r="LL89" s="6"/>
      <c r="LM89" s="6"/>
      <c r="LN89" s="6"/>
      <c r="LO89" s="6"/>
      <c r="LP89" s="6"/>
      <c r="LQ89" s="6"/>
      <c r="LR89" s="6"/>
      <c r="LS89" s="6"/>
      <c r="LT89" s="6"/>
      <c r="LU89" s="6"/>
      <c r="LV89" s="6"/>
      <c r="LW89" s="6"/>
      <c r="LX89" s="6"/>
      <c r="LY89" s="6"/>
      <c r="LZ89" s="6"/>
      <c r="MA89" s="6"/>
      <c r="MB89" s="6"/>
      <c r="MC89" s="6"/>
      <c r="MD89" s="6"/>
      <c r="ME89" s="6"/>
      <c r="MF89" s="6"/>
      <c r="MG89" s="6"/>
      <c r="MH89" s="6"/>
      <c r="MI89" s="6"/>
      <c r="MJ89" s="6"/>
      <c r="MK89" s="6"/>
      <c r="ML89" s="6"/>
      <c r="MM89" s="6"/>
      <c r="MN89" s="6"/>
      <c r="MO89" s="6"/>
      <c r="MP89" s="6"/>
      <c r="MQ89" s="6"/>
      <c r="MR89" s="6"/>
      <c r="MS89" s="6"/>
      <c r="MT89" s="6"/>
      <c r="MU89" s="6"/>
      <c r="MV89" s="6"/>
      <c r="MW89" s="6"/>
      <c r="MX89" s="6"/>
      <c r="MY89" s="6"/>
      <c r="MZ89" s="6"/>
      <c r="NA89" s="6"/>
      <c r="NB89" s="6"/>
      <c r="NC89" s="6"/>
      <c r="ND89" s="6"/>
      <c r="NE89" s="6"/>
      <c r="NF89" s="6"/>
      <c r="NG89" s="6"/>
      <c r="NH89" s="6"/>
      <c r="NI89" s="6"/>
      <c r="NJ89" s="6"/>
      <c r="NK89" s="6"/>
      <c r="NL89" s="6"/>
      <c r="NM89" s="6"/>
      <c r="NN89" s="6"/>
      <c r="NO89" s="6"/>
      <c r="NP89" s="6"/>
      <c r="NQ89" s="6"/>
      <c r="NR89" s="6"/>
      <c r="NS89" s="6"/>
      <c r="NT89" s="6"/>
      <c r="NU89" s="6"/>
      <c r="NV89" s="6"/>
      <c r="NW89" s="6"/>
      <c r="NX89" s="6"/>
      <c r="NY89" s="6"/>
      <c r="NZ89" s="6"/>
      <c r="OA89" s="6"/>
      <c r="OB89" s="6"/>
      <c r="OC89" s="6"/>
      <c r="OD89" s="6"/>
      <c r="OE89" s="6"/>
      <c r="OF89" s="6"/>
      <c r="OG89" s="6"/>
      <c r="OH89" s="6"/>
      <c r="OI89" s="6"/>
      <c r="OJ89" s="6"/>
      <c r="OK89" s="6"/>
      <c r="OL89" s="6"/>
      <c r="OM89" s="6"/>
      <c r="ON89" s="6"/>
      <c r="OO89" s="6"/>
      <c r="OP89" s="6"/>
      <c r="OQ89" s="6"/>
      <c r="OR89" s="6"/>
      <c r="OS89" s="6"/>
      <c r="OT89" s="6"/>
      <c r="OU89" s="6"/>
      <c r="OV89" s="6"/>
      <c r="OW89" s="6"/>
      <c r="OX89" s="6"/>
      <c r="OY89" s="6"/>
      <c r="OZ89" s="6"/>
      <c r="PA89" s="6"/>
      <c r="PB89" s="6"/>
      <c r="PC89" s="6"/>
      <c r="PD89" s="6"/>
      <c r="PE89" s="6"/>
    </row>
    <row r="90" spans="1:421" s="13" customFormat="1" x14ac:dyDescent="0.25">
      <c r="A90" s="279"/>
      <c r="B90" s="259"/>
      <c r="C90" s="259"/>
      <c r="D90" s="259"/>
      <c r="E90" s="17"/>
      <c r="F90" s="163" t="s">
        <v>139</v>
      </c>
      <c r="G90" s="12">
        <v>3</v>
      </c>
      <c r="H90" s="12">
        <v>3</v>
      </c>
      <c r="I90" s="12">
        <v>3</v>
      </c>
      <c r="J90" s="12">
        <v>3</v>
      </c>
      <c r="K90" s="12">
        <v>3</v>
      </c>
      <c r="L90" s="97"/>
      <c r="M90" s="26">
        <f>((G90*Kwantificatie!$B$22)+(H90*Kwantificatie!$C$22)+(I90*Kwantificatie!$D$22)+(J90*Kwantificatie!$E$22)+(K90*Kwantificatie!$F$22))*11.1*-1+100</f>
        <v>0.10000000000000853</v>
      </c>
      <c r="N90" s="6"/>
      <c r="O90" s="6"/>
      <c r="P90" s="6"/>
      <c r="Q90" s="6"/>
      <c r="R90" s="6"/>
      <c r="AC90" s="6"/>
      <c r="AD90" s="6"/>
      <c r="AE90" s="6"/>
      <c r="AF90" s="6"/>
      <c r="AG90" s="6"/>
      <c r="AH90" s="6"/>
      <c r="AI90" s="6"/>
      <c r="AJ90" s="6"/>
      <c r="AK90" s="6"/>
      <c r="AL90" s="6"/>
      <c r="AM90" s="6"/>
      <c r="AN90" s="6"/>
      <c r="AO90" s="6"/>
      <c r="AP90" s="6"/>
      <c r="AQ90" s="6"/>
      <c r="AR90" s="6"/>
      <c r="AS90" s="6"/>
      <c r="AT90" s="6"/>
      <c r="AU90" s="6"/>
      <c r="AV90" s="6"/>
      <c r="AW90" s="6"/>
      <c r="AX90" s="6"/>
      <c r="AY90" s="6"/>
      <c r="AZ90" s="6"/>
      <c r="BA90" s="6"/>
      <c r="BB90" s="6"/>
      <c r="BC90" s="6"/>
      <c r="BD90" s="6"/>
      <c r="BE90" s="6"/>
      <c r="BF90" s="6"/>
      <c r="BG90" s="6"/>
      <c r="BH90" s="6"/>
      <c r="BI90" s="6"/>
      <c r="BJ90" s="6"/>
      <c r="BK90" s="6"/>
      <c r="BL90" s="6"/>
      <c r="BM90" s="6"/>
      <c r="BN90" s="6"/>
      <c r="BO90" s="6"/>
      <c r="BP90" s="6"/>
      <c r="BQ90" s="6"/>
      <c r="BR90" s="6"/>
      <c r="BS90" s="6"/>
      <c r="BT90" s="6"/>
      <c r="BU90" s="6"/>
      <c r="BV90" s="6"/>
      <c r="BW90" s="6"/>
      <c r="BX90" s="6"/>
      <c r="BY90" s="6"/>
      <c r="BZ90" s="6"/>
      <c r="CA90" s="6"/>
      <c r="CB90" s="6"/>
      <c r="CC90" s="6"/>
      <c r="CD90" s="6"/>
      <c r="CE90" s="6"/>
      <c r="CF90" s="6"/>
      <c r="CG90" s="6"/>
      <c r="CH90" s="6"/>
      <c r="CI90" s="6"/>
      <c r="CJ90" s="6"/>
      <c r="CK90" s="6"/>
      <c r="CL90" s="6"/>
      <c r="CM90" s="6"/>
      <c r="CN90" s="6"/>
      <c r="CO90" s="6"/>
      <c r="CP90" s="6"/>
      <c r="CQ90" s="6"/>
      <c r="CR90" s="6"/>
      <c r="CS90" s="6"/>
      <c r="CT90" s="6"/>
      <c r="CU90" s="6"/>
      <c r="CV90" s="6"/>
      <c r="CW90" s="6"/>
      <c r="CX90" s="6"/>
      <c r="CY90" s="6"/>
      <c r="CZ90" s="6"/>
      <c r="DA90" s="6"/>
      <c r="DB90" s="6"/>
      <c r="DC90" s="6"/>
      <c r="DD90" s="6"/>
      <c r="DE90" s="6"/>
      <c r="DF90" s="6"/>
      <c r="DG90" s="6"/>
      <c r="DH90" s="6"/>
      <c r="DI90" s="6"/>
      <c r="DJ90" s="6"/>
      <c r="DK90" s="6"/>
      <c r="DL90" s="6"/>
      <c r="DM90" s="6"/>
      <c r="DN90" s="6"/>
      <c r="DO90" s="6"/>
      <c r="DP90" s="6"/>
      <c r="DQ90" s="6"/>
      <c r="DR90" s="6"/>
      <c r="DS90" s="6"/>
      <c r="DT90" s="6"/>
      <c r="DU90" s="6"/>
      <c r="DV90" s="6"/>
      <c r="DW90" s="6"/>
      <c r="DX90" s="6"/>
      <c r="DY90" s="6"/>
      <c r="DZ90" s="6"/>
      <c r="EA90" s="6"/>
      <c r="EB90" s="6"/>
      <c r="EC90" s="6"/>
      <c r="ED90" s="6"/>
      <c r="EE90" s="6"/>
      <c r="EF90" s="6"/>
      <c r="EG90" s="6"/>
      <c r="EH90" s="6"/>
      <c r="EI90" s="6"/>
      <c r="EJ90" s="6"/>
      <c r="EK90" s="6"/>
      <c r="EL90" s="6"/>
      <c r="EM90" s="6"/>
      <c r="EN90" s="6"/>
      <c r="EO90" s="6"/>
      <c r="EP90" s="6"/>
      <c r="EQ90" s="6"/>
      <c r="ER90" s="6"/>
      <c r="ES90" s="6"/>
      <c r="ET90" s="6"/>
      <c r="EU90" s="6"/>
      <c r="EV90" s="6"/>
      <c r="EW90" s="6"/>
      <c r="EX90" s="6"/>
      <c r="EY90" s="6"/>
      <c r="EZ90" s="6"/>
      <c r="FA90" s="6"/>
      <c r="FB90" s="6"/>
      <c r="FC90" s="6"/>
      <c r="FD90" s="6"/>
      <c r="FE90" s="6"/>
      <c r="FF90" s="6"/>
      <c r="FG90" s="6"/>
      <c r="FH90" s="6"/>
      <c r="FI90" s="6"/>
      <c r="FJ90" s="6"/>
      <c r="FK90" s="6"/>
      <c r="FL90" s="6"/>
      <c r="FM90" s="6"/>
      <c r="FN90" s="6"/>
      <c r="FO90" s="6"/>
      <c r="FP90" s="6"/>
      <c r="FQ90" s="6"/>
      <c r="FR90" s="6"/>
      <c r="FS90" s="6"/>
      <c r="FT90" s="6"/>
      <c r="FU90" s="6"/>
      <c r="FV90" s="6"/>
      <c r="FW90" s="6"/>
      <c r="FX90" s="6"/>
      <c r="FY90" s="6"/>
      <c r="FZ90" s="6"/>
      <c r="GA90" s="6"/>
      <c r="GB90" s="6"/>
      <c r="GC90" s="6"/>
      <c r="GD90" s="6"/>
      <c r="GE90" s="6"/>
      <c r="GF90" s="6"/>
      <c r="GG90" s="6"/>
      <c r="GH90" s="6"/>
      <c r="GI90" s="6"/>
      <c r="GJ90" s="6"/>
      <c r="GK90" s="6"/>
      <c r="GL90" s="6"/>
      <c r="GM90" s="6"/>
      <c r="GN90" s="6"/>
      <c r="GO90" s="6"/>
      <c r="GP90" s="6"/>
      <c r="GQ90" s="6"/>
      <c r="GR90" s="6"/>
      <c r="GS90" s="6"/>
      <c r="GT90" s="6"/>
      <c r="GU90" s="6"/>
      <c r="GV90" s="6"/>
      <c r="GW90" s="6"/>
      <c r="GX90" s="6"/>
      <c r="GY90" s="6"/>
      <c r="GZ90" s="6"/>
      <c r="HA90" s="6"/>
      <c r="HB90" s="6"/>
      <c r="HC90" s="6"/>
      <c r="HD90" s="6"/>
      <c r="HE90" s="6"/>
      <c r="HF90" s="6"/>
      <c r="HG90" s="6"/>
      <c r="HH90" s="6"/>
      <c r="HI90" s="6"/>
      <c r="HJ90" s="6"/>
      <c r="HK90" s="6"/>
      <c r="HL90" s="6"/>
      <c r="HM90" s="6"/>
      <c r="HN90" s="6"/>
      <c r="HO90" s="6"/>
      <c r="HP90" s="6"/>
      <c r="HQ90" s="6"/>
      <c r="HR90" s="6"/>
      <c r="HS90" s="6"/>
      <c r="HT90" s="6"/>
      <c r="HU90" s="6"/>
      <c r="HV90" s="6"/>
      <c r="HW90" s="6"/>
      <c r="HX90" s="6"/>
      <c r="HY90" s="6"/>
      <c r="HZ90" s="6"/>
      <c r="IA90" s="6"/>
      <c r="IB90" s="6"/>
      <c r="IC90" s="6"/>
      <c r="ID90" s="6"/>
      <c r="IE90" s="6"/>
      <c r="IF90" s="6"/>
      <c r="IG90" s="6"/>
      <c r="IH90" s="6"/>
      <c r="II90" s="6"/>
      <c r="IJ90" s="6"/>
      <c r="IK90" s="6"/>
      <c r="IL90" s="6"/>
      <c r="IM90" s="6"/>
      <c r="IN90" s="6"/>
      <c r="IO90" s="6"/>
      <c r="IP90" s="6"/>
      <c r="IQ90" s="6"/>
      <c r="IR90" s="6"/>
      <c r="IS90" s="6"/>
      <c r="IT90" s="6"/>
      <c r="IU90" s="6"/>
      <c r="IV90" s="6"/>
      <c r="IW90" s="6"/>
      <c r="IX90" s="6"/>
      <c r="IY90" s="6"/>
      <c r="IZ90" s="6"/>
      <c r="JA90" s="6"/>
      <c r="JB90" s="6"/>
      <c r="JC90" s="6"/>
      <c r="JD90" s="6"/>
      <c r="JE90" s="6"/>
      <c r="JF90" s="6"/>
      <c r="JG90" s="6"/>
      <c r="JH90" s="6"/>
      <c r="JI90" s="6"/>
      <c r="JJ90" s="6"/>
      <c r="JK90" s="6"/>
      <c r="JL90" s="6"/>
      <c r="JM90" s="6"/>
      <c r="JN90" s="6"/>
      <c r="JO90" s="6"/>
      <c r="JP90" s="6"/>
      <c r="JQ90" s="6"/>
      <c r="JR90" s="6"/>
      <c r="JS90" s="6"/>
      <c r="JT90" s="6"/>
      <c r="JU90" s="6"/>
      <c r="JV90" s="6"/>
      <c r="JW90" s="6"/>
      <c r="JX90" s="6"/>
      <c r="JY90" s="6"/>
      <c r="JZ90" s="6"/>
      <c r="KA90" s="6"/>
      <c r="KB90" s="6"/>
      <c r="KC90" s="6"/>
      <c r="KD90" s="6"/>
      <c r="KE90" s="6"/>
      <c r="KF90" s="6"/>
      <c r="KG90" s="6"/>
      <c r="KH90" s="6"/>
      <c r="KI90" s="6"/>
      <c r="KJ90" s="6"/>
      <c r="KK90" s="6"/>
      <c r="KL90" s="6"/>
      <c r="KM90" s="6"/>
      <c r="KN90" s="6"/>
      <c r="KO90" s="6"/>
      <c r="KP90" s="6"/>
      <c r="KQ90" s="6"/>
      <c r="KR90" s="6"/>
      <c r="KS90" s="6"/>
      <c r="KT90" s="6"/>
      <c r="KU90" s="6"/>
      <c r="KV90" s="6"/>
      <c r="KW90" s="6"/>
      <c r="KX90" s="6"/>
      <c r="KY90" s="6"/>
      <c r="KZ90" s="6"/>
      <c r="LA90" s="6"/>
      <c r="LB90" s="6"/>
      <c r="LC90" s="6"/>
      <c r="LD90" s="6"/>
      <c r="LE90" s="6"/>
      <c r="LF90" s="6"/>
      <c r="LG90" s="6"/>
      <c r="LH90" s="6"/>
      <c r="LI90" s="6"/>
      <c r="LJ90" s="6"/>
      <c r="LK90" s="6"/>
      <c r="LL90" s="6"/>
      <c r="LM90" s="6"/>
      <c r="LN90" s="6"/>
      <c r="LO90" s="6"/>
      <c r="LP90" s="6"/>
      <c r="LQ90" s="6"/>
      <c r="LR90" s="6"/>
      <c r="LS90" s="6"/>
      <c r="LT90" s="6"/>
      <c r="LU90" s="6"/>
      <c r="LV90" s="6"/>
      <c r="LW90" s="6"/>
      <c r="LX90" s="6"/>
      <c r="LY90" s="6"/>
      <c r="LZ90" s="6"/>
      <c r="MA90" s="6"/>
      <c r="MB90" s="6"/>
      <c r="MC90" s="6"/>
      <c r="MD90" s="6"/>
      <c r="ME90" s="6"/>
      <c r="MF90" s="6"/>
      <c r="MG90" s="6"/>
      <c r="MH90" s="6"/>
      <c r="MI90" s="6"/>
      <c r="MJ90" s="6"/>
      <c r="MK90" s="6"/>
      <c r="ML90" s="6"/>
      <c r="MM90" s="6"/>
      <c r="MN90" s="6"/>
      <c r="MO90" s="6"/>
      <c r="MP90" s="6"/>
      <c r="MQ90" s="6"/>
      <c r="MR90" s="6"/>
      <c r="MS90" s="6"/>
      <c r="MT90" s="6"/>
      <c r="MU90" s="6"/>
      <c r="MV90" s="6"/>
      <c r="MW90" s="6"/>
      <c r="MX90" s="6"/>
      <c r="MY90" s="6"/>
      <c r="MZ90" s="6"/>
      <c r="NA90" s="6"/>
      <c r="NB90" s="6"/>
      <c r="NC90" s="6"/>
      <c r="ND90" s="6"/>
      <c r="NE90" s="6"/>
      <c r="NF90" s="6"/>
      <c r="NG90" s="6"/>
      <c r="NH90" s="6"/>
      <c r="NI90" s="6"/>
      <c r="NJ90" s="6"/>
      <c r="NK90" s="6"/>
      <c r="NL90" s="6"/>
      <c r="NM90" s="6"/>
      <c r="NN90" s="6"/>
      <c r="NO90" s="6"/>
      <c r="NP90" s="6"/>
      <c r="NQ90" s="6"/>
      <c r="NR90" s="6"/>
      <c r="NS90" s="6"/>
      <c r="NT90" s="6"/>
      <c r="NU90" s="6"/>
      <c r="NV90" s="6"/>
      <c r="NW90" s="6"/>
      <c r="NX90" s="6"/>
      <c r="NY90" s="6"/>
      <c r="NZ90" s="6"/>
      <c r="OA90" s="6"/>
      <c r="OB90" s="6"/>
      <c r="OC90" s="6"/>
      <c r="OD90" s="6"/>
      <c r="OE90" s="6"/>
      <c r="OF90" s="6"/>
      <c r="OG90" s="6"/>
      <c r="OH90" s="6"/>
      <c r="OI90" s="6"/>
      <c r="OJ90" s="6"/>
      <c r="OK90" s="6"/>
      <c r="OL90" s="6"/>
      <c r="OM90" s="6"/>
      <c r="ON90" s="6"/>
      <c r="OO90" s="6"/>
      <c r="OP90" s="6"/>
      <c r="OQ90" s="6"/>
      <c r="OR90" s="6"/>
      <c r="OS90" s="6"/>
      <c r="OT90" s="6"/>
      <c r="OU90" s="6"/>
      <c r="OV90" s="6"/>
      <c r="OW90" s="6"/>
      <c r="OX90" s="6"/>
      <c r="OY90" s="6"/>
      <c r="OZ90" s="6"/>
      <c r="PA90" s="6"/>
      <c r="PB90" s="6"/>
      <c r="PC90" s="6"/>
      <c r="PD90" s="6"/>
      <c r="PE90" s="6"/>
    </row>
    <row r="91" spans="1:421" s="13" customFormat="1" x14ac:dyDescent="0.25">
      <c r="A91" s="279"/>
      <c r="B91" s="259"/>
      <c r="C91" s="259"/>
      <c r="D91" s="259"/>
      <c r="E91" s="17"/>
      <c r="F91" s="163" t="s">
        <v>139</v>
      </c>
      <c r="G91" s="12">
        <v>3</v>
      </c>
      <c r="H91" s="12">
        <v>3</v>
      </c>
      <c r="I91" s="12">
        <v>3</v>
      </c>
      <c r="J91" s="12">
        <v>3</v>
      </c>
      <c r="K91" s="12">
        <v>3</v>
      </c>
      <c r="L91" s="97"/>
      <c r="M91" s="26">
        <f>((G91*Kwantificatie!$B$22)+(H91*Kwantificatie!$C$22)+(I91*Kwantificatie!$D$22)+(J91*Kwantificatie!$E$22)+(K91*Kwantificatie!$F$22))*11.1*-1+100</f>
        <v>0.10000000000000853</v>
      </c>
      <c r="N91" s="6"/>
      <c r="O91" s="6"/>
      <c r="P91" s="6"/>
      <c r="Q91" s="6"/>
      <c r="R91" s="6"/>
      <c r="AC91" s="6"/>
      <c r="AD91" s="6"/>
      <c r="AE91" s="6"/>
      <c r="AF91" s="6"/>
      <c r="AG91" s="6"/>
      <c r="AH91" s="6"/>
      <c r="AI91" s="6"/>
      <c r="AJ91" s="6"/>
      <c r="AK91" s="6"/>
      <c r="AL91" s="6"/>
      <c r="AM91" s="6"/>
      <c r="AN91" s="6"/>
      <c r="AO91" s="6"/>
      <c r="AP91" s="6"/>
      <c r="AQ91" s="6"/>
      <c r="AR91" s="6"/>
      <c r="AS91" s="6"/>
      <c r="AT91" s="6"/>
      <c r="AU91" s="6"/>
      <c r="AV91" s="6"/>
      <c r="AW91" s="6"/>
      <c r="AX91" s="6"/>
      <c r="AY91" s="6"/>
      <c r="AZ91" s="6"/>
      <c r="BA91" s="6"/>
      <c r="BB91" s="6"/>
      <c r="BC91" s="6"/>
      <c r="BD91" s="6"/>
      <c r="BE91" s="6"/>
      <c r="BF91" s="6"/>
      <c r="BG91" s="6"/>
      <c r="BH91" s="6"/>
      <c r="BI91" s="6"/>
      <c r="BJ91" s="6"/>
      <c r="BK91" s="6"/>
      <c r="BL91" s="6"/>
      <c r="BM91" s="6"/>
      <c r="BN91" s="6"/>
      <c r="BO91" s="6"/>
      <c r="BP91" s="6"/>
      <c r="BQ91" s="6"/>
      <c r="BR91" s="6"/>
      <c r="BS91" s="6"/>
      <c r="BT91" s="6"/>
      <c r="BU91" s="6"/>
      <c r="BV91" s="6"/>
      <c r="BW91" s="6"/>
      <c r="BX91" s="6"/>
      <c r="BY91" s="6"/>
      <c r="BZ91" s="6"/>
      <c r="CA91" s="6"/>
      <c r="CB91" s="6"/>
      <c r="CC91" s="6"/>
      <c r="CD91" s="6"/>
      <c r="CE91" s="6"/>
      <c r="CF91" s="6"/>
      <c r="CG91" s="6"/>
      <c r="CH91" s="6"/>
      <c r="CI91" s="6"/>
      <c r="CJ91" s="6"/>
      <c r="CK91" s="6"/>
      <c r="CL91" s="6"/>
      <c r="CM91" s="6"/>
      <c r="CN91" s="6"/>
      <c r="CO91" s="6"/>
      <c r="CP91" s="6"/>
      <c r="CQ91" s="6"/>
      <c r="CR91" s="6"/>
      <c r="CS91" s="6"/>
      <c r="CT91" s="6"/>
      <c r="CU91" s="6"/>
      <c r="CV91" s="6"/>
      <c r="CW91" s="6"/>
      <c r="CX91" s="6"/>
      <c r="CY91" s="6"/>
      <c r="CZ91" s="6"/>
      <c r="DA91" s="6"/>
      <c r="DB91" s="6"/>
      <c r="DC91" s="6"/>
      <c r="DD91" s="6"/>
      <c r="DE91" s="6"/>
      <c r="DF91" s="6"/>
      <c r="DG91" s="6"/>
      <c r="DH91" s="6"/>
      <c r="DI91" s="6"/>
      <c r="DJ91" s="6"/>
      <c r="DK91" s="6"/>
      <c r="DL91" s="6"/>
      <c r="DM91" s="6"/>
      <c r="DN91" s="6"/>
      <c r="DO91" s="6"/>
      <c r="DP91" s="6"/>
      <c r="DQ91" s="6"/>
      <c r="DR91" s="6"/>
      <c r="DS91" s="6"/>
      <c r="DT91" s="6"/>
      <c r="DU91" s="6"/>
      <c r="DV91" s="6"/>
      <c r="DW91" s="6"/>
      <c r="DX91" s="6"/>
      <c r="DY91" s="6"/>
      <c r="DZ91" s="6"/>
      <c r="EA91" s="6"/>
      <c r="EB91" s="6"/>
      <c r="EC91" s="6"/>
      <c r="ED91" s="6"/>
      <c r="EE91" s="6"/>
      <c r="EF91" s="6"/>
      <c r="EG91" s="6"/>
      <c r="EH91" s="6"/>
      <c r="EI91" s="6"/>
      <c r="EJ91" s="6"/>
      <c r="EK91" s="6"/>
      <c r="EL91" s="6"/>
      <c r="EM91" s="6"/>
      <c r="EN91" s="6"/>
      <c r="EO91" s="6"/>
      <c r="EP91" s="6"/>
      <c r="EQ91" s="6"/>
      <c r="ER91" s="6"/>
      <c r="ES91" s="6"/>
      <c r="ET91" s="6"/>
      <c r="EU91" s="6"/>
      <c r="EV91" s="6"/>
      <c r="EW91" s="6"/>
      <c r="EX91" s="6"/>
      <c r="EY91" s="6"/>
      <c r="EZ91" s="6"/>
      <c r="FA91" s="6"/>
      <c r="FB91" s="6"/>
      <c r="FC91" s="6"/>
      <c r="FD91" s="6"/>
      <c r="FE91" s="6"/>
      <c r="FF91" s="6"/>
      <c r="FG91" s="6"/>
      <c r="FH91" s="6"/>
      <c r="FI91" s="6"/>
      <c r="FJ91" s="6"/>
      <c r="FK91" s="6"/>
      <c r="FL91" s="6"/>
      <c r="FM91" s="6"/>
      <c r="FN91" s="6"/>
      <c r="FO91" s="6"/>
      <c r="FP91" s="6"/>
      <c r="FQ91" s="6"/>
      <c r="FR91" s="6"/>
      <c r="FS91" s="6"/>
      <c r="FT91" s="6"/>
      <c r="FU91" s="6"/>
      <c r="FV91" s="6"/>
      <c r="FW91" s="6"/>
      <c r="FX91" s="6"/>
      <c r="FY91" s="6"/>
      <c r="FZ91" s="6"/>
      <c r="GA91" s="6"/>
      <c r="GB91" s="6"/>
      <c r="GC91" s="6"/>
      <c r="GD91" s="6"/>
      <c r="GE91" s="6"/>
      <c r="GF91" s="6"/>
      <c r="GG91" s="6"/>
      <c r="GH91" s="6"/>
      <c r="GI91" s="6"/>
      <c r="GJ91" s="6"/>
      <c r="GK91" s="6"/>
      <c r="GL91" s="6"/>
      <c r="GM91" s="6"/>
      <c r="GN91" s="6"/>
      <c r="GO91" s="6"/>
      <c r="GP91" s="6"/>
      <c r="GQ91" s="6"/>
      <c r="GR91" s="6"/>
      <c r="GS91" s="6"/>
      <c r="GT91" s="6"/>
      <c r="GU91" s="6"/>
      <c r="GV91" s="6"/>
      <c r="GW91" s="6"/>
      <c r="GX91" s="6"/>
      <c r="GY91" s="6"/>
      <c r="GZ91" s="6"/>
      <c r="HA91" s="6"/>
      <c r="HB91" s="6"/>
      <c r="HC91" s="6"/>
      <c r="HD91" s="6"/>
      <c r="HE91" s="6"/>
      <c r="HF91" s="6"/>
      <c r="HG91" s="6"/>
      <c r="HH91" s="6"/>
      <c r="HI91" s="6"/>
      <c r="HJ91" s="6"/>
      <c r="HK91" s="6"/>
      <c r="HL91" s="6"/>
      <c r="HM91" s="6"/>
      <c r="HN91" s="6"/>
      <c r="HO91" s="6"/>
      <c r="HP91" s="6"/>
      <c r="HQ91" s="6"/>
      <c r="HR91" s="6"/>
      <c r="HS91" s="6"/>
      <c r="HT91" s="6"/>
      <c r="HU91" s="6"/>
      <c r="HV91" s="6"/>
      <c r="HW91" s="6"/>
      <c r="HX91" s="6"/>
      <c r="HY91" s="6"/>
      <c r="HZ91" s="6"/>
      <c r="IA91" s="6"/>
      <c r="IB91" s="6"/>
      <c r="IC91" s="6"/>
      <c r="ID91" s="6"/>
      <c r="IE91" s="6"/>
      <c r="IF91" s="6"/>
      <c r="IG91" s="6"/>
      <c r="IH91" s="6"/>
      <c r="II91" s="6"/>
      <c r="IJ91" s="6"/>
      <c r="IK91" s="6"/>
      <c r="IL91" s="6"/>
      <c r="IM91" s="6"/>
      <c r="IN91" s="6"/>
      <c r="IO91" s="6"/>
      <c r="IP91" s="6"/>
      <c r="IQ91" s="6"/>
      <c r="IR91" s="6"/>
      <c r="IS91" s="6"/>
      <c r="IT91" s="6"/>
      <c r="IU91" s="6"/>
      <c r="IV91" s="6"/>
      <c r="IW91" s="6"/>
      <c r="IX91" s="6"/>
      <c r="IY91" s="6"/>
      <c r="IZ91" s="6"/>
      <c r="JA91" s="6"/>
      <c r="JB91" s="6"/>
      <c r="JC91" s="6"/>
      <c r="JD91" s="6"/>
      <c r="JE91" s="6"/>
      <c r="JF91" s="6"/>
      <c r="JG91" s="6"/>
      <c r="JH91" s="6"/>
      <c r="JI91" s="6"/>
      <c r="JJ91" s="6"/>
      <c r="JK91" s="6"/>
      <c r="JL91" s="6"/>
      <c r="JM91" s="6"/>
      <c r="JN91" s="6"/>
      <c r="JO91" s="6"/>
      <c r="JP91" s="6"/>
      <c r="JQ91" s="6"/>
      <c r="JR91" s="6"/>
      <c r="JS91" s="6"/>
      <c r="JT91" s="6"/>
      <c r="JU91" s="6"/>
      <c r="JV91" s="6"/>
      <c r="JW91" s="6"/>
      <c r="JX91" s="6"/>
      <c r="JY91" s="6"/>
      <c r="JZ91" s="6"/>
      <c r="KA91" s="6"/>
      <c r="KB91" s="6"/>
      <c r="KC91" s="6"/>
      <c r="KD91" s="6"/>
      <c r="KE91" s="6"/>
      <c r="KF91" s="6"/>
      <c r="KG91" s="6"/>
      <c r="KH91" s="6"/>
      <c r="KI91" s="6"/>
      <c r="KJ91" s="6"/>
      <c r="KK91" s="6"/>
      <c r="KL91" s="6"/>
      <c r="KM91" s="6"/>
      <c r="KN91" s="6"/>
      <c r="KO91" s="6"/>
      <c r="KP91" s="6"/>
      <c r="KQ91" s="6"/>
      <c r="KR91" s="6"/>
      <c r="KS91" s="6"/>
      <c r="KT91" s="6"/>
      <c r="KU91" s="6"/>
      <c r="KV91" s="6"/>
      <c r="KW91" s="6"/>
      <c r="KX91" s="6"/>
      <c r="KY91" s="6"/>
      <c r="KZ91" s="6"/>
      <c r="LA91" s="6"/>
      <c r="LB91" s="6"/>
      <c r="LC91" s="6"/>
      <c r="LD91" s="6"/>
      <c r="LE91" s="6"/>
      <c r="LF91" s="6"/>
      <c r="LG91" s="6"/>
      <c r="LH91" s="6"/>
      <c r="LI91" s="6"/>
      <c r="LJ91" s="6"/>
      <c r="LK91" s="6"/>
      <c r="LL91" s="6"/>
      <c r="LM91" s="6"/>
      <c r="LN91" s="6"/>
      <c r="LO91" s="6"/>
      <c r="LP91" s="6"/>
      <c r="LQ91" s="6"/>
      <c r="LR91" s="6"/>
      <c r="LS91" s="6"/>
      <c r="LT91" s="6"/>
      <c r="LU91" s="6"/>
      <c r="LV91" s="6"/>
      <c r="LW91" s="6"/>
      <c r="LX91" s="6"/>
      <c r="LY91" s="6"/>
      <c r="LZ91" s="6"/>
      <c r="MA91" s="6"/>
      <c r="MB91" s="6"/>
      <c r="MC91" s="6"/>
      <c r="MD91" s="6"/>
      <c r="ME91" s="6"/>
      <c r="MF91" s="6"/>
      <c r="MG91" s="6"/>
      <c r="MH91" s="6"/>
      <c r="MI91" s="6"/>
      <c r="MJ91" s="6"/>
      <c r="MK91" s="6"/>
      <c r="ML91" s="6"/>
      <c r="MM91" s="6"/>
      <c r="MN91" s="6"/>
      <c r="MO91" s="6"/>
      <c r="MP91" s="6"/>
      <c r="MQ91" s="6"/>
      <c r="MR91" s="6"/>
      <c r="MS91" s="6"/>
      <c r="MT91" s="6"/>
      <c r="MU91" s="6"/>
      <c r="MV91" s="6"/>
      <c r="MW91" s="6"/>
      <c r="MX91" s="6"/>
      <c r="MY91" s="6"/>
      <c r="MZ91" s="6"/>
      <c r="NA91" s="6"/>
      <c r="NB91" s="6"/>
      <c r="NC91" s="6"/>
      <c r="ND91" s="6"/>
      <c r="NE91" s="6"/>
      <c r="NF91" s="6"/>
      <c r="NG91" s="6"/>
      <c r="NH91" s="6"/>
      <c r="NI91" s="6"/>
      <c r="NJ91" s="6"/>
      <c r="NK91" s="6"/>
      <c r="NL91" s="6"/>
      <c r="NM91" s="6"/>
      <c r="NN91" s="6"/>
      <c r="NO91" s="6"/>
      <c r="NP91" s="6"/>
      <c r="NQ91" s="6"/>
      <c r="NR91" s="6"/>
      <c r="NS91" s="6"/>
      <c r="NT91" s="6"/>
      <c r="NU91" s="6"/>
      <c r="NV91" s="6"/>
      <c r="NW91" s="6"/>
      <c r="NX91" s="6"/>
      <c r="NY91" s="6"/>
      <c r="NZ91" s="6"/>
      <c r="OA91" s="6"/>
      <c r="OB91" s="6"/>
      <c r="OC91" s="6"/>
      <c r="OD91" s="6"/>
      <c r="OE91" s="6"/>
      <c r="OF91" s="6"/>
      <c r="OG91" s="6"/>
      <c r="OH91" s="6"/>
      <c r="OI91" s="6"/>
      <c r="OJ91" s="6"/>
      <c r="OK91" s="6"/>
      <c r="OL91" s="6"/>
      <c r="OM91" s="6"/>
      <c r="ON91" s="6"/>
      <c r="OO91" s="6"/>
      <c r="OP91" s="6"/>
      <c r="OQ91" s="6"/>
      <c r="OR91" s="6"/>
      <c r="OS91" s="6"/>
      <c r="OT91" s="6"/>
      <c r="OU91" s="6"/>
      <c r="OV91" s="6"/>
      <c r="OW91" s="6"/>
      <c r="OX91" s="6"/>
      <c r="OY91" s="6"/>
      <c r="OZ91" s="6"/>
      <c r="PA91" s="6"/>
      <c r="PB91" s="6"/>
      <c r="PC91" s="6"/>
      <c r="PD91" s="6"/>
      <c r="PE91" s="6"/>
    </row>
    <row r="92" spans="1:421" s="13" customFormat="1" x14ac:dyDescent="0.25">
      <c r="A92" s="279"/>
      <c r="B92" s="259"/>
      <c r="C92" s="259"/>
      <c r="D92" s="259"/>
      <c r="E92" s="17"/>
      <c r="F92" s="163" t="s">
        <v>139</v>
      </c>
      <c r="G92" s="12">
        <v>3</v>
      </c>
      <c r="H92" s="12">
        <v>3</v>
      </c>
      <c r="I92" s="12">
        <v>3</v>
      </c>
      <c r="J92" s="12">
        <v>3</v>
      </c>
      <c r="K92" s="12">
        <v>3</v>
      </c>
      <c r="L92" s="97"/>
      <c r="M92" s="26">
        <f>((G92*Kwantificatie!$B$22)+(H92*Kwantificatie!$C$22)+(I92*Kwantificatie!$D$22)+(J92*Kwantificatie!$E$22)+(K92*Kwantificatie!$F$22))*11.1*-1+100</f>
        <v>0.10000000000000853</v>
      </c>
      <c r="N92" s="6"/>
      <c r="O92" s="6"/>
      <c r="P92" s="6"/>
      <c r="Q92" s="6"/>
      <c r="R92" s="6"/>
      <c r="AC92" s="6"/>
      <c r="AD92" s="6"/>
      <c r="AE92" s="6"/>
      <c r="AF92" s="6"/>
      <c r="AG92" s="6"/>
      <c r="AH92" s="6"/>
      <c r="AI92" s="6"/>
      <c r="AJ92" s="6"/>
      <c r="AK92" s="6"/>
      <c r="AL92" s="6"/>
      <c r="AM92" s="6"/>
      <c r="AN92" s="6"/>
      <c r="AO92" s="6"/>
      <c r="AP92" s="6"/>
      <c r="AQ92" s="6"/>
      <c r="AR92" s="6"/>
      <c r="AS92" s="6"/>
      <c r="AT92" s="6"/>
      <c r="AU92" s="6"/>
      <c r="AV92" s="6"/>
      <c r="AW92" s="6"/>
      <c r="AX92" s="6"/>
      <c r="AY92" s="6"/>
      <c r="AZ92" s="6"/>
      <c r="BA92" s="6"/>
      <c r="BB92" s="6"/>
      <c r="BC92" s="6"/>
      <c r="BD92" s="6"/>
      <c r="BE92" s="6"/>
      <c r="BF92" s="6"/>
      <c r="BG92" s="6"/>
      <c r="BH92" s="6"/>
      <c r="BI92" s="6"/>
      <c r="BJ92" s="6"/>
      <c r="BK92" s="6"/>
      <c r="BL92" s="6"/>
      <c r="BM92" s="6"/>
      <c r="BN92" s="6"/>
      <c r="BO92" s="6"/>
      <c r="BP92" s="6"/>
      <c r="BQ92" s="6"/>
      <c r="BR92" s="6"/>
      <c r="BS92" s="6"/>
      <c r="BT92" s="6"/>
      <c r="BU92" s="6"/>
      <c r="BV92" s="6"/>
      <c r="BW92" s="6"/>
      <c r="BX92" s="6"/>
      <c r="BY92" s="6"/>
      <c r="BZ92" s="6"/>
      <c r="CA92" s="6"/>
      <c r="CB92" s="6"/>
      <c r="CC92" s="6"/>
      <c r="CD92" s="6"/>
      <c r="CE92" s="6"/>
      <c r="CF92" s="6"/>
      <c r="CG92" s="6"/>
      <c r="CH92" s="6"/>
      <c r="CI92" s="6"/>
      <c r="CJ92" s="6"/>
      <c r="CK92" s="6"/>
      <c r="CL92" s="6"/>
      <c r="CM92" s="6"/>
      <c r="CN92" s="6"/>
      <c r="CO92" s="6"/>
      <c r="CP92" s="6"/>
      <c r="CQ92" s="6"/>
      <c r="CR92" s="6"/>
      <c r="CS92" s="6"/>
      <c r="CT92" s="6"/>
      <c r="CU92" s="6"/>
      <c r="CV92" s="6"/>
      <c r="CW92" s="6"/>
      <c r="CX92" s="6"/>
      <c r="CY92" s="6"/>
      <c r="CZ92" s="6"/>
      <c r="DA92" s="6"/>
      <c r="DB92" s="6"/>
      <c r="DC92" s="6"/>
      <c r="DD92" s="6"/>
      <c r="DE92" s="6"/>
      <c r="DF92" s="6"/>
      <c r="DG92" s="6"/>
      <c r="DH92" s="6"/>
      <c r="DI92" s="6"/>
      <c r="DJ92" s="6"/>
      <c r="DK92" s="6"/>
      <c r="DL92" s="6"/>
      <c r="DM92" s="6"/>
      <c r="DN92" s="6"/>
      <c r="DO92" s="6"/>
      <c r="DP92" s="6"/>
      <c r="DQ92" s="6"/>
      <c r="DR92" s="6"/>
      <c r="DS92" s="6"/>
      <c r="DT92" s="6"/>
      <c r="DU92" s="6"/>
      <c r="DV92" s="6"/>
      <c r="DW92" s="6"/>
      <c r="DX92" s="6"/>
      <c r="DY92" s="6"/>
      <c r="DZ92" s="6"/>
      <c r="EA92" s="6"/>
      <c r="EB92" s="6"/>
      <c r="EC92" s="6"/>
      <c r="ED92" s="6"/>
      <c r="EE92" s="6"/>
      <c r="EF92" s="6"/>
      <c r="EG92" s="6"/>
      <c r="EH92" s="6"/>
      <c r="EI92" s="6"/>
      <c r="EJ92" s="6"/>
      <c r="EK92" s="6"/>
      <c r="EL92" s="6"/>
      <c r="EM92" s="6"/>
      <c r="EN92" s="6"/>
      <c r="EO92" s="6"/>
      <c r="EP92" s="6"/>
      <c r="EQ92" s="6"/>
      <c r="ER92" s="6"/>
      <c r="ES92" s="6"/>
      <c r="ET92" s="6"/>
      <c r="EU92" s="6"/>
      <c r="EV92" s="6"/>
      <c r="EW92" s="6"/>
      <c r="EX92" s="6"/>
      <c r="EY92" s="6"/>
      <c r="EZ92" s="6"/>
      <c r="FA92" s="6"/>
      <c r="FB92" s="6"/>
      <c r="FC92" s="6"/>
      <c r="FD92" s="6"/>
      <c r="FE92" s="6"/>
      <c r="FF92" s="6"/>
      <c r="FG92" s="6"/>
      <c r="FH92" s="6"/>
      <c r="FI92" s="6"/>
      <c r="FJ92" s="6"/>
      <c r="FK92" s="6"/>
      <c r="FL92" s="6"/>
      <c r="FM92" s="6"/>
      <c r="FN92" s="6"/>
      <c r="FO92" s="6"/>
      <c r="FP92" s="6"/>
      <c r="FQ92" s="6"/>
      <c r="FR92" s="6"/>
      <c r="FS92" s="6"/>
      <c r="FT92" s="6"/>
      <c r="FU92" s="6"/>
      <c r="FV92" s="6"/>
      <c r="FW92" s="6"/>
      <c r="FX92" s="6"/>
      <c r="FY92" s="6"/>
      <c r="FZ92" s="6"/>
      <c r="GA92" s="6"/>
      <c r="GB92" s="6"/>
      <c r="GC92" s="6"/>
      <c r="GD92" s="6"/>
      <c r="GE92" s="6"/>
      <c r="GF92" s="6"/>
      <c r="GG92" s="6"/>
      <c r="GH92" s="6"/>
      <c r="GI92" s="6"/>
      <c r="GJ92" s="6"/>
      <c r="GK92" s="6"/>
      <c r="GL92" s="6"/>
      <c r="GM92" s="6"/>
      <c r="GN92" s="6"/>
      <c r="GO92" s="6"/>
      <c r="GP92" s="6"/>
      <c r="GQ92" s="6"/>
      <c r="GR92" s="6"/>
      <c r="GS92" s="6"/>
      <c r="GT92" s="6"/>
      <c r="GU92" s="6"/>
      <c r="GV92" s="6"/>
      <c r="GW92" s="6"/>
      <c r="GX92" s="6"/>
      <c r="GY92" s="6"/>
      <c r="GZ92" s="6"/>
      <c r="HA92" s="6"/>
      <c r="HB92" s="6"/>
      <c r="HC92" s="6"/>
      <c r="HD92" s="6"/>
      <c r="HE92" s="6"/>
      <c r="HF92" s="6"/>
      <c r="HG92" s="6"/>
      <c r="HH92" s="6"/>
      <c r="HI92" s="6"/>
      <c r="HJ92" s="6"/>
      <c r="HK92" s="6"/>
      <c r="HL92" s="6"/>
      <c r="HM92" s="6"/>
      <c r="HN92" s="6"/>
      <c r="HO92" s="6"/>
      <c r="HP92" s="6"/>
      <c r="HQ92" s="6"/>
      <c r="HR92" s="6"/>
      <c r="HS92" s="6"/>
      <c r="HT92" s="6"/>
      <c r="HU92" s="6"/>
      <c r="HV92" s="6"/>
      <c r="HW92" s="6"/>
      <c r="HX92" s="6"/>
      <c r="HY92" s="6"/>
      <c r="HZ92" s="6"/>
      <c r="IA92" s="6"/>
      <c r="IB92" s="6"/>
      <c r="IC92" s="6"/>
      <c r="ID92" s="6"/>
      <c r="IE92" s="6"/>
      <c r="IF92" s="6"/>
      <c r="IG92" s="6"/>
      <c r="IH92" s="6"/>
      <c r="II92" s="6"/>
      <c r="IJ92" s="6"/>
      <c r="IK92" s="6"/>
      <c r="IL92" s="6"/>
      <c r="IM92" s="6"/>
      <c r="IN92" s="6"/>
      <c r="IO92" s="6"/>
      <c r="IP92" s="6"/>
      <c r="IQ92" s="6"/>
      <c r="IR92" s="6"/>
      <c r="IS92" s="6"/>
      <c r="IT92" s="6"/>
      <c r="IU92" s="6"/>
      <c r="IV92" s="6"/>
      <c r="IW92" s="6"/>
      <c r="IX92" s="6"/>
      <c r="IY92" s="6"/>
      <c r="IZ92" s="6"/>
      <c r="JA92" s="6"/>
      <c r="JB92" s="6"/>
      <c r="JC92" s="6"/>
      <c r="JD92" s="6"/>
      <c r="JE92" s="6"/>
      <c r="JF92" s="6"/>
      <c r="JG92" s="6"/>
      <c r="JH92" s="6"/>
      <c r="JI92" s="6"/>
      <c r="JJ92" s="6"/>
      <c r="JK92" s="6"/>
      <c r="JL92" s="6"/>
      <c r="JM92" s="6"/>
      <c r="JN92" s="6"/>
      <c r="JO92" s="6"/>
      <c r="JP92" s="6"/>
      <c r="JQ92" s="6"/>
      <c r="JR92" s="6"/>
      <c r="JS92" s="6"/>
      <c r="JT92" s="6"/>
      <c r="JU92" s="6"/>
      <c r="JV92" s="6"/>
      <c r="JW92" s="6"/>
      <c r="JX92" s="6"/>
      <c r="JY92" s="6"/>
      <c r="JZ92" s="6"/>
      <c r="KA92" s="6"/>
      <c r="KB92" s="6"/>
      <c r="KC92" s="6"/>
      <c r="KD92" s="6"/>
      <c r="KE92" s="6"/>
      <c r="KF92" s="6"/>
      <c r="KG92" s="6"/>
      <c r="KH92" s="6"/>
      <c r="KI92" s="6"/>
      <c r="KJ92" s="6"/>
      <c r="KK92" s="6"/>
      <c r="KL92" s="6"/>
      <c r="KM92" s="6"/>
      <c r="KN92" s="6"/>
      <c r="KO92" s="6"/>
      <c r="KP92" s="6"/>
      <c r="KQ92" s="6"/>
      <c r="KR92" s="6"/>
      <c r="KS92" s="6"/>
      <c r="KT92" s="6"/>
      <c r="KU92" s="6"/>
      <c r="KV92" s="6"/>
      <c r="KW92" s="6"/>
      <c r="KX92" s="6"/>
      <c r="KY92" s="6"/>
      <c r="KZ92" s="6"/>
      <c r="LA92" s="6"/>
      <c r="LB92" s="6"/>
      <c r="LC92" s="6"/>
      <c r="LD92" s="6"/>
      <c r="LE92" s="6"/>
      <c r="LF92" s="6"/>
      <c r="LG92" s="6"/>
      <c r="LH92" s="6"/>
      <c r="LI92" s="6"/>
      <c r="LJ92" s="6"/>
      <c r="LK92" s="6"/>
      <c r="LL92" s="6"/>
      <c r="LM92" s="6"/>
      <c r="LN92" s="6"/>
      <c r="LO92" s="6"/>
      <c r="LP92" s="6"/>
      <c r="LQ92" s="6"/>
      <c r="LR92" s="6"/>
      <c r="LS92" s="6"/>
      <c r="LT92" s="6"/>
      <c r="LU92" s="6"/>
      <c r="LV92" s="6"/>
      <c r="LW92" s="6"/>
      <c r="LX92" s="6"/>
      <c r="LY92" s="6"/>
      <c r="LZ92" s="6"/>
      <c r="MA92" s="6"/>
      <c r="MB92" s="6"/>
      <c r="MC92" s="6"/>
      <c r="MD92" s="6"/>
      <c r="ME92" s="6"/>
      <c r="MF92" s="6"/>
      <c r="MG92" s="6"/>
      <c r="MH92" s="6"/>
      <c r="MI92" s="6"/>
      <c r="MJ92" s="6"/>
      <c r="MK92" s="6"/>
      <c r="ML92" s="6"/>
      <c r="MM92" s="6"/>
      <c r="MN92" s="6"/>
      <c r="MO92" s="6"/>
      <c r="MP92" s="6"/>
      <c r="MQ92" s="6"/>
      <c r="MR92" s="6"/>
      <c r="MS92" s="6"/>
      <c r="MT92" s="6"/>
      <c r="MU92" s="6"/>
      <c r="MV92" s="6"/>
      <c r="MW92" s="6"/>
      <c r="MX92" s="6"/>
      <c r="MY92" s="6"/>
      <c r="MZ92" s="6"/>
      <c r="NA92" s="6"/>
      <c r="NB92" s="6"/>
      <c r="NC92" s="6"/>
      <c r="ND92" s="6"/>
      <c r="NE92" s="6"/>
      <c r="NF92" s="6"/>
      <c r="NG92" s="6"/>
      <c r="NH92" s="6"/>
      <c r="NI92" s="6"/>
      <c r="NJ92" s="6"/>
      <c r="NK92" s="6"/>
      <c r="NL92" s="6"/>
      <c r="NM92" s="6"/>
      <c r="NN92" s="6"/>
      <c r="NO92" s="6"/>
      <c r="NP92" s="6"/>
      <c r="NQ92" s="6"/>
      <c r="NR92" s="6"/>
      <c r="NS92" s="6"/>
      <c r="NT92" s="6"/>
      <c r="NU92" s="6"/>
      <c r="NV92" s="6"/>
      <c r="NW92" s="6"/>
      <c r="NX92" s="6"/>
      <c r="NY92" s="6"/>
      <c r="NZ92" s="6"/>
      <c r="OA92" s="6"/>
      <c r="OB92" s="6"/>
      <c r="OC92" s="6"/>
      <c r="OD92" s="6"/>
      <c r="OE92" s="6"/>
      <c r="OF92" s="6"/>
      <c r="OG92" s="6"/>
      <c r="OH92" s="6"/>
      <c r="OI92" s="6"/>
      <c r="OJ92" s="6"/>
      <c r="OK92" s="6"/>
      <c r="OL92" s="6"/>
      <c r="OM92" s="6"/>
      <c r="ON92" s="6"/>
      <c r="OO92" s="6"/>
      <c r="OP92" s="6"/>
      <c r="OQ92" s="6"/>
      <c r="OR92" s="6"/>
      <c r="OS92" s="6"/>
      <c r="OT92" s="6"/>
      <c r="OU92" s="6"/>
      <c r="OV92" s="6"/>
      <c r="OW92" s="6"/>
      <c r="OX92" s="6"/>
      <c r="OY92" s="6"/>
      <c r="OZ92" s="6"/>
      <c r="PA92" s="6"/>
      <c r="PB92" s="6"/>
      <c r="PC92" s="6"/>
      <c r="PD92" s="6"/>
      <c r="PE92" s="6"/>
    </row>
    <row r="93" spans="1:421" s="13" customFormat="1" ht="13.8" thickBot="1" x14ac:dyDescent="0.3">
      <c r="A93" s="280"/>
      <c r="B93" s="272"/>
      <c r="C93" s="272"/>
      <c r="D93" s="272"/>
      <c r="E93" s="144"/>
      <c r="F93" s="164" t="s">
        <v>139</v>
      </c>
      <c r="G93" s="12">
        <v>3</v>
      </c>
      <c r="H93" s="12">
        <v>3</v>
      </c>
      <c r="I93" s="12">
        <v>3</v>
      </c>
      <c r="J93" s="12">
        <v>3</v>
      </c>
      <c r="K93" s="12">
        <v>3</v>
      </c>
      <c r="L93" s="145"/>
      <c r="M93" s="26">
        <f>((G93*Kwantificatie!$B$22)+(H93*Kwantificatie!$C$22)+(I93*Kwantificatie!$D$22)+(J93*Kwantificatie!$E$22)+(K93*Kwantificatie!$F$22))*11.1*-1+100</f>
        <v>0.10000000000000853</v>
      </c>
      <c r="N93" s="6"/>
      <c r="O93" s="6"/>
      <c r="P93" s="6"/>
      <c r="Q93" s="6"/>
      <c r="R93" s="6"/>
      <c r="AC93" s="6"/>
      <c r="AD93" s="6"/>
      <c r="AE93" s="6"/>
      <c r="AF93" s="6"/>
      <c r="AG93" s="6"/>
      <c r="AH93" s="6"/>
      <c r="AI93" s="6"/>
      <c r="AJ93" s="6"/>
      <c r="AK93" s="6"/>
      <c r="AL93" s="6"/>
      <c r="AM93" s="6"/>
      <c r="AN93" s="6"/>
      <c r="AO93" s="6"/>
      <c r="AP93" s="6"/>
      <c r="AQ93" s="6"/>
      <c r="AR93" s="6"/>
      <c r="AS93" s="6"/>
      <c r="AT93" s="6"/>
      <c r="AU93" s="6"/>
      <c r="AV93" s="6"/>
      <c r="AW93" s="6"/>
      <c r="AX93" s="6"/>
      <c r="AY93" s="6"/>
      <c r="AZ93" s="6"/>
      <c r="BA93" s="6"/>
      <c r="BB93" s="6"/>
      <c r="BC93" s="6"/>
      <c r="BD93" s="6"/>
      <c r="BE93" s="6"/>
      <c r="BF93" s="6"/>
      <c r="BG93" s="6"/>
      <c r="BH93" s="6"/>
      <c r="BI93" s="6"/>
      <c r="BJ93" s="6"/>
      <c r="BK93" s="6"/>
      <c r="BL93" s="6"/>
      <c r="BM93" s="6"/>
      <c r="BN93" s="6"/>
      <c r="BO93" s="6"/>
      <c r="BP93" s="6"/>
      <c r="BQ93" s="6"/>
      <c r="BR93" s="6"/>
      <c r="BS93" s="6"/>
      <c r="BT93" s="6"/>
      <c r="BU93" s="6"/>
      <c r="BV93" s="6"/>
      <c r="BW93" s="6"/>
      <c r="BX93" s="6"/>
      <c r="BY93" s="6"/>
      <c r="BZ93" s="6"/>
      <c r="CA93" s="6"/>
      <c r="CB93" s="6"/>
      <c r="CC93" s="6"/>
      <c r="CD93" s="6"/>
      <c r="CE93" s="6"/>
      <c r="CF93" s="6"/>
      <c r="CG93" s="6"/>
      <c r="CH93" s="6"/>
      <c r="CI93" s="6"/>
      <c r="CJ93" s="6"/>
      <c r="CK93" s="6"/>
      <c r="CL93" s="6"/>
      <c r="CM93" s="6"/>
      <c r="CN93" s="6"/>
      <c r="CO93" s="6"/>
      <c r="CP93" s="6"/>
      <c r="CQ93" s="6"/>
      <c r="CR93" s="6"/>
      <c r="CS93" s="6"/>
      <c r="CT93" s="6"/>
      <c r="CU93" s="6"/>
      <c r="CV93" s="6"/>
      <c r="CW93" s="6"/>
      <c r="CX93" s="6"/>
      <c r="CY93" s="6"/>
      <c r="CZ93" s="6"/>
      <c r="DA93" s="6"/>
      <c r="DB93" s="6"/>
      <c r="DC93" s="6"/>
      <c r="DD93" s="6"/>
      <c r="DE93" s="6"/>
      <c r="DF93" s="6"/>
      <c r="DG93" s="6"/>
      <c r="DH93" s="6"/>
      <c r="DI93" s="6"/>
      <c r="DJ93" s="6"/>
      <c r="DK93" s="6"/>
      <c r="DL93" s="6"/>
      <c r="DM93" s="6"/>
      <c r="DN93" s="6"/>
      <c r="DO93" s="6"/>
      <c r="DP93" s="6"/>
      <c r="DQ93" s="6"/>
      <c r="DR93" s="6"/>
      <c r="DS93" s="6"/>
      <c r="DT93" s="6"/>
      <c r="DU93" s="6"/>
      <c r="DV93" s="6"/>
      <c r="DW93" s="6"/>
      <c r="DX93" s="6"/>
      <c r="DY93" s="6"/>
      <c r="DZ93" s="6"/>
      <c r="EA93" s="6"/>
      <c r="EB93" s="6"/>
      <c r="EC93" s="6"/>
      <c r="ED93" s="6"/>
      <c r="EE93" s="6"/>
      <c r="EF93" s="6"/>
      <c r="EG93" s="6"/>
      <c r="EH93" s="6"/>
      <c r="EI93" s="6"/>
      <c r="EJ93" s="6"/>
      <c r="EK93" s="6"/>
      <c r="EL93" s="6"/>
      <c r="EM93" s="6"/>
      <c r="EN93" s="6"/>
      <c r="EO93" s="6"/>
      <c r="EP93" s="6"/>
      <c r="EQ93" s="6"/>
      <c r="ER93" s="6"/>
      <c r="ES93" s="6"/>
      <c r="ET93" s="6"/>
      <c r="EU93" s="6"/>
      <c r="EV93" s="6"/>
      <c r="EW93" s="6"/>
      <c r="EX93" s="6"/>
      <c r="EY93" s="6"/>
      <c r="EZ93" s="6"/>
      <c r="FA93" s="6"/>
      <c r="FB93" s="6"/>
      <c r="FC93" s="6"/>
      <c r="FD93" s="6"/>
      <c r="FE93" s="6"/>
      <c r="FF93" s="6"/>
      <c r="FG93" s="6"/>
      <c r="FH93" s="6"/>
      <c r="FI93" s="6"/>
      <c r="FJ93" s="6"/>
      <c r="FK93" s="6"/>
      <c r="FL93" s="6"/>
      <c r="FM93" s="6"/>
      <c r="FN93" s="6"/>
      <c r="FO93" s="6"/>
      <c r="FP93" s="6"/>
      <c r="FQ93" s="6"/>
      <c r="FR93" s="6"/>
      <c r="FS93" s="6"/>
      <c r="FT93" s="6"/>
      <c r="FU93" s="6"/>
      <c r="FV93" s="6"/>
      <c r="FW93" s="6"/>
      <c r="FX93" s="6"/>
      <c r="FY93" s="6"/>
      <c r="FZ93" s="6"/>
      <c r="GA93" s="6"/>
      <c r="GB93" s="6"/>
      <c r="GC93" s="6"/>
      <c r="GD93" s="6"/>
      <c r="GE93" s="6"/>
      <c r="GF93" s="6"/>
      <c r="GG93" s="6"/>
      <c r="GH93" s="6"/>
      <c r="GI93" s="6"/>
      <c r="GJ93" s="6"/>
      <c r="GK93" s="6"/>
      <c r="GL93" s="6"/>
      <c r="GM93" s="6"/>
      <c r="GN93" s="6"/>
      <c r="GO93" s="6"/>
      <c r="GP93" s="6"/>
      <c r="GQ93" s="6"/>
      <c r="GR93" s="6"/>
      <c r="GS93" s="6"/>
      <c r="GT93" s="6"/>
      <c r="GU93" s="6"/>
      <c r="GV93" s="6"/>
      <c r="GW93" s="6"/>
      <c r="GX93" s="6"/>
      <c r="GY93" s="6"/>
      <c r="GZ93" s="6"/>
      <c r="HA93" s="6"/>
      <c r="HB93" s="6"/>
      <c r="HC93" s="6"/>
      <c r="HD93" s="6"/>
      <c r="HE93" s="6"/>
      <c r="HF93" s="6"/>
      <c r="HG93" s="6"/>
      <c r="HH93" s="6"/>
      <c r="HI93" s="6"/>
      <c r="HJ93" s="6"/>
      <c r="HK93" s="6"/>
      <c r="HL93" s="6"/>
      <c r="HM93" s="6"/>
      <c r="HN93" s="6"/>
      <c r="HO93" s="6"/>
      <c r="HP93" s="6"/>
      <c r="HQ93" s="6"/>
      <c r="HR93" s="6"/>
      <c r="HS93" s="6"/>
      <c r="HT93" s="6"/>
      <c r="HU93" s="6"/>
      <c r="HV93" s="6"/>
      <c r="HW93" s="6"/>
      <c r="HX93" s="6"/>
      <c r="HY93" s="6"/>
      <c r="HZ93" s="6"/>
      <c r="IA93" s="6"/>
      <c r="IB93" s="6"/>
      <c r="IC93" s="6"/>
      <c r="ID93" s="6"/>
      <c r="IE93" s="6"/>
      <c r="IF93" s="6"/>
      <c r="IG93" s="6"/>
      <c r="IH93" s="6"/>
      <c r="II93" s="6"/>
      <c r="IJ93" s="6"/>
      <c r="IK93" s="6"/>
      <c r="IL93" s="6"/>
      <c r="IM93" s="6"/>
      <c r="IN93" s="6"/>
      <c r="IO93" s="6"/>
      <c r="IP93" s="6"/>
      <c r="IQ93" s="6"/>
      <c r="IR93" s="6"/>
      <c r="IS93" s="6"/>
      <c r="IT93" s="6"/>
      <c r="IU93" s="6"/>
      <c r="IV93" s="6"/>
      <c r="IW93" s="6"/>
      <c r="IX93" s="6"/>
      <c r="IY93" s="6"/>
      <c r="IZ93" s="6"/>
      <c r="JA93" s="6"/>
      <c r="JB93" s="6"/>
      <c r="JC93" s="6"/>
      <c r="JD93" s="6"/>
      <c r="JE93" s="6"/>
      <c r="JF93" s="6"/>
      <c r="JG93" s="6"/>
      <c r="JH93" s="6"/>
      <c r="JI93" s="6"/>
      <c r="JJ93" s="6"/>
      <c r="JK93" s="6"/>
      <c r="JL93" s="6"/>
      <c r="JM93" s="6"/>
      <c r="JN93" s="6"/>
      <c r="JO93" s="6"/>
      <c r="JP93" s="6"/>
      <c r="JQ93" s="6"/>
      <c r="JR93" s="6"/>
      <c r="JS93" s="6"/>
      <c r="JT93" s="6"/>
      <c r="JU93" s="6"/>
      <c r="JV93" s="6"/>
      <c r="JW93" s="6"/>
      <c r="JX93" s="6"/>
      <c r="JY93" s="6"/>
      <c r="JZ93" s="6"/>
      <c r="KA93" s="6"/>
      <c r="KB93" s="6"/>
      <c r="KC93" s="6"/>
      <c r="KD93" s="6"/>
      <c r="KE93" s="6"/>
      <c r="KF93" s="6"/>
      <c r="KG93" s="6"/>
      <c r="KH93" s="6"/>
      <c r="KI93" s="6"/>
      <c r="KJ93" s="6"/>
      <c r="KK93" s="6"/>
      <c r="KL93" s="6"/>
      <c r="KM93" s="6"/>
      <c r="KN93" s="6"/>
      <c r="KO93" s="6"/>
      <c r="KP93" s="6"/>
      <c r="KQ93" s="6"/>
      <c r="KR93" s="6"/>
      <c r="KS93" s="6"/>
      <c r="KT93" s="6"/>
      <c r="KU93" s="6"/>
      <c r="KV93" s="6"/>
      <c r="KW93" s="6"/>
      <c r="KX93" s="6"/>
      <c r="KY93" s="6"/>
      <c r="KZ93" s="6"/>
      <c r="LA93" s="6"/>
      <c r="LB93" s="6"/>
      <c r="LC93" s="6"/>
      <c r="LD93" s="6"/>
      <c r="LE93" s="6"/>
      <c r="LF93" s="6"/>
      <c r="LG93" s="6"/>
      <c r="LH93" s="6"/>
      <c r="LI93" s="6"/>
      <c r="LJ93" s="6"/>
      <c r="LK93" s="6"/>
      <c r="LL93" s="6"/>
      <c r="LM93" s="6"/>
      <c r="LN93" s="6"/>
      <c r="LO93" s="6"/>
      <c r="LP93" s="6"/>
      <c r="LQ93" s="6"/>
      <c r="LR93" s="6"/>
      <c r="LS93" s="6"/>
      <c r="LT93" s="6"/>
      <c r="LU93" s="6"/>
      <c r="LV93" s="6"/>
      <c r="LW93" s="6"/>
      <c r="LX93" s="6"/>
      <c r="LY93" s="6"/>
      <c r="LZ93" s="6"/>
      <c r="MA93" s="6"/>
      <c r="MB93" s="6"/>
      <c r="MC93" s="6"/>
      <c r="MD93" s="6"/>
      <c r="ME93" s="6"/>
      <c r="MF93" s="6"/>
      <c r="MG93" s="6"/>
      <c r="MH93" s="6"/>
      <c r="MI93" s="6"/>
      <c r="MJ93" s="6"/>
      <c r="MK93" s="6"/>
      <c r="ML93" s="6"/>
      <c r="MM93" s="6"/>
      <c r="MN93" s="6"/>
      <c r="MO93" s="6"/>
      <c r="MP93" s="6"/>
      <c r="MQ93" s="6"/>
      <c r="MR93" s="6"/>
      <c r="MS93" s="6"/>
      <c r="MT93" s="6"/>
      <c r="MU93" s="6"/>
      <c r="MV93" s="6"/>
      <c r="MW93" s="6"/>
      <c r="MX93" s="6"/>
      <c r="MY93" s="6"/>
      <c r="MZ93" s="6"/>
      <c r="NA93" s="6"/>
      <c r="NB93" s="6"/>
      <c r="NC93" s="6"/>
      <c r="ND93" s="6"/>
      <c r="NE93" s="6"/>
      <c r="NF93" s="6"/>
      <c r="NG93" s="6"/>
      <c r="NH93" s="6"/>
      <c r="NI93" s="6"/>
      <c r="NJ93" s="6"/>
      <c r="NK93" s="6"/>
      <c r="NL93" s="6"/>
      <c r="NM93" s="6"/>
      <c r="NN93" s="6"/>
      <c r="NO93" s="6"/>
      <c r="NP93" s="6"/>
      <c r="NQ93" s="6"/>
      <c r="NR93" s="6"/>
      <c r="NS93" s="6"/>
      <c r="NT93" s="6"/>
      <c r="NU93" s="6"/>
      <c r="NV93" s="6"/>
      <c r="NW93" s="6"/>
      <c r="NX93" s="6"/>
      <c r="NY93" s="6"/>
      <c r="NZ93" s="6"/>
      <c r="OA93" s="6"/>
      <c r="OB93" s="6"/>
      <c r="OC93" s="6"/>
      <c r="OD93" s="6"/>
      <c r="OE93" s="6"/>
      <c r="OF93" s="6"/>
      <c r="OG93" s="6"/>
      <c r="OH93" s="6"/>
      <c r="OI93" s="6"/>
      <c r="OJ93" s="6"/>
      <c r="OK93" s="6"/>
      <c r="OL93" s="6"/>
      <c r="OM93" s="6"/>
      <c r="ON93" s="6"/>
      <c r="OO93" s="6"/>
      <c r="OP93" s="6"/>
      <c r="OQ93" s="6"/>
      <c r="OR93" s="6"/>
      <c r="OS93" s="6"/>
      <c r="OT93" s="6"/>
      <c r="OU93" s="6"/>
      <c r="OV93" s="6"/>
      <c r="OW93" s="6"/>
      <c r="OX93" s="6"/>
      <c r="OY93" s="6"/>
      <c r="OZ93" s="6"/>
      <c r="PA93" s="6"/>
      <c r="PB93" s="6"/>
      <c r="PC93" s="6"/>
      <c r="PD93" s="6"/>
      <c r="PE93" s="6"/>
    </row>
    <row r="94" spans="1:421" s="110" customFormat="1" ht="13.8" thickBot="1" x14ac:dyDescent="0.3">
      <c r="A94" s="116" t="s">
        <v>99</v>
      </c>
      <c r="B94" s="111"/>
      <c r="C94" s="111"/>
      <c r="D94" s="112"/>
      <c r="E94" s="113"/>
      <c r="F94" s="111"/>
      <c r="G94" s="111"/>
      <c r="H94" s="111"/>
      <c r="I94" s="111"/>
      <c r="J94" s="111"/>
      <c r="K94" s="111"/>
      <c r="L94" s="114"/>
      <c r="M94" s="115"/>
      <c r="N94" s="6"/>
      <c r="O94" s="6"/>
      <c r="P94" s="6"/>
      <c r="Q94" s="6"/>
      <c r="R94" s="6"/>
      <c r="S94" s="6"/>
      <c r="T94" s="6"/>
      <c r="U94" s="6"/>
      <c r="V94" s="6"/>
      <c r="W94" s="6"/>
      <c r="X94" s="6"/>
      <c r="Y94" s="6"/>
      <c r="Z94" s="6"/>
      <c r="AA94" s="6"/>
      <c r="AB94" s="6"/>
      <c r="AC94" s="6"/>
      <c r="AD94" s="6"/>
      <c r="AE94" s="6"/>
      <c r="AF94" s="6"/>
      <c r="AG94" s="6"/>
      <c r="AH94" s="6"/>
      <c r="AI94" s="6"/>
      <c r="AJ94" s="6"/>
      <c r="AK94" s="6"/>
      <c r="AL94" s="6"/>
      <c r="AM94" s="6"/>
      <c r="AN94" s="6"/>
      <c r="AO94" s="6"/>
      <c r="AP94" s="6"/>
      <c r="AQ94" s="6"/>
      <c r="AR94" s="6"/>
      <c r="AS94" s="6"/>
      <c r="AT94" s="6"/>
      <c r="AU94" s="6"/>
      <c r="AV94" s="6"/>
      <c r="AW94" s="6"/>
      <c r="AX94" s="6"/>
      <c r="AY94" s="6"/>
      <c r="AZ94" s="6"/>
      <c r="BA94" s="6"/>
      <c r="BB94" s="6"/>
      <c r="BC94" s="6"/>
      <c r="BD94" s="6"/>
      <c r="BE94" s="6"/>
      <c r="BF94" s="6"/>
      <c r="BG94" s="6"/>
      <c r="BH94" s="6"/>
      <c r="BI94" s="6"/>
      <c r="BJ94" s="6"/>
      <c r="BK94" s="6"/>
      <c r="BL94" s="6"/>
      <c r="BM94" s="6"/>
      <c r="BN94" s="6"/>
      <c r="BO94" s="6"/>
      <c r="BP94" s="6"/>
      <c r="BQ94" s="6"/>
      <c r="BR94" s="6"/>
      <c r="BS94" s="6"/>
      <c r="BT94" s="6"/>
      <c r="BU94" s="6"/>
      <c r="BV94" s="6"/>
      <c r="BW94" s="6"/>
      <c r="BX94" s="6"/>
      <c r="BY94" s="6"/>
      <c r="BZ94" s="6"/>
      <c r="CA94" s="6"/>
      <c r="CB94" s="6"/>
      <c r="CC94" s="6"/>
      <c r="CD94" s="6"/>
      <c r="CE94" s="6"/>
      <c r="CF94" s="6"/>
      <c r="CG94" s="6"/>
      <c r="CH94" s="6"/>
      <c r="CI94" s="6"/>
      <c r="CJ94" s="6"/>
      <c r="CK94" s="6"/>
      <c r="CL94" s="6"/>
      <c r="CM94" s="6"/>
      <c r="CN94" s="6"/>
      <c r="CO94" s="6"/>
      <c r="CP94" s="6"/>
      <c r="CQ94" s="6"/>
      <c r="CR94" s="6"/>
      <c r="CS94" s="6"/>
      <c r="CT94" s="6"/>
      <c r="CU94" s="6"/>
      <c r="CV94" s="6"/>
      <c r="CW94" s="6"/>
      <c r="CX94" s="6"/>
      <c r="CY94" s="6"/>
      <c r="CZ94" s="6"/>
      <c r="DA94" s="6"/>
      <c r="DB94" s="6"/>
      <c r="DC94" s="6"/>
      <c r="DD94" s="6"/>
      <c r="DE94" s="6"/>
      <c r="DF94" s="6"/>
      <c r="DG94" s="6"/>
      <c r="DH94" s="6"/>
      <c r="DI94" s="6"/>
      <c r="DJ94" s="6"/>
      <c r="DK94" s="6"/>
      <c r="DL94" s="6"/>
      <c r="DM94" s="6"/>
      <c r="DN94" s="6"/>
      <c r="DO94" s="6"/>
      <c r="DP94" s="6"/>
      <c r="DQ94" s="6"/>
      <c r="DR94" s="6"/>
      <c r="DS94" s="6"/>
      <c r="DT94" s="6"/>
      <c r="DU94" s="6"/>
      <c r="DV94" s="6"/>
      <c r="DW94" s="6"/>
      <c r="DX94" s="6"/>
      <c r="DY94" s="6"/>
      <c r="DZ94" s="6"/>
      <c r="EA94" s="6"/>
      <c r="EB94" s="6"/>
      <c r="EC94" s="6"/>
      <c r="ED94" s="6"/>
      <c r="EE94" s="6"/>
      <c r="EF94" s="6"/>
      <c r="EG94" s="6"/>
      <c r="EH94" s="6"/>
      <c r="EI94" s="6"/>
      <c r="EJ94" s="6"/>
      <c r="EK94" s="6"/>
      <c r="EL94" s="6"/>
      <c r="EM94" s="6"/>
      <c r="EN94" s="6"/>
      <c r="EO94" s="6"/>
      <c r="EP94" s="6"/>
      <c r="EQ94" s="6"/>
      <c r="ER94" s="6"/>
      <c r="ES94" s="6"/>
      <c r="ET94" s="6"/>
      <c r="EU94" s="6"/>
      <c r="EV94" s="6"/>
      <c r="EW94" s="6"/>
      <c r="EX94" s="6"/>
      <c r="EY94" s="6"/>
      <c r="EZ94" s="6"/>
      <c r="FA94" s="6"/>
      <c r="FB94" s="6"/>
      <c r="FC94" s="6"/>
      <c r="FD94" s="6"/>
      <c r="FE94" s="6"/>
      <c r="FF94" s="6"/>
      <c r="FG94" s="6"/>
      <c r="FH94" s="6"/>
      <c r="FI94" s="6"/>
      <c r="FJ94" s="6"/>
      <c r="FK94" s="6"/>
      <c r="FL94" s="6"/>
      <c r="FM94" s="6"/>
      <c r="FN94" s="6"/>
      <c r="FO94" s="6"/>
      <c r="FP94" s="6"/>
      <c r="FQ94" s="6"/>
      <c r="FR94" s="6"/>
      <c r="FS94" s="6"/>
      <c r="FT94" s="6"/>
      <c r="FU94" s="6"/>
      <c r="FV94" s="6"/>
      <c r="FW94" s="6"/>
      <c r="FX94" s="6"/>
      <c r="FY94" s="6"/>
      <c r="FZ94" s="6"/>
      <c r="GA94" s="6"/>
      <c r="GB94" s="6"/>
      <c r="GC94" s="6"/>
      <c r="GD94" s="6"/>
      <c r="GE94" s="6"/>
      <c r="GF94" s="6"/>
      <c r="GG94" s="6"/>
      <c r="GH94" s="6"/>
      <c r="GI94" s="6"/>
      <c r="GJ94" s="6"/>
      <c r="GK94" s="6"/>
      <c r="GL94" s="6"/>
      <c r="GM94" s="6"/>
      <c r="GN94" s="6"/>
      <c r="GO94" s="6"/>
      <c r="GP94" s="6"/>
      <c r="GQ94" s="6"/>
      <c r="GR94" s="6"/>
      <c r="GS94" s="6"/>
      <c r="GT94" s="6"/>
      <c r="GU94" s="6"/>
      <c r="GV94" s="6"/>
      <c r="GW94" s="6"/>
      <c r="GX94" s="6"/>
      <c r="GY94" s="6"/>
      <c r="GZ94" s="6"/>
      <c r="HA94" s="6"/>
      <c r="HB94" s="6"/>
      <c r="HC94" s="6"/>
      <c r="HD94" s="6"/>
      <c r="HE94" s="6"/>
      <c r="HF94" s="6"/>
      <c r="HG94" s="6"/>
      <c r="HH94" s="6"/>
      <c r="HI94" s="6"/>
      <c r="HJ94" s="6"/>
      <c r="HK94" s="6"/>
      <c r="HL94" s="6"/>
      <c r="HM94" s="6"/>
      <c r="HN94" s="6"/>
      <c r="HO94" s="6"/>
      <c r="HP94" s="6"/>
      <c r="HQ94" s="6"/>
      <c r="HR94" s="6"/>
      <c r="HS94" s="6"/>
      <c r="HT94" s="6"/>
      <c r="HU94" s="6"/>
      <c r="HV94" s="6"/>
      <c r="HW94" s="6"/>
      <c r="HX94" s="6"/>
      <c r="HY94" s="6"/>
      <c r="HZ94" s="6"/>
      <c r="IA94" s="6"/>
      <c r="IB94" s="6"/>
      <c r="IC94" s="6"/>
      <c r="ID94" s="6"/>
      <c r="IE94" s="6"/>
      <c r="IF94" s="6"/>
      <c r="IG94" s="6"/>
      <c r="IH94" s="6"/>
      <c r="II94" s="6"/>
      <c r="IJ94" s="6"/>
      <c r="IK94" s="6"/>
      <c r="IL94" s="6"/>
      <c r="IM94" s="6"/>
      <c r="IN94" s="6"/>
      <c r="IO94" s="6"/>
      <c r="IP94" s="6"/>
      <c r="IQ94" s="6"/>
      <c r="IR94" s="6"/>
      <c r="IS94" s="6"/>
      <c r="IT94" s="6"/>
      <c r="IU94" s="6"/>
      <c r="IV94" s="6"/>
      <c r="IW94" s="6"/>
      <c r="IX94" s="6"/>
      <c r="IY94" s="6"/>
      <c r="IZ94" s="6"/>
      <c r="JA94" s="6"/>
      <c r="JB94" s="6"/>
      <c r="JC94" s="6"/>
      <c r="JD94" s="6"/>
      <c r="JE94" s="6"/>
      <c r="JF94" s="6"/>
      <c r="JG94" s="6"/>
      <c r="JH94" s="6"/>
      <c r="JI94" s="6"/>
      <c r="JJ94" s="6"/>
      <c r="JK94" s="6"/>
      <c r="JL94" s="6"/>
      <c r="JM94" s="6"/>
      <c r="JN94" s="6"/>
      <c r="JO94" s="6"/>
      <c r="JP94" s="6"/>
      <c r="JQ94" s="6"/>
      <c r="JR94" s="6"/>
      <c r="JS94" s="6"/>
      <c r="JT94" s="6"/>
      <c r="JU94" s="6"/>
      <c r="JV94" s="6"/>
      <c r="JW94" s="6"/>
      <c r="JX94" s="6"/>
      <c r="JY94" s="6"/>
      <c r="JZ94" s="6"/>
      <c r="KA94" s="6"/>
      <c r="KB94" s="6"/>
      <c r="KC94" s="6"/>
      <c r="KD94" s="6"/>
      <c r="KE94" s="6"/>
      <c r="KF94" s="6"/>
      <c r="KG94" s="6"/>
      <c r="KH94" s="6"/>
      <c r="KI94" s="6"/>
      <c r="KJ94" s="6"/>
      <c r="KK94" s="6"/>
      <c r="KL94" s="6"/>
      <c r="KM94" s="6"/>
      <c r="KN94" s="6"/>
      <c r="KO94" s="6"/>
      <c r="KP94" s="6"/>
      <c r="KQ94" s="6"/>
      <c r="KR94" s="6"/>
      <c r="KS94" s="6"/>
      <c r="KT94" s="6"/>
      <c r="KU94" s="6"/>
      <c r="KV94" s="6"/>
      <c r="KW94" s="6"/>
      <c r="KX94" s="6"/>
      <c r="KY94" s="6"/>
      <c r="KZ94" s="6"/>
      <c r="LA94" s="6"/>
      <c r="LB94" s="6"/>
      <c r="LC94" s="6"/>
      <c r="LD94" s="6"/>
      <c r="LE94" s="6"/>
      <c r="LF94" s="6"/>
      <c r="LG94" s="6"/>
      <c r="LH94" s="6"/>
      <c r="LI94" s="6"/>
      <c r="LJ94" s="6"/>
      <c r="LK94" s="6"/>
      <c r="LL94" s="6"/>
      <c r="LM94" s="6"/>
      <c r="LN94" s="6"/>
      <c r="LO94" s="6"/>
      <c r="LP94" s="6"/>
      <c r="LQ94" s="6"/>
      <c r="LR94" s="6"/>
      <c r="LS94" s="6"/>
      <c r="LT94" s="6"/>
      <c r="LU94" s="6"/>
      <c r="LV94" s="6"/>
      <c r="LW94" s="6"/>
      <c r="LX94" s="6"/>
      <c r="LY94" s="6"/>
      <c r="LZ94" s="6"/>
      <c r="MA94" s="6"/>
      <c r="MB94" s="6"/>
      <c r="MC94" s="6"/>
      <c r="MD94" s="6"/>
      <c r="ME94" s="6"/>
      <c r="MF94" s="6"/>
      <c r="MG94" s="6"/>
      <c r="MH94" s="6"/>
      <c r="MI94" s="6"/>
      <c r="MJ94" s="6"/>
      <c r="MK94" s="6"/>
      <c r="ML94" s="6"/>
      <c r="MM94" s="6"/>
      <c r="MN94" s="6"/>
      <c r="MO94" s="6"/>
      <c r="MP94" s="6"/>
      <c r="MQ94" s="6"/>
      <c r="MR94" s="6"/>
      <c r="MS94" s="6"/>
      <c r="MT94" s="6"/>
      <c r="MU94" s="6"/>
      <c r="MV94" s="6"/>
      <c r="MW94" s="6"/>
      <c r="MX94" s="6"/>
      <c r="MY94" s="6"/>
      <c r="MZ94" s="6"/>
      <c r="NA94" s="6"/>
      <c r="NB94" s="6"/>
      <c r="NC94" s="6"/>
      <c r="ND94" s="6"/>
      <c r="NE94" s="6"/>
      <c r="NF94" s="6"/>
      <c r="NG94" s="6"/>
      <c r="NH94" s="6"/>
      <c r="NI94" s="6"/>
      <c r="NJ94" s="6"/>
      <c r="NK94" s="6"/>
      <c r="NL94" s="6"/>
      <c r="NM94" s="6"/>
      <c r="NN94" s="6"/>
      <c r="NO94" s="6"/>
      <c r="NP94" s="6"/>
      <c r="NQ94" s="6"/>
      <c r="NR94" s="6"/>
      <c r="NS94" s="6"/>
      <c r="NT94" s="6"/>
      <c r="NU94" s="6"/>
      <c r="NV94" s="6"/>
      <c r="NW94" s="6"/>
      <c r="NX94" s="6"/>
      <c r="NY94" s="6"/>
      <c r="NZ94" s="6"/>
      <c r="OA94" s="6"/>
      <c r="OB94" s="6"/>
      <c r="OC94" s="6"/>
      <c r="OD94" s="6"/>
      <c r="OE94" s="6"/>
      <c r="OF94" s="6"/>
      <c r="OG94" s="6"/>
      <c r="OH94" s="6"/>
      <c r="OI94" s="6"/>
      <c r="OJ94" s="6"/>
      <c r="OK94" s="6"/>
      <c r="OL94" s="6"/>
      <c r="OM94" s="6"/>
      <c r="ON94" s="6"/>
      <c r="OO94" s="6"/>
      <c r="OP94" s="6"/>
      <c r="OQ94" s="6"/>
      <c r="OR94" s="6"/>
      <c r="OS94" s="6"/>
      <c r="OT94" s="6"/>
      <c r="OU94" s="6"/>
      <c r="OV94" s="6"/>
      <c r="OW94" s="6"/>
      <c r="OX94" s="6"/>
      <c r="OY94" s="6"/>
      <c r="OZ94" s="6"/>
      <c r="PA94" s="6"/>
      <c r="PB94" s="6"/>
      <c r="PC94" s="6"/>
      <c r="PD94" s="6"/>
      <c r="PE94" s="6"/>
    </row>
    <row r="95" spans="1:421" ht="13.8" thickBot="1" x14ac:dyDescent="0.3">
      <c r="A95" s="75" t="s">
        <v>78</v>
      </c>
      <c r="B95" s="61"/>
      <c r="C95" s="335"/>
      <c r="D95" s="335"/>
      <c r="E95" s="58"/>
      <c r="F95" s="60" t="s">
        <v>23</v>
      </c>
      <c r="G95" s="60"/>
      <c r="H95" s="60" t="s">
        <v>23</v>
      </c>
      <c r="I95" s="60" t="s">
        <v>23</v>
      </c>
      <c r="J95" s="60" t="s">
        <v>23</v>
      </c>
      <c r="K95" s="60" t="s">
        <v>23</v>
      </c>
      <c r="L95" s="96"/>
      <c r="M95" s="76"/>
      <c r="N95" s="6"/>
      <c r="O95" s="6"/>
      <c r="P95" s="6"/>
      <c r="Q95" s="6"/>
      <c r="R95" s="6"/>
    </row>
    <row r="96" spans="1:421" ht="39.6" x14ac:dyDescent="0.25">
      <c r="A96" s="282"/>
      <c r="B96" s="258" t="s">
        <v>72</v>
      </c>
      <c r="C96" s="271" t="s">
        <v>63</v>
      </c>
      <c r="D96" s="281" t="s">
        <v>13</v>
      </c>
      <c r="E96" s="19" t="s">
        <v>150</v>
      </c>
      <c r="F96" s="129" t="s">
        <v>112</v>
      </c>
      <c r="G96" s="18">
        <v>1</v>
      </c>
      <c r="H96" s="18">
        <v>1</v>
      </c>
      <c r="I96" s="18">
        <v>2</v>
      </c>
      <c r="J96" s="18">
        <v>3</v>
      </c>
      <c r="K96" s="18">
        <v>2</v>
      </c>
      <c r="L96" s="95"/>
      <c r="M96" s="26">
        <f>((G96*Kwantificatie!$B$22)+(H96*Kwantificatie!$C$22)+(I96*Kwantificatie!$D$22)+(J96*Kwantificatie!$E$22)+(K96*Kwantificatie!$F$22))*11.1*-1+100</f>
        <v>33.400000000000006</v>
      </c>
      <c r="N96" s="6"/>
      <c r="O96" s="6"/>
      <c r="P96" s="6"/>
      <c r="Q96" s="6"/>
      <c r="R96" s="6"/>
      <c r="S96" s="6"/>
      <c r="T96" s="6"/>
      <c r="U96" s="6"/>
      <c r="V96" s="6"/>
      <c r="W96" s="6"/>
      <c r="X96" s="6"/>
      <c r="Y96" s="6"/>
      <c r="Z96" s="6"/>
      <c r="AA96" s="6"/>
      <c r="AB96" s="6"/>
    </row>
    <row r="97" spans="1:421" s="107" customFormat="1" ht="26.4" x14ac:dyDescent="0.25">
      <c r="A97" s="283"/>
      <c r="B97" s="259"/>
      <c r="C97" s="271"/>
      <c r="D97" s="281"/>
      <c r="E97" s="19" t="s">
        <v>151</v>
      </c>
      <c r="F97" s="129" t="s">
        <v>112</v>
      </c>
      <c r="G97" s="18">
        <v>1</v>
      </c>
      <c r="H97" s="18">
        <v>1</v>
      </c>
      <c r="I97" s="18">
        <v>2</v>
      </c>
      <c r="J97" s="18">
        <v>3</v>
      </c>
      <c r="K97" s="18">
        <v>2</v>
      </c>
      <c r="L97" s="95"/>
      <c r="M97" s="26">
        <f>((G97*Kwantificatie!$B$22)+(H97*Kwantificatie!$C$22)+(I97*Kwantificatie!$D$22)+(J97*Kwantificatie!$E$22)+(K97*Kwantificatie!$F$22))*11.1*-1+100</f>
        <v>33.400000000000006</v>
      </c>
      <c r="N97" s="6"/>
      <c r="O97" s="6"/>
      <c r="P97" s="6"/>
      <c r="Q97" s="6"/>
      <c r="R97" s="6"/>
      <c r="S97" s="6"/>
      <c r="T97" s="6"/>
      <c r="U97" s="6"/>
      <c r="V97" s="6"/>
      <c r="W97" s="6"/>
      <c r="X97" s="6"/>
      <c r="Y97" s="6"/>
      <c r="Z97" s="6"/>
      <c r="AA97" s="6"/>
      <c r="AB97" s="6"/>
      <c r="AC97" s="6"/>
      <c r="AD97" s="6"/>
      <c r="AE97" s="6"/>
      <c r="AF97" s="6"/>
      <c r="AG97" s="6"/>
      <c r="AH97" s="6"/>
      <c r="AI97" s="6"/>
      <c r="AJ97" s="6"/>
      <c r="AK97" s="6"/>
      <c r="AL97" s="6"/>
      <c r="AM97" s="6"/>
      <c r="AN97" s="6"/>
      <c r="AO97" s="6"/>
      <c r="AP97" s="6"/>
      <c r="AQ97" s="6"/>
      <c r="AR97" s="6"/>
      <c r="AS97" s="6"/>
      <c r="AT97" s="6"/>
      <c r="AU97" s="6"/>
      <c r="AV97" s="6"/>
      <c r="AW97" s="6"/>
      <c r="AX97" s="6"/>
      <c r="AY97" s="6"/>
      <c r="AZ97" s="6"/>
      <c r="BA97" s="6"/>
      <c r="BB97" s="6"/>
      <c r="BC97" s="6"/>
      <c r="BD97" s="6"/>
      <c r="BE97" s="6"/>
      <c r="BF97" s="6"/>
      <c r="BG97" s="6"/>
      <c r="BH97" s="6"/>
      <c r="BI97" s="6"/>
      <c r="BJ97" s="6"/>
      <c r="BK97" s="6"/>
      <c r="BL97" s="6"/>
      <c r="BM97" s="6"/>
      <c r="BN97" s="6"/>
      <c r="BO97" s="6"/>
      <c r="BP97" s="6"/>
      <c r="BQ97" s="6"/>
      <c r="BR97" s="6"/>
      <c r="BS97" s="6"/>
      <c r="BT97" s="6"/>
      <c r="BU97" s="6"/>
      <c r="BV97" s="6"/>
      <c r="BW97" s="6"/>
      <c r="BX97" s="6"/>
      <c r="BY97" s="6"/>
      <c r="BZ97" s="6"/>
      <c r="CA97" s="6"/>
      <c r="CB97" s="6"/>
      <c r="CC97" s="6"/>
      <c r="CD97" s="6"/>
      <c r="CE97" s="6"/>
      <c r="CF97" s="6"/>
      <c r="CG97" s="6"/>
      <c r="CH97" s="6"/>
      <c r="CI97" s="6"/>
      <c r="CJ97" s="6"/>
      <c r="CK97" s="6"/>
      <c r="CL97" s="6"/>
      <c r="CM97" s="6"/>
      <c r="CN97" s="6"/>
      <c r="CO97" s="6"/>
      <c r="CP97" s="6"/>
      <c r="CQ97" s="6"/>
      <c r="CR97" s="6"/>
      <c r="CS97" s="6"/>
      <c r="CT97" s="6"/>
      <c r="CU97" s="6"/>
      <c r="CV97" s="6"/>
      <c r="CW97" s="6"/>
      <c r="CX97" s="6"/>
      <c r="CY97" s="6"/>
      <c r="CZ97" s="6"/>
      <c r="DA97" s="6"/>
      <c r="DB97" s="6"/>
      <c r="DC97" s="6"/>
      <c r="DD97" s="6"/>
      <c r="DE97" s="6"/>
      <c r="DF97" s="6"/>
      <c r="DG97" s="6"/>
      <c r="DH97" s="6"/>
      <c r="DI97" s="6"/>
      <c r="DJ97" s="6"/>
      <c r="DK97" s="6"/>
      <c r="DL97" s="6"/>
      <c r="DM97" s="6"/>
      <c r="DN97" s="6"/>
      <c r="DO97" s="6"/>
      <c r="DP97" s="6"/>
      <c r="DQ97" s="6"/>
      <c r="DR97" s="6"/>
      <c r="DS97" s="6"/>
      <c r="DT97" s="6"/>
      <c r="DU97" s="6"/>
      <c r="DV97" s="6"/>
      <c r="DW97" s="6"/>
      <c r="DX97" s="6"/>
      <c r="DY97" s="6"/>
      <c r="DZ97" s="6"/>
      <c r="EA97" s="6"/>
      <c r="EB97" s="6"/>
      <c r="EC97" s="6"/>
      <c r="ED97" s="6"/>
      <c r="EE97" s="6"/>
      <c r="EF97" s="6"/>
      <c r="EG97" s="6"/>
      <c r="EH97" s="6"/>
      <c r="EI97" s="6"/>
      <c r="EJ97" s="6"/>
      <c r="EK97" s="6"/>
      <c r="EL97" s="6"/>
      <c r="EM97" s="6"/>
      <c r="EN97" s="6"/>
      <c r="EO97" s="6"/>
      <c r="EP97" s="6"/>
      <c r="EQ97" s="6"/>
      <c r="ER97" s="6"/>
      <c r="ES97" s="6"/>
      <c r="ET97" s="6"/>
      <c r="EU97" s="6"/>
      <c r="EV97" s="6"/>
      <c r="EW97" s="6"/>
      <c r="EX97" s="6"/>
      <c r="EY97" s="6"/>
      <c r="EZ97" s="6"/>
      <c r="FA97" s="6"/>
      <c r="FB97" s="6"/>
      <c r="FC97" s="6"/>
      <c r="FD97" s="6"/>
      <c r="FE97" s="6"/>
      <c r="FF97" s="6"/>
      <c r="FG97" s="6"/>
      <c r="FH97" s="6"/>
      <c r="FI97" s="6"/>
      <c r="FJ97" s="6"/>
      <c r="FK97" s="6"/>
      <c r="FL97" s="6"/>
      <c r="FM97" s="6"/>
      <c r="FN97" s="6"/>
      <c r="FO97" s="6"/>
      <c r="FP97" s="6"/>
      <c r="FQ97" s="6"/>
      <c r="FR97" s="6"/>
      <c r="FS97" s="6"/>
      <c r="FT97" s="6"/>
      <c r="FU97" s="6"/>
      <c r="FV97" s="6"/>
      <c r="FW97" s="6"/>
      <c r="FX97" s="6"/>
      <c r="FY97" s="6"/>
      <c r="FZ97" s="6"/>
      <c r="GA97" s="6"/>
      <c r="GB97" s="6"/>
      <c r="GC97" s="6"/>
      <c r="GD97" s="6"/>
      <c r="GE97" s="6"/>
      <c r="GF97" s="6"/>
      <c r="GG97" s="6"/>
      <c r="GH97" s="6"/>
      <c r="GI97" s="6"/>
      <c r="GJ97" s="6"/>
      <c r="GK97" s="6"/>
      <c r="GL97" s="6"/>
      <c r="GM97" s="6"/>
      <c r="GN97" s="6"/>
      <c r="GO97" s="6"/>
      <c r="GP97" s="6"/>
      <c r="GQ97" s="6"/>
      <c r="GR97" s="6"/>
      <c r="GS97" s="6"/>
      <c r="GT97" s="6"/>
      <c r="GU97" s="6"/>
      <c r="GV97" s="6"/>
      <c r="GW97" s="6"/>
      <c r="GX97" s="6"/>
      <c r="GY97" s="6"/>
      <c r="GZ97" s="6"/>
      <c r="HA97" s="6"/>
      <c r="HB97" s="6"/>
      <c r="HC97" s="6"/>
      <c r="HD97" s="6"/>
      <c r="HE97" s="6"/>
      <c r="HF97" s="6"/>
      <c r="HG97" s="6"/>
      <c r="HH97" s="6"/>
      <c r="HI97" s="6"/>
      <c r="HJ97" s="6"/>
      <c r="HK97" s="6"/>
      <c r="HL97" s="6"/>
      <c r="HM97" s="6"/>
      <c r="HN97" s="6"/>
      <c r="HO97" s="6"/>
      <c r="HP97" s="6"/>
      <c r="HQ97" s="6"/>
      <c r="HR97" s="6"/>
      <c r="HS97" s="6"/>
      <c r="HT97" s="6"/>
      <c r="HU97" s="6"/>
      <c r="HV97" s="6"/>
      <c r="HW97" s="6"/>
      <c r="HX97" s="6"/>
      <c r="HY97" s="6"/>
      <c r="HZ97" s="6"/>
      <c r="IA97" s="6"/>
      <c r="IB97" s="6"/>
      <c r="IC97" s="6"/>
      <c r="ID97" s="6"/>
      <c r="IE97" s="6"/>
      <c r="IF97" s="6"/>
      <c r="IG97" s="6"/>
      <c r="IH97" s="6"/>
      <c r="II97" s="6"/>
      <c r="IJ97" s="6"/>
      <c r="IK97" s="6"/>
      <c r="IL97" s="6"/>
      <c r="IM97" s="6"/>
      <c r="IN97" s="6"/>
      <c r="IO97" s="6"/>
      <c r="IP97" s="6"/>
      <c r="IQ97" s="6"/>
      <c r="IR97" s="6"/>
      <c r="IS97" s="6"/>
      <c r="IT97" s="6"/>
      <c r="IU97" s="6"/>
      <c r="IV97" s="6"/>
      <c r="IW97" s="6"/>
      <c r="IX97" s="6"/>
      <c r="IY97" s="6"/>
      <c r="IZ97" s="6"/>
      <c r="JA97" s="6"/>
      <c r="JB97" s="6"/>
      <c r="JC97" s="6"/>
      <c r="JD97" s="6"/>
      <c r="JE97" s="6"/>
      <c r="JF97" s="6"/>
      <c r="JG97" s="6"/>
      <c r="JH97" s="6"/>
      <c r="JI97" s="6"/>
      <c r="JJ97" s="6"/>
      <c r="JK97" s="6"/>
      <c r="JL97" s="6"/>
      <c r="JM97" s="6"/>
      <c r="JN97" s="6"/>
      <c r="JO97" s="6"/>
      <c r="JP97" s="6"/>
      <c r="JQ97" s="6"/>
      <c r="JR97" s="6"/>
      <c r="JS97" s="6"/>
      <c r="JT97" s="6"/>
      <c r="JU97" s="6"/>
      <c r="JV97" s="6"/>
      <c r="JW97" s="6"/>
      <c r="JX97" s="6"/>
      <c r="JY97" s="6"/>
      <c r="JZ97" s="6"/>
      <c r="KA97" s="6"/>
      <c r="KB97" s="6"/>
      <c r="KC97" s="6"/>
      <c r="KD97" s="6"/>
      <c r="KE97" s="6"/>
      <c r="KF97" s="6"/>
      <c r="KG97" s="6"/>
      <c r="KH97" s="6"/>
      <c r="KI97" s="6"/>
      <c r="KJ97" s="6"/>
      <c r="KK97" s="6"/>
      <c r="KL97" s="6"/>
      <c r="KM97" s="6"/>
      <c r="KN97" s="6"/>
      <c r="KO97" s="6"/>
      <c r="KP97" s="6"/>
      <c r="KQ97" s="6"/>
      <c r="KR97" s="6"/>
      <c r="KS97" s="6"/>
      <c r="KT97" s="6"/>
      <c r="KU97" s="6"/>
      <c r="KV97" s="6"/>
      <c r="KW97" s="6"/>
      <c r="KX97" s="6"/>
      <c r="KY97" s="6"/>
      <c r="KZ97" s="6"/>
      <c r="LA97" s="6"/>
      <c r="LB97" s="6"/>
      <c r="LC97" s="6"/>
      <c r="LD97" s="6"/>
      <c r="LE97" s="6"/>
      <c r="LF97" s="6"/>
      <c r="LG97" s="6"/>
      <c r="LH97" s="6"/>
      <c r="LI97" s="6"/>
      <c r="LJ97" s="6"/>
      <c r="LK97" s="6"/>
      <c r="LL97" s="6"/>
      <c r="LM97" s="6"/>
      <c r="LN97" s="6"/>
      <c r="LO97" s="6"/>
      <c r="LP97" s="6"/>
      <c r="LQ97" s="6"/>
      <c r="LR97" s="6"/>
      <c r="LS97" s="6"/>
      <c r="LT97" s="6"/>
      <c r="LU97" s="6"/>
      <c r="LV97" s="6"/>
      <c r="LW97" s="6"/>
      <c r="LX97" s="6"/>
      <c r="LY97" s="6"/>
      <c r="LZ97" s="6"/>
      <c r="MA97" s="6"/>
      <c r="MB97" s="6"/>
      <c r="MC97" s="6"/>
      <c r="MD97" s="6"/>
      <c r="ME97" s="6"/>
      <c r="MF97" s="6"/>
      <c r="MG97" s="6"/>
      <c r="MH97" s="6"/>
      <c r="MI97" s="6"/>
      <c r="MJ97" s="6"/>
      <c r="MK97" s="6"/>
      <c r="ML97" s="6"/>
      <c r="MM97" s="6"/>
      <c r="MN97" s="6"/>
      <c r="MO97" s="6"/>
      <c r="MP97" s="6"/>
      <c r="MQ97" s="6"/>
      <c r="MR97" s="6"/>
      <c r="MS97" s="6"/>
      <c r="MT97" s="6"/>
      <c r="MU97" s="6"/>
      <c r="MV97" s="6"/>
      <c r="MW97" s="6"/>
      <c r="MX97" s="6"/>
      <c r="MY97" s="6"/>
      <c r="MZ97" s="6"/>
      <c r="NA97" s="6"/>
      <c r="NB97" s="6"/>
      <c r="NC97" s="6"/>
      <c r="ND97" s="6"/>
      <c r="NE97" s="6"/>
      <c r="NF97" s="6"/>
      <c r="NG97" s="6"/>
      <c r="NH97" s="6"/>
      <c r="NI97" s="6"/>
      <c r="NJ97" s="6"/>
      <c r="NK97" s="6"/>
      <c r="NL97" s="6"/>
      <c r="NM97" s="6"/>
      <c r="NN97" s="6"/>
      <c r="NO97" s="6"/>
      <c r="NP97" s="6"/>
      <c r="NQ97" s="6"/>
      <c r="NR97" s="6"/>
      <c r="NS97" s="6"/>
      <c r="NT97" s="6"/>
      <c r="NU97" s="6"/>
      <c r="NV97" s="6"/>
      <c r="NW97" s="6"/>
      <c r="NX97" s="6"/>
      <c r="NY97" s="6"/>
      <c r="NZ97" s="6"/>
      <c r="OA97" s="6"/>
      <c r="OB97" s="6"/>
      <c r="OC97" s="6"/>
      <c r="OD97" s="6"/>
      <c r="OE97" s="6"/>
      <c r="OF97" s="6"/>
      <c r="OG97" s="6"/>
      <c r="OH97" s="6"/>
      <c r="OI97" s="6"/>
      <c r="OJ97" s="6"/>
      <c r="OK97" s="6"/>
      <c r="OL97" s="6"/>
      <c r="OM97" s="6"/>
      <c r="ON97" s="6"/>
      <c r="OO97" s="6"/>
      <c r="OP97" s="6"/>
      <c r="OQ97" s="6"/>
      <c r="OR97" s="6"/>
      <c r="OS97" s="6"/>
      <c r="OT97" s="6"/>
      <c r="OU97" s="6"/>
      <c r="OV97" s="6"/>
      <c r="OW97" s="6"/>
      <c r="OX97" s="6"/>
      <c r="OY97" s="6"/>
      <c r="OZ97" s="6"/>
      <c r="PA97" s="6"/>
      <c r="PB97" s="6"/>
      <c r="PC97" s="6"/>
      <c r="PD97" s="6"/>
      <c r="PE97" s="6"/>
    </row>
    <row r="98" spans="1:421" s="107" customFormat="1" x14ac:dyDescent="0.25">
      <c r="A98" s="283"/>
      <c r="B98" s="259"/>
      <c r="C98" s="271"/>
      <c r="D98" s="281"/>
      <c r="E98" s="19" t="s">
        <v>83</v>
      </c>
      <c r="F98" s="129" t="s">
        <v>112</v>
      </c>
      <c r="G98" s="18">
        <v>1</v>
      </c>
      <c r="H98" s="18">
        <v>2</v>
      </c>
      <c r="I98" s="18">
        <v>2</v>
      </c>
      <c r="J98" s="18">
        <v>1</v>
      </c>
      <c r="K98" s="18">
        <v>1</v>
      </c>
      <c r="L98" s="95"/>
      <c r="M98" s="26">
        <f>((G98*Kwantificatie!$B$22)+(H98*Kwantificatie!$C$22)+(I98*Kwantificatie!$D$22)+(J98*Kwantificatie!$E$22)+(K98*Kwantificatie!$F$22))*11.1*-1+100</f>
        <v>52.825000000000003</v>
      </c>
      <c r="N98" s="6"/>
      <c r="O98" s="6"/>
      <c r="P98" s="6"/>
      <c r="Q98" s="6"/>
      <c r="R98" s="6"/>
      <c r="S98" s="6"/>
      <c r="T98" s="6"/>
      <c r="U98" s="6"/>
      <c r="V98" s="6"/>
      <c r="W98" s="6"/>
      <c r="X98" s="6"/>
      <c r="Y98" s="6"/>
      <c r="Z98" s="6"/>
      <c r="AA98" s="6"/>
      <c r="AB98" s="6"/>
      <c r="AC98" s="6"/>
      <c r="AD98" s="6"/>
      <c r="AE98" s="6"/>
      <c r="AF98" s="6"/>
      <c r="AG98" s="6"/>
      <c r="AH98" s="6"/>
      <c r="AI98" s="6"/>
      <c r="AJ98" s="6"/>
      <c r="AK98" s="6"/>
      <c r="AL98" s="6"/>
      <c r="AM98" s="6"/>
      <c r="AN98" s="6"/>
      <c r="AO98" s="6"/>
      <c r="AP98" s="6"/>
      <c r="AQ98" s="6"/>
      <c r="AR98" s="6"/>
      <c r="AS98" s="6"/>
      <c r="AT98" s="6"/>
      <c r="AU98" s="6"/>
      <c r="AV98" s="6"/>
      <c r="AW98" s="6"/>
      <c r="AX98" s="6"/>
      <c r="AY98" s="6"/>
      <c r="AZ98" s="6"/>
      <c r="BA98" s="6"/>
      <c r="BB98" s="6"/>
      <c r="BC98" s="6"/>
      <c r="BD98" s="6"/>
      <c r="BE98" s="6"/>
      <c r="BF98" s="6"/>
      <c r="BG98" s="6"/>
      <c r="BH98" s="6"/>
      <c r="BI98" s="6"/>
      <c r="BJ98" s="6"/>
      <c r="BK98" s="6"/>
      <c r="BL98" s="6"/>
      <c r="BM98" s="6"/>
      <c r="BN98" s="6"/>
      <c r="BO98" s="6"/>
      <c r="BP98" s="6"/>
      <c r="BQ98" s="6"/>
      <c r="BR98" s="6"/>
      <c r="BS98" s="6"/>
      <c r="BT98" s="6"/>
      <c r="BU98" s="6"/>
      <c r="BV98" s="6"/>
      <c r="BW98" s="6"/>
      <c r="BX98" s="6"/>
      <c r="BY98" s="6"/>
      <c r="BZ98" s="6"/>
      <c r="CA98" s="6"/>
      <c r="CB98" s="6"/>
      <c r="CC98" s="6"/>
      <c r="CD98" s="6"/>
      <c r="CE98" s="6"/>
      <c r="CF98" s="6"/>
      <c r="CG98" s="6"/>
      <c r="CH98" s="6"/>
      <c r="CI98" s="6"/>
      <c r="CJ98" s="6"/>
      <c r="CK98" s="6"/>
      <c r="CL98" s="6"/>
      <c r="CM98" s="6"/>
      <c r="CN98" s="6"/>
      <c r="CO98" s="6"/>
      <c r="CP98" s="6"/>
      <c r="CQ98" s="6"/>
      <c r="CR98" s="6"/>
      <c r="CS98" s="6"/>
      <c r="CT98" s="6"/>
      <c r="CU98" s="6"/>
      <c r="CV98" s="6"/>
      <c r="CW98" s="6"/>
      <c r="CX98" s="6"/>
      <c r="CY98" s="6"/>
      <c r="CZ98" s="6"/>
      <c r="DA98" s="6"/>
      <c r="DB98" s="6"/>
      <c r="DC98" s="6"/>
      <c r="DD98" s="6"/>
      <c r="DE98" s="6"/>
      <c r="DF98" s="6"/>
      <c r="DG98" s="6"/>
      <c r="DH98" s="6"/>
      <c r="DI98" s="6"/>
      <c r="DJ98" s="6"/>
      <c r="DK98" s="6"/>
      <c r="DL98" s="6"/>
      <c r="DM98" s="6"/>
      <c r="DN98" s="6"/>
      <c r="DO98" s="6"/>
      <c r="DP98" s="6"/>
      <c r="DQ98" s="6"/>
      <c r="DR98" s="6"/>
      <c r="DS98" s="6"/>
      <c r="DT98" s="6"/>
      <c r="DU98" s="6"/>
      <c r="DV98" s="6"/>
      <c r="DW98" s="6"/>
      <c r="DX98" s="6"/>
      <c r="DY98" s="6"/>
      <c r="DZ98" s="6"/>
      <c r="EA98" s="6"/>
      <c r="EB98" s="6"/>
      <c r="EC98" s="6"/>
      <c r="ED98" s="6"/>
      <c r="EE98" s="6"/>
      <c r="EF98" s="6"/>
      <c r="EG98" s="6"/>
      <c r="EH98" s="6"/>
      <c r="EI98" s="6"/>
      <c r="EJ98" s="6"/>
      <c r="EK98" s="6"/>
      <c r="EL98" s="6"/>
      <c r="EM98" s="6"/>
      <c r="EN98" s="6"/>
      <c r="EO98" s="6"/>
      <c r="EP98" s="6"/>
      <c r="EQ98" s="6"/>
      <c r="ER98" s="6"/>
      <c r="ES98" s="6"/>
      <c r="ET98" s="6"/>
      <c r="EU98" s="6"/>
      <c r="EV98" s="6"/>
      <c r="EW98" s="6"/>
      <c r="EX98" s="6"/>
      <c r="EY98" s="6"/>
      <c r="EZ98" s="6"/>
      <c r="FA98" s="6"/>
      <c r="FB98" s="6"/>
      <c r="FC98" s="6"/>
      <c r="FD98" s="6"/>
      <c r="FE98" s="6"/>
      <c r="FF98" s="6"/>
      <c r="FG98" s="6"/>
      <c r="FH98" s="6"/>
      <c r="FI98" s="6"/>
      <c r="FJ98" s="6"/>
      <c r="FK98" s="6"/>
      <c r="FL98" s="6"/>
      <c r="FM98" s="6"/>
      <c r="FN98" s="6"/>
      <c r="FO98" s="6"/>
      <c r="FP98" s="6"/>
      <c r="FQ98" s="6"/>
      <c r="FR98" s="6"/>
      <c r="FS98" s="6"/>
      <c r="FT98" s="6"/>
      <c r="FU98" s="6"/>
      <c r="FV98" s="6"/>
      <c r="FW98" s="6"/>
      <c r="FX98" s="6"/>
      <c r="FY98" s="6"/>
      <c r="FZ98" s="6"/>
      <c r="GA98" s="6"/>
      <c r="GB98" s="6"/>
      <c r="GC98" s="6"/>
      <c r="GD98" s="6"/>
      <c r="GE98" s="6"/>
      <c r="GF98" s="6"/>
      <c r="GG98" s="6"/>
      <c r="GH98" s="6"/>
      <c r="GI98" s="6"/>
      <c r="GJ98" s="6"/>
      <c r="GK98" s="6"/>
      <c r="GL98" s="6"/>
      <c r="GM98" s="6"/>
      <c r="GN98" s="6"/>
      <c r="GO98" s="6"/>
      <c r="GP98" s="6"/>
      <c r="GQ98" s="6"/>
      <c r="GR98" s="6"/>
      <c r="GS98" s="6"/>
      <c r="GT98" s="6"/>
      <c r="GU98" s="6"/>
      <c r="GV98" s="6"/>
      <c r="GW98" s="6"/>
      <c r="GX98" s="6"/>
      <c r="GY98" s="6"/>
      <c r="GZ98" s="6"/>
      <c r="HA98" s="6"/>
      <c r="HB98" s="6"/>
      <c r="HC98" s="6"/>
      <c r="HD98" s="6"/>
      <c r="HE98" s="6"/>
      <c r="HF98" s="6"/>
      <c r="HG98" s="6"/>
      <c r="HH98" s="6"/>
      <c r="HI98" s="6"/>
      <c r="HJ98" s="6"/>
      <c r="HK98" s="6"/>
      <c r="HL98" s="6"/>
      <c r="HM98" s="6"/>
      <c r="HN98" s="6"/>
      <c r="HO98" s="6"/>
      <c r="HP98" s="6"/>
      <c r="HQ98" s="6"/>
      <c r="HR98" s="6"/>
      <c r="HS98" s="6"/>
      <c r="HT98" s="6"/>
      <c r="HU98" s="6"/>
      <c r="HV98" s="6"/>
      <c r="HW98" s="6"/>
      <c r="HX98" s="6"/>
      <c r="HY98" s="6"/>
      <c r="HZ98" s="6"/>
      <c r="IA98" s="6"/>
      <c r="IB98" s="6"/>
      <c r="IC98" s="6"/>
      <c r="ID98" s="6"/>
      <c r="IE98" s="6"/>
      <c r="IF98" s="6"/>
      <c r="IG98" s="6"/>
      <c r="IH98" s="6"/>
      <c r="II98" s="6"/>
      <c r="IJ98" s="6"/>
      <c r="IK98" s="6"/>
      <c r="IL98" s="6"/>
      <c r="IM98" s="6"/>
      <c r="IN98" s="6"/>
      <c r="IO98" s="6"/>
      <c r="IP98" s="6"/>
      <c r="IQ98" s="6"/>
      <c r="IR98" s="6"/>
      <c r="IS98" s="6"/>
      <c r="IT98" s="6"/>
      <c r="IU98" s="6"/>
      <c r="IV98" s="6"/>
      <c r="IW98" s="6"/>
      <c r="IX98" s="6"/>
      <c r="IY98" s="6"/>
      <c r="IZ98" s="6"/>
      <c r="JA98" s="6"/>
      <c r="JB98" s="6"/>
      <c r="JC98" s="6"/>
      <c r="JD98" s="6"/>
      <c r="JE98" s="6"/>
      <c r="JF98" s="6"/>
      <c r="JG98" s="6"/>
      <c r="JH98" s="6"/>
      <c r="JI98" s="6"/>
      <c r="JJ98" s="6"/>
      <c r="JK98" s="6"/>
      <c r="JL98" s="6"/>
      <c r="JM98" s="6"/>
      <c r="JN98" s="6"/>
      <c r="JO98" s="6"/>
      <c r="JP98" s="6"/>
      <c r="JQ98" s="6"/>
      <c r="JR98" s="6"/>
      <c r="JS98" s="6"/>
      <c r="JT98" s="6"/>
      <c r="JU98" s="6"/>
      <c r="JV98" s="6"/>
      <c r="JW98" s="6"/>
      <c r="JX98" s="6"/>
      <c r="JY98" s="6"/>
      <c r="JZ98" s="6"/>
      <c r="KA98" s="6"/>
      <c r="KB98" s="6"/>
      <c r="KC98" s="6"/>
      <c r="KD98" s="6"/>
      <c r="KE98" s="6"/>
      <c r="KF98" s="6"/>
      <c r="KG98" s="6"/>
      <c r="KH98" s="6"/>
      <c r="KI98" s="6"/>
      <c r="KJ98" s="6"/>
      <c r="KK98" s="6"/>
      <c r="KL98" s="6"/>
      <c r="KM98" s="6"/>
      <c r="KN98" s="6"/>
      <c r="KO98" s="6"/>
      <c r="KP98" s="6"/>
      <c r="KQ98" s="6"/>
      <c r="KR98" s="6"/>
      <c r="KS98" s="6"/>
      <c r="KT98" s="6"/>
      <c r="KU98" s="6"/>
      <c r="KV98" s="6"/>
      <c r="KW98" s="6"/>
      <c r="KX98" s="6"/>
      <c r="KY98" s="6"/>
      <c r="KZ98" s="6"/>
      <c r="LA98" s="6"/>
      <c r="LB98" s="6"/>
      <c r="LC98" s="6"/>
      <c r="LD98" s="6"/>
      <c r="LE98" s="6"/>
      <c r="LF98" s="6"/>
      <c r="LG98" s="6"/>
      <c r="LH98" s="6"/>
      <c r="LI98" s="6"/>
      <c r="LJ98" s="6"/>
      <c r="LK98" s="6"/>
      <c r="LL98" s="6"/>
      <c r="LM98" s="6"/>
      <c r="LN98" s="6"/>
      <c r="LO98" s="6"/>
      <c r="LP98" s="6"/>
      <c r="LQ98" s="6"/>
      <c r="LR98" s="6"/>
      <c r="LS98" s="6"/>
      <c r="LT98" s="6"/>
      <c r="LU98" s="6"/>
      <c r="LV98" s="6"/>
      <c r="LW98" s="6"/>
      <c r="LX98" s="6"/>
      <c r="LY98" s="6"/>
      <c r="LZ98" s="6"/>
      <c r="MA98" s="6"/>
      <c r="MB98" s="6"/>
      <c r="MC98" s="6"/>
      <c r="MD98" s="6"/>
      <c r="ME98" s="6"/>
      <c r="MF98" s="6"/>
      <c r="MG98" s="6"/>
      <c r="MH98" s="6"/>
      <c r="MI98" s="6"/>
      <c r="MJ98" s="6"/>
      <c r="MK98" s="6"/>
      <c r="ML98" s="6"/>
      <c r="MM98" s="6"/>
      <c r="MN98" s="6"/>
      <c r="MO98" s="6"/>
      <c r="MP98" s="6"/>
      <c r="MQ98" s="6"/>
      <c r="MR98" s="6"/>
      <c r="MS98" s="6"/>
      <c r="MT98" s="6"/>
      <c r="MU98" s="6"/>
      <c r="MV98" s="6"/>
      <c r="MW98" s="6"/>
      <c r="MX98" s="6"/>
      <c r="MY98" s="6"/>
      <c r="MZ98" s="6"/>
      <c r="NA98" s="6"/>
      <c r="NB98" s="6"/>
      <c r="NC98" s="6"/>
      <c r="ND98" s="6"/>
      <c r="NE98" s="6"/>
      <c r="NF98" s="6"/>
      <c r="NG98" s="6"/>
      <c r="NH98" s="6"/>
      <c r="NI98" s="6"/>
      <c r="NJ98" s="6"/>
      <c r="NK98" s="6"/>
      <c r="NL98" s="6"/>
      <c r="NM98" s="6"/>
      <c r="NN98" s="6"/>
      <c r="NO98" s="6"/>
      <c r="NP98" s="6"/>
      <c r="NQ98" s="6"/>
      <c r="NR98" s="6"/>
      <c r="NS98" s="6"/>
      <c r="NT98" s="6"/>
      <c r="NU98" s="6"/>
      <c r="NV98" s="6"/>
      <c r="NW98" s="6"/>
      <c r="NX98" s="6"/>
      <c r="NY98" s="6"/>
      <c r="NZ98" s="6"/>
      <c r="OA98" s="6"/>
      <c r="OB98" s="6"/>
      <c r="OC98" s="6"/>
      <c r="OD98" s="6"/>
      <c r="OE98" s="6"/>
      <c r="OF98" s="6"/>
      <c r="OG98" s="6"/>
      <c r="OH98" s="6"/>
      <c r="OI98" s="6"/>
      <c r="OJ98" s="6"/>
      <c r="OK98" s="6"/>
      <c r="OL98" s="6"/>
      <c r="OM98" s="6"/>
      <c r="ON98" s="6"/>
      <c r="OO98" s="6"/>
      <c r="OP98" s="6"/>
      <c r="OQ98" s="6"/>
      <c r="OR98" s="6"/>
      <c r="OS98" s="6"/>
      <c r="OT98" s="6"/>
      <c r="OU98" s="6"/>
      <c r="OV98" s="6"/>
      <c r="OW98" s="6"/>
      <c r="OX98" s="6"/>
      <c r="OY98" s="6"/>
      <c r="OZ98" s="6"/>
      <c r="PA98" s="6"/>
      <c r="PB98" s="6"/>
      <c r="PC98" s="6"/>
      <c r="PD98" s="6"/>
      <c r="PE98" s="6"/>
    </row>
    <row r="99" spans="1:421" s="107" customFormat="1" x14ac:dyDescent="0.25">
      <c r="A99" s="283"/>
      <c r="B99" s="259"/>
      <c r="C99" s="271"/>
      <c r="D99" s="281"/>
      <c r="E99" s="19" t="s">
        <v>88</v>
      </c>
      <c r="F99" s="129" t="s">
        <v>112</v>
      </c>
      <c r="G99" s="18">
        <v>2</v>
      </c>
      <c r="H99" s="18">
        <v>1</v>
      </c>
      <c r="I99" s="18">
        <v>2</v>
      </c>
      <c r="J99" s="18">
        <v>2</v>
      </c>
      <c r="K99" s="18">
        <v>2</v>
      </c>
      <c r="L99" s="95"/>
      <c r="M99" s="26">
        <f>((G99*Kwantificatie!$B$22)+(H99*Kwantificatie!$C$22)+(I99*Kwantificatie!$D$22)+(J99*Kwantificatie!$E$22)+(K99*Kwantificatie!$F$22))*11.1*-1+100</f>
        <v>41.725000000000001</v>
      </c>
      <c r="N99" s="6"/>
      <c r="O99" s="6"/>
      <c r="P99" s="6"/>
      <c r="Q99" s="6"/>
      <c r="R99" s="6"/>
      <c r="S99" s="6"/>
      <c r="T99" s="6"/>
      <c r="U99" s="6"/>
      <c r="V99" s="6"/>
      <c r="W99" s="6"/>
      <c r="X99" s="6"/>
      <c r="Y99" s="6"/>
      <c r="Z99" s="6"/>
      <c r="AA99" s="6"/>
      <c r="AB99" s="6"/>
      <c r="AC99" s="6"/>
      <c r="AD99" s="6"/>
      <c r="AE99" s="6"/>
      <c r="AF99" s="6"/>
      <c r="AG99" s="6"/>
      <c r="AH99" s="6"/>
      <c r="AI99" s="6"/>
      <c r="AJ99" s="6"/>
      <c r="AK99" s="6"/>
      <c r="AL99" s="6"/>
      <c r="AM99" s="6"/>
      <c r="AN99" s="6"/>
      <c r="AO99" s="6"/>
      <c r="AP99" s="6"/>
      <c r="AQ99" s="6"/>
      <c r="AR99" s="6"/>
      <c r="AS99" s="6"/>
      <c r="AT99" s="6"/>
      <c r="AU99" s="6"/>
      <c r="AV99" s="6"/>
      <c r="AW99" s="6"/>
      <c r="AX99" s="6"/>
      <c r="AY99" s="6"/>
      <c r="AZ99" s="6"/>
      <c r="BA99" s="6"/>
      <c r="BB99" s="6"/>
      <c r="BC99" s="6"/>
      <c r="BD99" s="6"/>
      <c r="BE99" s="6"/>
      <c r="BF99" s="6"/>
      <c r="BG99" s="6"/>
      <c r="BH99" s="6"/>
      <c r="BI99" s="6"/>
      <c r="BJ99" s="6"/>
      <c r="BK99" s="6"/>
      <c r="BL99" s="6"/>
      <c r="BM99" s="6"/>
      <c r="BN99" s="6"/>
      <c r="BO99" s="6"/>
      <c r="BP99" s="6"/>
      <c r="BQ99" s="6"/>
      <c r="BR99" s="6"/>
      <c r="BS99" s="6"/>
      <c r="BT99" s="6"/>
      <c r="BU99" s="6"/>
      <c r="BV99" s="6"/>
      <c r="BW99" s="6"/>
      <c r="BX99" s="6"/>
      <c r="BY99" s="6"/>
      <c r="BZ99" s="6"/>
      <c r="CA99" s="6"/>
      <c r="CB99" s="6"/>
      <c r="CC99" s="6"/>
      <c r="CD99" s="6"/>
      <c r="CE99" s="6"/>
      <c r="CF99" s="6"/>
      <c r="CG99" s="6"/>
      <c r="CH99" s="6"/>
      <c r="CI99" s="6"/>
      <c r="CJ99" s="6"/>
      <c r="CK99" s="6"/>
      <c r="CL99" s="6"/>
      <c r="CM99" s="6"/>
      <c r="CN99" s="6"/>
      <c r="CO99" s="6"/>
      <c r="CP99" s="6"/>
      <c r="CQ99" s="6"/>
      <c r="CR99" s="6"/>
      <c r="CS99" s="6"/>
      <c r="CT99" s="6"/>
      <c r="CU99" s="6"/>
      <c r="CV99" s="6"/>
      <c r="CW99" s="6"/>
      <c r="CX99" s="6"/>
      <c r="CY99" s="6"/>
      <c r="CZ99" s="6"/>
      <c r="DA99" s="6"/>
      <c r="DB99" s="6"/>
      <c r="DC99" s="6"/>
      <c r="DD99" s="6"/>
      <c r="DE99" s="6"/>
      <c r="DF99" s="6"/>
      <c r="DG99" s="6"/>
      <c r="DH99" s="6"/>
      <c r="DI99" s="6"/>
      <c r="DJ99" s="6"/>
      <c r="DK99" s="6"/>
      <c r="DL99" s="6"/>
      <c r="DM99" s="6"/>
      <c r="DN99" s="6"/>
      <c r="DO99" s="6"/>
      <c r="DP99" s="6"/>
      <c r="DQ99" s="6"/>
      <c r="DR99" s="6"/>
      <c r="DS99" s="6"/>
      <c r="DT99" s="6"/>
      <c r="DU99" s="6"/>
      <c r="DV99" s="6"/>
      <c r="DW99" s="6"/>
      <c r="DX99" s="6"/>
      <c r="DY99" s="6"/>
      <c r="DZ99" s="6"/>
      <c r="EA99" s="6"/>
      <c r="EB99" s="6"/>
      <c r="EC99" s="6"/>
      <c r="ED99" s="6"/>
      <c r="EE99" s="6"/>
      <c r="EF99" s="6"/>
      <c r="EG99" s="6"/>
      <c r="EH99" s="6"/>
      <c r="EI99" s="6"/>
      <c r="EJ99" s="6"/>
      <c r="EK99" s="6"/>
      <c r="EL99" s="6"/>
      <c r="EM99" s="6"/>
      <c r="EN99" s="6"/>
      <c r="EO99" s="6"/>
      <c r="EP99" s="6"/>
      <c r="EQ99" s="6"/>
      <c r="ER99" s="6"/>
      <c r="ES99" s="6"/>
      <c r="ET99" s="6"/>
      <c r="EU99" s="6"/>
      <c r="EV99" s="6"/>
      <c r="EW99" s="6"/>
      <c r="EX99" s="6"/>
      <c r="EY99" s="6"/>
      <c r="EZ99" s="6"/>
      <c r="FA99" s="6"/>
      <c r="FB99" s="6"/>
      <c r="FC99" s="6"/>
      <c r="FD99" s="6"/>
      <c r="FE99" s="6"/>
      <c r="FF99" s="6"/>
      <c r="FG99" s="6"/>
      <c r="FH99" s="6"/>
      <c r="FI99" s="6"/>
      <c r="FJ99" s="6"/>
      <c r="FK99" s="6"/>
      <c r="FL99" s="6"/>
      <c r="FM99" s="6"/>
      <c r="FN99" s="6"/>
      <c r="FO99" s="6"/>
      <c r="FP99" s="6"/>
      <c r="FQ99" s="6"/>
      <c r="FR99" s="6"/>
      <c r="FS99" s="6"/>
      <c r="FT99" s="6"/>
      <c r="FU99" s="6"/>
      <c r="FV99" s="6"/>
      <c r="FW99" s="6"/>
      <c r="FX99" s="6"/>
      <c r="FY99" s="6"/>
      <c r="FZ99" s="6"/>
      <c r="GA99" s="6"/>
      <c r="GB99" s="6"/>
      <c r="GC99" s="6"/>
      <c r="GD99" s="6"/>
      <c r="GE99" s="6"/>
      <c r="GF99" s="6"/>
      <c r="GG99" s="6"/>
      <c r="GH99" s="6"/>
      <c r="GI99" s="6"/>
      <c r="GJ99" s="6"/>
      <c r="GK99" s="6"/>
      <c r="GL99" s="6"/>
      <c r="GM99" s="6"/>
      <c r="GN99" s="6"/>
      <c r="GO99" s="6"/>
      <c r="GP99" s="6"/>
      <c r="GQ99" s="6"/>
      <c r="GR99" s="6"/>
      <c r="GS99" s="6"/>
      <c r="GT99" s="6"/>
      <c r="GU99" s="6"/>
      <c r="GV99" s="6"/>
      <c r="GW99" s="6"/>
      <c r="GX99" s="6"/>
      <c r="GY99" s="6"/>
      <c r="GZ99" s="6"/>
      <c r="HA99" s="6"/>
      <c r="HB99" s="6"/>
      <c r="HC99" s="6"/>
      <c r="HD99" s="6"/>
      <c r="HE99" s="6"/>
      <c r="HF99" s="6"/>
      <c r="HG99" s="6"/>
      <c r="HH99" s="6"/>
      <c r="HI99" s="6"/>
      <c r="HJ99" s="6"/>
      <c r="HK99" s="6"/>
      <c r="HL99" s="6"/>
      <c r="HM99" s="6"/>
      <c r="HN99" s="6"/>
      <c r="HO99" s="6"/>
      <c r="HP99" s="6"/>
      <c r="HQ99" s="6"/>
      <c r="HR99" s="6"/>
      <c r="HS99" s="6"/>
      <c r="HT99" s="6"/>
      <c r="HU99" s="6"/>
      <c r="HV99" s="6"/>
      <c r="HW99" s="6"/>
      <c r="HX99" s="6"/>
      <c r="HY99" s="6"/>
      <c r="HZ99" s="6"/>
      <c r="IA99" s="6"/>
      <c r="IB99" s="6"/>
      <c r="IC99" s="6"/>
      <c r="ID99" s="6"/>
      <c r="IE99" s="6"/>
      <c r="IF99" s="6"/>
      <c r="IG99" s="6"/>
      <c r="IH99" s="6"/>
      <c r="II99" s="6"/>
      <c r="IJ99" s="6"/>
      <c r="IK99" s="6"/>
      <c r="IL99" s="6"/>
      <c r="IM99" s="6"/>
      <c r="IN99" s="6"/>
      <c r="IO99" s="6"/>
      <c r="IP99" s="6"/>
      <c r="IQ99" s="6"/>
      <c r="IR99" s="6"/>
      <c r="IS99" s="6"/>
      <c r="IT99" s="6"/>
      <c r="IU99" s="6"/>
      <c r="IV99" s="6"/>
      <c r="IW99" s="6"/>
      <c r="IX99" s="6"/>
      <c r="IY99" s="6"/>
      <c r="IZ99" s="6"/>
      <c r="JA99" s="6"/>
      <c r="JB99" s="6"/>
      <c r="JC99" s="6"/>
      <c r="JD99" s="6"/>
      <c r="JE99" s="6"/>
      <c r="JF99" s="6"/>
      <c r="JG99" s="6"/>
      <c r="JH99" s="6"/>
      <c r="JI99" s="6"/>
      <c r="JJ99" s="6"/>
      <c r="JK99" s="6"/>
      <c r="JL99" s="6"/>
      <c r="JM99" s="6"/>
      <c r="JN99" s="6"/>
      <c r="JO99" s="6"/>
      <c r="JP99" s="6"/>
      <c r="JQ99" s="6"/>
      <c r="JR99" s="6"/>
      <c r="JS99" s="6"/>
      <c r="JT99" s="6"/>
      <c r="JU99" s="6"/>
      <c r="JV99" s="6"/>
      <c r="JW99" s="6"/>
      <c r="JX99" s="6"/>
      <c r="JY99" s="6"/>
      <c r="JZ99" s="6"/>
      <c r="KA99" s="6"/>
      <c r="KB99" s="6"/>
      <c r="KC99" s="6"/>
      <c r="KD99" s="6"/>
      <c r="KE99" s="6"/>
      <c r="KF99" s="6"/>
      <c r="KG99" s="6"/>
      <c r="KH99" s="6"/>
      <c r="KI99" s="6"/>
      <c r="KJ99" s="6"/>
      <c r="KK99" s="6"/>
      <c r="KL99" s="6"/>
      <c r="KM99" s="6"/>
      <c r="KN99" s="6"/>
      <c r="KO99" s="6"/>
      <c r="KP99" s="6"/>
      <c r="KQ99" s="6"/>
      <c r="KR99" s="6"/>
      <c r="KS99" s="6"/>
      <c r="KT99" s="6"/>
      <c r="KU99" s="6"/>
      <c r="KV99" s="6"/>
      <c r="KW99" s="6"/>
      <c r="KX99" s="6"/>
      <c r="KY99" s="6"/>
      <c r="KZ99" s="6"/>
      <c r="LA99" s="6"/>
      <c r="LB99" s="6"/>
      <c r="LC99" s="6"/>
      <c r="LD99" s="6"/>
      <c r="LE99" s="6"/>
      <c r="LF99" s="6"/>
      <c r="LG99" s="6"/>
      <c r="LH99" s="6"/>
      <c r="LI99" s="6"/>
      <c r="LJ99" s="6"/>
      <c r="LK99" s="6"/>
      <c r="LL99" s="6"/>
      <c r="LM99" s="6"/>
      <c r="LN99" s="6"/>
      <c r="LO99" s="6"/>
      <c r="LP99" s="6"/>
      <c r="LQ99" s="6"/>
      <c r="LR99" s="6"/>
      <c r="LS99" s="6"/>
      <c r="LT99" s="6"/>
      <c r="LU99" s="6"/>
      <c r="LV99" s="6"/>
      <c r="LW99" s="6"/>
      <c r="LX99" s="6"/>
      <c r="LY99" s="6"/>
      <c r="LZ99" s="6"/>
      <c r="MA99" s="6"/>
      <c r="MB99" s="6"/>
      <c r="MC99" s="6"/>
      <c r="MD99" s="6"/>
      <c r="ME99" s="6"/>
      <c r="MF99" s="6"/>
      <c r="MG99" s="6"/>
      <c r="MH99" s="6"/>
      <c r="MI99" s="6"/>
      <c r="MJ99" s="6"/>
      <c r="MK99" s="6"/>
      <c r="ML99" s="6"/>
      <c r="MM99" s="6"/>
      <c r="MN99" s="6"/>
      <c r="MO99" s="6"/>
      <c r="MP99" s="6"/>
      <c r="MQ99" s="6"/>
      <c r="MR99" s="6"/>
      <c r="MS99" s="6"/>
      <c r="MT99" s="6"/>
      <c r="MU99" s="6"/>
      <c r="MV99" s="6"/>
      <c r="MW99" s="6"/>
      <c r="MX99" s="6"/>
      <c r="MY99" s="6"/>
      <c r="MZ99" s="6"/>
      <c r="NA99" s="6"/>
      <c r="NB99" s="6"/>
      <c r="NC99" s="6"/>
      <c r="ND99" s="6"/>
      <c r="NE99" s="6"/>
      <c r="NF99" s="6"/>
      <c r="NG99" s="6"/>
      <c r="NH99" s="6"/>
      <c r="NI99" s="6"/>
      <c r="NJ99" s="6"/>
      <c r="NK99" s="6"/>
      <c r="NL99" s="6"/>
      <c r="NM99" s="6"/>
      <c r="NN99" s="6"/>
      <c r="NO99" s="6"/>
      <c r="NP99" s="6"/>
      <c r="NQ99" s="6"/>
      <c r="NR99" s="6"/>
      <c r="NS99" s="6"/>
      <c r="NT99" s="6"/>
      <c r="NU99" s="6"/>
      <c r="NV99" s="6"/>
      <c r="NW99" s="6"/>
      <c r="NX99" s="6"/>
      <c r="NY99" s="6"/>
      <c r="NZ99" s="6"/>
      <c r="OA99" s="6"/>
      <c r="OB99" s="6"/>
      <c r="OC99" s="6"/>
      <c r="OD99" s="6"/>
      <c r="OE99" s="6"/>
      <c r="OF99" s="6"/>
      <c r="OG99" s="6"/>
      <c r="OH99" s="6"/>
      <c r="OI99" s="6"/>
      <c r="OJ99" s="6"/>
      <c r="OK99" s="6"/>
      <c r="OL99" s="6"/>
      <c r="OM99" s="6"/>
      <c r="ON99" s="6"/>
      <c r="OO99" s="6"/>
      <c r="OP99" s="6"/>
      <c r="OQ99" s="6"/>
      <c r="OR99" s="6"/>
      <c r="OS99" s="6"/>
      <c r="OT99" s="6"/>
      <c r="OU99" s="6"/>
      <c r="OV99" s="6"/>
      <c r="OW99" s="6"/>
      <c r="OX99" s="6"/>
      <c r="OY99" s="6"/>
      <c r="OZ99" s="6"/>
      <c r="PA99" s="6"/>
      <c r="PB99" s="6"/>
      <c r="PC99" s="6"/>
      <c r="PD99" s="6"/>
      <c r="PE99" s="6"/>
    </row>
    <row r="100" spans="1:421" s="107" customFormat="1" ht="13.8" thickBot="1" x14ac:dyDescent="0.3">
      <c r="A100" s="283"/>
      <c r="B100" s="259"/>
      <c r="C100" s="271"/>
      <c r="D100" s="281"/>
      <c r="E100" s="17" t="s">
        <v>90</v>
      </c>
      <c r="F100" s="163" t="s">
        <v>112</v>
      </c>
      <c r="G100" s="12">
        <v>2</v>
      </c>
      <c r="H100" s="12">
        <v>2</v>
      </c>
      <c r="I100" s="12">
        <v>2</v>
      </c>
      <c r="J100" s="12">
        <v>1</v>
      </c>
      <c r="K100" s="12">
        <v>2</v>
      </c>
      <c r="L100" s="138"/>
      <c r="M100" s="26">
        <f>((G100*Kwantificatie!$B$22)+(H100*Kwantificatie!$C$22)+(I100*Kwantificatie!$D$22)+(J100*Kwantificatie!$E$22)+(K100*Kwantificatie!$F$22))*11.1*-1+100</f>
        <v>44.5</v>
      </c>
      <c r="N100" s="6"/>
      <c r="O100" s="6"/>
      <c r="P100" s="6"/>
      <c r="Q100" s="6"/>
      <c r="R100" s="6"/>
      <c r="S100" s="6"/>
      <c r="T100" s="6"/>
      <c r="U100" s="6"/>
      <c r="V100" s="6"/>
      <c r="W100" s="6"/>
      <c r="X100" s="6"/>
      <c r="Y100" s="6"/>
      <c r="Z100" s="6"/>
      <c r="AA100" s="6"/>
      <c r="AB100" s="6"/>
      <c r="AC100" s="6"/>
      <c r="AD100" s="6"/>
      <c r="AE100" s="6"/>
      <c r="AF100" s="6"/>
      <c r="AG100" s="6"/>
      <c r="AH100" s="6"/>
      <c r="AI100" s="6"/>
      <c r="AJ100" s="6"/>
      <c r="AK100" s="6"/>
      <c r="AL100" s="6"/>
      <c r="AM100" s="6"/>
      <c r="AN100" s="6"/>
      <c r="AO100" s="6"/>
      <c r="AP100" s="6"/>
      <c r="AQ100" s="6"/>
      <c r="AR100" s="6"/>
      <c r="AS100" s="6"/>
      <c r="AT100" s="6"/>
      <c r="AU100" s="6"/>
      <c r="AV100" s="6"/>
      <c r="AW100" s="6"/>
      <c r="AX100" s="6"/>
      <c r="AY100" s="6"/>
      <c r="AZ100" s="6"/>
      <c r="BA100" s="6"/>
      <c r="BB100" s="6"/>
      <c r="BC100" s="6"/>
      <c r="BD100" s="6"/>
      <c r="BE100" s="6"/>
      <c r="BF100" s="6"/>
      <c r="BG100" s="6"/>
      <c r="BH100" s="6"/>
      <c r="BI100" s="6"/>
      <c r="BJ100" s="6"/>
      <c r="BK100" s="6"/>
      <c r="BL100" s="6"/>
      <c r="BM100" s="6"/>
      <c r="BN100" s="6"/>
      <c r="BO100" s="6"/>
      <c r="BP100" s="6"/>
      <c r="BQ100" s="6"/>
      <c r="BR100" s="6"/>
      <c r="BS100" s="6"/>
      <c r="BT100" s="6"/>
      <c r="BU100" s="6"/>
      <c r="BV100" s="6"/>
      <c r="BW100" s="6"/>
      <c r="BX100" s="6"/>
      <c r="BY100" s="6"/>
      <c r="BZ100" s="6"/>
      <c r="CA100" s="6"/>
      <c r="CB100" s="6"/>
      <c r="CC100" s="6"/>
      <c r="CD100" s="6"/>
      <c r="CE100" s="6"/>
      <c r="CF100" s="6"/>
      <c r="CG100" s="6"/>
      <c r="CH100" s="6"/>
      <c r="CI100" s="6"/>
      <c r="CJ100" s="6"/>
      <c r="CK100" s="6"/>
      <c r="CL100" s="6"/>
      <c r="CM100" s="6"/>
      <c r="CN100" s="6"/>
      <c r="CO100" s="6"/>
      <c r="CP100" s="6"/>
      <c r="CQ100" s="6"/>
      <c r="CR100" s="6"/>
      <c r="CS100" s="6"/>
      <c r="CT100" s="6"/>
      <c r="CU100" s="6"/>
      <c r="CV100" s="6"/>
      <c r="CW100" s="6"/>
      <c r="CX100" s="6"/>
      <c r="CY100" s="6"/>
      <c r="CZ100" s="6"/>
      <c r="DA100" s="6"/>
      <c r="DB100" s="6"/>
      <c r="DC100" s="6"/>
      <c r="DD100" s="6"/>
      <c r="DE100" s="6"/>
      <c r="DF100" s="6"/>
      <c r="DG100" s="6"/>
      <c r="DH100" s="6"/>
      <c r="DI100" s="6"/>
      <c r="DJ100" s="6"/>
      <c r="DK100" s="6"/>
      <c r="DL100" s="6"/>
      <c r="DM100" s="6"/>
      <c r="DN100" s="6"/>
      <c r="DO100" s="6"/>
      <c r="DP100" s="6"/>
      <c r="DQ100" s="6"/>
      <c r="DR100" s="6"/>
      <c r="DS100" s="6"/>
      <c r="DT100" s="6"/>
      <c r="DU100" s="6"/>
      <c r="DV100" s="6"/>
      <c r="DW100" s="6"/>
      <c r="DX100" s="6"/>
      <c r="DY100" s="6"/>
      <c r="DZ100" s="6"/>
      <c r="EA100" s="6"/>
      <c r="EB100" s="6"/>
      <c r="EC100" s="6"/>
      <c r="ED100" s="6"/>
      <c r="EE100" s="6"/>
      <c r="EF100" s="6"/>
      <c r="EG100" s="6"/>
      <c r="EH100" s="6"/>
      <c r="EI100" s="6"/>
      <c r="EJ100" s="6"/>
      <c r="EK100" s="6"/>
      <c r="EL100" s="6"/>
      <c r="EM100" s="6"/>
      <c r="EN100" s="6"/>
      <c r="EO100" s="6"/>
      <c r="EP100" s="6"/>
      <c r="EQ100" s="6"/>
      <c r="ER100" s="6"/>
      <c r="ES100" s="6"/>
      <c r="ET100" s="6"/>
      <c r="EU100" s="6"/>
      <c r="EV100" s="6"/>
      <c r="EW100" s="6"/>
      <c r="EX100" s="6"/>
      <c r="EY100" s="6"/>
      <c r="EZ100" s="6"/>
      <c r="FA100" s="6"/>
      <c r="FB100" s="6"/>
      <c r="FC100" s="6"/>
      <c r="FD100" s="6"/>
      <c r="FE100" s="6"/>
      <c r="FF100" s="6"/>
      <c r="FG100" s="6"/>
      <c r="FH100" s="6"/>
      <c r="FI100" s="6"/>
      <c r="FJ100" s="6"/>
      <c r="FK100" s="6"/>
      <c r="FL100" s="6"/>
      <c r="FM100" s="6"/>
      <c r="FN100" s="6"/>
      <c r="FO100" s="6"/>
      <c r="FP100" s="6"/>
      <c r="FQ100" s="6"/>
      <c r="FR100" s="6"/>
      <c r="FS100" s="6"/>
      <c r="FT100" s="6"/>
      <c r="FU100" s="6"/>
      <c r="FV100" s="6"/>
      <c r="FW100" s="6"/>
      <c r="FX100" s="6"/>
      <c r="FY100" s="6"/>
      <c r="FZ100" s="6"/>
      <c r="GA100" s="6"/>
      <c r="GB100" s="6"/>
      <c r="GC100" s="6"/>
      <c r="GD100" s="6"/>
      <c r="GE100" s="6"/>
      <c r="GF100" s="6"/>
      <c r="GG100" s="6"/>
      <c r="GH100" s="6"/>
      <c r="GI100" s="6"/>
      <c r="GJ100" s="6"/>
      <c r="GK100" s="6"/>
      <c r="GL100" s="6"/>
      <c r="GM100" s="6"/>
      <c r="GN100" s="6"/>
      <c r="GO100" s="6"/>
      <c r="GP100" s="6"/>
      <c r="GQ100" s="6"/>
      <c r="GR100" s="6"/>
      <c r="GS100" s="6"/>
      <c r="GT100" s="6"/>
      <c r="GU100" s="6"/>
      <c r="GV100" s="6"/>
      <c r="GW100" s="6"/>
      <c r="GX100" s="6"/>
      <c r="GY100" s="6"/>
      <c r="GZ100" s="6"/>
      <c r="HA100" s="6"/>
      <c r="HB100" s="6"/>
      <c r="HC100" s="6"/>
      <c r="HD100" s="6"/>
      <c r="HE100" s="6"/>
      <c r="HF100" s="6"/>
      <c r="HG100" s="6"/>
      <c r="HH100" s="6"/>
      <c r="HI100" s="6"/>
      <c r="HJ100" s="6"/>
      <c r="HK100" s="6"/>
      <c r="HL100" s="6"/>
      <c r="HM100" s="6"/>
      <c r="HN100" s="6"/>
      <c r="HO100" s="6"/>
      <c r="HP100" s="6"/>
      <c r="HQ100" s="6"/>
      <c r="HR100" s="6"/>
      <c r="HS100" s="6"/>
      <c r="HT100" s="6"/>
      <c r="HU100" s="6"/>
      <c r="HV100" s="6"/>
      <c r="HW100" s="6"/>
      <c r="HX100" s="6"/>
      <c r="HY100" s="6"/>
      <c r="HZ100" s="6"/>
      <c r="IA100" s="6"/>
      <c r="IB100" s="6"/>
      <c r="IC100" s="6"/>
      <c r="ID100" s="6"/>
      <c r="IE100" s="6"/>
      <c r="IF100" s="6"/>
      <c r="IG100" s="6"/>
      <c r="IH100" s="6"/>
      <c r="II100" s="6"/>
      <c r="IJ100" s="6"/>
      <c r="IK100" s="6"/>
      <c r="IL100" s="6"/>
      <c r="IM100" s="6"/>
      <c r="IN100" s="6"/>
      <c r="IO100" s="6"/>
      <c r="IP100" s="6"/>
      <c r="IQ100" s="6"/>
      <c r="IR100" s="6"/>
      <c r="IS100" s="6"/>
      <c r="IT100" s="6"/>
      <c r="IU100" s="6"/>
      <c r="IV100" s="6"/>
      <c r="IW100" s="6"/>
      <c r="IX100" s="6"/>
      <c r="IY100" s="6"/>
      <c r="IZ100" s="6"/>
      <c r="JA100" s="6"/>
      <c r="JB100" s="6"/>
      <c r="JC100" s="6"/>
      <c r="JD100" s="6"/>
      <c r="JE100" s="6"/>
      <c r="JF100" s="6"/>
      <c r="JG100" s="6"/>
      <c r="JH100" s="6"/>
      <c r="JI100" s="6"/>
      <c r="JJ100" s="6"/>
      <c r="JK100" s="6"/>
      <c r="JL100" s="6"/>
      <c r="JM100" s="6"/>
      <c r="JN100" s="6"/>
      <c r="JO100" s="6"/>
      <c r="JP100" s="6"/>
      <c r="JQ100" s="6"/>
      <c r="JR100" s="6"/>
      <c r="JS100" s="6"/>
      <c r="JT100" s="6"/>
      <c r="JU100" s="6"/>
      <c r="JV100" s="6"/>
      <c r="JW100" s="6"/>
      <c r="JX100" s="6"/>
      <c r="JY100" s="6"/>
      <c r="JZ100" s="6"/>
      <c r="KA100" s="6"/>
      <c r="KB100" s="6"/>
      <c r="KC100" s="6"/>
      <c r="KD100" s="6"/>
      <c r="KE100" s="6"/>
      <c r="KF100" s="6"/>
      <c r="KG100" s="6"/>
      <c r="KH100" s="6"/>
      <c r="KI100" s="6"/>
      <c r="KJ100" s="6"/>
      <c r="KK100" s="6"/>
      <c r="KL100" s="6"/>
      <c r="KM100" s="6"/>
      <c r="KN100" s="6"/>
      <c r="KO100" s="6"/>
      <c r="KP100" s="6"/>
      <c r="KQ100" s="6"/>
      <c r="KR100" s="6"/>
      <c r="KS100" s="6"/>
      <c r="KT100" s="6"/>
      <c r="KU100" s="6"/>
      <c r="KV100" s="6"/>
      <c r="KW100" s="6"/>
      <c r="KX100" s="6"/>
      <c r="KY100" s="6"/>
      <c r="KZ100" s="6"/>
      <c r="LA100" s="6"/>
      <c r="LB100" s="6"/>
      <c r="LC100" s="6"/>
      <c r="LD100" s="6"/>
      <c r="LE100" s="6"/>
      <c r="LF100" s="6"/>
      <c r="LG100" s="6"/>
      <c r="LH100" s="6"/>
      <c r="LI100" s="6"/>
      <c r="LJ100" s="6"/>
      <c r="LK100" s="6"/>
      <c r="LL100" s="6"/>
      <c r="LM100" s="6"/>
      <c r="LN100" s="6"/>
      <c r="LO100" s="6"/>
      <c r="LP100" s="6"/>
      <c r="LQ100" s="6"/>
      <c r="LR100" s="6"/>
      <c r="LS100" s="6"/>
      <c r="LT100" s="6"/>
      <c r="LU100" s="6"/>
      <c r="LV100" s="6"/>
      <c r="LW100" s="6"/>
      <c r="LX100" s="6"/>
      <c r="LY100" s="6"/>
      <c r="LZ100" s="6"/>
      <c r="MA100" s="6"/>
      <c r="MB100" s="6"/>
      <c r="MC100" s="6"/>
      <c r="MD100" s="6"/>
      <c r="ME100" s="6"/>
      <c r="MF100" s="6"/>
      <c r="MG100" s="6"/>
      <c r="MH100" s="6"/>
      <c r="MI100" s="6"/>
      <c r="MJ100" s="6"/>
      <c r="MK100" s="6"/>
      <c r="ML100" s="6"/>
      <c r="MM100" s="6"/>
      <c r="MN100" s="6"/>
      <c r="MO100" s="6"/>
      <c r="MP100" s="6"/>
      <c r="MQ100" s="6"/>
      <c r="MR100" s="6"/>
      <c r="MS100" s="6"/>
      <c r="MT100" s="6"/>
      <c r="MU100" s="6"/>
      <c r="MV100" s="6"/>
      <c r="MW100" s="6"/>
      <c r="MX100" s="6"/>
      <c r="MY100" s="6"/>
      <c r="MZ100" s="6"/>
      <c r="NA100" s="6"/>
      <c r="NB100" s="6"/>
      <c r="NC100" s="6"/>
      <c r="ND100" s="6"/>
      <c r="NE100" s="6"/>
      <c r="NF100" s="6"/>
      <c r="NG100" s="6"/>
      <c r="NH100" s="6"/>
      <c r="NI100" s="6"/>
      <c r="NJ100" s="6"/>
      <c r="NK100" s="6"/>
      <c r="NL100" s="6"/>
      <c r="NM100" s="6"/>
      <c r="NN100" s="6"/>
      <c r="NO100" s="6"/>
      <c r="NP100" s="6"/>
      <c r="NQ100" s="6"/>
      <c r="NR100" s="6"/>
      <c r="NS100" s="6"/>
      <c r="NT100" s="6"/>
      <c r="NU100" s="6"/>
      <c r="NV100" s="6"/>
      <c r="NW100" s="6"/>
      <c r="NX100" s="6"/>
      <c r="NY100" s="6"/>
      <c r="NZ100" s="6"/>
      <c r="OA100" s="6"/>
      <c r="OB100" s="6"/>
      <c r="OC100" s="6"/>
      <c r="OD100" s="6"/>
      <c r="OE100" s="6"/>
      <c r="OF100" s="6"/>
      <c r="OG100" s="6"/>
      <c r="OH100" s="6"/>
      <c r="OI100" s="6"/>
      <c r="OJ100" s="6"/>
      <c r="OK100" s="6"/>
      <c r="OL100" s="6"/>
      <c r="OM100" s="6"/>
      <c r="ON100" s="6"/>
      <c r="OO100" s="6"/>
      <c r="OP100" s="6"/>
      <c r="OQ100" s="6"/>
      <c r="OR100" s="6"/>
      <c r="OS100" s="6"/>
      <c r="OT100" s="6"/>
      <c r="OU100" s="6"/>
      <c r="OV100" s="6"/>
      <c r="OW100" s="6"/>
      <c r="OX100" s="6"/>
      <c r="OY100" s="6"/>
      <c r="OZ100" s="6"/>
      <c r="PA100" s="6"/>
      <c r="PB100" s="6"/>
      <c r="PC100" s="6"/>
      <c r="PD100" s="6"/>
      <c r="PE100" s="6"/>
    </row>
    <row r="101" spans="1:421" s="13" customFormat="1" x14ac:dyDescent="0.25">
      <c r="A101" s="283"/>
      <c r="B101" s="259"/>
      <c r="C101" s="259"/>
      <c r="D101" s="266"/>
      <c r="E101" s="19"/>
      <c r="F101" s="129" t="s">
        <v>139</v>
      </c>
      <c r="G101" s="18">
        <v>3</v>
      </c>
      <c r="H101" s="18">
        <v>3</v>
      </c>
      <c r="I101" s="18">
        <v>3</v>
      </c>
      <c r="J101" s="18">
        <v>3</v>
      </c>
      <c r="K101" s="18">
        <v>3</v>
      </c>
      <c r="L101" s="97"/>
      <c r="M101" s="26">
        <f>((G101*Kwantificatie!$B$22)+(H101*Kwantificatie!$C$22)+(I101*Kwantificatie!$D$22)+(J101*Kwantificatie!$E$22)+(K101*Kwantificatie!$F$22))*11.1*-1+100</f>
        <v>0.10000000000000853</v>
      </c>
      <c r="N101" s="6"/>
      <c r="O101" s="6"/>
      <c r="P101" s="6"/>
      <c r="Q101" s="6"/>
      <c r="R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S101" s="6"/>
      <c r="CT101" s="6"/>
      <c r="CU101" s="6"/>
      <c r="CV101" s="6"/>
      <c r="CW101" s="6"/>
      <c r="CX101" s="6"/>
      <c r="CY101" s="6"/>
      <c r="CZ101" s="6"/>
      <c r="DA101" s="6"/>
      <c r="DB101" s="6"/>
      <c r="DC101" s="6"/>
      <c r="DD101" s="6"/>
      <c r="DE101" s="6"/>
      <c r="DF101" s="6"/>
      <c r="DG101" s="6"/>
      <c r="DH101" s="6"/>
      <c r="DI101" s="6"/>
      <c r="DJ101" s="6"/>
      <c r="DK101" s="6"/>
      <c r="DL101" s="6"/>
      <c r="DM101" s="6"/>
      <c r="DN101" s="6"/>
      <c r="DO101" s="6"/>
      <c r="DP101" s="6"/>
      <c r="DQ101" s="6"/>
      <c r="DR101" s="6"/>
      <c r="DS101" s="6"/>
      <c r="DT101" s="6"/>
      <c r="DU101" s="6"/>
      <c r="DV101" s="6"/>
      <c r="DW101" s="6"/>
      <c r="DX101" s="6"/>
      <c r="DY101" s="6"/>
      <c r="DZ101" s="6"/>
      <c r="EA101" s="6"/>
      <c r="EB101" s="6"/>
      <c r="EC101" s="6"/>
      <c r="ED101" s="6"/>
      <c r="EE101" s="6"/>
      <c r="EF101" s="6"/>
      <c r="EG101" s="6"/>
      <c r="EH101" s="6"/>
      <c r="EI101" s="6"/>
      <c r="EJ101" s="6"/>
      <c r="EK101" s="6"/>
      <c r="EL101" s="6"/>
      <c r="EM101" s="6"/>
      <c r="EN101" s="6"/>
      <c r="EO101" s="6"/>
      <c r="EP101" s="6"/>
      <c r="EQ101" s="6"/>
      <c r="ER101" s="6"/>
      <c r="ES101" s="6"/>
      <c r="ET101" s="6"/>
      <c r="EU101" s="6"/>
      <c r="EV101" s="6"/>
      <c r="EW101" s="6"/>
      <c r="EX101" s="6"/>
      <c r="EY101" s="6"/>
      <c r="EZ101" s="6"/>
      <c r="FA101" s="6"/>
      <c r="FB101" s="6"/>
      <c r="FC101" s="6"/>
      <c r="FD101" s="6"/>
      <c r="FE101" s="6"/>
      <c r="FF101" s="6"/>
      <c r="FG101" s="6"/>
      <c r="FH101" s="6"/>
      <c r="FI101" s="6"/>
      <c r="FJ101" s="6"/>
      <c r="FK101" s="6"/>
      <c r="FL101" s="6"/>
      <c r="FM101" s="6"/>
      <c r="FN101" s="6"/>
      <c r="FO101" s="6"/>
      <c r="FP101" s="6"/>
      <c r="FQ101" s="6"/>
      <c r="FR101" s="6"/>
      <c r="FS101" s="6"/>
      <c r="FT101" s="6"/>
      <c r="FU101" s="6"/>
      <c r="FV101" s="6"/>
      <c r="FW101" s="6"/>
      <c r="FX101" s="6"/>
      <c r="FY101" s="6"/>
      <c r="FZ101" s="6"/>
      <c r="GA101" s="6"/>
      <c r="GB101" s="6"/>
      <c r="GC101" s="6"/>
      <c r="GD101" s="6"/>
      <c r="GE101" s="6"/>
      <c r="GF101" s="6"/>
      <c r="GG101" s="6"/>
      <c r="GH101" s="6"/>
      <c r="GI101" s="6"/>
      <c r="GJ101" s="6"/>
      <c r="GK101" s="6"/>
      <c r="GL101" s="6"/>
      <c r="GM101" s="6"/>
      <c r="GN101" s="6"/>
      <c r="GO101" s="6"/>
      <c r="GP101" s="6"/>
      <c r="GQ101" s="6"/>
      <c r="GR101" s="6"/>
      <c r="GS101" s="6"/>
      <c r="GT101" s="6"/>
      <c r="GU101" s="6"/>
      <c r="GV101" s="6"/>
      <c r="GW101" s="6"/>
      <c r="GX101" s="6"/>
      <c r="GY101" s="6"/>
      <c r="GZ101" s="6"/>
      <c r="HA101" s="6"/>
      <c r="HB101" s="6"/>
      <c r="HC101" s="6"/>
      <c r="HD101" s="6"/>
      <c r="HE101" s="6"/>
      <c r="HF101" s="6"/>
      <c r="HG101" s="6"/>
      <c r="HH101" s="6"/>
      <c r="HI101" s="6"/>
      <c r="HJ101" s="6"/>
      <c r="HK101" s="6"/>
      <c r="HL101" s="6"/>
      <c r="HM101" s="6"/>
      <c r="HN101" s="6"/>
      <c r="HO101" s="6"/>
      <c r="HP101" s="6"/>
      <c r="HQ101" s="6"/>
      <c r="HR101" s="6"/>
      <c r="HS101" s="6"/>
      <c r="HT101" s="6"/>
      <c r="HU101" s="6"/>
      <c r="HV101" s="6"/>
      <c r="HW101" s="6"/>
      <c r="HX101" s="6"/>
      <c r="HY101" s="6"/>
      <c r="HZ101" s="6"/>
      <c r="IA101" s="6"/>
      <c r="IB101" s="6"/>
      <c r="IC101" s="6"/>
      <c r="ID101" s="6"/>
      <c r="IE101" s="6"/>
      <c r="IF101" s="6"/>
      <c r="IG101" s="6"/>
      <c r="IH101" s="6"/>
      <c r="II101" s="6"/>
      <c r="IJ101" s="6"/>
      <c r="IK101" s="6"/>
      <c r="IL101" s="6"/>
      <c r="IM101" s="6"/>
      <c r="IN101" s="6"/>
      <c r="IO101" s="6"/>
      <c r="IP101" s="6"/>
      <c r="IQ101" s="6"/>
      <c r="IR101" s="6"/>
      <c r="IS101" s="6"/>
      <c r="IT101" s="6"/>
      <c r="IU101" s="6"/>
      <c r="IV101" s="6"/>
      <c r="IW101" s="6"/>
      <c r="IX101" s="6"/>
      <c r="IY101" s="6"/>
      <c r="IZ101" s="6"/>
      <c r="JA101" s="6"/>
      <c r="JB101" s="6"/>
      <c r="JC101" s="6"/>
      <c r="JD101" s="6"/>
      <c r="JE101" s="6"/>
      <c r="JF101" s="6"/>
      <c r="JG101" s="6"/>
      <c r="JH101" s="6"/>
      <c r="JI101" s="6"/>
      <c r="JJ101" s="6"/>
      <c r="JK101" s="6"/>
      <c r="JL101" s="6"/>
      <c r="JM101" s="6"/>
      <c r="JN101" s="6"/>
      <c r="JO101" s="6"/>
      <c r="JP101" s="6"/>
      <c r="JQ101" s="6"/>
      <c r="JR101" s="6"/>
      <c r="JS101" s="6"/>
      <c r="JT101" s="6"/>
      <c r="JU101" s="6"/>
      <c r="JV101" s="6"/>
      <c r="JW101" s="6"/>
      <c r="JX101" s="6"/>
      <c r="JY101" s="6"/>
      <c r="JZ101" s="6"/>
      <c r="KA101" s="6"/>
      <c r="KB101" s="6"/>
      <c r="KC101" s="6"/>
      <c r="KD101" s="6"/>
      <c r="KE101" s="6"/>
      <c r="KF101" s="6"/>
      <c r="KG101" s="6"/>
      <c r="KH101" s="6"/>
      <c r="KI101" s="6"/>
      <c r="KJ101" s="6"/>
      <c r="KK101" s="6"/>
      <c r="KL101" s="6"/>
      <c r="KM101" s="6"/>
      <c r="KN101" s="6"/>
      <c r="KO101" s="6"/>
      <c r="KP101" s="6"/>
      <c r="KQ101" s="6"/>
      <c r="KR101" s="6"/>
      <c r="KS101" s="6"/>
      <c r="KT101" s="6"/>
      <c r="KU101" s="6"/>
      <c r="KV101" s="6"/>
      <c r="KW101" s="6"/>
      <c r="KX101" s="6"/>
      <c r="KY101" s="6"/>
      <c r="KZ101" s="6"/>
      <c r="LA101" s="6"/>
      <c r="LB101" s="6"/>
      <c r="LC101" s="6"/>
      <c r="LD101" s="6"/>
      <c r="LE101" s="6"/>
      <c r="LF101" s="6"/>
      <c r="LG101" s="6"/>
      <c r="LH101" s="6"/>
      <c r="LI101" s="6"/>
      <c r="LJ101" s="6"/>
      <c r="LK101" s="6"/>
      <c r="LL101" s="6"/>
      <c r="LM101" s="6"/>
      <c r="LN101" s="6"/>
      <c r="LO101" s="6"/>
      <c r="LP101" s="6"/>
      <c r="LQ101" s="6"/>
      <c r="LR101" s="6"/>
      <c r="LS101" s="6"/>
      <c r="LT101" s="6"/>
      <c r="LU101" s="6"/>
      <c r="LV101" s="6"/>
      <c r="LW101" s="6"/>
      <c r="LX101" s="6"/>
      <c r="LY101" s="6"/>
      <c r="LZ101" s="6"/>
      <c r="MA101" s="6"/>
      <c r="MB101" s="6"/>
      <c r="MC101" s="6"/>
      <c r="MD101" s="6"/>
      <c r="ME101" s="6"/>
      <c r="MF101" s="6"/>
      <c r="MG101" s="6"/>
      <c r="MH101" s="6"/>
      <c r="MI101" s="6"/>
      <c r="MJ101" s="6"/>
      <c r="MK101" s="6"/>
      <c r="ML101" s="6"/>
      <c r="MM101" s="6"/>
      <c r="MN101" s="6"/>
      <c r="MO101" s="6"/>
      <c r="MP101" s="6"/>
      <c r="MQ101" s="6"/>
      <c r="MR101" s="6"/>
      <c r="MS101" s="6"/>
      <c r="MT101" s="6"/>
      <c r="MU101" s="6"/>
      <c r="MV101" s="6"/>
      <c r="MW101" s="6"/>
      <c r="MX101" s="6"/>
      <c r="MY101" s="6"/>
      <c r="MZ101" s="6"/>
      <c r="NA101" s="6"/>
      <c r="NB101" s="6"/>
      <c r="NC101" s="6"/>
      <c r="ND101" s="6"/>
      <c r="NE101" s="6"/>
      <c r="NF101" s="6"/>
      <c r="NG101" s="6"/>
      <c r="NH101" s="6"/>
      <c r="NI101" s="6"/>
      <c r="NJ101" s="6"/>
      <c r="NK101" s="6"/>
      <c r="NL101" s="6"/>
      <c r="NM101" s="6"/>
      <c r="NN101" s="6"/>
      <c r="NO101" s="6"/>
      <c r="NP101" s="6"/>
      <c r="NQ101" s="6"/>
      <c r="NR101" s="6"/>
      <c r="NS101" s="6"/>
      <c r="NT101" s="6"/>
      <c r="NU101" s="6"/>
      <c r="NV101" s="6"/>
      <c r="NW101" s="6"/>
      <c r="NX101" s="6"/>
      <c r="NY101" s="6"/>
      <c r="NZ101" s="6"/>
      <c r="OA101" s="6"/>
      <c r="OB101" s="6"/>
      <c r="OC101" s="6"/>
      <c r="OD101" s="6"/>
      <c r="OE101" s="6"/>
      <c r="OF101" s="6"/>
      <c r="OG101" s="6"/>
      <c r="OH101" s="6"/>
      <c r="OI101" s="6"/>
      <c r="OJ101" s="6"/>
      <c r="OK101" s="6"/>
      <c r="OL101" s="6"/>
      <c r="OM101" s="6"/>
      <c r="ON101" s="6"/>
      <c r="OO101" s="6"/>
      <c r="OP101" s="6"/>
      <c r="OQ101" s="6"/>
      <c r="OR101" s="6"/>
      <c r="OS101" s="6"/>
      <c r="OT101" s="6"/>
      <c r="OU101" s="6"/>
      <c r="OV101" s="6"/>
      <c r="OW101" s="6"/>
      <c r="OX101" s="6"/>
      <c r="OY101" s="6"/>
      <c r="OZ101" s="6"/>
      <c r="PA101" s="6"/>
      <c r="PB101" s="6"/>
      <c r="PC101" s="6"/>
      <c r="PD101" s="6"/>
      <c r="PE101" s="6"/>
    </row>
    <row r="102" spans="1:421" s="13" customFormat="1" x14ac:dyDescent="0.25">
      <c r="A102" s="283"/>
      <c r="B102" s="259"/>
      <c r="C102" s="259"/>
      <c r="D102" s="266"/>
      <c r="E102" s="17"/>
      <c r="F102" s="163" t="s">
        <v>139</v>
      </c>
      <c r="G102" s="12">
        <v>3</v>
      </c>
      <c r="H102" s="12">
        <v>3</v>
      </c>
      <c r="I102" s="12">
        <v>3</v>
      </c>
      <c r="J102" s="12">
        <v>3</v>
      </c>
      <c r="K102" s="12">
        <v>3</v>
      </c>
      <c r="L102" s="97"/>
      <c r="M102" s="26">
        <f>((G102*Kwantificatie!$B$22)+(H102*Kwantificatie!$C$22)+(I102*Kwantificatie!$D$22)+(J102*Kwantificatie!$E$22)+(K102*Kwantificatie!$F$22))*11.1*-1+100</f>
        <v>0.10000000000000853</v>
      </c>
      <c r="N102" s="6"/>
      <c r="O102" s="6"/>
      <c r="P102" s="6"/>
      <c r="Q102" s="6"/>
      <c r="R102" s="6"/>
      <c r="AC102" s="6"/>
      <c r="AD102" s="6"/>
      <c r="AE102" s="6"/>
      <c r="AF102" s="6"/>
      <c r="AG102" s="6"/>
      <c r="AH102" s="6"/>
      <c r="AI102" s="6"/>
      <c r="AJ102" s="6"/>
      <c r="AK102" s="6"/>
      <c r="AL102" s="6"/>
      <c r="AM102" s="6"/>
      <c r="AN102" s="6"/>
      <c r="AO102" s="6"/>
      <c r="AP102" s="6"/>
      <c r="AQ102" s="6"/>
      <c r="AR102" s="6"/>
      <c r="AS102" s="6"/>
      <c r="AT102" s="6"/>
      <c r="AU102" s="6"/>
      <c r="AV102" s="6"/>
      <c r="AW102" s="6"/>
      <c r="AX102" s="6"/>
      <c r="AY102" s="6"/>
      <c r="AZ102" s="6"/>
      <c r="BA102" s="6"/>
      <c r="BB102" s="6"/>
      <c r="BC102" s="6"/>
      <c r="BD102" s="6"/>
      <c r="BE102" s="6"/>
      <c r="BF102" s="6"/>
      <c r="BG102" s="6"/>
      <c r="BH102" s="6"/>
      <c r="BI102" s="6"/>
      <c r="BJ102" s="6"/>
      <c r="BK102" s="6"/>
      <c r="BL102" s="6"/>
      <c r="BM102" s="6"/>
      <c r="BN102" s="6"/>
      <c r="BO102" s="6"/>
      <c r="BP102" s="6"/>
      <c r="BQ102" s="6"/>
      <c r="BR102" s="6"/>
      <c r="BS102" s="6"/>
      <c r="BT102" s="6"/>
      <c r="BU102" s="6"/>
      <c r="BV102" s="6"/>
      <c r="BW102" s="6"/>
      <c r="BX102" s="6"/>
      <c r="BY102" s="6"/>
      <c r="BZ102" s="6"/>
      <c r="CA102" s="6"/>
      <c r="CB102" s="6"/>
      <c r="CC102" s="6"/>
      <c r="CD102" s="6"/>
      <c r="CE102" s="6"/>
      <c r="CF102" s="6"/>
      <c r="CG102" s="6"/>
      <c r="CH102" s="6"/>
      <c r="CI102" s="6"/>
      <c r="CJ102" s="6"/>
      <c r="CK102" s="6"/>
      <c r="CL102" s="6"/>
      <c r="CM102" s="6"/>
      <c r="CN102" s="6"/>
      <c r="CO102" s="6"/>
      <c r="CP102" s="6"/>
      <c r="CQ102" s="6"/>
      <c r="CR102" s="6"/>
      <c r="CS102" s="6"/>
      <c r="CT102" s="6"/>
      <c r="CU102" s="6"/>
      <c r="CV102" s="6"/>
      <c r="CW102" s="6"/>
      <c r="CX102" s="6"/>
      <c r="CY102" s="6"/>
      <c r="CZ102" s="6"/>
      <c r="DA102" s="6"/>
      <c r="DB102" s="6"/>
      <c r="DC102" s="6"/>
      <c r="DD102" s="6"/>
      <c r="DE102" s="6"/>
      <c r="DF102" s="6"/>
      <c r="DG102" s="6"/>
      <c r="DH102" s="6"/>
      <c r="DI102" s="6"/>
      <c r="DJ102" s="6"/>
      <c r="DK102" s="6"/>
      <c r="DL102" s="6"/>
      <c r="DM102" s="6"/>
      <c r="DN102" s="6"/>
      <c r="DO102" s="6"/>
      <c r="DP102" s="6"/>
      <c r="DQ102" s="6"/>
      <c r="DR102" s="6"/>
      <c r="DS102" s="6"/>
      <c r="DT102" s="6"/>
      <c r="DU102" s="6"/>
      <c r="DV102" s="6"/>
      <c r="DW102" s="6"/>
      <c r="DX102" s="6"/>
      <c r="DY102" s="6"/>
      <c r="DZ102" s="6"/>
      <c r="EA102" s="6"/>
      <c r="EB102" s="6"/>
      <c r="EC102" s="6"/>
      <c r="ED102" s="6"/>
      <c r="EE102" s="6"/>
      <c r="EF102" s="6"/>
      <c r="EG102" s="6"/>
      <c r="EH102" s="6"/>
      <c r="EI102" s="6"/>
      <c r="EJ102" s="6"/>
      <c r="EK102" s="6"/>
      <c r="EL102" s="6"/>
      <c r="EM102" s="6"/>
      <c r="EN102" s="6"/>
      <c r="EO102" s="6"/>
      <c r="EP102" s="6"/>
      <c r="EQ102" s="6"/>
      <c r="ER102" s="6"/>
      <c r="ES102" s="6"/>
      <c r="ET102" s="6"/>
      <c r="EU102" s="6"/>
      <c r="EV102" s="6"/>
      <c r="EW102" s="6"/>
      <c r="EX102" s="6"/>
      <c r="EY102" s="6"/>
      <c r="EZ102" s="6"/>
      <c r="FA102" s="6"/>
      <c r="FB102" s="6"/>
      <c r="FC102" s="6"/>
      <c r="FD102" s="6"/>
      <c r="FE102" s="6"/>
      <c r="FF102" s="6"/>
      <c r="FG102" s="6"/>
      <c r="FH102" s="6"/>
      <c r="FI102" s="6"/>
      <c r="FJ102" s="6"/>
      <c r="FK102" s="6"/>
      <c r="FL102" s="6"/>
      <c r="FM102" s="6"/>
      <c r="FN102" s="6"/>
      <c r="FO102" s="6"/>
      <c r="FP102" s="6"/>
      <c r="FQ102" s="6"/>
      <c r="FR102" s="6"/>
      <c r="FS102" s="6"/>
      <c r="FT102" s="6"/>
      <c r="FU102" s="6"/>
      <c r="FV102" s="6"/>
      <c r="FW102" s="6"/>
      <c r="FX102" s="6"/>
      <c r="FY102" s="6"/>
      <c r="FZ102" s="6"/>
      <c r="GA102" s="6"/>
      <c r="GB102" s="6"/>
      <c r="GC102" s="6"/>
      <c r="GD102" s="6"/>
      <c r="GE102" s="6"/>
      <c r="GF102" s="6"/>
      <c r="GG102" s="6"/>
      <c r="GH102" s="6"/>
      <c r="GI102" s="6"/>
      <c r="GJ102" s="6"/>
      <c r="GK102" s="6"/>
      <c r="GL102" s="6"/>
      <c r="GM102" s="6"/>
      <c r="GN102" s="6"/>
      <c r="GO102" s="6"/>
      <c r="GP102" s="6"/>
      <c r="GQ102" s="6"/>
      <c r="GR102" s="6"/>
      <c r="GS102" s="6"/>
      <c r="GT102" s="6"/>
      <c r="GU102" s="6"/>
      <c r="GV102" s="6"/>
      <c r="GW102" s="6"/>
      <c r="GX102" s="6"/>
      <c r="GY102" s="6"/>
      <c r="GZ102" s="6"/>
      <c r="HA102" s="6"/>
      <c r="HB102" s="6"/>
      <c r="HC102" s="6"/>
      <c r="HD102" s="6"/>
      <c r="HE102" s="6"/>
      <c r="HF102" s="6"/>
      <c r="HG102" s="6"/>
      <c r="HH102" s="6"/>
      <c r="HI102" s="6"/>
      <c r="HJ102" s="6"/>
      <c r="HK102" s="6"/>
      <c r="HL102" s="6"/>
      <c r="HM102" s="6"/>
      <c r="HN102" s="6"/>
      <c r="HO102" s="6"/>
      <c r="HP102" s="6"/>
      <c r="HQ102" s="6"/>
      <c r="HR102" s="6"/>
      <c r="HS102" s="6"/>
      <c r="HT102" s="6"/>
      <c r="HU102" s="6"/>
      <c r="HV102" s="6"/>
      <c r="HW102" s="6"/>
      <c r="HX102" s="6"/>
      <c r="HY102" s="6"/>
      <c r="HZ102" s="6"/>
      <c r="IA102" s="6"/>
      <c r="IB102" s="6"/>
      <c r="IC102" s="6"/>
      <c r="ID102" s="6"/>
      <c r="IE102" s="6"/>
      <c r="IF102" s="6"/>
      <c r="IG102" s="6"/>
      <c r="IH102" s="6"/>
      <c r="II102" s="6"/>
      <c r="IJ102" s="6"/>
      <c r="IK102" s="6"/>
      <c r="IL102" s="6"/>
      <c r="IM102" s="6"/>
      <c r="IN102" s="6"/>
      <c r="IO102" s="6"/>
      <c r="IP102" s="6"/>
      <c r="IQ102" s="6"/>
      <c r="IR102" s="6"/>
      <c r="IS102" s="6"/>
      <c r="IT102" s="6"/>
      <c r="IU102" s="6"/>
      <c r="IV102" s="6"/>
      <c r="IW102" s="6"/>
      <c r="IX102" s="6"/>
      <c r="IY102" s="6"/>
      <c r="IZ102" s="6"/>
      <c r="JA102" s="6"/>
      <c r="JB102" s="6"/>
      <c r="JC102" s="6"/>
      <c r="JD102" s="6"/>
      <c r="JE102" s="6"/>
      <c r="JF102" s="6"/>
      <c r="JG102" s="6"/>
      <c r="JH102" s="6"/>
      <c r="JI102" s="6"/>
      <c r="JJ102" s="6"/>
      <c r="JK102" s="6"/>
      <c r="JL102" s="6"/>
      <c r="JM102" s="6"/>
      <c r="JN102" s="6"/>
      <c r="JO102" s="6"/>
      <c r="JP102" s="6"/>
      <c r="JQ102" s="6"/>
      <c r="JR102" s="6"/>
      <c r="JS102" s="6"/>
      <c r="JT102" s="6"/>
      <c r="JU102" s="6"/>
      <c r="JV102" s="6"/>
      <c r="JW102" s="6"/>
      <c r="JX102" s="6"/>
      <c r="JY102" s="6"/>
      <c r="JZ102" s="6"/>
      <c r="KA102" s="6"/>
      <c r="KB102" s="6"/>
      <c r="KC102" s="6"/>
      <c r="KD102" s="6"/>
      <c r="KE102" s="6"/>
      <c r="KF102" s="6"/>
      <c r="KG102" s="6"/>
      <c r="KH102" s="6"/>
      <c r="KI102" s="6"/>
      <c r="KJ102" s="6"/>
      <c r="KK102" s="6"/>
      <c r="KL102" s="6"/>
      <c r="KM102" s="6"/>
      <c r="KN102" s="6"/>
      <c r="KO102" s="6"/>
      <c r="KP102" s="6"/>
      <c r="KQ102" s="6"/>
      <c r="KR102" s="6"/>
      <c r="KS102" s="6"/>
      <c r="KT102" s="6"/>
      <c r="KU102" s="6"/>
      <c r="KV102" s="6"/>
      <c r="KW102" s="6"/>
      <c r="KX102" s="6"/>
      <c r="KY102" s="6"/>
      <c r="KZ102" s="6"/>
      <c r="LA102" s="6"/>
      <c r="LB102" s="6"/>
      <c r="LC102" s="6"/>
      <c r="LD102" s="6"/>
      <c r="LE102" s="6"/>
      <c r="LF102" s="6"/>
      <c r="LG102" s="6"/>
      <c r="LH102" s="6"/>
      <c r="LI102" s="6"/>
      <c r="LJ102" s="6"/>
      <c r="LK102" s="6"/>
      <c r="LL102" s="6"/>
      <c r="LM102" s="6"/>
      <c r="LN102" s="6"/>
      <c r="LO102" s="6"/>
      <c r="LP102" s="6"/>
      <c r="LQ102" s="6"/>
      <c r="LR102" s="6"/>
      <c r="LS102" s="6"/>
      <c r="LT102" s="6"/>
      <c r="LU102" s="6"/>
      <c r="LV102" s="6"/>
      <c r="LW102" s="6"/>
      <c r="LX102" s="6"/>
      <c r="LY102" s="6"/>
      <c r="LZ102" s="6"/>
      <c r="MA102" s="6"/>
      <c r="MB102" s="6"/>
      <c r="MC102" s="6"/>
      <c r="MD102" s="6"/>
      <c r="ME102" s="6"/>
      <c r="MF102" s="6"/>
      <c r="MG102" s="6"/>
      <c r="MH102" s="6"/>
      <c r="MI102" s="6"/>
      <c r="MJ102" s="6"/>
      <c r="MK102" s="6"/>
      <c r="ML102" s="6"/>
      <c r="MM102" s="6"/>
      <c r="MN102" s="6"/>
      <c r="MO102" s="6"/>
      <c r="MP102" s="6"/>
      <c r="MQ102" s="6"/>
      <c r="MR102" s="6"/>
      <c r="MS102" s="6"/>
      <c r="MT102" s="6"/>
      <c r="MU102" s="6"/>
      <c r="MV102" s="6"/>
      <c r="MW102" s="6"/>
      <c r="MX102" s="6"/>
      <c r="MY102" s="6"/>
      <c r="MZ102" s="6"/>
      <c r="NA102" s="6"/>
      <c r="NB102" s="6"/>
      <c r="NC102" s="6"/>
      <c r="ND102" s="6"/>
      <c r="NE102" s="6"/>
      <c r="NF102" s="6"/>
      <c r="NG102" s="6"/>
      <c r="NH102" s="6"/>
      <c r="NI102" s="6"/>
      <c r="NJ102" s="6"/>
      <c r="NK102" s="6"/>
      <c r="NL102" s="6"/>
      <c r="NM102" s="6"/>
      <c r="NN102" s="6"/>
      <c r="NO102" s="6"/>
      <c r="NP102" s="6"/>
      <c r="NQ102" s="6"/>
      <c r="NR102" s="6"/>
      <c r="NS102" s="6"/>
      <c r="NT102" s="6"/>
      <c r="NU102" s="6"/>
      <c r="NV102" s="6"/>
      <c r="NW102" s="6"/>
      <c r="NX102" s="6"/>
      <c r="NY102" s="6"/>
      <c r="NZ102" s="6"/>
      <c r="OA102" s="6"/>
      <c r="OB102" s="6"/>
      <c r="OC102" s="6"/>
      <c r="OD102" s="6"/>
      <c r="OE102" s="6"/>
      <c r="OF102" s="6"/>
      <c r="OG102" s="6"/>
      <c r="OH102" s="6"/>
      <c r="OI102" s="6"/>
      <c r="OJ102" s="6"/>
      <c r="OK102" s="6"/>
      <c r="OL102" s="6"/>
      <c r="OM102" s="6"/>
      <c r="ON102" s="6"/>
      <c r="OO102" s="6"/>
      <c r="OP102" s="6"/>
      <c r="OQ102" s="6"/>
      <c r="OR102" s="6"/>
      <c r="OS102" s="6"/>
      <c r="OT102" s="6"/>
      <c r="OU102" s="6"/>
      <c r="OV102" s="6"/>
      <c r="OW102" s="6"/>
      <c r="OX102" s="6"/>
      <c r="OY102" s="6"/>
      <c r="OZ102" s="6"/>
      <c r="PA102" s="6"/>
      <c r="PB102" s="6"/>
      <c r="PC102" s="6"/>
      <c r="PD102" s="6"/>
      <c r="PE102" s="6"/>
    </row>
    <row r="103" spans="1:421" s="13" customFormat="1" x14ac:dyDescent="0.25">
      <c r="A103" s="283"/>
      <c r="B103" s="259"/>
      <c r="C103" s="259"/>
      <c r="D103" s="266"/>
      <c r="E103" s="17"/>
      <c r="F103" s="163" t="s">
        <v>139</v>
      </c>
      <c r="G103" s="12">
        <v>3</v>
      </c>
      <c r="H103" s="12">
        <v>3</v>
      </c>
      <c r="I103" s="12">
        <v>3</v>
      </c>
      <c r="J103" s="12">
        <v>3</v>
      </c>
      <c r="K103" s="12">
        <v>3</v>
      </c>
      <c r="L103" s="97"/>
      <c r="M103" s="26">
        <f>((G103*Kwantificatie!$B$22)+(H103*Kwantificatie!$C$22)+(I103*Kwantificatie!$D$22)+(J103*Kwantificatie!$E$22)+(K103*Kwantificatie!$F$22))*11.1*-1+100</f>
        <v>0.10000000000000853</v>
      </c>
      <c r="N103" s="6"/>
      <c r="O103" s="6"/>
      <c r="P103" s="6"/>
      <c r="Q103" s="6"/>
      <c r="R103" s="6"/>
      <c r="AC103" s="6"/>
      <c r="AD103" s="6"/>
      <c r="AE103" s="6"/>
      <c r="AF103" s="6"/>
      <c r="AG103" s="6"/>
      <c r="AH103" s="6"/>
      <c r="AI103" s="6"/>
      <c r="AJ103" s="6"/>
      <c r="AK103" s="6"/>
      <c r="AL103" s="6"/>
      <c r="AM103" s="6"/>
      <c r="AN103" s="6"/>
      <c r="AO103" s="6"/>
      <c r="AP103" s="6"/>
      <c r="AQ103" s="6"/>
      <c r="AR103" s="6"/>
      <c r="AS103" s="6"/>
      <c r="AT103" s="6"/>
      <c r="AU103" s="6"/>
      <c r="AV103" s="6"/>
      <c r="AW103" s="6"/>
      <c r="AX103" s="6"/>
      <c r="AY103" s="6"/>
      <c r="AZ103" s="6"/>
      <c r="BA103" s="6"/>
      <c r="BB103" s="6"/>
      <c r="BC103" s="6"/>
      <c r="BD103" s="6"/>
      <c r="BE103" s="6"/>
      <c r="BF103" s="6"/>
      <c r="BG103" s="6"/>
      <c r="BH103" s="6"/>
      <c r="BI103" s="6"/>
      <c r="BJ103" s="6"/>
      <c r="BK103" s="6"/>
      <c r="BL103" s="6"/>
      <c r="BM103" s="6"/>
      <c r="BN103" s="6"/>
      <c r="BO103" s="6"/>
      <c r="BP103" s="6"/>
      <c r="BQ103" s="6"/>
      <c r="BR103" s="6"/>
      <c r="BS103" s="6"/>
      <c r="BT103" s="6"/>
      <c r="BU103" s="6"/>
      <c r="BV103" s="6"/>
      <c r="BW103" s="6"/>
      <c r="BX103" s="6"/>
      <c r="BY103" s="6"/>
      <c r="BZ103" s="6"/>
      <c r="CA103" s="6"/>
      <c r="CB103" s="6"/>
      <c r="CC103" s="6"/>
      <c r="CD103" s="6"/>
      <c r="CE103" s="6"/>
      <c r="CF103" s="6"/>
      <c r="CG103" s="6"/>
      <c r="CH103" s="6"/>
      <c r="CI103" s="6"/>
      <c r="CJ103" s="6"/>
      <c r="CK103" s="6"/>
      <c r="CL103" s="6"/>
      <c r="CM103" s="6"/>
      <c r="CN103" s="6"/>
      <c r="CO103" s="6"/>
      <c r="CP103" s="6"/>
      <c r="CQ103" s="6"/>
      <c r="CR103" s="6"/>
      <c r="CS103" s="6"/>
      <c r="CT103" s="6"/>
      <c r="CU103" s="6"/>
      <c r="CV103" s="6"/>
      <c r="CW103" s="6"/>
      <c r="CX103" s="6"/>
      <c r="CY103" s="6"/>
      <c r="CZ103" s="6"/>
      <c r="DA103" s="6"/>
      <c r="DB103" s="6"/>
      <c r="DC103" s="6"/>
      <c r="DD103" s="6"/>
      <c r="DE103" s="6"/>
      <c r="DF103" s="6"/>
      <c r="DG103" s="6"/>
      <c r="DH103" s="6"/>
      <c r="DI103" s="6"/>
      <c r="DJ103" s="6"/>
      <c r="DK103" s="6"/>
      <c r="DL103" s="6"/>
      <c r="DM103" s="6"/>
      <c r="DN103" s="6"/>
      <c r="DO103" s="6"/>
      <c r="DP103" s="6"/>
      <c r="DQ103" s="6"/>
      <c r="DR103" s="6"/>
      <c r="DS103" s="6"/>
      <c r="DT103" s="6"/>
      <c r="DU103" s="6"/>
      <c r="DV103" s="6"/>
      <c r="DW103" s="6"/>
      <c r="DX103" s="6"/>
      <c r="DY103" s="6"/>
      <c r="DZ103" s="6"/>
      <c r="EA103" s="6"/>
      <c r="EB103" s="6"/>
      <c r="EC103" s="6"/>
      <c r="ED103" s="6"/>
      <c r="EE103" s="6"/>
      <c r="EF103" s="6"/>
      <c r="EG103" s="6"/>
      <c r="EH103" s="6"/>
      <c r="EI103" s="6"/>
      <c r="EJ103" s="6"/>
      <c r="EK103" s="6"/>
      <c r="EL103" s="6"/>
      <c r="EM103" s="6"/>
      <c r="EN103" s="6"/>
      <c r="EO103" s="6"/>
      <c r="EP103" s="6"/>
      <c r="EQ103" s="6"/>
      <c r="ER103" s="6"/>
      <c r="ES103" s="6"/>
      <c r="ET103" s="6"/>
      <c r="EU103" s="6"/>
      <c r="EV103" s="6"/>
      <c r="EW103" s="6"/>
      <c r="EX103" s="6"/>
      <c r="EY103" s="6"/>
      <c r="EZ103" s="6"/>
      <c r="FA103" s="6"/>
      <c r="FB103" s="6"/>
      <c r="FC103" s="6"/>
      <c r="FD103" s="6"/>
      <c r="FE103" s="6"/>
      <c r="FF103" s="6"/>
      <c r="FG103" s="6"/>
      <c r="FH103" s="6"/>
      <c r="FI103" s="6"/>
      <c r="FJ103" s="6"/>
      <c r="FK103" s="6"/>
      <c r="FL103" s="6"/>
      <c r="FM103" s="6"/>
      <c r="FN103" s="6"/>
      <c r="FO103" s="6"/>
      <c r="FP103" s="6"/>
      <c r="FQ103" s="6"/>
      <c r="FR103" s="6"/>
      <c r="FS103" s="6"/>
      <c r="FT103" s="6"/>
      <c r="FU103" s="6"/>
      <c r="FV103" s="6"/>
      <c r="FW103" s="6"/>
      <c r="FX103" s="6"/>
      <c r="FY103" s="6"/>
      <c r="FZ103" s="6"/>
      <c r="GA103" s="6"/>
      <c r="GB103" s="6"/>
      <c r="GC103" s="6"/>
      <c r="GD103" s="6"/>
      <c r="GE103" s="6"/>
      <c r="GF103" s="6"/>
      <c r="GG103" s="6"/>
      <c r="GH103" s="6"/>
      <c r="GI103" s="6"/>
      <c r="GJ103" s="6"/>
      <c r="GK103" s="6"/>
      <c r="GL103" s="6"/>
      <c r="GM103" s="6"/>
      <c r="GN103" s="6"/>
      <c r="GO103" s="6"/>
      <c r="GP103" s="6"/>
      <c r="GQ103" s="6"/>
      <c r="GR103" s="6"/>
      <c r="GS103" s="6"/>
      <c r="GT103" s="6"/>
      <c r="GU103" s="6"/>
      <c r="GV103" s="6"/>
      <c r="GW103" s="6"/>
      <c r="GX103" s="6"/>
      <c r="GY103" s="6"/>
      <c r="GZ103" s="6"/>
      <c r="HA103" s="6"/>
      <c r="HB103" s="6"/>
      <c r="HC103" s="6"/>
      <c r="HD103" s="6"/>
      <c r="HE103" s="6"/>
      <c r="HF103" s="6"/>
      <c r="HG103" s="6"/>
      <c r="HH103" s="6"/>
      <c r="HI103" s="6"/>
      <c r="HJ103" s="6"/>
      <c r="HK103" s="6"/>
      <c r="HL103" s="6"/>
      <c r="HM103" s="6"/>
      <c r="HN103" s="6"/>
      <c r="HO103" s="6"/>
      <c r="HP103" s="6"/>
      <c r="HQ103" s="6"/>
      <c r="HR103" s="6"/>
      <c r="HS103" s="6"/>
      <c r="HT103" s="6"/>
      <c r="HU103" s="6"/>
      <c r="HV103" s="6"/>
      <c r="HW103" s="6"/>
      <c r="HX103" s="6"/>
      <c r="HY103" s="6"/>
      <c r="HZ103" s="6"/>
      <c r="IA103" s="6"/>
      <c r="IB103" s="6"/>
      <c r="IC103" s="6"/>
      <c r="ID103" s="6"/>
      <c r="IE103" s="6"/>
      <c r="IF103" s="6"/>
      <c r="IG103" s="6"/>
      <c r="IH103" s="6"/>
      <c r="II103" s="6"/>
      <c r="IJ103" s="6"/>
      <c r="IK103" s="6"/>
      <c r="IL103" s="6"/>
      <c r="IM103" s="6"/>
      <c r="IN103" s="6"/>
      <c r="IO103" s="6"/>
      <c r="IP103" s="6"/>
      <c r="IQ103" s="6"/>
      <c r="IR103" s="6"/>
      <c r="IS103" s="6"/>
      <c r="IT103" s="6"/>
      <c r="IU103" s="6"/>
      <c r="IV103" s="6"/>
      <c r="IW103" s="6"/>
      <c r="IX103" s="6"/>
      <c r="IY103" s="6"/>
      <c r="IZ103" s="6"/>
      <c r="JA103" s="6"/>
      <c r="JB103" s="6"/>
      <c r="JC103" s="6"/>
      <c r="JD103" s="6"/>
      <c r="JE103" s="6"/>
      <c r="JF103" s="6"/>
      <c r="JG103" s="6"/>
      <c r="JH103" s="6"/>
      <c r="JI103" s="6"/>
      <c r="JJ103" s="6"/>
      <c r="JK103" s="6"/>
      <c r="JL103" s="6"/>
      <c r="JM103" s="6"/>
      <c r="JN103" s="6"/>
      <c r="JO103" s="6"/>
      <c r="JP103" s="6"/>
      <c r="JQ103" s="6"/>
      <c r="JR103" s="6"/>
      <c r="JS103" s="6"/>
      <c r="JT103" s="6"/>
      <c r="JU103" s="6"/>
      <c r="JV103" s="6"/>
      <c r="JW103" s="6"/>
      <c r="JX103" s="6"/>
      <c r="JY103" s="6"/>
      <c r="JZ103" s="6"/>
      <c r="KA103" s="6"/>
      <c r="KB103" s="6"/>
      <c r="KC103" s="6"/>
      <c r="KD103" s="6"/>
      <c r="KE103" s="6"/>
      <c r="KF103" s="6"/>
      <c r="KG103" s="6"/>
      <c r="KH103" s="6"/>
      <c r="KI103" s="6"/>
      <c r="KJ103" s="6"/>
      <c r="KK103" s="6"/>
      <c r="KL103" s="6"/>
      <c r="KM103" s="6"/>
      <c r="KN103" s="6"/>
      <c r="KO103" s="6"/>
      <c r="KP103" s="6"/>
      <c r="KQ103" s="6"/>
      <c r="KR103" s="6"/>
      <c r="KS103" s="6"/>
      <c r="KT103" s="6"/>
      <c r="KU103" s="6"/>
      <c r="KV103" s="6"/>
      <c r="KW103" s="6"/>
      <c r="KX103" s="6"/>
      <c r="KY103" s="6"/>
      <c r="KZ103" s="6"/>
      <c r="LA103" s="6"/>
      <c r="LB103" s="6"/>
      <c r="LC103" s="6"/>
      <c r="LD103" s="6"/>
      <c r="LE103" s="6"/>
      <c r="LF103" s="6"/>
      <c r="LG103" s="6"/>
      <c r="LH103" s="6"/>
      <c r="LI103" s="6"/>
      <c r="LJ103" s="6"/>
      <c r="LK103" s="6"/>
      <c r="LL103" s="6"/>
      <c r="LM103" s="6"/>
      <c r="LN103" s="6"/>
      <c r="LO103" s="6"/>
      <c r="LP103" s="6"/>
      <c r="LQ103" s="6"/>
      <c r="LR103" s="6"/>
      <c r="LS103" s="6"/>
      <c r="LT103" s="6"/>
      <c r="LU103" s="6"/>
      <c r="LV103" s="6"/>
      <c r="LW103" s="6"/>
      <c r="LX103" s="6"/>
      <c r="LY103" s="6"/>
      <c r="LZ103" s="6"/>
      <c r="MA103" s="6"/>
      <c r="MB103" s="6"/>
      <c r="MC103" s="6"/>
      <c r="MD103" s="6"/>
      <c r="ME103" s="6"/>
      <c r="MF103" s="6"/>
      <c r="MG103" s="6"/>
      <c r="MH103" s="6"/>
      <c r="MI103" s="6"/>
      <c r="MJ103" s="6"/>
      <c r="MK103" s="6"/>
      <c r="ML103" s="6"/>
      <c r="MM103" s="6"/>
      <c r="MN103" s="6"/>
      <c r="MO103" s="6"/>
      <c r="MP103" s="6"/>
      <c r="MQ103" s="6"/>
      <c r="MR103" s="6"/>
      <c r="MS103" s="6"/>
      <c r="MT103" s="6"/>
      <c r="MU103" s="6"/>
      <c r="MV103" s="6"/>
      <c r="MW103" s="6"/>
      <c r="MX103" s="6"/>
      <c r="MY103" s="6"/>
      <c r="MZ103" s="6"/>
      <c r="NA103" s="6"/>
      <c r="NB103" s="6"/>
      <c r="NC103" s="6"/>
      <c r="ND103" s="6"/>
      <c r="NE103" s="6"/>
      <c r="NF103" s="6"/>
      <c r="NG103" s="6"/>
      <c r="NH103" s="6"/>
      <c r="NI103" s="6"/>
      <c r="NJ103" s="6"/>
      <c r="NK103" s="6"/>
      <c r="NL103" s="6"/>
      <c r="NM103" s="6"/>
      <c r="NN103" s="6"/>
      <c r="NO103" s="6"/>
      <c r="NP103" s="6"/>
      <c r="NQ103" s="6"/>
      <c r="NR103" s="6"/>
      <c r="NS103" s="6"/>
      <c r="NT103" s="6"/>
      <c r="NU103" s="6"/>
      <c r="NV103" s="6"/>
      <c r="NW103" s="6"/>
      <c r="NX103" s="6"/>
      <c r="NY103" s="6"/>
      <c r="NZ103" s="6"/>
      <c r="OA103" s="6"/>
      <c r="OB103" s="6"/>
      <c r="OC103" s="6"/>
      <c r="OD103" s="6"/>
      <c r="OE103" s="6"/>
      <c r="OF103" s="6"/>
      <c r="OG103" s="6"/>
      <c r="OH103" s="6"/>
      <c r="OI103" s="6"/>
      <c r="OJ103" s="6"/>
      <c r="OK103" s="6"/>
      <c r="OL103" s="6"/>
      <c r="OM103" s="6"/>
      <c r="ON103" s="6"/>
      <c r="OO103" s="6"/>
      <c r="OP103" s="6"/>
      <c r="OQ103" s="6"/>
      <c r="OR103" s="6"/>
      <c r="OS103" s="6"/>
      <c r="OT103" s="6"/>
      <c r="OU103" s="6"/>
      <c r="OV103" s="6"/>
      <c r="OW103" s="6"/>
      <c r="OX103" s="6"/>
      <c r="OY103" s="6"/>
      <c r="OZ103" s="6"/>
      <c r="PA103" s="6"/>
      <c r="PB103" s="6"/>
      <c r="PC103" s="6"/>
      <c r="PD103" s="6"/>
      <c r="PE103" s="6"/>
    </row>
    <row r="104" spans="1:421" s="13" customFormat="1" x14ac:dyDescent="0.25">
      <c r="A104" s="283"/>
      <c r="B104" s="259"/>
      <c r="C104" s="259"/>
      <c r="D104" s="266"/>
      <c r="E104" s="17"/>
      <c r="F104" s="163" t="s">
        <v>139</v>
      </c>
      <c r="G104" s="12">
        <v>3</v>
      </c>
      <c r="H104" s="12">
        <v>3</v>
      </c>
      <c r="I104" s="12">
        <v>3</v>
      </c>
      <c r="J104" s="12">
        <v>3</v>
      </c>
      <c r="K104" s="12">
        <v>3</v>
      </c>
      <c r="L104" s="97"/>
      <c r="M104" s="26">
        <f>((G104*Kwantificatie!$B$22)+(H104*Kwantificatie!$C$22)+(I104*Kwantificatie!$D$22)+(J104*Kwantificatie!$E$22)+(K104*Kwantificatie!$F$22))*11.1*-1+100</f>
        <v>0.10000000000000853</v>
      </c>
      <c r="N104" s="6"/>
      <c r="O104" s="6"/>
      <c r="P104" s="6"/>
      <c r="Q104" s="6"/>
      <c r="R104" s="6"/>
      <c r="AC104" s="6"/>
      <c r="AD104" s="6"/>
      <c r="AE104" s="6"/>
      <c r="AF104" s="6"/>
      <c r="AG104" s="6"/>
      <c r="AH104" s="6"/>
      <c r="AI104" s="6"/>
      <c r="AJ104" s="6"/>
      <c r="AK104" s="6"/>
      <c r="AL104" s="6"/>
      <c r="AM104" s="6"/>
      <c r="AN104" s="6"/>
      <c r="AO104" s="6"/>
      <c r="AP104" s="6"/>
      <c r="AQ104" s="6"/>
      <c r="AR104" s="6"/>
      <c r="AS104" s="6"/>
      <c r="AT104" s="6"/>
      <c r="AU104" s="6"/>
      <c r="AV104" s="6"/>
      <c r="AW104" s="6"/>
      <c r="AX104" s="6"/>
      <c r="AY104" s="6"/>
      <c r="AZ104" s="6"/>
      <c r="BA104" s="6"/>
      <c r="BB104" s="6"/>
      <c r="BC104" s="6"/>
      <c r="BD104" s="6"/>
      <c r="BE104" s="6"/>
      <c r="BF104" s="6"/>
      <c r="BG104" s="6"/>
      <c r="BH104" s="6"/>
      <c r="BI104" s="6"/>
      <c r="BJ104" s="6"/>
      <c r="BK104" s="6"/>
      <c r="BL104" s="6"/>
      <c r="BM104" s="6"/>
      <c r="BN104" s="6"/>
      <c r="BO104" s="6"/>
      <c r="BP104" s="6"/>
      <c r="BQ104" s="6"/>
      <c r="BR104" s="6"/>
      <c r="BS104" s="6"/>
      <c r="BT104" s="6"/>
      <c r="BU104" s="6"/>
      <c r="BV104" s="6"/>
      <c r="BW104" s="6"/>
      <c r="BX104" s="6"/>
      <c r="BY104" s="6"/>
      <c r="BZ104" s="6"/>
      <c r="CA104" s="6"/>
      <c r="CB104" s="6"/>
      <c r="CC104" s="6"/>
      <c r="CD104" s="6"/>
      <c r="CE104" s="6"/>
      <c r="CF104" s="6"/>
      <c r="CG104" s="6"/>
      <c r="CH104" s="6"/>
      <c r="CI104" s="6"/>
      <c r="CJ104" s="6"/>
      <c r="CK104" s="6"/>
      <c r="CL104" s="6"/>
      <c r="CM104" s="6"/>
      <c r="CN104" s="6"/>
      <c r="CO104" s="6"/>
      <c r="CP104" s="6"/>
      <c r="CQ104" s="6"/>
      <c r="CR104" s="6"/>
      <c r="CS104" s="6"/>
      <c r="CT104" s="6"/>
      <c r="CU104" s="6"/>
      <c r="CV104" s="6"/>
      <c r="CW104" s="6"/>
      <c r="CX104" s="6"/>
      <c r="CY104" s="6"/>
      <c r="CZ104" s="6"/>
      <c r="DA104" s="6"/>
      <c r="DB104" s="6"/>
      <c r="DC104" s="6"/>
      <c r="DD104" s="6"/>
      <c r="DE104" s="6"/>
      <c r="DF104" s="6"/>
      <c r="DG104" s="6"/>
      <c r="DH104" s="6"/>
      <c r="DI104" s="6"/>
      <c r="DJ104" s="6"/>
      <c r="DK104" s="6"/>
      <c r="DL104" s="6"/>
      <c r="DM104" s="6"/>
      <c r="DN104" s="6"/>
      <c r="DO104" s="6"/>
      <c r="DP104" s="6"/>
      <c r="DQ104" s="6"/>
      <c r="DR104" s="6"/>
      <c r="DS104" s="6"/>
      <c r="DT104" s="6"/>
      <c r="DU104" s="6"/>
      <c r="DV104" s="6"/>
      <c r="DW104" s="6"/>
      <c r="DX104" s="6"/>
      <c r="DY104" s="6"/>
      <c r="DZ104" s="6"/>
      <c r="EA104" s="6"/>
      <c r="EB104" s="6"/>
      <c r="EC104" s="6"/>
      <c r="ED104" s="6"/>
      <c r="EE104" s="6"/>
      <c r="EF104" s="6"/>
      <c r="EG104" s="6"/>
      <c r="EH104" s="6"/>
      <c r="EI104" s="6"/>
      <c r="EJ104" s="6"/>
      <c r="EK104" s="6"/>
      <c r="EL104" s="6"/>
      <c r="EM104" s="6"/>
      <c r="EN104" s="6"/>
      <c r="EO104" s="6"/>
      <c r="EP104" s="6"/>
      <c r="EQ104" s="6"/>
      <c r="ER104" s="6"/>
      <c r="ES104" s="6"/>
      <c r="ET104" s="6"/>
      <c r="EU104" s="6"/>
      <c r="EV104" s="6"/>
      <c r="EW104" s="6"/>
      <c r="EX104" s="6"/>
      <c r="EY104" s="6"/>
      <c r="EZ104" s="6"/>
      <c r="FA104" s="6"/>
      <c r="FB104" s="6"/>
      <c r="FC104" s="6"/>
      <c r="FD104" s="6"/>
      <c r="FE104" s="6"/>
      <c r="FF104" s="6"/>
      <c r="FG104" s="6"/>
      <c r="FH104" s="6"/>
      <c r="FI104" s="6"/>
      <c r="FJ104" s="6"/>
      <c r="FK104" s="6"/>
      <c r="FL104" s="6"/>
      <c r="FM104" s="6"/>
      <c r="FN104" s="6"/>
      <c r="FO104" s="6"/>
      <c r="FP104" s="6"/>
      <c r="FQ104" s="6"/>
      <c r="FR104" s="6"/>
      <c r="FS104" s="6"/>
      <c r="FT104" s="6"/>
      <c r="FU104" s="6"/>
      <c r="FV104" s="6"/>
      <c r="FW104" s="6"/>
      <c r="FX104" s="6"/>
      <c r="FY104" s="6"/>
      <c r="FZ104" s="6"/>
      <c r="GA104" s="6"/>
      <c r="GB104" s="6"/>
      <c r="GC104" s="6"/>
      <c r="GD104" s="6"/>
      <c r="GE104" s="6"/>
      <c r="GF104" s="6"/>
      <c r="GG104" s="6"/>
      <c r="GH104" s="6"/>
      <c r="GI104" s="6"/>
      <c r="GJ104" s="6"/>
      <c r="GK104" s="6"/>
      <c r="GL104" s="6"/>
      <c r="GM104" s="6"/>
      <c r="GN104" s="6"/>
      <c r="GO104" s="6"/>
      <c r="GP104" s="6"/>
      <c r="GQ104" s="6"/>
      <c r="GR104" s="6"/>
      <c r="GS104" s="6"/>
      <c r="GT104" s="6"/>
      <c r="GU104" s="6"/>
      <c r="GV104" s="6"/>
      <c r="GW104" s="6"/>
      <c r="GX104" s="6"/>
      <c r="GY104" s="6"/>
      <c r="GZ104" s="6"/>
      <c r="HA104" s="6"/>
      <c r="HB104" s="6"/>
      <c r="HC104" s="6"/>
      <c r="HD104" s="6"/>
      <c r="HE104" s="6"/>
      <c r="HF104" s="6"/>
      <c r="HG104" s="6"/>
      <c r="HH104" s="6"/>
      <c r="HI104" s="6"/>
      <c r="HJ104" s="6"/>
      <c r="HK104" s="6"/>
      <c r="HL104" s="6"/>
      <c r="HM104" s="6"/>
      <c r="HN104" s="6"/>
      <c r="HO104" s="6"/>
      <c r="HP104" s="6"/>
      <c r="HQ104" s="6"/>
      <c r="HR104" s="6"/>
      <c r="HS104" s="6"/>
      <c r="HT104" s="6"/>
      <c r="HU104" s="6"/>
      <c r="HV104" s="6"/>
      <c r="HW104" s="6"/>
      <c r="HX104" s="6"/>
      <c r="HY104" s="6"/>
      <c r="HZ104" s="6"/>
      <c r="IA104" s="6"/>
      <c r="IB104" s="6"/>
      <c r="IC104" s="6"/>
      <c r="ID104" s="6"/>
      <c r="IE104" s="6"/>
      <c r="IF104" s="6"/>
      <c r="IG104" s="6"/>
      <c r="IH104" s="6"/>
      <c r="II104" s="6"/>
      <c r="IJ104" s="6"/>
      <c r="IK104" s="6"/>
      <c r="IL104" s="6"/>
      <c r="IM104" s="6"/>
      <c r="IN104" s="6"/>
      <c r="IO104" s="6"/>
      <c r="IP104" s="6"/>
      <c r="IQ104" s="6"/>
      <c r="IR104" s="6"/>
      <c r="IS104" s="6"/>
      <c r="IT104" s="6"/>
      <c r="IU104" s="6"/>
      <c r="IV104" s="6"/>
      <c r="IW104" s="6"/>
      <c r="IX104" s="6"/>
      <c r="IY104" s="6"/>
      <c r="IZ104" s="6"/>
      <c r="JA104" s="6"/>
      <c r="JB104" s="6"/>
      <c r="JC104" s="6"/>
      <c r="JD104" s="6"/>
      <c r="JE104" s="6"/>
      <c r="JF104" s="6"/>
      <c r="JG104" s="6"/>
      <c r="JH104" s="6"/>
      <c r="JI104" s="6"/>
      <c r="JJ104" s="6"/>
      <c r="JK104" s="6"/>
      <c r="JL104" s="6"/>
      <c r="JM104" s="6"/>
      <c r="JN104" s="6"/>
      <c r="JO104" s="6"/>
      <c r="JP104" s="6"/>
      <c r="JQ104" s="6"/>
      <c r="JR104" s="6"/>
      <c r="JS104" s="6"/>
      <c r="JT104" s="6"/>
      <c r="JU104" s="6"/>
      <c r="JV104" s="6"/>
      <c r="JW104" s="6"/>
      <c r="JX104" s="6"/>
      <c r="JY104" s="6"/>
      <c r="JZ104" s="6"/>
      <c r="KA104" s="6"/>
      <c r="KB104" s="6"/>
      <c r="KC104" s="6"/>
      <c r="KD104" s="6"/>
      <c r="KE104" s="6"/>
      <c r="KF104" s="6"/>
      <c r="KG104" s="6"/>
      <c r="KH104" s="6"/>
      <c r="KI104" s="6"/>
      <c r="KJ104" s="6"/>
      <c r="KK104" s="6"/>
      <c r="KL104" s="6"/>
      <c r="KM104" s="6"/>
      <c r="KN104" s="6"/>
      <c r="KO104" s="6"/>
      <c r="KP104" s="6"/>
      <c r="KQ104" s="6"/>
      <c r="KR104" s="6"/>
      <c r="KS104" s="6"/>
      <c r="KT104" s="6"/>
      <c r="KU104" s="6"/>
      <c r="KV104" s="6"/>
      <c r="KW104" s="6"/>
      <c r="KX104" s="6"/>
      <c r="KY104" s="6"/>
      <c r="KZ104" s="6"/>
      <c r="LA104" s="6"/>
      <c r="LB104" s="6"/>
      <c r="LC104" s="6"/>
      <c r="LD104" s="6"/>
      <c r="LE104" s="6"/>
      <c r="LF104" s="6"/>
      <c r="LG104" s="6"/>
      <c r="LH104" s="6"/>
      <c r="LI104" s="6"/>
      <c r="LJ104" s="6"/>
      <c r="LK104" s="6"/>
      <c r="LL104" s="6"/>
      <c r="LM104" s="6"/>
      <c r="LN104" s="6"/>
      <c r="LO104" s="6"/>
      <c r="LP104" s="6"/>
      <c r="LQ104" s="6"/>
      <c r="LR104" s="6"/>
      <c r="LS104" s="6"/>
      <c r="LT104" s="6"/>
      <c r="LU104" s="6"/>
      <c r="LV104" s="6"/>
      <c r="LW104" s="6"/>
      <c r="LX104" s="6"/>
      <c r="LY104" s="6"/>
      <c r="LZ104" s="6"/>
      <c r="MA104" s="6"/>
      <c r="MB104" s="6"/>
      <c r="MC104" s="6"/>
      <c r="MD104" s="6"/>
      <c r="ME104" s="6"/>
      <c r="MF104" s="6"/>
      <c r="MG104" s="6"/>
      <c r="MH104" s="6"/>
      <c r="MI104" s="6"/>
      <c r="MJ104" s="6"/>
      <c r="MK104" s="6"/>
      <c r="ML104" s="6"/>
      <c r="MM104" s="6"/>
      <c r="MN104" s="6"/>
      <c r="MO104" s="6"/>
      <c r="MP104" s="6"/>
      <c r="MQ104" s="6"/>
      <c r="MR104" s="6"/>
      <c r="MS104" s="6"/>
      <c r="MT104" s="6"/>
      <c r="MU104" s="6"/>
      <c r="MV104" s="6"/>
      <c r="MW104" s="6"/>
      <c r="MX104" s="6"/>
      <c r="MY104" s="6"/>
      <c r="MZ104" s="6"/>
      <c r="NA104" s="6"/>
      <c r="NB104" s="6"/>
      <c r="NC104" s="6"/>
      <c r="ND104" s="6"/>
      <c r="NE104" s="6"/>
      <c r="NF104" s="6"/>
      <c r="NG104" s="6"/>
      <c r="NH104" s="6"/>
      <c r="NI104" s="6"/>
      <c r="NJ104" s="6"/>
      <c r="NK104" s="6"/>
      <c r="NL104" s="6"/>
      <c r="NM104" s="6"/>
      <c r="NN104" s="6"/>
      <c r="NO104" s="6"/>
      <c r="NP104" s="6"/>
      <c r="NQ104" s="6"/>
      <c r="NR104" s="6"/>
      <c r="NS104" s="6"/>
      <c r="NT104" s="6"/>
      <c r="NU104" s="6"/>
      <c r="NV104" s="6"/>
      <c r="NW104" s="6"/>
      <c r="NX104" s="6"/>
      <c r="NY104" s="6"/>
      <c r="NZ104" s="6"/>
      <c r="OA104" s="6"/>
      <c r="OB104" s="6"/>
      <c r="OC104" s="6"/>
      <c r="OD104" s="6"/>
      <c r="OE104" s="6"/>
      <c r="OF104" s="6"/>
      <c r="OG104" s="6"/>
      <c r="OH104" s="6"/>
      <c r="OI104" s="6"/>
      <c r="OJ104" s="6"/>
      <c r="OK104" s="6"/>
      <c r="OL104" s="6"/>
      <c r="OM104" s="6"/>
      <c r="ON104" s="6"/>
      <c r="OO104" s="6"/>
      <c r="OP104" s="6"/>
      <c r="OQ104" s="6"/>
      <c r="OR104" s="6"/>
      <c r="OS104" s="6"/>
      <c r="OT104" s="6"/>
      <c r="OU104" s="6"/>
      <c r="OV104" s="6"/>
      <c r="OW104" s="6"/>
      <c r="OX104" s="6"/>
      <c r="OY104" s="6"/>
      <c r="OZ104" s="6"/>
      <c r="PA104" s="6"/>
      <c r="PB104" s="6"/>
      <c r="PC104" s="6"/>
      <c r="PD104" s="6"/>
      <c r="PE104" s="6"/>
    </row>
    <row r="105" spans="1:421" s="13" customFormat="1" ht="13.8" thickBot="1" x14ac:dyDescent="0.3">
      <c r="A105" s="283"/>
      <c r="B105" s="259"/>
      <c r="C105" s="272"/>
      <c r="D105" s="265"/>
      <c r="E105" s="17"/>
      <c r="F105" s="163" t="s">
        <v>139</v>
      </c>
      <c r="G105" s="12">
        <v>3</v>
      </c>
      <c r="H105" s="12">
        <v>3</v>
      </c>
      <c r="I105" s="12">
        <v>3</v>
      </c>
      <c r="J105" s="12">
        <v>3</v>
      </c>
      <c r="K105" s="12">
        <v>3</v>
      </c>
      <c r="L105" s="97"/>
      <c r="M105" s="26">
        <f>((G105*Kwantificatie!$B$22)+(H105*Kwantificatie!$C$22)+(I105*Kwantificatie!$D$22)+(J105*Kwantificatie!$E$22)+(K105*Kwantificatie!$F$22))*11.1*-1+100</f>
        <v>0.10000000000000853</v>
      </c>
      <c r="N105" s="6"/>
      <c r="O105" s="6"/>
      <c r="P105" s="6"/>
      <c r="Q105" s="6"/>
      <c r="R105" s="6"/>
      <c r="AC105" s="6"/>
      <c r="AD105" s="6"/>
      <c r="AE105" s="6"/>
      <c r="AF105" s="6"/>
      <c r="AG105" s="6"/>
      <c r="AH105" s="6"/>
      <c r="AI105" s="6"/>
      <c r="AJ105" s="6"/>
      <c r="AK105" s="6"/>
      <c r="AL105" s="6"/>
      <c r="AM105" s="6"/>
      <c r="AN105" s="6"/>
      <c r="AO105" s="6"/>
      <c r="AP105" s="6"/>
      <c r="AQ105" s="6"/>
      <c r="AR105" s="6"/>
      <c r="AS105" s="6"/>
      <c r="AT105" s="6"/>
      <c r="AU105" s="6"/>
      <c r="AV105" s="6"/>
      <c r="AW105" s="6"/>
      <c r="AX105" s="6"/>
      <c r="AY105" s="6"/>
      <c r="AZ105" s="6"/>
      <c r="BA105" s="6"/>
      <c r="BB105" s="6"/>
      <c r="BC105" s="6"/>
      <c r="BD105" s="6"/>
      <c r="BE105" s="6"/>
      <c r="BF105" s="6"/>
      <c r="BG105" s="6"/>
      <c r="BH105" s="6"/>
      <c r="BI105" s="6"/>
      <c r="BJ105" s="6"/>
      <c r="BK105" s="6"/>
      <c r="BL105" s="6"/>
      <c r="BM105" s="6"/>
      <c r="BN105" s="6"/>
      <c r="BO105" s="6"/>
      <c r="BP105" s="6"/>
      <c r="BQ105" s="6"/>
      <c r="BR105" s="6"/>
      <c r="BS105" s="6"/>
      <c r="BT105" s="6"/>
      <c r="BU105" s="6"/>
      <c r="BV105" s="6"/>
      <c r="BW105" s="6"/>
      <c r="BX105" s="6"/>
      <c r="BY105" s="6"/>
      <c r="BZ105" s="6"/>
      <c r="CA105" s="6"/>
      <c r="CB105" s="6"/>
      <c r="CC105" s="6"/>
      <c r="CD105" s="6"/>
      <c r="CE105" s="6"/>
      <c r="CF105" s="6"/>
      <c r="CG105" s="6"/>
      <c r="CH105" s="6"/>
      <c r="CI105" s="6"/>
      <c r="CJ105" s="6"/>
      <c r="CK105" s="6"/>
      <c r="CL105" s="6"/>
      <c r="CM105" s="6"/>
      <c r="CN105" s="6"/>
      <c r="CO105" s="6"/>
      <c r="CP105" s="6"/>
      <c r="CQ105" s="6"/>
      <c r="CR105" s="6"/>
      <c r="CS105" s="6"/>
      <c r="CT105" s="6"/>
      <c r="CU105" s="6"/>
      <c r="CV105" s="6"/>
      <c r="CW105" s="6"/>
      <c r="CX105" s="6"/>
      <c r="CY105" s="6"/>
      <c r="CZ105" s="6"/>
      <c r="DA105" s="6"/>
      <c r="DB105" s="6"/>
      <c r="DC105" s="6"/>
      <c r="DD105" s="6"/>
      <c r="DE105" s="6"/>
      <c r="DF105" s="6"/>
      <c r="DG105" s="6"/>
      <c r="DH105" s="6"/>
      <c r="DI105" s="6"/>
      <c r="DJ105" s="6"/>
      <c r="DK105" s="6"/>
      <c r="DL105" s="6"/>
      <c r="DM105" s="6"/>
      <c r="DN105" s="6"/>
      <c r="DO105" s="6"/>
      <c r="DP105" s="6"/>
      <c r="DQ105" s="6"/>
      <c r="DR105" s="6"/>
      <c r="DS105" s="6"/>
      <c r="DT105" s="6"/>
      <c r="DU105" s="6"/>
      <c r="DV105" s="6"/>
      <c r="DW105" s="6"/>
      <c r="DX105" s="6"/>
      <c r="DY105" s="6"/>
      <c r="DZ105" s="6"/>
      <c r="EA105" s="6"/>
      <c r="EB105" s="6"/>
      <c r="EC105" s="6"/>
      <c r="ED105" s="6"/>
      <c r="EE105" s="6"/>
      <c r="EF105" s="6"/>
      <c r="EG105" s="6"/>
      <c r="EH105" s="6"/>
      <c r="EI105" s="6"/>
      <c r="EJ105" s="6"/>
      <c r="EK105" s="6"/>
      <c r="EL105" s="6"/>
      <c r="EM105" s="6"/>
      <c r="EN105" s="6"/>
      <c r="EO105" s="6"/>
      <c r="EP105" s="6"/>
      <c r="EQ105" s="6"/>
      <c r="ER105" s="6"/>
      <c r="ES105" s="6"/>
      <c r="ET105" s="6"/>
      <c r="EU105" s="6"/>
      <c r="EV105" s="6"/>
      <c r="EW105" s="6"/>
      <c r="EX105" s="6"/>
      <c r="EY105" s="6"/>
      <c r="EZ105" s="6"/>
      <c r="FA105" s="6"/>
      <c r="FB105" s="6"/>
      <c r="FC105" s="6"/>
      <c r="FD105" s="6"/>
      <c r="FE105" s="6"/>
      <c r="FF105" s="6"/>
      <c r="FG105" s="6"/>
      <c r="FH105" s="6"/>
      <c r="FI105" s="6"/>
      <c r="FJ105" s="6"/>
      <c r="FK105" s="6"/>
      <c r="FL105" s="6"/>
      <c r="FM105" s="6"/>
      <c r="FN105" s="6"/>
      <c r="FO105" s="6"/>
      <c r="FP105" s="6"/>
      <c r="FQ105" s="6"/>
      <c r="FR105" s="6"/>
      <c r="FS105" s="6"/>
      <c r="FT105" s="6"/>
      <c r="FU105" s="6"/>
      <c r="FV105" s="6"/>
      <c r="FW105" s="6"/>
      <c r="FX105" s="6"/>
      <c r="FY105" s="6"/>
      <c r="FZ105" s="6"/>
      <c r="GA105" s="6"/>
      <c r="GB105" s="6"/>
      <c r="GC105" s="6"/>
      <c r="GD105" s="6"/>
      <c r="GE105" s="6"/>
      <c r="GF105" s="6"/>
      <c r="GG105" s="6"/>
      <c r="GH105" s="6"/>
      <c r="GI105" s="6"/>
      <c r="GJ105" s="6"/>
      <c r="GK105" s="6"/>
      <c r="GL105" s="6"/>
      <c r="GM105" s="6"/>
      <c r="GN105" s="6"/>
      <c r="GO105" s="6"/>
      <c r="GP105" s="6"/>
      <c r="GQ105" s="6"/>
      <c r="GR105" s="6"/>
      <c r="GS105" s="6"/>
      <c r="GT105" s="6"/>
      <c r="GU105" s="6"/>
      <c r="GV105" s="6"/>
      <c r="GW105" s="6"/>
      <c r="GX105" s="6"/>
      <c r="GY105" s="6"/>
      <c r="GZ105" s="6"/>
      <c r="HA105" s="6"/>
      <c r="HB105" s="6"/>
      <c r="HC105" s="6"/>
      <c r="HD105" s="6"/>
      <c r="HE105" s="6"/>
      <c r="HF105" s="6"/>
      <c r="HG105" s="6"/>
      <c r="HH105" s="6"/>
      <c r="HI105" s="6"/>
      <c r="HJ105" s="6"/>
      <c r="HK105" s="6"/>
      <c r="HL105" s="6"/>
      <c r="HM105" s="6"/>
      <c r="HN105" s="6"/>
      <c r="HO105" s="6"/>
      <c r="HP105" s="6"/>
      <c r="HQ105" s="6"/>
      <c r="HR105" s="6"/>
      <c r="HS105" s="6"/>
      <c r="HT105" s="6"/>
      <c r="HU105" s="6"/>
      <c r="HV105" s="6"/>
      <c r="HW105" s="6"/>
      <c r="HX105" s="6"/>
      <c r="HY105" s="6"/>
      <c r="HZ105" s="6"/>
      <c r="IA105" s="6"/>
      <c r="IB105" s="6"/>
      <c r="IC105" s="6"/>
      <c r="ID105" s="6"/>
      <c r="IE105" s="6"/>
      <c r="IF105" s="6"/>
      <c r="IG105" s="6"/>
      <c r="IH105" s="6"/>
      <c r="II105" s="6"/>
      <c r="IJ105" s="6"/>
      <c r="IK105" s="6"/>
      <c r="IL105" s="6"/>
      <c r="IM105" s="6"/>
      <c r="IN105" s="6"/>
      <c r="IO105" s="6"/>
      <c r="IP105" s="6"/>
      <c r="IQ105" s="6"/>
      <c r="IR105" s="6"/>
      <c r="IS105" s="6"/>
      <c r="IT105" s="6"/>
      <c r="IU105" s="6"/>
      <c r="IV105" s="6"/>
      <c r="IW105" s="6"/>
      <c r="IX105" s="6"/>
      <c r="IY105" s="6"/>
      <c r="IZ105" s="6"/>
      <c r="JA105" s="6"/>
      <c r="JB105" s="6"/>
      <c r="JC105" s="6"/>
      <c r="JD105" s="6"/>
      <c r="JE105" s="6"/>
      <c r="JF105" s="6"/>
      <c r="JG105" s="6"/>
      <c r="JH105" s="6"/>
      <c r="JI105" s="6"/>
      <c r="JJ105" s="6"/>
      <c r="JK105" s="6"/>
      <c r="JL105" s="6"/>
      <c r="JM105" s="6"/>
      <c r="JN105" s="6"/>
      <c r="JO105" s="6"/>
      <c r="JP105" s="6"/>
      <c r="JQ105" s="6"/>
      <c r="JR105" s="6"/>
      <c r="JS105" s="6"/>
      <c r="JT105" s="6"/>
      <c r="JU105" s="6"/>
      <c r="JV105" s="6"/>
      <c r="JW105" s="6"/>
      <c r="JX105" s="6"/>
      <c r="JY105" s="6"/>
      <c r="JZ105" s="6"/>
      <c r="KA105" s="6"/>
      <c r="KB105" s="6"/>
      <c r="KC105" s="6"/>
      <c r="KD105" s="6"/>
      <c r="KE105" s="6"/>
      <c r="KF105" s="6"/>
      <c r="KG105" s="6"/>
      <c r="KH105" s="6"/>
      <c r="KI105" s="6"/>
      <c r="KJ105" s="6"/>
      <c r="KK105" s="6"/>
      <c r="KL105" s="6"/>
      <c r="KM105" s="6"/>
      <c r="KN105" s="6"/>
      <c r="KO105" s="6"/>
      <c r="KP105" s="6"/>
      <c r="KQ105" s="6"/>
      <c r="KR105" s="6"/>
      <c r="KS105" s="6"/>
      <c r="KT105" s="6"/>
      <c r="KU105" s="6"/>
      <c r="KV105" s="6"/>
      <c r="KW105" s="6"/>
      <c r="KX105" s="6"/>
      <c r="KY105" s="6"/>
      <c r="KZ105" s="6"/>
      <c r="LA105" s="6"/>
      <c r="LB105" s="6"/>
      <c r="LC105" s="6"/>
      <c r="LD105" s="6"/>
      <c r="LE105" s="6"/>
      <c r="LF105" s="6"/>
      <c r="LG105" s="6"/>
      <c r="LH105" s="6"/>
      <c r="LI105" s="6"/>
      <c r="LJ105" s="6"/>
      <c r="LK105" s="6"/>
      <c r="LL105" s="6"/>
      <c r="LM105" s="6"/>
      <c r="LN105" s="6"/>
      <c r="LO105" s="6"/>
      <c r="LP105" s="6"/>
      <c r="LQ105" s="6"/>
      <c r="LR105" s="6"/>
      <c r="LS105" s="6"/>
      <c r="LT105" s="6"/>
      <c r="LU105" s="6"/>
      <c r="LV105" s="6"/>
      <c r="LW105" s="6"/>
      <c r="LX105" s="6"/>
      <c r="LY105" s="6"/>
      <c r="LZ105" s="6"/>
      <c r="MA105" s="6"/>
      <c r="MB105" s="6"/>
      <c r="MC105" s="6"/>
      <c r="MD105" s="6"/>
      <c r="ME105" s="6"/>
      <c r="MF105" s="6"/>
      <c r="MG105" s="6"/>
      <c r="MH105" s="6"/>
      <c r="MI105" s="6"/>
      <c r="MJ105" s="6"/>
      <c r="MK105" s="6"/>
      <c r="ML105" s="6"/>
      <c r="MM105" s="6"/>
      <c r="MN105" s="6"/>
      <c r="MO105" s="6"/>
      <c r="MP105" s="6"/>
      <c r="MQ105" s="6"/>
      <c r="MR105" s="6"/>
      <c r="MS105" s="6"/>
      <c r="MT105" s="6"/>
      <c r="MU105" s="6"/>
      <c r="MV105" s="6"/>
      <c r="MW105" s="6"/>
      <c r="MX105" s="6"/>
      <c r="MY105" s="6"/>
      <c r="MZ105" s="6"/>
      <c r="NA105" s="6"/>
      <c r="NB105" s="6"/>
      <c r="NC105" s="6"/>
      <c r="ND105" s="6"/>
      <c r="NE105" s="6"/>
      <c r="NF105" s="6"/>
      <c r="NG105" s="6"/>
      <c r="NH105" s="6"/>
      <c r="NI105" s="6"/>
      <c r="NJ105" s="6"/>
      <c r="NK105" s="6"/>
      <c r="NL105" s="6"/>
      <c r="NM105" s="6"/>
      <c r="NN105" s="6"/>
      <c r="NO105" s="6"/>
      <c r="NP105" s="6"/>
      <c r="NQ105" s="6"/>
      <c r="NR105" s="6"/>
      <c r="NS105" s="6"/>
      <c r="NT105" s="6"/>
      <c r="NU105" s="6"/>
      <c r="NV105" s="6"/>
      <c r="NW105" s="6"/>
      <c r="NX105" s="6"/>
      <c r="NY105" s="6"/>
      <c r="NZ105" s="6"/>
      <c r="OA105" s="6"/>
      <c r="OB105" s="6"/>
      <c r="OC105" s="6"/>
      <c r="OD105" s="6"/>
      <c r="OE105" s="6"/>
      <c r="OF105" s="6"/>
      <c r="OG105" s="6"/>
      <c r="OH105" s="6"/>
      <c r="OI105" s="6"/>
      <c r="OJ105" s="6"/>
      <c r="OK105" s="6"/>
      <c r="OL105" s="6"/>
      <c r="OM105" s="6"/>
      <c r="ON105" s="6"/>
      <c r="OO105" s="6"/>
      <c r="OP105" s="6"/>
      <c r="OQ105" s="6"/>
      <c r="OR105" s="6"/>
      <c r="OS105" s="6"/>
      <c r="OT105" s="6"/>
      <c r="OU105" s="6"/>
      <c r="OV105" s="6"/>
      <c r="OW105" s="6"/>
      <c r="OX105" s="6"/>
      <c r="OY105" s="6"/>
      <c r="OZ105" s="6"/>
      <c r="PA105" s="6"/>
      <c r="PB105" s="6"/>
      <c r="PC105" s="6"/>
      <c r="PD105" s="6"/>
      <c r="PE105" s="6"/>
    </row>
    <row r="106" spans="1:421" s="107" customFormat="1" ht="39.6" x14ac:dyDescent="0.25">
      <c r="A106" s="283"/>
      <c r="B106" s="259"/>
      <c r="C106" s="270" t="s">
        <v>63</v>
      </c>
      <c r="D106" s="270" t="s">
        <v>14</v>
      </c>
      <c r="E106" s="140" t="s">
        <v>150</v>
      </c>
      <c r="F106" s="141" t="s">
        <v>112</v>
      </c>
      <c r="G106" s="142">
        <v>1</v>
      </c>
      <c r="H106" s="142">
        <v>1</v>
      </c>
      <c r="I106" s="142">
        <v>2</v>
      </c>
      <c r="J106" s="142">
        <v>3</v>
      </c>
      <c r="K106" s="142">
        <v>2</v>
      </c>
      <c r="L106" s="143"/>
      <c r="M106" s="26">
        <f>((G106*Kwantificatie!$B$22)+(H106*Kwantificatie!$C$22)+(I106*Kwantificatie!$D$22)+(J106*Kwantificatie!$E$22)+(K106*Kwantificatie!$F$22))*11.1*-1+100</f>
        <v>33.400000000000006</v>
      </c>
      <c r="N106" s="6"/>
      <c r="O106" s="6"/>
      <c r="P106" s="6"/>
      <c r="Q106" s="6"/>
      <c r="R106" s="6"/>
      <c r="S106" s="6"/>
      <c r="T106" s="6"/>
      <c r="U106" s="6"/>
      <c r="V106" s="6"/>
      <c r="W106" s="6"/>
      <c r="X106" s="6"/>
      <c r="Y106" s="6"/>
      <c r="Z106" s="6"/>
      <c r="AA106" s="6"/>
      <c r="AB106" s="6"/>
      <c r="AC106" s="6"/>
      <c r="AD106" s="6"/>
      <c r="AE106" s="6"/>
      <c r="AF106" s="6"/>
      <c r="AG106" s="6"/>
      <c r="AH106" s="6"/>
      <c r="AI106" s="6"/>
      <c r="AJ106" s="6"/>
      <c r="AK106" s="6"/>
      <c r="AL106" s="6"/>
      <c r="AM106" s="6"/>
      <c r="AN106" s="6"/>
      <c r="AO106" s="6"/>
      <c r="AP106" s="6"/>
      <c r="AQ106" s="6"/>
      <c r="AR106" s="6"/>
      <c r="AS106" s="6"/>
      <c r="AT106" s="6"/>
      <c r="AU106" s="6"/>
      <c r="AV106" s="6"/>
      <c r="AW106" s="6"/>
      <c r="AX106" s="6"/>
      <c r="AY106" s="6"/>
      <c r="AZ106" s="6"/>
      <c r="BA106" s="6"/>
      <c r="BB106" s="6"/>
      <c r="BC106" s="6"/>
      <c r="BD106" s="6"/>
      <c r="BE106" s="6"/>
      <c r="BF106" s="6"/>
      <c r="BG106" s="6"/>
      <c r="BH106" s="6"/>
      <c r="BI106" s="6"/>
      <c r="BJ106" s="6"/>
      <c r="BK106" s="6"/>
      <c r="BL106" s="6"/>
      <c r="BM106" s="6"/>
      <c r="BN106" s="6"/>
      <c r="BO106" s="6"/>
      <c r="BP106" s="6"/>
      <c r="BQ106" s="6"/>
      <c r="BR106" s="6"/>
      <c r="BS106" s="6"/>
      <c r="BT106" s="6"/>
      <c r="BU106" s="6"/>
      <c r="BV106" s="6"/>
      <c r="BW106" s="6"/>
      <c r="BX106" s="6"/>
      <c r="BY106" s="6"/>
      <c r="BZ106" s="6"/>
      <c r="CA106" s="6"/>
      <c r="CB106" s="6"/>
      <c r="CC106" s="6"/>
      <c r="CD106" s="6"/>
      <c r="CE106" s="6"/>
      <c r="CF106" s="6"/>
      <c r="CG106" s="6"/>
      <c r="CH106" s="6"/>
      <c r="CI106" s="6"/>
      <c r="CJ106" s="6"/>
      <c r="CK106" s="6"/>
      <c r="CL106" s="6"/>
      <c r="CM106" s="6"/>
      <c r="CN106" s="6"/>
      <c r="CO106" s="6"/>
      <c r="CP106" s="6"/>
      <c r="CQ106" s="6"/>
      <c r="CR106" s="6"/>
      <c r="CS106" s="6"/>
      <c r="CT106" s="6"/>
      <c r="CU106" s="6"/>
      <c r="CV106" s="6"/>
      <c r="CW106" s="6"/>
      <c r="CX106" s="6"/>
      <c r="CY106" s="6"/>
      <c r="CZ106" s="6"/>
      <c r="DA106" s="6"/>
      <c r="DB106" s="6"/>
      <c r="DC106" s="6"/>
      <c r="DD106" s="6"/>
      <c r="DE106" s="6"/>
      <c r="DF106" s="6"/>
      <c r="DG106" s="6"/>
      <c r="DH106" s="6"/>
      <c r="DI106" s="6"/>
      <c r="DJ106" s="6"/>
      <c r="DK106" s="6"/>
      <c r="DL106" s="6"/>
      <c r="DM106" s="6"/>
      <c r="DN106" s="6"/>
      <c r="DO106" s="6"/>
      <c r="DP106" s="6"/>
      <c r="DQ106" s="6"/>
      <c r="DR106" s="6"/>
      <c r="DS106" s="6"/>
      <c r="DT106" s="6"/>
      <c r="DU106" s="6"/>
      <c r="DV106" s="6"/>
      <c r="DW106" s="6"/>
      <c r="DX106" s="6"/>
      <c r="DY106" s="6"/>
      <c r="DZ106" s="6"/>
      <c r="EA106" s="6"/>
      <c r="EB106" s="6"/>
      <c r="EC106" s="6"/>
      <c r="ED106" s="6"/>
      <c r="EE106" s="6"/>
      <c r="EF106" s="6"/>
      <c r="EG106" s="6"/>
      <c r="EH106" s="6"/>
      <c r="EI106" s="6"/>
      <c r="EJ106" s="6"/>
      <c r="EK106" s="6"/>
      <c r="EL106" s="6"/>
      <c r="EM106" s="6"/>
      <c r="EN106" s="6"/>
      <c r="EO106" s="6"/>
      <c r="EP106" s="6"/>
      <c r="EQ106" s="6"/>
      <c r="ER106" s="6"/>
      <c r="ES106" s="6"/>
      <c r="ET106" s="6"/>
      <c r="EU106" s="6"/>
      <c r="EV106" s="6"/>
      <c r="EW106" s="6"/>
      <c r="EX106" s="6"/>
      <c r="EY106" s="6"/>
      <c r="EZ106" s="6"/>
      <c r="FA106" s="6"/>
      <c r="FB106" s="6"/>
      <c r="FC106" s="6"/>
      <c r="FD106" s="6"/>
      <c r="FE106" s="6"/>
      <c r="FF106" s="6"/>
      <c r="FG106" s="6"/>
      <c r="FH106" s="6"/>
      <c r="FI106" s="6"/>
      <c r="FJ106" s="6"/>
      <c r="FK106" s="6"/>
      <c r="FL106" s="6"/>
      <c r="FM106" s="6"/>
      <c r="FN106" s="6"/>
      <c r="FO106" s="6"/>
      <c r="FP106" s="6"/>
      <c r="FQ106" s="6"/>
      <c r="FR106" s="6"/>
      <c r="FS106" s="6"/>
      <c r="FT106" s="6"/>
      <c r="FU106" s="6"/>
      <c r="FV106" s="6"/>
      <c r="FW106" s="6"/>
      <c r="FX106" s="6"/>
      <c r="FY106" s="6"/>
      <c r="FZ106" s="6"/>
      <c r="GA106" s="6"/>
      <c r="GB106" s="6"/>
      <c r="GC106" s="6"/>
      <c r="GD106" s="6"/>
      <c r="GE106" s="6"/>
      <c r="GF106" s="6"/>
      <c r="GG106" s="6"/>
      <c r="GH106" s="6"/>
      <c r="GI106" s="6"/>
      <c r="GJ106" s="6"/>
      <c r="GK106" s="6"/>
      <c r="GL106" s="6"/>
      <c r="GM106" s="6"/>
      <c r="GN106" s="6"/>
      <c r="GO106" s="6"/>
      <c r="GP106" s="6"/>
      <c r="GQ106" s="6"/>
      <c r="GR106" s="6"/>
      <c r="GS106" s="6"/>
      <c r="GT106" s="6"/>
      <c r="GU106" s="6"/>
      <c r="GV106" s="6"/>
      <c r="GW106" s="6"/>
      <c r="GX106" s="6"/>
      <c r="GY106" s="6"/>
      <c r="GZ106" s="6"/>
      <c r="HA106" s="6"/>
      <c r="HB106" s="6"/>
      <c r="HC106" s="6"/>
      <c r="HD106" s="6"/>
      <c r="HE106" s="6"/>
      <c r="HF106" s="6"/>
      <c r="HG106" s="6"/>
      <c r="HH106" s="6"/>
      <c r="HI106" s="6"/>
      <c r="HJ106" s="6"/>
      <c r="HK106" s="6"/>
      <c r="HL106" s="6"/>
      <c r="HM106" s="6"/>
      <c r="HN106" s="6"/>
      <c r="HO106" s="6"/>
      <c r="HP106" s="6"/>
      <c r="HQ106" s="6"/>
      <c r="HR106" s="6"/>
      <c r="HS106" s="6"/>
      <c r="HT106" s="6"/>
      <c r="HU106" s="6"/>
      <c r="HV106" s="6"/>
      <c r="HW106" s="6"/>
      <c r="HX106" s="6"/>
      <c r="HY106" s="6"/>
      <c r="HZ106" s="6"/>
      <c r="IA106" s="6"/>
      <c r="IB106" s="6"/>
      <c r="IC106" s="6"/>
      <c r="ID106" s="6"/>
      <c r="IE106" s="6"/>
      <c r="IF106" s="6"/>
      <c r="IG106" s="6"/>
      <c r="IH106" s="6"/>
      <c r="II106" s="6"/>
      <c r="IJ106" s="6"/>
      <c r="IK106" s="6"/>
      <c r="IL106" s="6"/>
      <c r="IM106" s="6"/>
      <c r="IN106" s="6"/>
      <c r="IO106" s="6"/>
      <c r="IP106" s="6"/>
      <c r="IQ106" s="6"/>
      <c r="IR106" s="6"/>
      <c r="IS106" s="6"/>
      <c r="IT106" s="6"/>
      <c r="IU106" s="6"/>
      <c r="IV106" s="6"/>
      <c r="IW106" s="6"/>
      <c r="IX106" s="6"/>
      <c r="IY106" s="6"/>
      <c r="IZ106" s="6"/>
      <c r="JA106" s="6"/>
      <c r="JB106" s="6"/>
      <c r="JC106" s="6"/>
      <c r="JD106" s="6"/>
      <c r="JE106" s="6"/>
      <c r="JF106" s="6"/>
      <c r="JG106" s="6"/>
      <c r="JH106" s="6"/>
      <c r="JI106" s="6"/>
      <c r="JJ106" s="6"/>
      <c r="JK106" s="6"/>
      <c r="JL106" s="6"/>
      <c r="JM106" s="6"/>
      <c r="JN106" s="6"/>
      <c r="JO106" s="6"/>
      <c r="JP106" s="6"/>
      <c r="JQ106" s="6"/>
      <c r="JR106" s="6"/>
      <c r="JS106" s="6"/>
      <c r="JT106" s="6"/>
      <c r="JU106" s="6"/>
      <c r="JV106" s="6"/>
      <c r="JW106" s="6"/>
      <c r="JX106" s="6"/>
      <c r="JY106" s="6"/>
      <c r="JZ106" s="6"/>
      <c r="KA106" s="6"/>
      <c r="KB106" s="6"/>
      <c r="KC106" s="6"/>
      <c r="KD106" s="6"/>
      <c r="KE106" s="6"/>
      <c r="KF106" s="6"/>
      <c r="KG106" s="6"/>
      <c r="KH106" s="6"/>
      <c r="KI106" s="6"/>
      <c r="KJ106" s="6"/>
      <c r="KK106" s="6"/>
      <c r="KL106" s="6"/>
      <c r="KM106" s="6"/>
      <c r="KN106" s="6"/>
      <c r="KO106" s="6"/>
      <c r="KP106" s="6"/>
      <c r="KQ106" s="6"/>
      <c r="KR106" s="6"/>
      <c r="KS106" s="6"/>
      <c r="KT106" s="6"/>
      <c r="KU106" s="6"/>
      <c r="KV106" s="6"/>
      <c r="KW106" s="6"/>
      <c r="KX106" s="6"/>
      <c r="KY106" s="6"/>
      <c r="KZ106" s="6"/>
      <c r="LA106" s="6"/>
      <c r="LB106" s="6"/>
      <c r="LC106" s="6"/>
      <c r="LD106" s="6"/>
      <c r="LE106" s="6"/>
      <c r="LF106" s="6"/>
      <c r="LG106" s="6"/>
      <c r="LH106" s="6"/>
      <c r="LI106" s="6"/>
      <c r="LJ106" s="6"/>
      <c r="LK106" s="6"/>
      <c r="LL106" s="6"/>
      <c r="LM106" s="6"/>
      <c r="LN106" s="6"/>
      <c r="LO106" s="6"/>
      <c r="LP106" s="6"/>
      <c r="LQ106" s="6"/>
      <c r="LR106" s="6"/>
      <c r="LS106" s="6"/>
      <c r="LT106" s="6"/>
      <c r="LU106" s="6"/>
      <c r="LV106" s="6"/>
      <c r="LW106" s="6"/>
      <c r="LX106" s="6"/>
      <c r="LY106" s="6"/>
      <c r="LZ106" s="6"/>
      <c r="MA106" s="6"/>
      <c r="MB106" s="6"/>
      <c r="MC106" s="6"/>
      <c r="MD106" s="6"/>
      <c r="ME106" s="6"/>
      <c r="MF106" s="6"/>
      <c r="MG106" s="6"/>
      <c r="MH106" s="6"/>
      <c r="MI106" s="6"/>
      <c r="MJ106" s="6"/>
      <c r="MK106" s="6"/>
      <c r="ML106" s="6"/>
      <c r="MM106" s="6"/>
      <c r="MN106" s="6"/>
      <c r="MO106" s="6"/>
      <c r="MP106" s="6"/>
      <c r="MQ106" s="6"/>
      <c r="MR106" s="6"/>
      <c r="MS106" s="6"/>
      <c r="MT106" s="6"/>
      <c r="MU106" s="6"/>
      <c r="MV106" s="6"/>
      <c r="MW106" s="6"/>
      <c r="MX106" s="6"/>
      <c r="MY106" s="6"/>
      <c r="MZ106" s="6"/>
      <c r="NA106" s="6"/>
      <c r="NB106" s="6"/>
      <c r="NC106" s="6"/>
      <c r="ND106" s="6"/>
      <c r="NE106" s="6"/>
      <c r="NF106" s="6"/>
      <c r="NG106" s="6"/>
      <c r="NH106" s="6"/>
      <c r="NI106" s="6"/>
      <c r="NJ106" s="6"/>
      <c r="NK106" s="6"/>
      <c r="NL106" s="6"/>
      <c r="NM106" s="6"/>
      <c r="NN106" s="6"/>
      <c r="NO106" s="6"/>
      <c r="NP106" s="6"/>
      <c r="NQ106" s="6"/>
      <c r="NR106" s="6"/>
      <c r="NS106" s="6"/>
      <c r="NT106" s="6"/>
      <c r="NU106" s="6"/>
      <c r="NV106" s="6"/>
      <c r="NW106" s="6"/>
      <c r="NX106" s="6"/>
      <c r="NY106" s="6"/>
      <c r="NZ106" s="6"/>
      <c r="OA106" s="6"/>
      <c r="OB106" s="6"/>
      <c r="OC106" s="6"/>
      <c r="OD106" s="6"/>
      <c r="OE106" s="6"/>
      <c r="OF106" s="6"/>
      <c r="OG106" s="6"/>
      <c r="OH106" s="6"/>
      <c r="OI106" s="6"/>
      <c r="OJ106" s="6"/>
      <c r="OK106" s="6"/>
      <c r="OL106" s="6"/>
      <c r="OM106" s="6"/>
      <c r="ON106" s="6"/>
      <c r="OO106" s="6"/>
      <c r="OP106" s="6"/>
      <c r="OQ106" s="6"/>
      <c r="OR106" s="6"/>
      <c r="OS106" s="6"/>
      <c r="OT106" s="6"/>
      <c r="OU106" s="6"/>
      <c r="OV106" s="6"/>
      <c r="OW106" s="6"/>
      <c r="OX106" s="6"/>
      <c r="OY106" s="6"/>
      <c r="OZ106" s="6"/>
      <c r="PA106" s="6"/>
      <c r="PB106" s="6"/>
      <c r="PC106" s="6"/>
      <c r="PD106" s="6"/>
      <c r="PE106" s="6"/>
    </row>
    <row r="107" spans="1:421" s="107" customFormat="1" ht="26.4" x14ac:dyDescent="0.25">
      <c r="A107" s="283"/>
      <c r="B107" s="259"/>
      <c r="C107" s="271"/>
      <c r="D107" s="271"/>
      <c r="E107" s="19" t="s">
        <v>151</v>
      </c>
      <c r="F107" s="129" t="s">
        <v>112</v>
      </c>
      <c r="G107" s="18">
        <v>1</v>
      </c>
      <c r="H107" s="18">
        <v>1</v>
      </c>
      <c r="I107" s="18">
        <v>2</v>
      </c>
      <c r="J107" s="18">
        <v>3</v>
      </c>
      <c r="K107" s="18">
        <v>2</v>
      </c>
      <c r="L107" s="95"/>
      <c r="M107" s="26">
        <f>((G107*Kwantificatie!$B$22)+(H107*Kwantificatie!$C$22)+(I107*Kwantificatie!$D$22)+(J107*Kwantificatie!$E$22)+(K107*Kwantificatie!$F$22))*11.1*-1+100</f>
        <v>33.400000000000006</v>
      </c>
      <c r="N107" s="6"/>
      <c r="O107" s="6"/>
      <c r="P107" s="6"/>
      <c r="Q107" s="6"/>
      <c r="R107" s="6"/>
      <c r="S107" s="6"/>
      <c r="T107" s="6"/>
      <c r="U107" s="6"/>
      <c r="V107" s="6"/>
      <c r="W107" s="6"/>
      <c r="X107" s="6"/>
      <c r="Y107" s="6"/>
      <c r="Z107" s="6"/>
      <c r="AA107" s="6"/>
      <c r="AB107" s="6"/>
      <c r="AC107" s="6"/>
      <c r="AD107" s="6"/>
      <c r="AE107" s="6"/>
      <c r="AF107" s="6"/>
      <c r="AG107" s="6"/>
      <c r="AH107" s="6"/>
      <c r="AI107" s="6"/>
      <c r="AJ107" s="6"/>
      <c r="AK107" s="6"/>
      <c r="AL107" s="6"/>
      <c r="AM107" s="6"/>
      <c r="AN107" s="6"/>
      <c r="AO107" s="6"/>
      <c r="AP107" s="6"/>
      <c r="AQ107" s="6"/>
      <c r="AR107" s="6"/>
      <c r="AS107" s="6"/>
      <c r="AT107" s="6"/>
      <c r="AU107" s="6"/>
      <c r="AV107" s="6"/>
      <c r="AW107" s="6"/>
      <c r="AX107" s="6"/>
      <c r="AY107" s="6"/>
      <c r="AZ107" s="6"/>
      <c r="BA107" s="6"/>
      <c r="BB107" s="6"/>
      <c r="BC107" s="6"/>
      <c r="BD107" s="6"/>
      <c r="BE107" s="6"/>
      <c r="BF107" s="6"/>
      <c r="BG107" s="6"/>
      <c r="BH107" s="6"/>
      <c r="BI107" s="6"/>
      <c r="BJ107" s="6"/>
      <c r="BK107" s="6"/>
      <c r="BL107" s="6"/>
      <c r="BM107" s="6"/>
      <c r="BN107" s="6"/>
      <c r="BO107" s="6"/>
      <c r="BP107" s="6"/>
      <c r="BQ107" s="6"/>
      <c r="BR107" s="6"/>
      <c r="BS107" s="6"/>
      <c r="BT107" s="6"/>
      <c r="BU107" s="6"/>
      <c r="BV107" s="6"/>
      <c r="BW107" s="6"/>
      <c r="BX107" s="6"/>
      <c r="BY107" s="6"/>
      <c r="BZ107" s="6"/>
      <c r="CA107" s="6"/>
      <c r="CB107" s="6"/>
      <c r="CC107" s="6"/>
      <c r="CD107" s="6"/>
      <c r="CE107" s="6"/>
      <c r="CF107" s="6"/>
      <c r="CG107" s="6"/>
      <c r="CH107" s="6"/>
      <c r="CI107" s="6"/>
      <c r="CJ107" s="6"/>
      <c r="CK107" s="6"/>
      <c r="CL107" s="6"/>
      <c r="CM107" s="6"/>
      <c r="CN107" s="6"/>
      <c r="CO107" s="6"/>
      <c r="CP107" s="6"/>
      <c r="CQ107" s="6"/>
      <c r="CR107" s="6"/>
      <c r="CS107" s="6"/>
      <c r="CT107" s="6"/>
      <c r="CU107" s="6"/>
      <c r="CV107" s="6"/>
      <c r="CW107" s="6"/>
      <c r="CX107" s="6"/>
      <c r="CY107" s="6"/>
      <c r="CZ107" s="6"/>
      <c r="DA107" s="6"/>
      <c r="DB107" s="6"/>
      <c r="DC107" s="6"/>
      <c r="DD107" s="6"/>
      <c r="DE107" s="6"/>
      <c r="DF107" s="6"/>
      <c r="DG107" s="6"/>
      <c r="DH107" s="6"/>
      <c r="DI107" s="6"/>
      <c r="DJ107" s="6"/>
      <c r="DK107" s="6"/>
      <c r="DL107" s="6"/>
      <c r="DM107" s="6"/>
      <c r="DN107" s="6"/>
      <c r="DO107" s="6"/>
      <c r="DP107" s="6"/>
      <c r="DQ107" s="6"/>
      <c r="DR107" s="6"/>
      <c r="DS107" s="6"/>
      <c r="DT107" s="6"/>
      <c r="DU107" s="6"/>
      <c r="DV107" s="6"/>
      <c r="DW107" s="6"/>
      <c r="DX107" s="6"/>
      <c r="DY107" s="6"/>
      <c r="DZ107" s="6"/>
      <c r="EA107" s="6"/>
      <c r="EB107" s="6"/>
      <c r="EC107" s="6"/>
      <c r="ED107" s="6"/>
      <c r="EE107" s="6"/>
      <c r="EF107" s="6"/>
      <c r="EG107" s="6"/>
      <c r="EH107" s="6"/>
      <c r="EI107" s="6"/>
      <c r="EJ107" s="6"/>
      <c r="EK107" s="6"/>
      <c r="EL107" s="6"/>
      <c r="EM107" s="6"/>
      <c r="EN107" s="6"/>
      <c r="EO107" s="6"/>
      <c r="EP107" s="6"/>
      <c r="EQ107" s="6"/>
      <c r="ER107" s="6"/>
      <c r="ES107" s="6"/>
      <c r="ET107" s="6"/>
      <c r="EU107" s="6"/>
      <c r="EV107" s="6"/>
      <c r="EW107" s="6"/>
      <c r="EX107" s="6"/>
      <c r="EY107" s="6"/>
      <c r="EZ107" s="6"/>
      <c r="FA107" s="6"/>
      <c r="FB107" s="6"/>
      <c r="FC107" s="6"/>
      <c r="FD107" s="6"/>
      <c r="FE107" s="6"/>
      <c r="FF107" s="6"/>
      <c r="FG107" s="6"/>
      <c r="FH107" s="6"/>
      <c r="FI107" s="6"/>
      <c r="FJ107" s="6"/>
      <c r="FK107" s="6"/>
      <c r="FL107" s="6"/>
      <c r="FM107" s="6"/>
      <c r="FN107" s="6"/>
      <c r="FO107" s="6"/>
      <c r="FP107" s="6"/>
      <c r="FQ107" s="6"/>
      <c r="FR107" s="6"/>
      <c r="FS107" s="6"/>
      <c r="FT107" s="6"/>
      <c r="FU107" s="6"/>
      <c r="FV107" s="6"/>
      <c r="FW107" s="6"/>
      <c r="FX107" s="6"/>
      <c r="FY107" s="6"/>
      <c r="FZ107" s="6"/>
      <c r="GA107" s="6"/>
      <c r="GB107" s="6"/>
      <c r="GC107" s="6"/>
      <c r="GD107" s="6"/>
      <c r="GE107" s="6"/>
      <c r="GF107" s="6"/>
      <c r="GG107" s="6"/>
      <c r="GH107" s="6"/>
      <c r="GI107" s="6"/>
      <c r="GJ107" s="6"/>
      <c r="GK107" s="6"/>
      <c r="GL107" s="6"/>
      <c r="GM107" s="6"/>
      <c r="GN107" s="6"/>
      <c r="GO107" s="6"/>
      <c r="GP107" s="6"/>
      <c r="GQ107" s="6"/>
      <c r="GR107" s="6"/>
      <c r="GS107" s="6"/>
      <c r="GT107" s="6"/>
      <c r="GU107" s="6"/>
      <c r="GV107" s="6"/>
      <c r="GW107" s="6"/>
      <c r="GX107" s="6"/>
      <c r="GY107" s="6"/>
      <c r="GZ107" s="6"/>
      <c r="HA107" s="6"/>
      <c r="HB107" s="6"/>
      <c r="HC107" s="6"/>
      <c r="HD107" s="6"/>
      <c r="HE107" s="6"/>
      <c r="HF107" s="6"/>
      <c r="HG107" s="6"/>
      <c r="HH107" s="6"/>
      <c r="HI107" s="6"/>
      <c r="HJ107" s="6"/>
      <c r="HK107" s="6"/>
      <c r="HL107" s="6"/>
      <c r="HM107" s="6"/>
      <c r="HN107" s="6"/>
      <c r="HO107" s="6"/>
      <c r="HP107" s="6"/>
      <c r="HQ107" s="6"/>
      <c r="HR107" s="6"/>
      <c r="HS107" s="6"/>
      <c r="HT107" s="6"/>
      <c r="HU107" s="6"/>
      <c r="HV107" s="6"/>
      <c r="HW107" s="6"/>
      <c r="HX107" s="6"/>
      <c r="HY107" s="6"/>
      <c r="HZ107" s="6"/>
      <c r="IA107" s="6"/>
      <c r="IB107" s="6"/>
      <c r="IC107" s="6"/>
      <c r="ID107" s="6"/>
      <c r="IE107" s="6"/>
      <c r="IF107" s="6"/>
      <c r="IG107" s="6"/>
      <c r="IH107" s="6"/>
      <c r="II107" s="6"/>
      <c r="IJ107" s="6"/>
      <c r="IK107" s="6"/>
      <c r="IL107" s="6"/>
      <c r="IM107" s="6"/>
      <c r="IN107" s="6"/>
      <c r="IO107" s="6"/>
      <c r="IP107" s="6"/>
      <c r="IQ107" s="6"/>
      <c r="IR107" s="6"/>
      <c r="IS107" s="6"/>
      <c r="IT107" s="6"/>
      <c r="IU107" s="6"/>
      <c r="IV107" s="6"/>
      <c r="IW107" s="6"/>
      <c r="IX107" s="6"/>
      <c r="IY107" s="6"/>
      <c r="IZ107" s="6"/>
      <c r="JA107" s="6"/>
      <c r="JB107" s="6"/>
      <c r="JC107" s="6"/>
      <c r="JD107" s="6"/>
      <c r="JE107" s="6"/>
      <c r="JF107" s="6"/>
      <c r="JG107" s="6"/>
      <c r="JH107" s="6"/>
      <c r="JI107" s="6"/>
      <c r="JJ107" s="6"/>
      <c r="JK107" s="6"/>
      <c r="JL107" s="6"/>
      <c r="JM107" s="6"/>
      <c r="JN107" s="6"/>
      <c r="JO107" s="6"/>
      <c r="JP107" s="6"/>
      <c r="JQ107" s="6"/>
      <c r="JR107" s="6"/>
      <c r="JS107" s="6"/>
      <c r="JT107" s="6"/>
      <c r="JU107" s="6"/>
      <c r="JV107" s="6"/>
      <c r="JW107" s="6"/>
      <c r="JX107" s="6"/>
      <c r="JY107" s="6"/>
      <c r="JZ107" s="6"/>
      <c r="KA107" s="6"/>
      <c r="KB107" s="6"/>
      <c r="KC107" s="6"/>
      <c r="KD107" s="6"/>
      <c r="KE107" s="6"/>
      <c r="KF107" s="6"/>
      <c r="KG107" s="6"/>
      <c r="KH107" s="6"/>
      <c r="KI107" s="6"/>
      <c r="KJ107" s="6"/>
      <c r="KK107" s="6"/>
      <c r="KL107" s="6"/>
      <c r="KM107" s="6"/>
      <c r="KN107" s="6"/>
      <c r="KO107" s="6"/>
      <c r="KP107" s="6"/>
      <c r="KQ107" s="6"/>
      <c r="KR107" s="6"/>
      <c r="KS107" s="6"/>
      <c r="KT107" s="6"/>
      <c r="KU107" s="6"/>
      <c r="KV107" s="6"/>
      <c r="KW107" s="6"/>
      <c r="KX107" s="6"/>
      <c r="KY107" s="6"/>
      <c r="KZ107" s="6"/>
      <c r="LA107" s="6"/>
      <c r="LB107" s="6"/>
      <c r="LC107" s="6"/>
      <c r="LD107" s="6"/>
      <c r="LE107" s="6"/>
      <c r="LF107" s="6"/>
      <c r="LG107" s="6"/>
      <c r="LH107" s="6"/>
      <c r="LI107" s="6"/>
      <c r="LJ107" s="6"/>
      <c r="LK107" s="6"/>
      <c r="LL107" s="6"/>
      <c r="LM107" s="6"/>
      <c r="LN107" s="6"/>
      <c r="LO107" s="6"/>
      <c r="LP107" s="6"/>
      <c r="LQ107" s="6"/>
      <c r="LR107" s="6"/>
      <c r="LS107" s="6"/>
      <c r="LT107" s="6"/>
      <c r="LU107" s="6"/>
      <c r="LV107" s="6"/>
      <c r="LW107" s="6"/>
      <c r="LX107" s="6"/>
      <c r="LY107" s="6"/>
      <c r="LZ107" s="6"/>
      <c r="MA107" s="6"/>
      <c r="MB107" s="6"/>
      <c r="MC107" s="6"/>
      <c r="MD107" s="6"/>
      <c r="ME107" s="6"/>
      <c r="MF107" s="6"/>
      <c r="MG107" s="6"/>
      <c r="MH107" s="6"/>
      <c r="MI107" s="6"/>
      <c r="MJ107" s="6"/>
      <c r="MK107" s="6"/>
      <c r="ML107" s="6"/>
      <c r="MM107" s="6"/>
      <c r="MN107" s="6"/>
      <c r="MO107" s="6"/>
      <c r="MP107" s="6"/>
      <c r="MQ107" s="6"/>
      <c r="MR107" s="6"/>
      <c r="MS107" s="6"/>
      <c r="MT107" s="6"/>
      <c r="MU107" s="6"/>
      <c r="MV107" s="6"/>
      <c r="MW107" s="6"/>
      <c r="MX107" s="6"/>
      <c r="MY107" s="6"/>
      <c r="MZ107" s="6"/>
      <c r="NA107" s="6"/>
      <c r="NB107" s="6"/>
      <c r="NC107" s="6"/>
      <c r="ND107" s="6"/>
      <c r="NE107" s="6"/>
      <c r="NF107" s="6"/>
      <c r="NG107" s="6"/>
      <c r="NH107" s="6"/>
      <c r="NI107" s="6"/>
      <c r="NJ107" s="6"/>
      <c r="NK107" s="6"/>
      <c r="NL107" s="6"/>
      <c r="NM107" s="6"/>
      <c r="NN107" s="6"/>
      <c r="NO107" s="6"/>
      <c r="NP107" s="6"/>
      <c r="NQ107" s="6"/>
      <c r="NR107" s="6"/>
      <c r="NS107" s="6"/>
      <c r="NT107" s="6"/>
      <c r="NU107" s="6"/>
      <c r="NV107" s="6"/>
      <c r="NW107" s="6"/>
      <c r="NX107" s="6"/>
      <c r="NY107" s="6"/>
      <c r="NZ107" s="6"/>
      <c r="OA107" s="6"/>
      <c r="OB107" s="6"/>
      <c r="OC107" s="6"/>
      <c r="OD107" s="6"/>
      <c r="OE107" s="6"/>
      <c r="OF107" s="6"/>
      <c r="OG107" s="6"/>
      <c r="OH107" s="6"/>
      <c r="OI107" s="6"/>
      <c r="OJ107" s="6"/>
      <c r="OK107" s="6"/>
      <c r="OL107" s="6"/>
      <c r="OM107" s="6"/>
      <c r="ON107" s="6"/>
      <c r="OO107" s="6"/>
      <c r="OP107" s="6"/>
      <c r="OQ107" s="6"/>
      <c r="OR107" s="6"/>
      <c r="OS107" s="6"/>
      <c r="OT107" s="6"/>
      <c r="OU107" s="6"/>
      <c r="OV107" s="6"/>
      <c r="OW107" s="6"/>
      <c r="OX107" s="6"/>
      <c r="OY107" s="6"/>
      <c r="OZ107" s="6"/>
      <c r="PA107" s="6"/>
      <c r="PB107" s="6"/>
      <c r="PC107" s="6"/>
      <c r="PD107" s="6"/>
      <c r="PE107" s="6"/>
    </row>
    <row r="108" spans="1:421" s="107" customFormat="1" x14ac:dyDescent="0.25">
      <c r="A108" s="283"/>
      <c r="B108" s="259"/>
      <c r="C108" s="271"/>
      <c r="D108" s="271"/>
      <c r="E108" s="19" t="s">
        <v>83</v>
      </c>
      <c r="F108" s="129" t="s">
        <v>112</v>
      </c>
      <c r="G108" s="18">
        <v>1</v>
      </c>
      <c r="H108" s="18">
        <v>1</v>
      </c>
      <c r="I108" s="18">
        <v>2</v>
      </c>
      <c r="J108" s="18">
        <v>2</v>
      </c>
      <c r="K108" s="18">
        <v>1</v>
      </c>
      <c r="L108" s="95"/>
      <c r="M108" s="26">
        <f>((G108*Kwantificatie!$B$22)+(H108*Kwantificatie!$C$22)+(I108*Kwantificatie!$D$22)+(J108*Kwantificatie!$E$22)+(K108*Kwantificatie!$F$22))*11.1*-1+100</f>
        <v>50.050000000000004</v>
      </c>
      <c r="N108" s="6"/>
      <c r="O108" s="6"/>
      <c r="P108" s="6"/>
      <c r="Q108" s="6"/>
      <c r="R108" s="6"/>
      <c r="S108" s="6"/>
      <c r="T108" s="6"/>
      <c r="U108" s="6"/>
      <c r="V108" s="6"/>
      <c r="W108" s="6"/>
      <c r="X108" s="6"/>
      <c r="Y108" s="6"/>
      <c r="Z108" s="6"/>
      <c r="AA108" s="6"/>
      <c r="AB108" s="6"/>
      <c r="AC108" s="6"/>
      <c r="AD108" s="6"/>
      <c r="AE108" s="6"/>
      <c r="AF108" s="6"/>
      <c r="AG108" s="6"/>
      <c r="AH108" s="6"/>
      <c r="AI108" s="6"/>
      <c r="AJ108" s="6"/>
      <c r="AK108" s="6"/>
      <c r="AL108" s="6"/>
      <c r="AM108" s="6"/>
      <c r="AN108" s="6"/>
      <c r="AO108" s="6"/>
      <c r="AP108" s="6"/>
      <c r="AQ108" s="6"/>
      <c r="AR108" s="6"/>
      <c r="AS108" s="6"/>
      <c r="AT108" s="6"/>
      <c r="AU108" s="6"/>
      <c r="AV108" s="6"/>
      <c r="AW108" s="6"/>
      <c r="AX108" s="6"/>
      <c r="AY108" s="6"/>
      <c r="AZ108" s="6"/>
      <c r="BA108" s="6"/>
      <c r="BB108" s="6"/>
      <c r="BC108" s="6"/>
      <c r="BD108" s="6"/>
      <c r="BE108" s="6"/>
      <c r="BF108" s="6"/>
      <c r="BG108" s="6"/>
      <c r="BH108" s="6"/>
      <c r="BI108" s="6"/>
      <c r="BJ108" s="6"/>
      <c r="BK108" s="6"/>
      <c r="BL108" s="6"/>
      <c r="BM108" s="6"/>
      <c r="BN108" s="6"/>
      <c r="BO108" s="6"/>
      <c r="BP108" s="6"/>
      <c r="BQ108" s="6"/>
      <c r="BR108" s="6"/>
      <c r="BS108" s="6"/>
      <c r="BT108" s="6"/>
      <c r="BU108" s="6"/>
      <c r="BV108" s="6"/>
      <c r="BW108" s="6"/>
      <c r="BX108" s="6"/>
      <c r="BY108" s="6"/>
      <c r="BZ108" s="6"/>
      <c r="CA108" s="6"/>
      <c r="CB108" s="6"/>
      <c r="CC108" s="6"/>
      <c r="CD108" s="6"/>
      <c r="CE108" s="6"/>
      <c r="CF108" s="6"/>
      <c r="CG108" s="6"/>
      <c r="CH108" s="6"/>
      <c r="CI108" s="6"/>
      <c r="CJ108" s="6"/>
      <c r="CK108" s="6"/>
      <c r="CL108" s="6"/>
      <c r="CM108" s="6"/>
      <c r="CN108" s="6"/>
      <c r="CO108" s="6"/>
      <c r="CP108" s="6"/>
      <c r="CQ108" s="6"/>
      <c r="CR108" s="6"/>
      <c r="CS108" s="6"/>
      <c r="CT108" s="6"/>
      <c r="CU108" s="6"/>
      <c r="CV108" s="6"/>
      <c r="CW108" s="6"/>
      <c r="CX108" s="6"/>
      <c r="CY108" s="6"/>
      <c r="CZ108" s="6"/>
      <c r="DA108" s="6"/>
      <c r="DB108" s="6"/>
      <c r="DC108" s="6"/>
      <c r="DD108" s="6"/>
      <c r="DE108" s="6"/>
      <c r="DF108" s="6"/>
      <c r="DG108" s="6"/>
      <c r="DH108" s="6"/>
      <c r="DI108" s="6"/>
      <c r="DJ108" s="6"/>
      <c r="DK108" s="6"/>
      <c r="DL108" s="6"/>
      <c r="DM108" s="6"/>
      <c r="DN108" s="6"/>
      <c r="DO108" s="6"/>
      <c r="DP108" s="6"/>
      <c r="DQ108" s="6"/>
      <c r="DR108" s="6"/>
      <c r="DS108" s="6"/>
      <c r="DT108" s="6"/>
      <c r="DU108" s="6"/>
      <c r="DV108" s="6"/>
      <c r="DW108" s="6"/>
      <c r="DX108" s="6"/>
      <c r="DY108" s="6"/>
      <c r="DZ108" s="6"/>
      <c r="EA108" s="6"/>
      <c r="EB108" s="6"/>
      <c r="EC108" s="6"/>
      <c r="ED108" s="6"/>
      <c r="EE108" s="6"/>
      <c r="EF108" s="6"/>
      <c r="EG108" s="6"/>
      <c r="EH108" s="6"/>
      <c r="EI108" s="6"/>
      <c r="EJ108" s="6"/>
      <c r="EK108" s="6"/>
      <c r="EL108" s="6"/>
      <c r="EM108" s="6"/>
      <c r="EN108" s="6"/>
      <c r="EO108" s="6"/>
      <c r="EP108" s="6"/>
      <c r="EQ108" s="6"/>
      <c r="ER108" s="6"/>
      <c r="ES108" s="6"/>
      <c r="ET108" s="6"/>
      <c r="EU108" s="6"/>
      <c r="EV108" s="6"/>
      <c r="EW108" s="6"/>
      <c r="EX108" s="6"/>
      <c r="EY108" s="6"/>
      <c r="EZ108" s="6"/>
      <c r="FA108" s="6"/>
      <c r="FB108" s="6"/>
      <c r="FC108" s="6"/>
      <c r="FD108" s="6"/>
      <c r="FE108" s="6"/>
      <c r="FF108" s="6"/>
      <c r="FG108" s="6"/>
      <c r="FH108" s="6"/>
      <c r="FI108" s="6"/>
      <c r="FJ108" s="6"/>
      <c r="FK108" s="6"/>
      <c r="FL108" s="6"/>
      <c r="FM108" s="6"/>
      <c r="FN108" s="6"/>
      <c r="FO108" s="6"/>
      <c r="FP108" s="6"/>
      <c r="FQ108" s="6"/>
      <c r="FR108" s="6"/>
      <c r="FS108" s="6"/>
      <c r="FT108" s="6"/>
      <c r="FU108" s="6"/>
      <c r="FV108" s="6"/>
      <c r="FW108" s="6"/>
      <c r="FX108" s="6"/>
      <c r="FY108" s="6"/>
      <c r="FZ108" s="6"/>
      <c r="GA108" s="6"/>
      <c r="GB108" s="6"/>
      <c r="GC108" s="6"/>
      <c r="GD108" s="6"/>
      <c r="GE108" s="6"/>
      <c r="GF108" s="6"/>
      <c r="GG108" s="6"/>
      <c r="GH108" s="6"/>
      <c r="GI108" s="6"/>
      <c r="GJ108" s="6"/>
      <c r="GK108" s="6"/>
      <c r="GL108" s="6"/>
      <c r="GM108" s="6"/>
      <c r="GN108" s="6"/>
      <c r="GO108" s="6"/>
      <c r="GP108" s="6"/>
      <c r="GQ108" s="6"/>
      <c r="GR108" s="6"/>
      <c r="GS108" s="6"/>
      <c r="GT108" s="6"/>
      <c r="GU108" s="6"/>
      <c r="GV108" s="6"/>
      <c r="GW108" s="6"/>
      <c r="GX108" s="6"/>
      <c r="GY108" s="6"/>
      <c r="GZ108" s="6"/>
      <c r="HA108" s="6"/>
      <c r="HB108" s="6"/>
      <c r="HC108" s="6"/>
      <c r="HD108" s="6"/>
      <c r="HE108" s="6"/>
      <c r="HF108" s="6"/>
      <c r="HG108" s="6"/>
      <c r="HH108" s="6"/>
      <c r="HI108" s="6"/>
      <c r="HJ108" s="6"/>
      <c r="HK108" s="6"/>
      <c r="HL108" s="6"/>
      <c r="HM108" s="6"/>
      <c r="HN108" s="6"/>
      <c r="HO108" s="6"/>
      <c r="HP108" s="6"/>
      <c r="HQ108" s="6"/>
      <c r="HR108" s="6"/>
      <c r="HS108" s="6"/>
      <c r="HT108" s="6"/>
      <c r="HU108" s="6"/>
      <c r="HV108" s="6"/>
      <c r="HW108" s="6"/>
      <c r="HX108" s="6"/>
      <c r="HY108" s="6"/>
      <c r="HZ108" s="6"/>
      <c r="IA108" s="6"/>
      <c r="IB108" s="6"/>
      <c r="IC108" s="6"/>
      <c r="ID108" s="6"/>
      <c r="IE108" s="6"/>
      <c r="IF108" s="6"/>
      <c r="IG108" s="6"/>
      <c r="IH108" s="6"/>
      <c r="II108" s="6"/>
      <c r="IJ108" s="6"/>
      <c r="IK108" s="6"/>
      <c r="IL108" s="6"/>
      <c r="IM108" s="6"/>
      <c r="IN108" s="6"/>
      <c r="IO108" s="6"/>
      <c r="IP108" s="6"/>
      <c r="IQ108" s="6"/>
      <c r="IR108" s="6"/>
      <c r="IS108" s="6"/>
      <c r="IT108" s="6"/>
      <c r="IU108" s="6"/>
      <c r="IV108" s="6"/>
      <c r="IW108" s="6"/>
      <c r="IX108" s="6"/>
      <c r="IY108" s="6"/>
      <c r="IZ108" s="6"/>
      <c r="JA108" s="6"/>
      <c r="JB108" s="6"/>
      <c r="JC108" s="6"/>
      <c r="JD108" s="6"/>
      <c r="JE108" s="6"/>
      <c r="JF108" s="6"/>
      <c r="JG108" s="6"/>
      <c r="JH108" s="6"/>
      <c r="JI108" s="6"/>
      <c r="JJ108" s="6"/>
      <c r="JK108" s="6"/>
      <c r="JL108" s="6"/>
      <c r="JM108" s="6"/>
      <c r="JN108" s="6"/>
      <c r="JO108" s="6"/>
      <c r="JP108" s="6"/>
      <c r="JQ108" s="6"/>
      <c r="JR108" s="6"/>
      <c r="JS108" s="6"/>
      <c r="JT108" s="6"/>
      <c r="JU108" s="6"/>
      <c r="JV108" s="6"/>
      <c r="JW108" s="6"/>
      <c r="JX108" s="6"/>
      <c r="JY108" s="6"/>
      <c r="JZ108" s="6"/>
      <c r="KA108" s="6"/>
      <c r="KB108" s="6"/>
      <c r="KC108" s="6"/>
      <c r="KD108" s="6"/>
      <c r="KE108" s="6"/>
      <c r="KF108" s="6"/>
      <c r="KG108" s="6"/>
      <c r="KH108" s="6"/>
      <c r="KI108" s="6"/>
      <c r="KJ108" s="6"/>
      <c r="KK108" s="6"/>
      <c r="KL108" s="6"/>
      <c r="KM108" s="6"/>
      <c r="KN108" s="6"/>
      <c r="KO108" s="6"/>
      <c r="KP108" s="6"/>
      <c r="KQ108" s="6"/>
      <c r="KR108" s="6"/>
      <c r="KS108" s="6"/>
      <c r="KT108" s="6"/>
      <c r="KU108" s="6"/>
      <c r="KV108" s="6"/>
      <c r="KW108" s="6"/>
      <c r="KX108" s="6"/>
      <c r="KY108" s="6"/>
      <c r="KZ108" s="6"/>
      <c r="LA108" s="6"/>
      <c r="LB108" s="6"/>
      <c r="LC108" s="6"/>
      <c r="LD108" s="6"/>
      <c r="LE108" s="6"/>
      <c r="LF108" s="6"/>
      <c r="LG108" s="6"/>
      <c r="LH108" s="6"/>
      <c r="LI108" s="6"/>
      <c r="LJ108" s="6"/>
      <c r="LK108" s="6"/>
      <c r="LL108" s="6"/>
      <c r="LM108" s="6"/>
      <c r="LN108" s="6"/>
      <c r="LO108" s="6"/>
      <c r="LP108" s="6"/>
      <c r="LQ108" s="6"/>
      <c r="LR108" s="6"/>
      <c r="LS108" s="6"/>
      <c r="LT108" s="6"/>
      <c r="LU108" s="6"/>
      <c r="LV108" s="6"/>
      <c r="LW108" s="6"/>
      <c r="LX108" s="6"/>
      <c r="LY108" s="6"/>
      <c r="LZ108" s="6"/>
      <c r="MA108" s="6"/>
      <c r="MB108" s="6"/>
      <c r="MC108" s="6"/>
      <c r="MD108" s="6"/>
      <c r="ME108" s="6"/>
      <c r="MF108" s="6"/>
      <c r="MG108" s="6"/>
      <c r="MH108" s="6"/>
      <c r="MI108" s="6"/>
      <c r="MJ108" s="6"/>
      <c r="MK108" s="6"/>
      <c r="ML108" s="6"/>
      <c r="MM108" s="6"/>
      <c r="MN108" s="6"/>
      <c r="MO108" s="6"/>
      <c r="MP108" s="6"/>
      <c r="MQ108" s="6"/>
      <c r="MR108" s="6"/>
      <c r="MS108" s="6"/>
      <c r="MT108" s="6"/>
      <c r="MU108" s="6"/>
      <c r="MV108" s="6"/>
      <c r="MW108" s="6"/>
      <c r="MX108" s="6"/>
      <c r="MY108" s="6"/>
      <c r="MZ108" s="6"/>
      <c r="NA108" s="6"/>
      <c r="NB108" s="6"/>
      <c r="NC108" s="6"/>
      <c r="ND108" s="6"/>
      <c r="NE108" s="6"/>
      <c r="NF108" s="6"/>
      <c r="NG108" s="6"/>
      <c r="NH108" s="6"/>
      <c r="NI108" s="6"/>
      <c r="NJ108" s="6"/>
      <c r="NK108" s="6"/>
      <c r="NL108" s="6"/>
      <c r="NM108" s="6"/>
      <c r="NN108" s="6"/>
      <c r="NO108" s="6"/>
      <c r="NP108" s="6"/>
      <c r="NQ108" s="6"/>
      <c r="NR108" s="6"/>
      <c r="NS108" s="6"/>
      <c r="NT108" s="6"/>
      <c r="NU108" s="6"/>
      <c r="NV108" s="6"/>
      <c r="NW108" s="6"/>
      <c r="NX108" s="6"/>
      <c r="NY108" s="6"/>
      <c r="NZ108" s="6"/>
      <c r="OA108" s="6"/>
      <c r="OB108" s="6"/>
      <c r="OC108" s="6"/>
      <c r="OD108" s="6"/>
      <c r="OE108" s="6"/>
      <c r="OF108" s="6"/>
      <c r="OG108" s="6"/>
      <c r="OH108" s="6"/>
      <c r="OI108" s="6"/>
      <c r="OJ108" s="6"/>
      <c r="OK108" s="6"/>
      <c r="OL108" s="6"/>
      <c r="OM108" s="6"/>
      <c r="ON108" s="6"/>
      <c r="OO108" s="6"/>
      <c r="OP108" s="6"/>
      <c r="OQ108" s="6"/>
      <c r="OR108" s="6"/>
      <c r="OS108" s="6"/>
      <c r="OT108" s="6"/>
      <c r="OU108" s="6"/>
      <c r="OV108" s="6"/>
      <c r="OW108" s="6"/>
      <c r="OX108" s="6"/>
      <c r="OY108" s="6"/>
      <c r="OZ108" s="6"/>
      <c r="PA108" s="6"/>
      <c r="PB108" s="6"/>
      <c r="PC108" s="6"/>
      <c r="PD108" s="6"/>
      <c r="PE108" s="6"/>
    </row>
    <row r="109" spans="1:421" s="108" customFormat="1" x14ac:dyDescent="0.25">
      <c r="A109" s="283"/>
      <c r="B109" s="259"/>
      <c r="C109" s="271"/>
      <c r="D109" s="271"/>
      <c r="E109" s="19" t="s">
        <v>88</v>
      </c>
      <c r="F109" s="129" t="s">
        <v>112</v>
      </c>
      <c r="G109" s="18">
        <v>2</v>
      </c>
      <c r="H109" s="18">
        <v>1</v>
      </c>
      <c r="I109" s="18">
        <v>2</v>
      </c>
      <c r="J109" s="18">
        <v>2</v>
      </c>
      <c r="K109" s="18">
        <v>2</v>
      </c>
      <c r="L109" s="95"/>
      <c r="M109" s="26">
        <f>((G109*Kwantificatie!$B$22)+(H109*Kwantificatie!$C$22)+(I109*Kwantificatie!$D$22)+(J109*Kwantificatie!$E$22)+(K109*Kwantificatie!$F$22))*11.1*-1+100</f>
        <v>41.725000000000001</v>
      </c>
      <c r="N109" s="6"/>
      <c r="O109" s="6"/>
      <c r="P109" s="6"/>
      <c r="Q109" s="6"/>
      <c r="R109" s="6"/>
      <c r="S109" s="6"/>
      <c r="T109" s="6"/>
      <c r="U109" s="6"/>
      <c r="V109" s="6"/>
      <c r="W109" s="6"/>
      <c r="X109" s="6"/>
      <c r="Y109" s="6"/>
      <c r="Z109" s="6"/>
      <c r="AA109" s="6"/>
      <c r="AB109" s="6"/>
      <c r="AC109" s="6"/>
      <c r="AD109" s="6"/>
      <c r="AE109" s="6"/>
      <c r="AF109" s="6"/>
      <c r="AG109" s="6"/>
      <c r="AH109" s="6"/>
      <c r="AI109" s="6"/>
      <c r="AJ109" s="6"/>
      <c r="AK109" s="6"/>
      <c r="AL109" s="6"/>
      <c r="AM109" s="6"/>
      <c r="AN109" s="6"/>
      <c r="AO109" s="6"/>
      <c r="AP109" s="6"/>
      <c r="AQ109" s="6"/>
      <c r="AR109" s="6"/>
      <c r="AS109" s="6"/>
      <c r="AT109" s="6"/>
      <c r="AU109" s="6"/>
      <c r="AV109" s="6"/>
      <c r="AW109" s="6"/>
      <c r="AX109" s="6"/>
      <c r="AY109" s="6"/>
      <c r="AZ109" s="6"/>
      <c r="BA109" s="6"/>
      <c r="BB109" s="6"/>
      <c r="BC109" s="6"/>
      <c r="BD109" s="6"/>
      <c r="BE109" s="6"/>
      <c r="BF109" s="6"/>
      <c r="BG109" s="6"/>
      <c r="BH109" s="6"/>
      <c r="BI109" s="6"/>
      <c r="BJ109" s="6"/>
      <c r="BK109" s="6"/>
      <c r="BL109" s="6"/>
      <c r="BM109" s="6"/>
      <c r="BN109" s="6"/>
      <c r="BO109" s="6"/>
      <c r="BP109" s="6"/>
      <c r="BQ109" s="6"/>
      <c r="BR109" s="6"/>
      <c r="BS109" s="6"/>
      <c r="BT109" s="6"/>
      <c r="BU109" s="6"/>
      <c r="BV109" s="6"/>
      <c r="BW109" s="6"/>
      <c r="BX109" s="6"/>
      <c r="BY109" s="6"/>
      <c r="BZ109" s="6"/>
      <c r="CA109" s="6"/>
      <c r="CB109" s="6"/>
      <c r="CC109" s="6"/>
      <c r="CD109" s="6"/>
      <c r="CE109" s="6"/>
      <c r="CF109" s="6"/>
      <c r="CG109" s="6"/>
      <c r="CH109" s="6"/>
      <c r="CI109" s="6"/>
      <c r="CJ109" s="6"/>
      <c r="CK109" s="6"/>
      <c r="CL109" s="6"/>
      <c r="CM109" s="6"/>
      <c r="CN109" s="6"/>
      <c r="CO109" s="6"/>
      <c r="CP109" s="6"/>
      <c r="CQ109" s="6"/>
      <c r="CR109" s="6"/>
      <c r="CS109" s="6"/>
      <c r="CT109" s="6"/>
      <c r="CU109" s="6"/>
      <c r="CV109" s="6"/>
      <c r="CW109" s="6"/>
      <c r="CX109" s="6"/>
      <c r="CY109" s="6"/>
      <c r="CZ109" s="6"/>
      <c r="DA109" s="6"/>
      <c r="DB109" s="6"/>
      <c r="DC109" s="6"/>
      <c r="DD109" s="6"/>
      <c r="DE109" s="6"/>
      <c r="DF109" s="6"/>
      <c r="DG109" s="6"/>
      <c r="DH109" s="6"/>
      <c r="DI109" s="6"/>
      <c r="DJ109" s="6"/>
      <c r="DK109" s="6"/>
      <c r="DL109" s="6"/>
      <c r="DM109" s="6"/>
      <c r="DN109" s="6"/>
      <c r="DO109" s="6"/>
      <c r="DP109" s="6"/>
      <c r="DQ109" s="6"/>
      <c r="DR109" s="6"/>
      <c r="DS109" s="6"/>
      <c r="DT109" s="6"/>
      <c r="DU109" s="6"/>
      <c r="DV109" s="6"/>
      <c r="DW109" s="6"/>
      <c r="DX109" s="6"/>
      <c r="DY109" s="6"/>
      <c r="DZ109" s="6"/>
      <c r="EA109" s="6"/>
      <c r="EB109" s="6"/>
      <c r="EC109" s="6"/>
      <c r="ED109" s="6"/>
      <c r="EE109" s="6"/>
      <c r="EF109" s="6"/>
      <c r="EG109" s="6"/>
      <c r="EH109" s="6"/>
      <c r="EI109" s="6"/>
      <c r="EJ109" s="6"/>
      <c r="EK109" s="6"/>
      <c r="EL109" s="6"/>
      <c r="EM109" s="6"/>
      <c r="EN109" s="6"/>
      <c r="EO109" s="6"/>
      <c r="EP109" s="6"/>
      <c r="EQ109" s="6"/>
      <c r="ER109" s="6"/>
      <c r="ES109" s="6"/>
      <c r="ET109" s="6"/>
      <c r="EU109" s="6"/>
      <c r="EV109" s="6"/>
      <c r="EW109" s="6"/>
      <c r="EX109" s="6"/>
      <c r="EY109" s="6"/>
      <c r="EZ109" s="6"/>
      <c r="FA109" s="6"/>
      <c r="FB109" s="6"/>
      <c r="FC109" s="6"/>
      <c r="FD109" s="6"/>
      <c r="FE109" s="6"/>
      <c r="FF109" s="6"/>
      <c r="FG109" s="6"/>
      <c r="FH109" s="6"/>
      <c r="FI109" s="6"/>
      <c r="FJ109" s="6"/>
      <c r="FK109" s="6"/>
      <c r="FL109" s="6"/>
      <c r="FM109" s="6"/>
      <c r="FN109" s="6"/>
      <c r="FO109" s="6"/>
      <c r="FP109" s="6"/>
      <c r="FQ109" s="6"/>
      <c r="FR109" s="6"/>
      <c r="FS109" s="6"/>
      <c r="FT109" s="6"/>
      <c r="FU109" s="6"/>
      <c r="FV109" s="6"/>
      <c r="FW109" s="6"/>
      <c r="FX109" s="6"/>
      <c r="FY109" s="6"/>
      <c r="FZ109" s="6"/>
      <c r="GA109" s="6"/>
      <c r="GB109" s="6"/>
      <c r="GC109" s="6"/>
      <c r="GD109" s="6"/>
      <c r="GE109" s="6"/>
      <c r="GF109" s="6"/>
      <c r="GG109" s="6"/>
      <c r="GH109" s="6"/>
      <c r="GI109" s="6"/>
      <c r="GJ109" s="6"/>
      <c r="GK109" s="6"/>
      <c r="GL109" s="6"/>
      <c r="GM109" s="6"/>
      <c r="GN109" s="6"/>
      <c r="GO109" s="6"/>
      <c r="GP109" s="6"/>
      <c r="GQ109" s="6"/>
      <c r="GR109" s="6"/>
      <c r="GS109" s="6"/>
      <c r="GT109" s="6"/>
      <c r="GU109" s="6"/>
      <c r="GV109" s="6"/>
      <c r="GW109" s="6"/>
      <c r="GX109" s="6"/>
      <c r="GY109" s="6"/>
      <c r="GZ109" s="6"/>
      <c r="HA109" s="6"/>
      <c r="HB109" s="6"/>
      <c r="HC109" s="6"/>
      <c r="HD109" s="6"/>
      <c r="HE109" s="6"/>
      <c r="HF109" s="6"/>
      <c r="HG109" s="6"/>
      <c r="HH109" s="6"/>
      <c r="HI109" s="6"/>
      <c r="HJ109" s="6"/>
      <c r="HK109" s="6"/>
      <c r="HL109" s="6"/>
      <c r="HM109" s="6"/>
      <c r="HN109" s="6"/>
      <c r="HO109" s="6"/>
      <c r="HP109" s="6"/>
      <c r="HQ109" s="6"/>
      <c r="HR109" s="6"/>
      <c r="HS109" s="6"/>
      <c r="HT109" s="6"/>
      <c r="HU109" s="6"/>
      <c r="HV109" s="6"/>
      <c r="HW109" s="6"/>
      <c r="HX109" s="6"/>
      <c r="HY109" s="6"/>
      <c r="HZ109" s="6"/>
      <c r="IA109" s="6"/>
      <c r="IB109" s="6"/>
      <c r="IC109" s="6"/>
      <c r="ID109" s="6"/>
      <c r="IE109" s="6"/>
      <c r="IF109" s="6"/>
      <c r="IG109" s="6"/>
      <c r="IH109" s="6"/>
      <c r="II109" s="6"/>
      <c r="IJ109" s="6"/>
      <c r="IK109" s="6"/>
      <c r="IL109" s="6"/>
      <c r="IM109" s="6"/>
      <c r="IN109" s="6"/>
      <c r="IO109" s="6"/>
      <c r="IP109" s="6"/>
      <c r="IQ109" s="6"/>
      <c r="IR109" s="6"/>
      <c r="IS109" s="6"/>
      <c r="IT109" s="6"/>
      <c r="IU109" s="6"/>
      <c r="IV109" s="6"/>
      <c r="IW109" s="6"/>
      <c r="IX109" s="6"/>
      <c r="IY109" s="6"/>
      <c r="IZ109" s="6"/>
      <c r="JA109" s="6"/>
      <c r="JB109" s="6"/>
      <c r="JC109" s="6"/>
      <c r="JD109" s="6"/>
      <c r="JE109" s="6"/>
      <c r="JF109" s="6"/>
      <c r="JG109" s="6"/>
      <c r="JH109" s="6"/>
      <c r="JI109" s="6"/>
      <c r="JJ109" s="6"/>
      <c r="JK109" s="6"/>
      <c r="JL109" s="6"/>
      <c r="JM109" s="6"/>
      <c r="JN109" s="6"/>
      <c r="JO109" s="6"/>
      <c r="JP109" s="6"/>
      <c r="JQ109" s="6"/>
      <c r="JR109" s="6"/>
      <c r="JS109" s="6"/>
      <c r="JT109" s="6"/>
      <c r="JU109" s="6"/>
      <c r="JV109" s="6"/>
      <c r="JW109" s="6"/>
      <c r="JX109" s="6"/>
      <c r="JY109" s="6"/>
      <c r="JZ109" s="6"/>
      <c r="KA109" s="6"/>
      <c r="KB109" s="6"/>
      <c r="KC109" s="6"/>
      <c r="KD109" s="6"/>
      <c r="KE109" s="6"/>
      <c r="KF109" s="6"/>
      <c r="KG109" s="6"/>
      <c r="KH109" s="6"/>
      <c r="KI109" s="6"/>
      <c r="KJ109" s="6"/>
      <c r="KK109" s="6"/>
      <c r="KL109" s="6"/>
      <c r="KM109" s="6"/>
      <c r="KN109" s="6"/>
      <c r="KO109" s="6"/>
      <c r="KP109" s="6"/>
      <c r="KQ109" s="6"/>
      <c r="KR109" s="6"/>
      <c r="KS109" s="6"/>
      <c r="KT109" s="6"/>
      <c r="KU109" s="6"/>
      <c r="KV109" s="6"/>
      <c r="KW109" s="6"/>
      <c r="KX109" s="6"/>
      <c r="KY109" s="6"/>
      <c r="KZ109" s="6"/>
      <c r="LA109" s="6"/>
      <c r="LB109" s="6"/>
      <c r="LC109" s="6"/>
      <c r="LD109" s="6"/>
      <c r="LE109" s="6"/>
      <c r="LF109" s="6"/>
      <c r="LG109" s="6"/>
      <c r="LH109" s="6"/>
      <c r="LI109" s="6"/>
      <c r="LJ109" s="6"/>
      <c r="LK109" s="6"/>
      <c r="LL109" s="6"/>
      <c r="LM109" s="6"/>
      <c r="LN109" s="6"/>
      <c r="LO109" s="6"/>
      <c r="LP109" s="6"/>
      <c r="LQ109" s="6"/>
      <c r="LR109" s="6"/>
      <c r="LS109" s="6"/>
      <c r="LT109" s="6"/>
      <c r="LU109" s="6"/>
      <c r="LV109" s="6"/>
      <c r="LW109" s="6"/>
      <c r="LX109" s="6"/>
      <c r="LY109" s="6"/>
      <c r="LZ109" s="6"/>
      <c r="MA109" s="6"/>
      <c r="MB109" s="6"/>
      <c r="MC109" s="6"/>
      <c r="MD109" s="6"/>
      <c r="ME109" s="6"/>
      <c r="MF109" s="6"/>
      <c r="MG109" s="6"/>
      <c r="MH109" s="6"/>
      <c r="MI109" s="6"/>
      <c r="MJ109" s="6"/>
      <c r="MK109" s="6"/>
      <c r="ML109" s="6"/>
      <c r="MM109" s="6"/>
      <c r="MN109" s="6"/>
      <c r="MO109" s="6"/>
      <c r="MP109" s="6"/>
      <c r="MQ109" s="6"/>
      <c r="MR109" s="6"/>
      <c r="MS109" s="6"/>
      <c r="MT109" s="6"/>
      <c r="MU109" s="6"/>
      <c r="MV109" s="6"/>
      <c r="MW109" s="6"/>
      <c r="MX109" s="6"/>
      <c r="MY109" s="6"/>
      <c r="MZ109" s="6"/>
      <c r="NA109" s="6"/>
      <c r="NB109" s="6"/>
      <c r="NC109" s="6"/>
      <c r="ND109" s="6"/>
      <c r="NE109" s="6"/>
      <c r="NF109" s="6"/>
      <c r="NG109" s="6"/>
      <c r="NH109" s="6"/>
      <c r="NI109" s="6"/>
      <c r="NJ109" s="6"/>
      <c r="NK109" s="6"/>
      <c r="NL109" s="6"/>
      <c r="NM109" s="6"/>
      <c r="NN109" s="6"/>
      <c r="NO109" s="6"/>
      <c r="NP109" s="6"/>
      <c r="NQ109" s="6"/>
      <c r="NR109" s="6"/>
      <c r="NS109" s="6"/>
      <c r="NT109" s="6"/>
      <c r="NU109" s="6"/>
      <c r="NV109" s="6"/>
      <c r="NW109" s="6"/>
      <c r="NX109" s="6"/>
      <c r="NY109" s="6"/>
      <c r="NZ109" s="6"/>
      <c r="OA109" s="6"/>
      <c r="OB109" s="6"/>
      <c r="OC109" s="6"/>
      <c r="OD109" s="6"/>
      <c r="OE109" s="6"/>
      <c r="OF109" s="6"/>
      <c r="OG109" s="6"/>
      <c r="OH109" s="6"/>
      <c r="OI109" s="6"/>
      <c r="OJ109" s="6"/>
      <c r="OK109" s="6"/>
      <c r="OL109" s="6"/>
      <c r="OM109" s="6"/>
      <c r="ON109" s="6"/>
      <c r="OO109" s="6"/>
      <c r="OP109" s="6"/>
      <c r="OQ109" s="6"/>
      <c r="OR109" s="6"/>
      <c r="OS109" s="6"/>
      <c r="OT109" s="6"/>
      <c r="OU109" s="6"/>
      <c r="OV109" s="6"/>
      <c r="OW109" s="6"/>
      <c r="OX109" s="6"/>
      <c r="OY109" s="6"/>
      <c r="OZ109" s="6"/>
      <c r="PA109" s="6"/>
      <c r="PB109" s="6"/>
      <c r="PC109" s="6"/>
      <c r="PD109" s="6"/>
      <c r="PE109" s="6"/>
    </row>
    <row r="110" spans="1:421" s="107" customFormat="1" x14ac:dyDescent="0.25">
      <c r="A110" s="283"/>
      <c r="B110" s="259"/>
      <c r="C110" s="271"/>
      <c r="D110" s="271"/>
      <c r="E110" s="19" t="s">
        <v>90</v>
      </c>
      <c r="F110" s="129" t="s">
        <v>112</v>
      </c>
      <c r="G110" s="18">
        <v>2</v>
      </c>
      <c r="H110" s="18">
        <v>2</v>
      </c>
      <c r="I110" s="18">
        <v>2</v>
      </c>
      <c r="J110" s="18">
        <v>1</v>
      </c>
      <c r="K110" s="18">
        <v>2</v>
      </c>
      <c r="L110" s="95"/>
      <c r="M110" s="26">
        <f>((G110*Kwantificatie!$B$22)+(H110*Kwantificatie!$C$22)+(I110*Kwantificatie!$D$22)+(J110*Kwantificatie!$E$22)+(K110*Kwantificatie!$F$22))*11.1*-1+100</f>
        <v>44.5</v>
      </c>
      <c r="N110" s="6"/>
      <c r="O110" s="6"/>
      <c r="P110" s="6"/>
      <c r="Q110" s="6"/>
      <c r="R110" s="6"/>
      <c r="S110" s="6"/>
      <c r="T110" s="6"/>
      <c r="U110" s="6"/>
      <c r="V110" s="6"/>
      <c r="W110" s="6"/>
      <c r="X110" s="6"/>
      <c r="Y110" s="6"/>
      <c r="Z110" s="6"/>
      <c r="AA110" s="6"/>
      <c r="AB110" s="6"/>
      <c r="AC110" s="6"/>
      <c r="AD110" s="6"/>
      <c r="AE110" s="6"/>
      <c r="AF110" s="6"/>
      <c r="AG110" s="6"/>
      <c r="AH110" s="6"/>
      <c r="AI110" s="6"/>
      <c r="AJ110" s="6"/>
      <c r="AK110" s="6"/>
      <c r="AL110" s="6"/>
      <c r="AM110" s="6"/>
      <c r="AN110" s="6"/>
      <c r="AO110" s="6"/>
      <c r="AP110" s="6"/>
      <c r="AQ110" s="6"/>
      <c r="AR110" s="6"/>
      <c r="AS110" s="6"/>
      <c r="AT110" s="6"/>
      <c r="AU110" s="6"/>
      <c r="AV110" s="6"/>
      <c r="AW110" s="6"/>
      <c r="AX110" s="6"/>
      <c r="AY110" s="6"/>
      <c r="AZ110" s="6"/>
      <c r="BA110" s="6"/>
      <c r="BB110" s="6"/>
      <c r="BC110" s="6"/>
      <c r="BD110" s="6"/>
      <c r="BE110" s="6"/>
      <c r="BF110" s="6"/>
      <c r="BG110" s="6"/>
      <c r="BH110" s="6"/>
      <c r="BI110" s="6"/>
      <c r="BJ110" s="6"/>
      <c r="BK110" s="6"/>
      <c r="BL110" s="6"/>
      <c r="BM110" s="6"/>
      <c r="BN110" s="6"/>
      <c r="BO110" s="6"/>
      <c r="BP110" s="6"/>
      <c r="BQ110" s="6"/>
      <c r="BR110" s="6"/>
      <c r="BS110" s="6"/>
      <c r="BT110" s="6"/>
      <c r="BU110" s="6"/>
      <c r="BV110" s="6"/>
      <c r="BW110" s="6"/>
      <c r="BX110" s="6"/>
      <c r="BY110" s="6"/>
      <c r="BZ110" s="6"/>
      <c r="CA110" s="6"/>
      <c r="CB110" s="6"/>
      <c r="CC110" s="6"/>
      <c r="CD110" s="6"/>
      <c r="CE110" s="6"/>
      <c r="CF110" s="6"/>
      <c r="CG110" s="6"/>
      <c r="CH110" s="6"/>
      <c r="CI110" s="6"/>
      <c r="CJ110" s="6"/>
      <c r="CK110" s="6"/>
      <c r="CL110" s="6"/>
      <c r="CM110" s="6"/>
      <c r="CN110" s="6"/>
      <c r="CO110" s="6"/>
      <c r="CP110" s="6"/>
      <c r="CQ110" s="6"/>
      <c r="CR110" s="6"/>
      <c r="CS110" s="6"/>
      <c r="CT110" s="6"/>
      <c r="CU110" s="6"/>
      <c r="CV110" s="6"/>
      <c r="CW110" s="6"/>
      <c r="CX110" s="6"/>
      <c r="CY110" s="6"/>
      <c r="CZ110" s="6"/>
      <c r="DA110" s="6"/>
      <c r="DB110" s="6"/>
      <c r="DC110" s="6"/>
      <c r="DD110" s="6"/>
      <c r="DE110" s="6"/>
      <c r="DF110" s="6"/>
      <c r="DG110" s="6"/>
      <c r="DH110" s="6"/>
      <c r="DI110" s="6"/>
      <c r="DJ110" s="6"/>
      <c r="DK110" s="6"/>
      <c r="DL110" s="6"/>
      <c r="DM110" s="6"/>
      <c r="DN110" s="6"/>
      <c r="DO110" s="6"/>
      <c r="DP110" s="6"/>
      <c r="DQ110" s="6"/>
      <c r="DR110" s="6"/>
      <c r="DS110" s="6"/>
      <c r="DT110" s="6"/>
      <c r="DU110" s="6"/>
      <c r="DV110" s="6"/>
      <c r="DW110" s="6"/>
      <c r="DX110" s="6"/>
      <c r="DY110" s="6"/>
      <c r="DZ110" s="6"/>
      <c r="EA110" s="6"/>
      <c r="EB110" s="6"/>
      <c r="EC110" s="6"/>
      <c r="ED110" s="6"/>
      <c r="EE110" s="6"/>
      <c r="EF110" s="6"/>
      <c r="EG110" s="6"/>
      <c r="EH110" s="6"/>
      <c r="EI110" s="6"/>
      <c r="EJ110" s="6"/>
      <c r="EK110" s="6"/>
      <c r="EL110" s="6"/>
      <c r="EM110" s="6"/>
      <c r="EN110" s="6"/>
      <c r="EO110" s="6"/>
      <c r="EP110" s="6"/>
      <c r="EQ110" s="6"/>
      <c r="ER110" s="6"/>
      <c r="ES110" s="6"/>
      <c r="ET110" s="6"/>
      <c r="EU110" s="6"/>
      <c r="EV110" s="6"/>
      <c r="EW110" s="6"/>
      <c r="EX110" s="6"/>
      <c r="EY110" s="6"/>
      <c r="EZ110" s="6"/>
      <c r="FA110" s="6"/>
      <c r="FB110" s="6"/>
      <c r="FC110" s="6"/>
      <c r="FD110" s="6"/>
      <c r="FE110" s="6"/>
      <c r="FF110" s="6"/>
      <c r="FG110" s="6"/>
      <c r="FH110" s="6"/>
      <c r="FI110" s="6"/>
      <c r="FJ110" s="6"/>
      <c r="FK110" s="6"/>
      <c r="FL110" s="6"/>
      <c r="FM110" s="6"/>
      <c r="FN110" s="6"/>
      <c r="FO110" s="6"/>
      <c r="FP110" s="6"/>
      <c r="FQ110" s="6"/>
      <c r="FR110" s="6"/>
      <c r="FS110" s="6"/>
      <c r="FT110" s="6"/>
      <c r="FU110" s="6"/>
      <c r="FV110" s="6"/>
      <c r="FW110" s="6"/>
      <c r="FX110" s="6"/>
      <c r="FY110" s="6"/>
      <c r="FZ110" s="6"/>
      <c r="GA110" s="6"/>
      <c r="GB110" s="6"/>
      <c r="GC110" s="6"/>
      <c r="GD110" s="6"/>
      <c r="GE110" s="6"/>
      <c r="GF110" s="6"/>
      <c r="GG110" s="6"/>
      <c r="GH110" s="6"/>
      <c r="GI110" s="6"/>
      <c r="GJ110" s="6"/>
      <c r="GK110" s="6"/>
      <c r="GL110" s="6"/>
      <c r="GM110" s="6"/>
      <c r="GN110" s="6"/>
      <c r="GO110" s="6"/>
      <c r="GP110" s="6"/>
      <c r="GQ110" s="6"/>
      <c r="GR110" s="6"/>
      <c r="GS110" s="6"/>
      <c r="GT110" s="6"/>
      <c r="GU110" s="6"/>
      <c r="GV110" s="6"/>
      <c r="GW110" s="6"/>
      <c r="GX110" s="6"/>
      <c r="GY110" s="6"/>
      <c r="GZ110" s="6"/>
      <c r="HA110" s="6"/>
      <c r="HB110" s="6"/>
      <c r="HC110" s="6"/>
      <c r="HD110" s="6"/>
      <c r="HE110" s="6"/>
      <c r="HF110" s="6"/>
      <c r="HG110" s="6"/>
      <c r="HH110" s="6"/>
      <c r="HI110" s="6"/>
      <c r="HJ110" s="6"/>
      <c r="HK110" s="6"/>
      <c r="HL110" s="6"/>
      <c r="HM110" s="6"/>
      <c r="HN110" s="6"/>
      <c r="HO110" s="6"/>
      <c r="HP110" s="6"/>
      <c r="HQ110" s="6"/>
      <c r="HR110" s="6"/>
      <c r="HS110" s="6"/>
      <c r="HT110" s="6"/>
      <c r="HU110" s="6"/>
      <c r="HV110" s="6"/>
      <c r="HW110" s="6"/>
      <c r="HX110" s="6"/>
      <c r="HY110" s="6"/>
      <c r="HZ110" s="6"/>
      <c r="IA110" s="6"/>
      <c r="IB110" s="6"/>
      <c r="IC110" s="6"/>
      <c r="ID110" s="6"/>
      <c r="IE110" s="6"/>
      <c r="IF110" s="6"/>
      <c r="IG110" s="6"/>
      <c r="IH110" s="6"/>
      <c r="II110" s="6"/>
      <c r="IJ110" s="6"/>
      <c r="IK110" s="6"/>
      <c r="IL110" s="6"/>
      <c r="IM110" s="6"/>
      <c r="IN110" s="6"/>
      <c r="IO110" s="6"/>
      <c r="IP110" s="6"/>
      <c r="IQ110" s="6"/>
      <c r="IR110" s="6"/>
      <c r="IS110" s="6"/>
      <c r="IT110" s="6"/>
      <c r="IU110" s="6"/>
      <c r="IV110" s="6"/>
      <c r="IW110" s="6"/>
      <c r="IX110" s="6"/>
      <c r="IY110" s="6"/>
      <c r="IZ110" s="6"/>
      <c r="JA110" s="6"/>
      <c r="JB110" s="6"/>
      <c r="JC110" s="6"/>
      <c r="JD110" s="6"/>
      <c r="JE110" s="6"/>
      <c r="JF110" s="6"/>
      <c r="JG110" s="6"/>
      <c r="JH110" s="6"/>
      <c r="JI110" s="6"/>
      <c r="JJ110" s="6"/>
      <c r="JK110" s="6"/>
      <c r="JL110" s="6"/>
      <c r="JM110" s="6"/>
      <c r="JN110" s="6"/>
      <c r="JO110" s="6"/>
      <c r="JP110" s="6"/>
      <c r="JQ110" s="6"/>
      <c r="JR110" s="6"/>
      <c r="JS110" s="6"/>
      <c r="JT110" s="6"/>
      <c r="JU110" s="6"/>
      <c r="JV110" s="6"/>
      <c r="JW110" s="6"/>
      <c r="JX110" s="6"/>
      <c r="JY110" s="6"/>
      <c r="JZ110" s="6"/>
      <c r="KA110" s="6"/>
      <c r="KB110" s="6"/>
      <c r="KC110" s="6"/>
      <c r="KD110" s="6"/>
      <c r="KE110" s="6"/>
      <c r="KF110" s="6"/>
      <c r="KG110" s="6"/>
      <c r="KH110" s="6"/>
      <c r="KI110" s="6"/>
      <c r="KJ110" s="6"/>
      <c r="KK110" s="6"/>
      <c r="KL110" s="6"/>
      <c r="KM110" s="6"/>
      <c r="KN110" s="6"/>
      <c r="KO110" s="6"/>
      <c r="KP110" s="6"/>
      <c r="KQ110" s="6"/>
      <c r="KR110" s="6"/>
      <c r="KS110" s="6"/>
      <c r="KT110" s="6"/>
      <c r="KU110" s="6"/>
      <c r="KV110" s="6"/>
      <c r="KW110" s="6"/>
      <c r="KX110" s="6"/>
      <c r="KY110" s="6"/>
      <c r="KZ110" s="6"/>
      <c r="LA110" s="6"/>
      <c r="LB110" s="6"/>
      <c r="LC110" s="6"/>
      <c r="LD110" s="6"/>
      <c r="LE110" s="6"/>
      <c r="LF110" s="6"/>
      <c r="LG110" s="6"/>
      <c r="LH110" s="6"/>
      <c r="LI110" s="6"/>
      <c r="LJ110" s="6"/>
      <c r="LK110" s="6"/>
      <c r="LL110" s="6"/>
      <c r="LM110" s="6"/>
      <c r="LN110" s="6"/>
      <c r="LO110" s="6"/>
      <c r="LP110" s="6"/>
      <c r="LQ110" s="6"/>
      <c r="LR110" s="6"/>
      <c r="LS110" s="6"/>
      <c r="LT110" s="6"/>
      <c r="LU110" s="6"/>
      <c r="LV110" s="6"/>
      <c r="LW110" s="6"/>
      <c r="LX110" s="6"/>
      <c r="LY110" s="6"/>
      <c r="LZ110" s="6"/>
      <c r="MA110" s="6"/>
      <c r="MB110" s="6"/>
      <c r="MC110" s="6"/>
      <c r="MD110" s="6"/>
      <c r="ME110" s="6"/>
      <c r="MF110" s="6"/>
      <c r="MG110" s="6"/>
      <c r="MH110" s="6"/>
      <c r="MI110" s="6"/>
      <c r="MJ110" s="6"/>
      <c r="MK110" s="6"/>
      <c r="ML110" s="6"/>
      <c r="MM110" s="6"/>
      <c r="MN110" s="6"/>
      <c r="MO110" s="6"/>
      <c r="MP110" s="6"/>
      <c r="MQ110" s="6"/>
      <c r="MR110" s="6"/>
      <c r="MS110" s="6"/>
      <c r="MT110" s="6"/>
      <c r="MU110" s="6"/>
      <c r="MV110" s="6"/>
      <c r="MW110" s="6"/>
      <c r="MX110" s="6"/>
      <c r="MY110" s="6"/>
      <c r="MZ110" s="6"/>
      <c r="NA110" s="6"/>
      <c r="NB110" s="6"/>
      <c r="NC110" s="6"/>
      <c r="ND110" s="6"/>
      <c r="NE110" s="6"/>
      <c r="NF110" s="6"/>
      <c r="NG110" s="6"/>
      <c r="NH110" s="6"/>
      <c r="NI110" s="6"/>
      <c r="NJ110" s="6"/>
      <c r="NK110" s="6"/>
      <c r="NL110" s="6"/>
      <c r="NM110" s="6"/>
      <c r="NN110" s="6"/>
      <c r="NO110" s="6"/>
      <c r="NP110" s="6"/>
      <c r="NQ110" s="6"/>
      <c r="NR110" s="6"/>
      <c r="NS110" s="6"/>
      <c r="NT110" s="6"/>
      <c r="NU110" s="6"/>
      <c r="NV110" s="6"/>
      <c r="NW110" s="6"/>
      <c r="NX110" s="6"/>
      <c r="NY110" s="6"/>
      <c r="NZ110" s="6"/>
      <c r="OA110" s="6"/>
      <c r="OB110" s="6"/>
      <c r="OC110" s="6"/>
      <c r="OD110" s="6"/>
      <c r="OE110" s="6"/>
      <c r="OF110" s="6"/>
      <c r="OG110" s="6"/>
      <c r="OH110" s="6"/>
      <c r="OI110" s="6"/>
      <c r="OJ110" s="6"/>
      <c r="OK110" s="6"/>
      <c r="OL110" s="6"/>
      <c r="OM110" s="6"/>
      <c r="ON110" s="6"/>
      <c r="OO110" s="6"/>
      <c r="OP110" s="6"/>
      <c r="OQ110" s="6"/>
      <c r="OR110" s="6"/>
      <c r="OS110" s="6"/>
      <c r="OT110" s="6"/>
      <c r="OU110" s="6"/>
      <c r="OV110" s="6"/>
      <c r="OW110" s="6"/>
      <c r="OX110" s="6"/>
      <c r="OY110" s="6"/>
      <c r="OZ110" s="6"/>
      <c r="PA110" s="6"/>
      <c r="PB110" s="6"/>
      <c r="PC110" s="6"/>
      <c r="PD110" s="6"/>
      <c r="PE110" s="6"/>
    </row>
    <row r="111" spans="1:421" s="13" customFormat="1" x14ac:dyDescent="0.25">
      <c r="A111" s="284"/>
      <c r="B111" s="259"/>
      <c r="C111" s="259"/>
      <c r="D111" s="259"/>
      <c r="E111" s="17"/>
      <c r="F111" s="163" t="s">
        <v>139</v>
      </c>
      <c r="G111" s="12">
        <v>3</v>
      </c>
      <c r="H111" s="12">
        <v>3</v>
      </c>
      <c r="I111" s="12">
        <v>3</v>
      </c>
      <c r="J111" s="12">
        <v>3</v>
      </c>
      <c r="K111" s="12">
        <v>3</v>
      </c>
      <c r="L111" s="97"/>
      <c r="M111" s="26">
        <f>((G111*Kwantificatie!$B$22)+(H111*Kwantificatie!$C$22)+(I111*Kwantificatie!$D$22)+(J111*Kwantificatie!$E$22)+(K111*Kwantificatie!$F$22))*11.1*-1+100</f>
        <v>0.10000000000000853</v>
      </c>
      <c r="N111" s="6"/>
      <c r="O111" s="6"/>
      <c r="P111" s="6"/>
      <c r="Q111" s="6"/>
      <c r="R111" s="6"/>
      <c r="AC111" s="6"/>
      <c r="AD111" s="6"/>
      <c r="AE111" s="6"/>
      <c r="AF111" s="6"/>
      <c r="AG111" s="6"/>
      <c r="AH111" s="6"/>
      <c r="AI111" s="6"/>
      <c r="AJ111" s="6"/>
      <c r="AK111" s="6"/>
      <c r="AL111" s="6"/>
      <c r="AM111" s="6"/>
      <c r="AN111" s="6"/>
      <c r="AO111" s="6"/>
      <c r="AP111" s="6"/>
      <c r="AQ111" s="6"/>
      <c r="AR111" s="6"/>
      <c r="AS111" s="6"/>
      <c r="AT111" s="6"/>
      <c r="AU111" s="6"/>
      <c r="AV111" s="6"/>
      <c r="AW111" s="6"/>
      <c r="AX111" s="6"/>
      <c r="AY111" s="6"/>
      <c r="AZ111" s="6"/>
      <c r="BA111" s="6"/>
      <c r="BB111" s="6"/>
      <c r="BC111" s="6"/>
      <c r="BD111" s="6"/>
      <c r="BE111" s="6"/>
      <c r="BF111" s="6"/>
      <c r="BG111" s="6"/>
      <c r="BH111" s="6"/>
      <c r="BI111" s="6"/>
      <c r="BJ111" s="6"/>
      <c r="BK111" s="6"/>
      <c r="BL111" s="6"/>
      <c r="BM111" s="6"/>
      <c r="BN111" s="6"/>
      <c r="BO111" s="6"/>
      <c r="BP111" s="6"/>
      <c r="BQ111" s="6"/>
      <c r="BR111" s="6"/>
      <c r="BS111" s="6"/>
      <c r="BT111" s="6"/>
      <c r="BU111" s="6"/>
      <c r="BV111" s="6"/>
      <c r="BW111" s="6"/>
      <c r="BX111" s="6"/>
      <c r="BY111" s="6"/>
      <c r="BZ111" s="6"/>
      <c r="CA111" s="6"/>
      <c r="CB111" s="6"/>
      <c r="CC111" s="6"/>
      <c r="CD111" s="6"/>
      <c r="CE111" s="6"/>
      <c r="CF111" s="6"/>
      <c r="CG111" s="6"/>
      <c r="CH111" s="6"/>
      <c r="CI111" s="6"/>
      <c r="CJ111" s="6"/>
      <c r="CK111" s="6"/>
      <c r="CL111" s="6"/>
      <c r="CM111" s="6"/>
      <c r="CN111" s="6"/>
      <c r="CO111" s="6"/>
      <c r="CP111" s="6"/>
      <c r="CQ111" s="6"/>
      <c r="CR111" s="6"/>
      <c r="CS111" s="6"/>
      <c r="CT111" s="6"/>
      <c r="CU111" s="6"/>
      <c r="CV111" s="6"/>
      <c r="CW111" s="6"/>
      <c r="CX111" s="6"/>
      <c r="CY111" s="6"/>
      <c r="CZ111" s="6"/>
      <c r="DA111" s="6"/>
      <c r="DB111" s="6"/>
      <c r="DC111" s="6"/>
      <c r="DD111" s="6"/>
      <c r="DE111" s="6"/>
      <c r="DF111" s="6"/>
      <c r="DG111" s="6"/>
      <c r="DH111" s="6"/>
      <c r="DI111" s="6"/>
      <c r="DJ111" s="6"/>
      <c r="DK111" s="6"/>
      <c r="DL111" s="6"/>
      <c r="DM111" s="6"/>
      <c r="DN111" s="6"/>
      <c r="DO111" s="6"/>
      <c r="DP111" s="6"/>
      <c r="DQ111" s="6"/>
      <c r="DR111" s="6"/>
      <c r="DS111" s="6"/>
      <c r="DT111" s="6"/>
      <c r="DU111" s="6"/>
      <c r="DV111" s="6"/>
      <c r="DW111" s="6"/>
      <c r="DX111" s="6"/>
      <c r="DY111" s="6"/>
      <c r="DZ111" s="6"/>
      <c r="EA111" s="6"/>
      <c r="EB111" s="6"/>
      <c r="EC111" s="6"/>
      <c r="ED111" s="6"/>
      <c r="EE111" s="6"/>
      <c r="EF111" s="6"/>
      <c r="EG111" s="6"/>
      <c r="EH111" s="6"/>
      <c r="EI111" s="6"/>
      <c r="EJ111" s="6"/>
      <c r="EK111" s="6"/>
      <c r="EL111" s="6"/>
      <c r="EM111" s="6"/>
      <c r="EN111" s="6"/>
      <c r="EO111" s="6"/>
      <c r="EP111" s="6"/>
      <c r="EQ111" s="6"/>
      <c r="ER111" s="6"/>
      <c r="ES111" s="6"/>
      <c r="ET111" s="6"/>
      <c r="EU111" s="6"/>
      <c r="EV111" s="6"/>
      <c r="EW111" s="6"/>
      <c r="EX111" s="6"/>
      <c r="EY111" s="6"/>
      <c r="EZ111" s="6"/>
      <c r="FA111" s="6"/>
      <c r="FB111" s="6"/>
      <c r="FC111" s="6"/>
      <c r="FD111" s="6"/>
      <c r="FE111" s="6"/>
      <c r="FF111" s="6"/>
      <c r="FG111" s="6"/>
      <c r="FH111" s="6"/>
      <c r="FI111" s="6"/>
      <c r="FJ111" s="6"/>
      <c r="FK111" s="6"/>
      <c r="FL111" s="6"/>
      <c r="FM111" s="6"/>
      <c r="FN111" s="6"/>
      <c r="FO111" s="6"/>
      <c r="FP111" s="6"/>
      <c r="FQ111" s="6"/>
      <c r="FR111" s="6"/>
      <c r="FS111" s="6"/>
      <c r="FT111" s="6"/>
      <c r="FU111" s="6"/>
      <c r="FV111" s="6"/>
      <c r="FW111" s="6"/>
      <c r="FX111" s="6"/>
      <c r="FY111" s="6"/>
      <c r="FZ111" s="6"/>
      <c r="GA111" s="6"/>
      <c r="GB111" s="6"/>
      <c r="GC111" s="6"/>
      <c r="GD111" s="6"/>
      <c r="GE111" s="6"/>
      <c r="GF111" s="6"/>
      <c r="GG111" s="6"/>
      <c r="GH111" s="6"/>
      <c r="GI111" s="6"/>
      <c r="GJ111" s="6"/>
      <c r="GK111" s="6"/>
      <c r="GL111" s="6"/>
      <c r="GM111" s="6"/>
      <c r="GN111" s="6"/>
      <c r="GO111" s="6"/>
      <c r="GP111" s="6"/>
      <c r="GQ111" s="6"/>
      <c r="GR111" s="6"/>
      <c r="GS111" s="6"/>
      <c r="GT111" s="6"/>
      <c r="GU111" s="6"/>
      <c r="GV111" s="6"/>
      <c r="GW111" s="6"/>
      <c r="GX111" s="6"/>
      <c r="GY111" s="6"/>
      <c r="GZ111" s="6"/>
      <c r="HA111" s="6"/>
      <c r="HB111" s="6"/>
      <c r="HC111" s="6"/>
      <c r="HD111" s="6"/>
      <c r="HE111" s="6"/>
      <c r="HF111" s="6"/>
      <c r="HG111" s="6"/>
      <c r="HH111" s="6"/>
      <c r="HI111" s="6"/>
      <c r="HJ111" s="6"/>
      <c r="HK111" s="6"/>
      <c r="HL111" s="6"/>
      <c r="HM111" s="6"/>
      <c r="HN111" s="6"/>
      <c r="HO111" s="6"/>
      <c r="HP111" s="6"/>
      <c r="HQ111" s="6"/>
      <c r="HR111" s="6"/>
      <c r="HS111" s="6"/>
      <c r="HT111" s="6"/>
      <c r="HU111" s="6"/>
      <c r="HV111" s="6"/>
      <c r="HW111" s="6"/>
      <c r="HX111" s="6"/>
      <c r="HY111" s="6"/>
      <c r="HZ111" s="6"/>
      <c r="IA111" s="6"/>
      <c r="IB111" s="6"/>
      <c r="IC111" s="6"/>
      <c r="ID111" s="6"/>
      <c r="IE111" s="6"/>
      <c r="IF111" s="6"/>
      <c r="IG111" s="6"/>
      <c r="IH111" s="6"/>
      <c r="II111" s="6"/>
      <c r="IJ111" s="6"/>
      <c r="IK111" s="6"/>
      <c r="IL111" s="6"/>
      <c r="IM111" s="6"/>
      <c r="IN111" s="6"/>
      <c r="IO111" s="6"/>
      <c r="IP111" s="6"/>
      <c r="IQ111" s="6"/>
      <c r="IR111" s="6"/>
      <c r="IS111" s="6"/>
      <c r="IT111" s="6"/>
      <c r="IU111" s="6"/>
      <c r="IV111" s="6"/>
      <c r="IW111" s="6"/>
      <c r="IX111" s="6"/>
      <c r="IY111" s="6"/>
      <c r="IZ111" s="6"/>
      <c r="JA111" s="6"/>
      <c r="JB111" s="6"/>
      <c r="JC111" s="6"/>
      <c r="JD111" s="6"/>
      <c r="JE111" s="6"/>
      <c r="JF111" s="6"/>
      <c r="JG111" s="6"/>
      <c r="JH111" s="6"/>
      <c r="JI111" s="6"/>
      <c r="JJ111" s="6"/>
      <c r="JK111" s="6"/>
      <c r="JL111" s="6"/>
      <c r="JM111" s="6"/>
      <c r="JN111" s="6"/>
      <c r="JO111" s="6"/>
      <c r="JP111" s="6"/>
      <c r="JQ111" s="6"/>
      <c r="JR111" s="6"/>
      <c r="JS111" s="6"/>
      <c r="JT111" s="6"/>
      <c r="JU111" s="6"/>
      <c r="JV111" s="6"/>
      <c r="JW111" s="6"/>
      <c r="JX111" s="6"/>
      <c r="JY111" s="6"/>
      <c r="JZ111" s="6"/>
      <c r="KA111" s="6"/>
      <c r="KB111" s="6"/>
      <c r="KC111" s="6"/>
      <c r="KD111" s="6"/>
      <c r="KE111" s="6"/>
      <c r="KF111" s="6"/>
      <c r="KG111" s="6"/>
      <c r="KH111" s="6"/>
      <c r="KI111" s="6"/>
      <c r="KJ111" s="6"/>
      <c r="KK111" s="6"/>
      <c r="KL111" s="6"/>
      <c r="KM111" s="6"/>
      <c r="KN111" s="6"/>
      <c r="KO111" s="6"/>
      <c r="KP111" s="6"/>
      <c r="KQ111" s="6"/>
      <c r="KR111" s="6"/>
      <c r="KS111" s="6"/>
      <c r="KT111" s="6"/>
      <c r="KU111" s="6"/>
      <c r="KV111" s="6"/>
      <c r="KW111" s="6"/>
      <c r="KX111" s="6"/>
      <c r="KY111" s="6"/>
      <c r="KZ111" s="6"/>
      <c r="LA111" s="6"/>
      <c r="LB111" s="6"/>
      <c r="LC111" s="6"/>
      <c r="LD111" s="6"/>
      <c r="LE111" s="6"/>
      <c r="LF111" s="6"/>
      <c r="LG111" s="6"/>
      <c r="LH111" s="6"/>
      <c r="LI111" s="6"/>
      <c r="LJ111" s="6"/>
      <c r="LK111" s="6"/>
      <c r="LL111" s="6"/>
      <c r="LM111" s="6"/>
      <c r="LN111" s="6"/>
      <c r="LO111" s="6"/>
      <c r="LP111" s="6"/>
      <c r="LQ111" s="6"/>
      <c r="LR111" s="6"/>
      <c r="LS111" s="6"/>
      <c r="LT111" s="6"/>
      <c r="LU111" s="6"/>
      <c r="LV111" s="6"/>
      <c r="LW111" s="6"/>
      <c r="LX111" s="6"/>
      <c r="LY111" s="6"/>
      <c r="LZ111" s="6"/>
      <c r="MA111" s="6"/>
      <c r="MB111" s="6"/>
      <c r="MC111" s="6"/>
      <c r="MD111" s="6"/>
      <c r="ME111" s="6"/>
      <c r="MF111" s="6"/>
      <c r="MG111" s="6"/>
      <c r="MH111" s="6"/>
      <c r="MI111" s="6"/>
      <c r="MJ111" s="6"/>
      <c r="MK111" s="6"/>
      <c r="ML111" s="6"/>
      <c r="MM111" s="6"/>
      <c r="MN111" s="6"/>
      <c r="MO111" s="6"/>
      <c r="MP111" s="6"/>
      <c r="MQ111" s="6"/>
      <c r="MR111" s="6"/>
      <c r="MS111" s="6"/>
      <c r="MT111" s="6"/>
      <c r="MU111" s="6"/>
      <c r="MV111" s="6"/>
      <c r="MW111" s="6"/>
      <c r="MX111" s="6"/>
      <c r="MY111" s="6"/>
      <c r="MZ111" s="6"/>
      <c r="NA111" s="6"/>
      <c r="NB111" s="6"/>
      <c r="NC111" s="6"/>
      <c r="ND111" s="6"/>
      <c r="NE111" s="6"/>
      <c r="NF111" s="6"/>
      <c r="NG111" s="6"/>
      <c r="NH111" s="6"/>
      <c r="NI111" s="6"/>
      <c r="NJ111" s="6"/>
      <c r="NK111" s="6"/>
      <c r="NL111" s="6"/>
      <c r="NM111" s="6"/>
      <c r="NN111" s="6"/>
      <c r="NO111" s="6"/>
      <c r="NP111" s="6"/>
      <c r="NQ111" s="6"/>
      <c r="NR111" s="6"/>
      <c r="NS111" s="6"/>
      <c r="NT111" s="6"/>
      <c r="NU111" s="6"/>
      <c r="NV111" s="6"/>
      <c r="NW111" s="6"/>
      <c r="NX111" s="6"/>
      <c r="NY111" s="6"/>
      <c r="NZ111" s="6"/>
      <c r="OA111" s="6"/>
      <c r="OB111" s="6"/>
      <c r="OC111" s="6"/>
      <c r="OD111" s="6"/>
      <c r="OE111" s="6"/>
      <c r="OF111" s="6"/>
      <c r="OG111" s="6"/>
      <c r="OH111" s="6"/>
      <c r="OI111" s="6"/>
      <c r="OJ111" s="6"/>
      <c r="OK111" s="6"/>
      <c r="OL111" s="6"/>
      <c r="OM111" s="6"/>
      <c r="ON111" s="6"/>
      <c r="OO111" s="6"/>
      <c r="OP111" s="6"/>
      <c r="OQ111" s="6"/>
      <c r="OR111" s="6"/>
      <c r="OS111" s="6"/>
      <c r="OT111" s="6"/>
      <c r="OU111" s="6"/>
      <c r="OV111" s="6"/>
      <c r="OW111" s="6"/>
      <c r="OX111" s="6"/>
      <c r="OY111" s="6"/>
      <c r="OZ111" s="6"/>
      <c r="PA111" s="6"/>
      <c r="PB111" s="6"/>
      <c r="PC111" s="6"/>
      <c r="PD111" s="6"/>
      <c r="PE111" s="6"/>
    </row>
    <row r="112" spans="1:421" s="13" customFormat="1" x14ac:dyDescent="0.25">
      <c r="A112" s="284"/>
      <c r="B112" s="259"/>
      <c r="C112" s="259"/>
      <c r="D112" s="259"/>
      <c r="E112" s="17"/>
      <c r="F112" s="163" t="s">
        <v>139</v>
      </c>
      <c r="G112" s="12">
        <v>3</v>
      </c>
      <c r="H112" s="12">
        <v>3</v>
      </c>
      <c r="I112" s="12">
        <v>3</v>
      </c>
      <c r="J112" s="12">
        <v>3</v>
      </c>
      <c r="K112" s="12">
        <v>3</v>
      </c>
      <c r="L112" s="97"/>
      <c r="M112" s="26">
        <f>((G112*Kwantificatie!$B$22)+(H112*Kwantificatie!$C$22)+(I112*Kwantificatie!$D$22)+(J112*Kwantificatie!$E$22)+(K112*Kwantificatie!$F$22))*11.1*-1+100</f>
        <v>0.10000000000000853</v>
      </c>
      <c r="N112" s="6"/>
      <c r="O112" s="6"/>
      <c r="P112" s="6"/>
      <c r="Q112" s="6"/>
      <c r="R112" s="6"/>
      <c r="AC112" s="6"/>
      <c r="AD112" s="6"/>
      <c r="AE112" s="6"/>
      <c r="AF112" s="6"/>
      <c r="AG112" s="6"/>
      <c r="AH112" s="6"/>
      <c r="AI112" s="6"/>
      <c r="AJ112" s="6"/>
      <c r="AK112" s="6"/>
      <c r="AL112" s="6"/>
      <c r="AM112" s="6"/>
      <c r="AN112" s="6"/>
      <c r="AO112" s="6"/>
      <c r="AP112" s="6"/>
      <c r="AQ112" s="6"/>
      <c r="AR112" s="6"/>
      <c r="AS112" s="6"/>
      <c r="AT112" s="6"/>
      <c r="AU112" s="6"/>
      <c r="AV112" s="6"/>
      <c r="AW112" s="6"/>
      <c r="AX112" s="6"/>
      <c r="AY112" s="6"/>
      <c r="AZ112" s="6"/>
      <c r="BA112" s="6"/>
      <c r="BB112" s="6"/>
      <c r="BC112" s="6"/>
      <c r="BD112" s="6"/>
      <c r="BE112" s="6"/>
      <c r="BF112" s="6"/>
      <c r="BG112" s="6"/>
      <c r="BH112" s="6"/>
      <c r="BI112" s="6"/>
      <c r="BJ112" s="6"/>
      <c r="BK112" s="6"/>
      <c r="BL112" s="6"/>
      <c r="BM112" s="6"/>
      <c r="BN112" s="6"/>
      <c r="BO112" s="6"/>
      <c r="BP112" s="6"/>
      <c r="BQ112" s="6"/>
      <c r="BR112" s="6"/>
      <c r="BS112" s="6"/>
      <c r="BT112" s="6"/>
      <c r="BU112" s="6"/>
      <c r="BV112" s="6"/>
      <c r="BW112" s="6"/>
      <c r="BX112" s="6"/>
      <c r="BY112" s="6"/>
      <c r="BZ112" s="6"/>
      <c r="CA112" s="6"/>
      <c r="CB112" s="6"/>
      <c r="CC112" s="6"/>
      <c r="CD112" s="6"/>
      <c r="CE112" s="6"/>
      <c r="CF112" s="6"/>
      <c r="CG112" s="6"/>
      <c r="CH112" s="6"/>
      <c r="CI112" s="6"/>
      <c r="CJ112" s="6"/>
      <c r="CK112" s="6"/>
      <c r="CL112" s="6"/>
      <c r="CM112" s="6"/>
      <c r="CN112" s="6"/>
      <c r="CO112" s="6"/>
      <c r="CP112" s="6"/>
      <c r="CQ112" s="6"/>
      <c r="CR112" s="6"/>
      <c r="CS112" s="6"/>
      <c r="CT112" s="6"/>
      <c r="CU112" s="6"/>
      <c r="CV112" s="6"/>
      <c r="CW112" s="6"/>
      <c r="CX112" s="6"/>
      <c r="CY112" s="6"/>
      <c r="CZ112" s="6"/>
      <c r="DA112" s="6"/>
      <c r="DB112" s="6"/>
      <c r="DC112" s="6"/>
      <c r="DD112" s="6"/>
      <c r="DE112" s="6"/>
      <c r="DF112" s="6"/>
      <c r="DG112" s="6"/>
      <c r="DH112" s="6"/>
      <c r="DI112" s="6"/>
      <c r="DJ112" s="6"/>
      <c r="DK112" s="6"/>
      <c r="DL112" s="6"/>
      <c r="DM112" s="6"/>
      <c r="DN112" s="6"/>
      <c r="DO112" s="6"/>
      <c r="DP112" s="6"/>
      <c r="DQ112" s="6"/>
      <c r="DR112" s="6"/>
      <c r="DS112" s="6"/>
      <c r="DT112" s="6"/>
      <c r="DU112" s="6"/>
      <c r="DV112" s="6"/>
      <c r="DW112" s="6"/>
      <c r="DX112" s="6"/>
      <c r="DY112" s="6"/>
      <c r="DZ112" s="6"/>
      <c r="EA112" s="6"/>
      <c r="EB112" s="6"/>
      <c r="EC112" s="6"/>
      <c r="ED112" s="6"/>
      <c r="EE112" s="6"/>
      <c r="EF112" s="6"/>
      <c r="EG112" s="6"/>
      <c r="EH112" s="6"/>
      <c r="EI112" s="6"/>
      <c r="EJ112" s="6"/>
      <c r="EK112" s="6"/>
      <c r="EL112" s="6"/>
      <c r="EM112" s="6"/>
      <c r="EN112" s="6"/>
      <c r="EO112" s="6"/>
      <c r="EP112" s="6"/>
      <c r="EQ112" s="6"/>
      <c r="ER112" s="6"/>
      <c r="ES112" s="6"/>
      <c r="ET112" s="6"/>
      <c r="EU112" s="6"/>
      <c r="EV112" s="6"/>
      <c r="EW112" s="6"/>
      <c r="EX112" s="6"/>
      <c r="EY112" s="6"/>
      <c r="EZ112" s="6"/>
      <c r="FA112" s="6"/>
      <c r="FB112" s="6"/>
      <c r="FC112" s="6"/>
      <c r="FD112" s="6"/>
      <c r="FE112" s="6"/>
      <c r="FF112" s="6"/>
      <c r="FG112" s="6"/>
      <c r="FH112" s="6"/>
      <c r="FI112" s="6"/>
      <c r="FJ112" s="6"/>
      <c r="FK112" s="6"/>
      <c r="FL112" s="6"/>
      <c r="FM112" s="6"/>
      <c r="FN112" s="6"/>
      <c r="FO112" s="6"/>
      <c r="FP112" s="6"/>
      <c r="FQ112" s="6"/>
      <c r="FR112" s="6"/>
      <c r="FS112" s="6"/>
      <c r="FT112" s="6"/>
      <c r="FU112" s="6"/>
      <c r="FV112" s="6"/>
      <c r="FW112" s="6"/>
      <c r="FX112" s="6"/>
      <c r="FY112" s="6"/>
      <c r="FZ112" s="6"/>
      <c r="GA112" s="6"/>
      <c r="GB112" s="6"/>
      <c r="GC112" s="6"/>
      <c r="GD112" s="6"/>
      <c r="GE112" s="6"/>
      <c r="GF112" s="6"/>
      <c r="GG112" s="6"/>
      <c r="GH112" s="6"/>
      <c r="GI112" s="6"/>
      <c r="GJ112" s="6"/>
      <c r="GK112" s="6"/>
      <c r="GL112" s="6"/>
      <c r="GM112" s="6"/>
      <c r="GN112" s="6"/>
      <c r="GO112" s="6"/>
      <c r="GP112" s="6"/>
      <c r="GQ112" s="6"/>
      <c r="GR112" s="6"/>
      <c r="GS112" s="6"/>
      <c r="GT112" s="6"/>
      <c r="GU112" s="6"/>
      <c r="GV112" s="6"/>
      <c r="GW112" s="6"/>
      <c r="GX112" s="6"/>
      <c r="GY112" s="6"/>
      <c r="GZ112" s="6"/>
      <c r="HA112" s="6"/>
      <c r="HB112" s="6"/>
      <c r="HC112" s="6"/>
      <c r="HD112" s="6"/>
      <c r="HE112" s="6"/>
      <c r="HF112" s="6"/>
      <c r="HG112" s="6"/>
      <c r="HH112" s="6"/>
      <c r="HI112" s="6"/>
      <c r="HJ112" s="6"/>
      <c r="HK112" s="6"/>
      <c r="HL112" s="6"/>
      <c r="HM112" s="6"/>
      <c r="HN112" s="6"/>
      <c r="HO112" s="6"/>
      <c r="HP112" s="6"/>
      <c r="HQ112" s="6"/>
      <c r="HR112" s="6"/>
      <c r="HS112" s="6"/>
      <c r="HT112" s="6"/>
      <c r="HU112" s="6"/>
      <c r="HV112" s="6"/>
      <c r="HW112" s="6"/>
      <c r="HX112" s="6"/>
      <c r="HY112" s="6"/>
      <c r="HZ112" s="6"/>
      <c r="IA112" s="6"/>
      <c r="IB112" s="6"/>
      <c r="IC112" s="6"/>
      <c r="ID112" s="6"/>
      <c r="IE112" s="6"/>
      <c r="IF112" s="6"/>
      <c r="IG112" s="6"/>
      <c r="IH112" s="6"/>
      <c r="II112" s="6"/>
      <c r="IJ112" s="6"/>
      <c r="IK112" s="6"/>
      <c r="IL112" s="6"/>
      <c r="IM112" s="6"/>
      <c r="IN112" s="6"/>
      <c r="IO112" s="6"/>
      <c r="IP112" s="6"/>
      <c r="IQ112" s="6"/>
      <c r="IR112" s="6"/>
      <c r="IS112" s="6"/>
      <c r="IT112" s="6"/>
      <c r="IU112" s="6"/>
      <c r="IV112" s="6"/>
      <c r="IW112" s="6"/>
      <c r="IX112" s="6"/>
      <c r="IY112" s="6"/>
      <c r="IZ112" s="6"/>
      <c r="JA112" s="6"/>
      <c r="JB112" s="6"/>
      <c r="JC112" s="6"/>
      <c r="JD112" s="6"/>
      <c r="JE112" s="6"/>
      <c r="JF112" s="6"/>
      <c r="JG112" s="6"/>
      <c r="JH112" s="6"/>
      <c r="JI112" s="6"/>
      <c r="JJ112" s="6"/>
      <c r="JK112" s="6"/>
      <c r="JL112" s="6"/>
      <c r="JM112" s="6"/>
      <c r="JN112" s="6"/>
      <c r="JO112" s="6"/>
      <c r="JP112" s="6"/>
      <c r="JQ112" s="6"/>
      <c r="JR112" s="6"/>
      <c r="JS112" s="6"/>
      <c r="JT112" s="6"/>
      <c r="JU112" s="6"/>
      <c r="JV112" s="6"/>
      <c r="JW112" s="6"/>
      <c r="JX112" s="6"/>
      <c r="JY112" s="6"/>
      <c r="JZ112" s="6"/>
      <c r="KA112" s="6"/>
      <c r="KB112" s="6"/>
      <c r="KC112" s="6"/>
      <c r="KD112" s="6"/>
      <c r="KE112" s="6"/>
      <c r="KF112" s="6"/>
      <c r="KG112" s="6"/>
      <c r="KH112" s="6"/>
      <c r="KI112" s="6"/>
      <c r="KJ112" s="6"/>
      <c r="KK112" s="6"/>
      <c r="KL112" s="6"/>
      <c r="KM112" s="6"/>
      <c r="KN112" s="6"/>
      <c r="KO112" s="6"/>
      <c r="KP112" s="6"/>
      <c r="KQ112" s="6"/>
      <c r="KR112" s="6"/>
      <c r="KS112" s="6"/>
      <c r="KT112" s="6"/>
      <c r="KU112" s="6"/>
      <c r="KV112" s="6"/>
      <c r="KW112" s="6"/>
      <c r="KX112" s="6"/>
      <c r="KY112" s="6"/>
      <c r="KZ112" s="6"/>
      <c r="LA112" s="6"/>
      <c r="LB112" s="6"/>
      <c r="LC112" s="6"/>
      <c r="LD112" s="6"/>
      <c r="LE112" s="6"/>
      <c r="LF112" s="6"/>
      <c r="LG112" s="6"/>
      <c r="LH112" s="6"/>
      <c r="LI112" s="6"/>
      <c r="LJ112" s="6"/>
      <c r="LK112" s="6"/>
      <c r="LL112" s="6"/>
      <c r="LM112" s="6"/>
      <c r="LN112" s="6"/>
      <c r="LO112" s="6"/>
      <c r="LP112" s="6"/>
      <c r="LQ112" s="6"/>
      <c r="LR112" s="6"/>
      <c r="LS112" s="6"/>
      <c r="LT112" s="6"/>
      <c r="LU112" s="6"/>
      <c r="LV112" s="6"/>
      <c r="LW112" s="6"/>
      <c r="LX112" s="6"/>
      <c r="LY112" s="6"/>
      <c r="LZ112" s="6"/>
      <c r="MA112" s="6"/>
      <c r="MB112" s="6"/>
      <c r="MC112" s="6"/>
      <c r="MD112" s="6"/>
      <c r="ME112" s="6"/>
      <c r="MF112" s="6"/>
      <c r="MG112" s="6"/>
      <c r="MH112" s="6"/>
      <c r="MI112" s="6"/>
      <c r="MJ112" s="6"/>
      <c r="MK112" s="6"/>
      <c r="ML112" s="6"/>
      <c r="MM112" s="6"/>
      <c r="MN112" s="6"/>
      <c r="MO112" s="6"/>
      <c r="MP112" s="6"/>
      <c r="MQ112" s="6"/>
      <c r="MR112" s="6"/>
      <c r="MS112" s="6"/>
      <c r="MT112" s="6"/>
      <c r="MU112" s="6"/>
      <c r="MV112" s="6"/>
      <c r="MW112" s="6"/>
      <c r="MX112" s="6"/>
      <c r="MY112" s="6"/>
      <c r="MZ112" s="6"/>
      <c r="NA112" s="6"/>
      <c r="NB112" s="6"/>
      <c r="NC112" s="6"/>
      <c r="ND112" s="6"/>
      <c r="NE112" s="6"/>
      <c r="NF112" s="6"/>
      <c r="NG112" s="6"/>
      <c r="NH112" s="6"/>
      <c r="NI112" s="6"/>
      <c r="NJ112" s="6"/>
      <c r="NK112" s="6"/>
      <c r="NL112" s="6"/>
      <c r="NM112" s="6"/>
      <c r="NN112" s="6"/>
      <c r="NO112" s="6"/>
      <c r="NP112" s="6"/>
      <c r="NQ112" s="6"/>
      <c r="NR112" s="6"/>
      <c r="NS112" s="6"/>
      <c r="NT112" s="6"/>
      <c r="NU112" s="6"/>
      <c r="NV112" s="6"/>
      <c r="NW112" s="6"/>
      <c r="NX112" s="6"/>
      <c r="NY112" s="6"/>
      <c r="NZ112" s="6"/>
      <c r="OA112" s="6"/>
      <c r="OB112" s="6"/>
      <c r="OC112" s="6"/>
      <c r="OD112" s="6"/>
      <c r="OE112" s="6"/>
      <c r="OF112" s="6"/>
      <c r="OG112" s="6"/>
      <c r="OH112" s="6"/>
      <c r="OI112" s="6"/>
      <c r="OJ112" s="6"/>
      <c r="OK112" s="6"/>
      <c r="OL112" s="6"/>
      <c r="OM112" s="6"/>
      <c r="ON112" s="6"/>
      <c r="OO112" s="6"/>
      <c r="OP112" s="6"/>
      <c r="OQ112" s="6"/>
      <c r="OR112" s="6"/>
      <c r="OS112" s="6"/>
      <c r="OT112" s="6"/>
      <c r="OU112" s="6"/>
      <c r="OV112" s="6"/>
      <c r="OW112" s="6"/>
      <c r="OX112" s="6"/>
      <c r="OY112" s="6"/>
      <c r="OZ112" s="6"/>
      <c r="PA112" s="6"/>
      <c r="PB112" s="6"/>
      <c r="PC112" s="6"/>
      <c r="PD112" s="6"/>
      <c r="PE112" s="6"/>
    </row>
    <row r="113" spans="1:421" s="13" customFormat="1" x14ac:dyDescent="0.25">
      <c r="A113" s="284"/>
      <c r="B113" s="259"/>
      <c r="C113" s="259"/>
      <c r="D113" s="259"/>
      <c r="E113" s="17"/>
      <c r="F113" s="163" t="s">
        <v>139</v>
      </c>
      <c r="G113" s="12">
        <v>3</v>
      </c>
      <c r="H113" s="12">
        <v>3</v>
      </c>
      <c r="I113" s="12">
        <v>3</v>
      </c>
      <c r="J113" s="12">
        <v>3</v>
      </c>
      <c r="K113" s="12">
        <v>3</v>
      </c>
      <c r="L113" s="97"/>
      <c r="M113" s="26">
        <f>((G113*Kwantificatie!$B$22)+(H113*Kwantificatie!$C$22)+(I113*Kwantificatie!$D$22)+(J113*Kwantificatie!$E$22)+(K113*Kwantificatie!$F$22))*11.1*-1+100</f>
        <v>0.10000000000000853</v>
      </c>
      <c r="N113" s="6"/>
      <c r="O113" s="6"/>
      <c r="P113" s="6"/>
      <c r="Q113" s="6"/>
      <c r="R113" s="6"/>
      <c r="AC113" s="6"/>
      <c r="AD113" s="6"/>
      <c r="AE113" s="6"/>
      <c r="AF113" s="6"/>
      <c r="AG113" s="6"/>
      <c r="AH113" s="6"/>
      <c r="AI113" s="6"/>
      <c r="AJ113" s="6"/>
      <c r="AK113" s="6"/>
      <c r="AL113" s="6"/>
      <c r="AM113" s="6"/>
      <c r="AN113" s="6"/>
      <c r="AO113" s="6"/>
      <c r="AP113" s="6"/>
      <c r="AQ113" s="6"/>
      <c r="AR113" s="6"/>
      <c r="AS113" s="6"/>
      <c r="AT113" s="6"/>
      <c r="AU113" s="6"/>
      <c r="AV113" s="6"/>
      <c r="AW113" s="6"/>
      <c r="AX113" s="6"/>
      <c r="AY113" s="6"/>
      <c r="AZ113" s="6"/>
      <c r="BA113" s="6"/>
      <c r="BB113" s="6"/>
      <c r="BC113" s="6"/>
      <c r="BD113" s="6"/>
      <c r="BE113" s="6"/>
      <c r="BF113" s="6"/>
      <c r="BG113" s="6"/>
      <c r="BH113" s="6"/>
      <c r="BI113" s="6"/>
      <c r="BJ113" s="6"/>
      <c r="BK113" s="6"/>
      <c r="BL113" s="6"/>
      <c r="BM113" s="6"/>
      <c r="BN113" s="6"/>
      <c r="BO113" s="6"/>
      <c r="BP113" s="6"/>
      <c r="BQ113" s="6"/>
      <c r="BR113" s="6"/>
      <c r="BS113" s="6"/>
      <c r="BT113" s="6"/>
      <c r="BU113" s="6"/>
      <c r="BV113" s="6"/>
      <c r="BW113" s="6"/>
      <c r="BX113" s="6"/>
      <c r="BY113" s="6"/>
      <c r="BZ113" s="6"/>
      <c r="CA113" s="6"/>
      <c r="CB113" s="6"/>
      <c r="CC113" s="6"/>
      <c r="CD113" s="6"/>
      <c r="CE113" s="6"/>
      <c r="CF113" s="6"/>
      <c r="CG113" s="6"/>
      <c r="CH113" s="6"/>
      <c r="CI113" s="6"/>
      <c r="CJ113" s="6"/>
      <c r="CK113" s="6"/>
      <c r="CL113" s="6"/>
      <c r="CM113" s="6"/>
      <c r="CN113" s="6"/>
      <c r="CO113" s="6"/>
      <c r="CP113" s="6"/>
      <c r="CQ113" s="6"/>
      <c r="CR113" s="6"/>
      <c r="CS113" s="6"/>
      <c r="CT113" s="6"/>
      <c r="CU113" s="6"/>
      <c r="CV113" s="6"/>
      <c r="CW113" s="6"/>
      <c r="CX113" s="6"/>
      <c r="CY113" s="6"/>
      <c r="CZ113" s="6"/>
      <c r="DA113" s="6"/>
      <c r="DB113" s="6"/>
      <c r="DC113" s="6"/>
      <c r="DD113" s="6"/>
      <c r="DE113" s="6"/>
      <c r="DF113" s="6"/>
      <c r="DG113" s="6"/>
      <c r="DH113" s="6"/>
      <c r="DI113" s="6"/>
      <c r="DJ113" s="6"/>
      <c r="DK113" s="6"/>
      <c r="DL113" s="6"/>
      <c r="DM113" s="6"/>
      <c r="DN113" s="6"/>
      <c r="DO113" s="6"/>
      <c r="DP113" s="6"/>
      <c r="DQ113" s="6"/>
      <c r="DR113" s="6"/>
      <c r="DS113" s="6"/>
      <c r="DT113" s="6"/>
      <c r="DU113" s="6"/>
      <c r="DV113" s="6"/>
      <c r="DW113" s="6"/>
      <c r="DX113" s="6"/>
      <c r="DY113" s="6"/>
      <c r="DZ113" s="6"/>
      <c r="EA113" s="6"/>
      <c r="EB113" s="6"/>
      <c r="EC113" s="6"/>
      <c r="ED113" s="6"/>
      <c r="EE113" s="6"/>
      <c r="EF113" s="6"/>
      <c r="EG113" s="6"/>
      <c r="EH113" s="6"/>
      <c r="EI113" s="6"/>
      <c r="EJ113" s="6"/>
      <c r="EK113" s="6"/>
      <c r="EL113" s="6"/>
      <c r="EM113" s="6"/>
      <c r="EN113" s="6"/>
      <c r="EO113" s="6"/>
      <c r="EP113" s="6"/>
      <c r="EQ113" s="6"/>
      <c r="ER113" s="6"/>
      <c r="ES113" s="6"/>
      <c r="ET113" s="6"/>
      <c r="EU113" s="6"/>
      <c r="EV113" s="6"/>
      <c r="EW113" s="6"/>
      <c r="EX113" s="6"/>
      <c r="EY113" s="6"/>
      <c r="EZ113" s="6"/>
      <c r="FA113" s="6"/>
      <c r="FB113" s="6"/>
      <c r="FC113" s="6"/>
      <c r="FD113" s="6"/>
      <c r="FE113" s="6"/>
      <c r="FF113" s="6"/>
      <c r="FG113" s="6"/>
      <c r="FH113" s="6"/>
      <c r="FI113" s="6"/>
      <c r="FJ113" s="6"/>
      <c r="FK113" s="6"/>
      <c r="FL113" s="6"/>
      <c r="FM113" s="6"/>
      <c r="FN113" s="6"/>
      <c r="FO113" s="6"/>
      <c r="FP113" s="6"/>
      <c r="FQ113" s="6"/>
      <c r="FR113" s="6"/>
      <c r="FS113" s="6"/>
      <c r="FT113" s="6"/>
      <c r="FU113" s="6"/>
      <c r="FV113" s="6"/>
      <c r="FW113" s="6"/>
      <c r="FX113" s="6"/>
      <c r="FY113" s="6"/>
      <c r="FZ113" s="6"/>
      <c r="GA113" s="6"/>
      <c r="GB113" s="6"/>
      <c r="GC113" s="6"/>
      <c r="GD113" s="6"/>
      <c r="GE113" s="6"/>
      <c r="GF113" s="6"/>
      <c r="GG113" s="6"/>
      <c r="GH113" s="6"/>
      <c r="GI113" s="6"/>
      <c r="GJ113" s="6"/>
      <c r="GK113" s="6"/>
      <c r="GL113" s="6"/>
      <c r="GM113" s="6"/>
      <c r="GN113" s="6"/>
      <c r="GO113" s="6"/>
      <c r="GP113" s="6"/>
      <c r="GQ113" s="6"/>
      <c r="GR113" s="6"/>
      <c r="GS113" s="6"/>
      <c r="GT113" s="6"/>
      <c r="GU113" s="6"/>
      <c r="GV113" s="6"/>
      <c r="GW113" s="6"/>
      <c r="GX113" s="6"/>
      <c r="GY113" s="6"/>
      <c r="GZ113" s="6"/>
      <c r="HA113" s="6"/>
      <c r="HB113" s="6"/>
      <c r="HC113" s="6"/>
      <c r="HD113" s="6"/>
      <c r="HE113" s="6"/>
      <c r="HF113" s="6"/>
      <c r="HG113" s="6"/>
      <c r="HH113" s="6"/>
      <c r="HI113" s="6"/>
      <c r="HJ113" s="6"/>
      <c r="HK113" s="6"/>
      <c r="HL113" s="6"/>
      <c r="HM113" s="6"/>
      <c r="HN113" s="6"/>
      <c r="HO113" s="6"/>
      <c r="HP113" s="6"/>
      <c r="HQ113" s="6"/>
      <c r="HR113" s="6"/>
      <c r="HS113" s="6"/>
      <c r="HT113" s="6"/>
      <c r="HU113" s="6"/>
      <c r="HV113" s="6"/>
      <c r="HW113" s="6"/>
      <c r="HX113" s="6"/>
      <c r="HY113" s="6"/>
      <c r="HZ113" s="6"/>
      <c r="IA113" s="6"/>
      <c r="IB113" s="6"/>
      <c r="IC113" s="6"/>
      <c r="ID113" s="6"/>
      <c r="IE113" s="6"/>
      <c r="IF113" s="6"/>
      <c r="IG113" s="6"/>
      <c r="IH113" s="6"/>
      <c r="II113" s="6"/>
      <c r="IJ113" s="6"/>
      <c r="IK113" s="6"/>
      <c r="IL113" s="6"/>
      <c r="IM113" s="6"/>
      <c r="IN113" s="6"/>
      <c r="IO113" s="6"/>
      <c r="IP113" s="6"/>
      <c r="IQ113" s="6"/>
      <c r="IR113" s="6"/>
      <c r="IS113" s="6"/>
      <c r="IT113" s="6"/>
      <c r="IU113" s="6"/>
      <c r="IV113" s="6"/>
      <c r="IW113" s="6"/>
      <c r="IX113" s="6"/>
      <c r="IY113" s="6"/>
      <c r="IZ113" s="6"/>
      <c r="JA113" s="6"/>
      <c r="JB113" s="6"/>
      <c r="JC113" s="6"/>
      <c r="JD113" s="6"/>
      <c r="JE113" s="6"/>
      <c r="JF113" s="6"/>
      <c r="JG113" s="6"/>
      <c r="JH113" s="6"/>
      <c r="JI113" s="6"/>
      <c r="JJ113" s="6"/>
      <c r="JK113" s="6"/>
      <c r="JL113" s="6"/>
      <c r="JM113" s="6"/>
      <c r="JN113" s="6"/>
      <c r="JO113" s="6"/>
      <c r="JP113" s="6"/>
      <c r="JQ113" s="6"/>
      <c r="JR113" s="6"/>
      <c r="JS113" s="6"/>
      <c r="JT113" s="6"/>
      <c r="JU113" s="6"/>
      <c r="JV113" s="6"/>
      <c r="JW113" s="6"/>
      <c r="JX113" s="6"/>
      <c r="JY113" s="6"/>
      <c r="JZ113" s="6"/>
      <c r="KA113" s="6"/>
      <c r="KB113" s="6"/>
      <c r="KC113" s="6"/>
      <c r="KD113" s="6"/>
      <c r="KE113" s="6"/>
      <c r="KF113" s="6"/>
      <c r="KG113" s="6"/>
      <c r="KH113" s="6"/>
      <c r="KI113" s="6"/>
      <c r="KJ113" s="6"/>
      <c r="KK113" s="6"/>
      <c r="KL113" s="6"/>
      <c r="KM113" s="6"/>
      <c r="KN113" s="6"/>
      <c r="KO113" s="6"/>
      <c r="KP113" s="6"/>
      <c r="KQ113" s="6"/>
      <c r="KR113" s="6"/>
      <c r="KS113" s="6"/>
      <c r="KT113" s="6"/>
      <c r="KU113" s="6"/>
      <c r="KV113" s="6"/>
      <c r="KW113" s="6"/>
      <c r="KX113" s="6"/>
      <c r="KY113" s="6"/>
      <c r="KZ113" s="6"/>
      <c r="LA113" s="6"/>
      <c r="LB113" s="6"/>
      <c r="LC113" s="6"/>
      <c r="LD113" s="6"/>
      <c r="LE113" s="6"/>
      <c r="LF113" s="6"/>
      <c r="LG113" s="6"/>
      <c r="LH113" s="6"/>
      <c r="LI113" s="6"/>
      <c r="LJ113" s="6"/>
      <c r="LK113" s="6"/>
      <c r="LL113" s="6"/>
      <c r="LM113" s="6"/>
      <c r="LN113" s="6"/>
      <c r="LO113" s="6"/>
      <c r="LP113" s="6"/>
      <c r="LQ113" s="6"/>
      <c r="LR113" s="6"/>
      <c r="LS113" s="6"/>
      <c r="LT113" s="6"/>
      <c r="LU113" s="6"/>
      <c r="LV113" s="6"/>
      <c r="LW113" s="6"/>
      <c r="LX113" s="6"/>
      <c r="LY113" s="6"/>
      <c r="LZ113" s="6"/>
      <c r="MA113" s="6"/>
      <c r="MB113" s="6"/>
      <c r="MC113" s="6"/>
      <c r="MD113" s="6"/>
      <c r="ME113" s="6"/>
      <c r="MF113" s="6"/>
      <c r="MG113" s="6"/>
      <c r="MH113" s="6"/>
      <c r="MI113" s="6"/>
      <c r="MJ113" s="6"/>
      <c r="MK113" s="6"/>
      <c r="ML113" s="6"/>
      <c r="MM113" s="6"/>
      <c r="MN113" s="6"/>
      <c r="MO113" s="6"/>
      <c r="MP113" s="6"/>
      <c r="MQ113" s="6"/>
      <c r="MR113" s="6"/>
      <c r="MS113" s="6"/>
      <c r="MT113" s="6"/>
      <c r="MU113" s="6"/>
      <c r="MV113" s="6"/>
      <c r="MW113" s="6"/>
      <c r="MX113" s="6"/>
      <c r="MY113" s="6"/>
      <c r="MZ113" s="6"/>
      <c r="NA113" s="6"/>
      <c r="NB113" s="6"/>
      <c r="NC113" s="6"/>
      <c r="ND113" s="6"/>
      <c r="NE113" s="6"/>
      <c r="NF113" s="6"/>
      <c r="NG113" s="6"/>
      <c r="NH113" s="6"/>
      <c r="NI113" s="6"/>
      <c r="NJ113" s="6"/>
      <c r="NK113" s="6"/>
      <c r="NL113" s="6"/>
      <c r="NM113" s="6"/>
      <c r="NN113" s="6"/>
      <c r="NO113" s="6"/>
      <c r="NP113" s="6"/>
      <c r="NQ113" s="6"/>
      <c r="NR113" s="6"/>
      <c r="NS113" s="6"/>
      <c r="NT113" s="6"/>
      <c r="NU113" s="6"/>
      <c r="NV113" s="6"/>
      <c r="NW113" s="6"/>
      <c r="NX113" s="6"/>
      <c r="NY113" s="6"/>
      <c r="NZ113" s="6"/>
      <c r="OA113" s="6"/>
      <c r="OB113" s="6"/>
      <c r="OC113" s="6"/>
      <c r="OD113" s="6"/>
      <c r="OE113" s="6"/>
      <c r="OF113" s="6"/>
      <c r="OG113" s="6"/>
      <c r="OH113" s="6"/>
      <c r="OI113" s="6"/>
      <c r="OJ113" s="6"/>
      <c r="OK113" s="6"/>
      <c r="OL113" s="6"/>
      <c r="OM113" s="6"/>
      <c r="ON113" s="6"/>
      <c r="OO113" s="6"/>
      <c r="OP113" s="6"/>
      <c r="OQ113" s="6"/>
      <c r="OR113" s="6"/>
      <c r="OS113" s="6"/>
      <c r="OT113" s="6"/>
      <c r="OU113" s="6"/>
      <c r="OV113" s="6"/>
      <c r="OW113" s="6"/>
      <c r="OX113" s="6"/>
      <c r="OY113" s="6"/>
      <c r="OZ113" s="6"/>
      <c r="PA113" s="6"/>
      <c r="PB113" s="6"/>
      <c r="PC113" s="6"/>
      <c r="PD113" s="6"/>
      <c r="PE113" s="6"/>
    </row>
    <row r="114" spans="1:421" s="13" customFormat="1" x14ac:dyDescent="0.25">
      <c r="A114" s="284"/>
      <c r="B114" s="259"/>
      <c r="C114" s="259"/>
      <c r="D114" s="259"/>
      <c r="E114" s="17"/>
      <c r="F114" s="163" t="s">
        <v>139</v>
      </c>
      <c r="G114" s="12">
        <v>3</v>
      </c>
      <c r="H114" s="12">
        <v>3</v>
      </c>
      <c r="I114" s="12">
        <v>3</v>
      </c>
      <c r="J114" s="12">
        <v>3</v>
      </c>
      <c r="K114" s="12">
        <v>3</v>
      </c>
      <c r="L114" s="97"/>
      <c r="M114" s="26">
        <f>((G114*Kwantificatie!$B$22)+(H114*Kwantificatie!$C$22)+(I114*Kwantificatie!$D$22)+(J114*Kwantificatie!$E$22)+(K114*Kwantificatie!$F$22))*11.1*-1+100</f>
        <v>0.10000000000000853</v>
      </c>
      <c r="N114" s="6"/>
      <c r="O114" s="6"/>
      <c r="P114" s="6"/>
      <c r="Q114" s="6"/>
      <c r="R114" s="6"/>
      <c r="AC114" s="6"/>
      <c r="AD114" s="6"/>
      <c r="AE114" s="6"/>
      <c r="AF114" s="6"/>
      <c r="AG114" s="6"/>
      <c r="AH114" s="6"/>
      <c r="AI114" s="6"/>
      <c r="AJ114" s="6"/>
      <c r="AK114" s="6"/>
      <c r="AL114" s="6"/>
      <c r="AM114" s="6"/>
      <c r="AN114" s="6"/>
      <c r="AO114" s="6"/>
      <c r="AP114" s="6"/>
      <c r="AQ114" s="6"/>
      <c r="AR114" s="6"/>
      <c r="AS114" s="6"/>
      <c r="AT114" s="6"/>
      <c r="AU114" s="6"/>
      <c r="AV114" s="6"/>
      <c r="AW114" s="6"/>
      <c r="AX114" s="6"/>
      <c r="AY114" s="6"/>
      <c r="AZ114" s="6"/>
      <c r="BA114" s="6"/>
      <c r="BB114" s="6"/>
      <c r="BC114" s="6"/>
      <c r="BD114" s="6"/>
      <c r="BE114" s="6"/>
      <c r="BF114" s="6"/>
      <c r="BG114" s="6"/>
      <c r="BH114" s="6"/>
      <c r="BI114" s="6"/>
      <c r="BJ114" s="6"/>
      <c r="BK114" s="6"/>
      <c r="BL114" s="6"/>
      <c r="BM114" s="6"/>
      <c r="BN114" s="6"/>
      <c r="BO114" s="6"/>
      <c r="BP114" s="6"/>
      <c r="BQ114" s="6"/>
      <c r="BR114" s="6"/>
      <c r="BS114" s="6"/>
      <c r="BT114" s="6"/>
      <c r="BU114" s="6"/>
      <c r="BV114" s="6"/>
      <c r="BW114" s="6"/>
      <c r="BX114" s="6"/>
      <c r="BY114" s="6"/>
      <c r="BZ114" s="6"/>
      <c r="CA114" s="6"/>
      <c r="CB114" s="6"/>
      <c r="CC114" s="6"/>
      <c r="CD114" s="6"/>
      <c r="CE114" s="6"/>
      <c r="CF114" s="6"/>
      <c r="CG114" s="6"/>
      <c r="CH114" s="6"/>
      <c r="CI114" s="6"/>
      <c r="CJ114" s="6"/>
      <c r="CK114" s="6"/>
      <c r="CL114" s="6"/>
      <c r="CM114" s="6"/>
      <c r="CN114" s="6"/>
      <c r="CO114" s="6"/>
      <c r="CP114" s="6"/>
      <c r="CQ114" s="6"/>
      <c r="CR114" s="6"/>
      <c r="CS114" s="6"/>
      <c r="CT114" s="6"/>
      <c r="CU114" s="6"/>
      <c r="CV114" s="6"/>
      <c r="CW114" s="6"/>
      <c r="CX114" s="6"/>
      <c r="CY114" s="6"/>
      <c r="CZ114" s="6"/>
      <c r="DA114" s="6"/>
      <c r="DB114" s="6"/>
      <c r="DC114" s="6"/>
      <c r="DD114" s="6"/>
      <c r="DE114" s="6"/>
      <c r="DF114" s="6"/>
      <c r="DG114" s="6"/>
      <c r="DH114" s="6"/>
      <c r="DI114" s="6"/>
      <c r="DJ114" s="6"/>
      <c r="DK114" s="6"/>
      <c r="DL114" s="6"/>
      <c r="DM114" s="6"/>
      <c r="DN114" s="6"/>
      <c r="DO114" s="6"/>
      <c r="DP114" s="6"/>
      <c r="DQ114" s="6"/>
      <c r="DR114" s="6"/>
      <c r="DS114" s="6"/>
      <c r="DT114" s="6"/>
      <c r="DU114" s="6"/>
      <c r="DV114" s="6"/>
      <c r="DW114" s="6"/>
      <c r="DX114" s="6"/>
      <c r="DY114" s="6"/>
      <c r="DZ114" s="6"/>
      <c r="EA114" s="6"/>
      <c r="EB114" s="6"/>
      <c r="EC114" s="6"/>
      <c r="ED114" s="6"/>
      <c r="EE114" s="6"/>
      <c r="EF114" s="6"/>
      <c r="EG114" s="6"/>
      <c r="EH114" s="6"/>
      <c r="EI114" s="6"/>
      <c r="EJ114" s="6"/>
      <c r="EK114" s="6"/>
      <c r="EL114" s="6"/>
      <c r="EM114" s="6"/>
      <c r="EN114" s="6"/>
      <c r="EO114" s="6"/>
      <c r="EP114" s="6"/>
      <c r="EQ114" s="6"/>
      <c r="ER114" s="6"/>
      <c r="ES114" s="6"/>
      <c r="ET114" s="6"/>
      <c r="EU114" s="6"/>
      <c r="EV114" s="6"/>
      <c r="EW114" s="6"/>
      <c r="EX114" s="6"/>
      <c r="EY114" s="6"/>
      <c r="EZ114" s="6"/>
      <c r="FA114" s="6"/>
      <c r="FB114" s="6"/>
      <c r="FC114" s="6"/>
      <c r="FD114" s="6"/>
      <c r="FE114" s="6"/>
      <c r="FF114" s="6"/>
      <c r="FG114" s="6"/>
      <c r="FH114" s="6"/>
      <c r="FI114" s="6"/>
      <c r="FJ114" s="6"/>
      <c r="FK114" s="6"/>
      <c r="FL114" s="6"/>
      <c r="FM114" s="6"/>
      <c r="FN114" s="6"/>
      <c r="FO114" s="6"/>
      <c r="FP114" s="6"/>
      <c r="FQ114" s="6"/>
      <c r="FR114" s="6"/>
      <c r="FS114" s="6"/>
      <c r="FT114" s="6"/>
      <c r="FU114" s="6"/>
      <c r="FV114" s="6"/>
      <c r="FW114" s="6"/>
      <c r="FX114" s="6"/>
      <c r="FY114" s="6"/>
      <c r="FZ114" s="6"/>
      <c r="GA114" s="6"/>
      <c r="GB114" s="6"/>
      <c r="GC114" s="6"/>
      <c r="GD114" s="6"/>
      <c r="GE114" s="6"/>
      <c r="GF114" s="6"/>
      <c r="GG114" s="6"/>
      <c r="GH114" s="6"/>
      <c r="GI114" s="6"/>
      <c r="GJ114" s="6"/>
      <c r="GK114" s="6"/>
      <c r="GL114" s="6"/>
      <c r="GM114" s="6"/>
      <c r="GN114" s="6"/>
      <c r="GO114" s="6"/>
      <c r="GP114" s="6"/>
      <c r="GQ114" s="6"/>
      <c r="GR114" s="6"/>
      <c r="GS114" s="6"/>
      <c r="GT114" s="6"/>
      <c r="GU114" s="6"/>
      <c r="GV114" s="6"/>
      <c r="GW114" s="6"/>
      <c r="GX114" s="6"/>
      <c r="GY114" s="6"/>
      <c r="GZ114" s="6"/>
      <c r="HA114" s="6"/>
      <c r="HB114" s="6"/>
      <c r="HC114" s="6"/>
      <c r="HD114" s="6"/>
      <c r="HE114" s="6"/>
      <c r="HF114" s="6"/>
      <c r="HG114" s="6"/>
      <c r="HH114" s="6"/>
      <c r="HI114" s="6"/>
      <c r="HJ114" s="6"/>
      <c r="HK114" s="6"/>
      <c r="HL114" s="6"/>
      <c r="HM114" s="6"/>
      <c r="HN114" s="6"/>
      <c r="HO114" s="6"/>
      <c r="HP114" s="6"/>
      <c r="HQ114" s="6"/>
      <c r="HR114" s="6"/>
      <c r="HS114" s="6"/>
      <c r="HT114" s="6"/>
      <c r="HU114" s="6"/>
      <c r="HV114" s="6"/>
      <c r="HW114" s="6"/>
      <c r="HX114" s="6"/>
      <c r="HY114" s="6"/>
      <c r="HZ114" s="6"/>
      <c r="IA114" s="6"/>
      <c r="IB114" s="6"/>
      <c r="IC114" s="6"/>
      <c r="ID114" s="6"/>
      <c r="IE114" s="6"/>
      <c r="IF114" s="6"/>
      <c r="IG114" s="6"/>
      <c r="IH114" s="6"/>
      <c r="II114" s="6"/>
      <c r="IJ114" s="6"/>
      <c r="IK114" s="6"/>
      <c r="IL114" s="6"/>
      <c r="IM114" s="6"/>
      <c r="IN114" s="6"/>
      <c r="IO114" s="6"/>
      <c r="IP114" s="6"/>
      <c r="IQ114" s="6"/>
      <c r="IR114" s="6"/>
      <c r="IS114" s="6"/>
      <c r="IT114" s="6"/>
      <c r="IU114" s="6"/>
      <c r="IV114" s="6"/>
      <c r="IW114" s="6"/>
      <c r="IX114" s="6"/>
      <c r="IY114" s="6"/>
      <c r="IZ114" s="6"/>
      <c r="JA114" s="6"/>
      <c r="JB114" s="6"/>
      <c r="JC114" s="6"/>
      <c r="JD114" s="6"/>
      <c r="JE114" s="6"/>
      <c r="JF114" s="6"/>
      <c r="JG114" s="6"/>
      <c r="JH114" s="6"/>
      <c r="JI114" s="6"/>
      <c r="JJ114" s="6"/>
      <c r="JK114" s="6"/>
      <c r="JL114" s="6"/>
      <c r="JM114" s="6"/>
      <c r="JN114" s="6"/>
      <c r="JO114" s="6"/>
      <c r="JP114" s="6"/>
      <c r="JQ114" s="6"/>
      <c r="JR114" s="6"/>
      <c r="JS114" s="6"/>
      <c r="JT114" s="6"/>
      <c r="JU114" s="6"/>
      <c r="JV114" s="6"/>
      <c r="JW114" s="6"/>
      <c r="JX114" s="6"/>
      <c r="JY114" s="6"/>
      <c r="JZ114" s="6"/>
      <c r="KA114" s="6"/>
      <c r="KB114" s="6"/>
      <c r="KC114" s="6"/>
      <c r="KD114" s="6"/>
      <c r="KE114" s="6"/>
      <c r="KF114" s="6"/>
      <c r="KG114" s="6"/>
      <c r="KH114" s="6"/>
      <c r="KI114" s="6"/>
      <c r="KJ114" s="6"/>
      <c r="KK114" s="6"/>
      <c r="KL114" s="6"/>
      <c r="KM114" s="6"/>
      <c r="KN114" s="6"/>
      <c r="KO114" s="6"/>
      <c r="KP114" s="6"/>
      <c r="KQ114" s="6"/>
      <c r="KR114" s="6"/>
      <c r="KS114" s="6"/>
      <c r="KT114" s="6"/>
      <c r="KU114" s="6"/>
      <c r="KV114" s="6"/>
      <c r="KW114" s="6"/>
      <c r="KX114" s="6"/>
      <c r="KY114" s="6"/>
      <c r="KZ114" s="6"/>
      <c r="LA114" s="6"/>
      <c r="LB114" s="6"/>
      <c r="LC114" s="6"/>
      <c r="LD114" s="6"/>
      <c r="LE114" s="6"/>
      <c r="LF114" s="6"/>
      <c r="LG114" s="6"/>
      <c r="LH114" s="6"/>
      <c r="LI114" s="6"/>
      <c r="LJ114" s="6"/>
      <c r="LK114" s="6"/>
      <c r="LL114" s="6"/>
      <c r="LM114" s="6"/>
      <c r="LN114" s="6"/>
      <c r="LO114" s="6"/>
      <c r="LP114" s="6"/>
      <c r="LQ114" s="6"/>
      <c r="LR114" s="6"/>
      <c r="LS114" s="6"/>
      <c r="LT114" s="6"/>
      <c r="LU114" s="6"/>
      <c r="LV114" s="6"/>
      <c r="LW114" s="6"/>
      <c r="LX114" s="6"/>
      <c r="LY114" s="6"/>
      <c r="LZ114" s="6"/>
      <c r="MA114" s="6"/>
      <c r="MB114" s="6"/>
      <c r="MC114" s="6"/>
      <c r="MD114" s="6"/>
      <c r="ME114" s="6"/>
      <c r="MF114" s="6"/>
      <c r="MG114" s="6"/>
      <c r="MH114" s="6"/>
      <c r="MI114" s="6"/>
      <c r="MJ114" s="6"/>
      <c r="MK114" s="6"/>
      <c r="ML114" s="6"/>
      <c r="MM114" s="6"/>
      <c r="MN114" s="6"/>
      <c r="MO114" s="6"/>
      <c r="MP114" s="6"/>
      <c r="MQ114" s="6"/>
      <c r="MR114" s="6"/>
      <c r="MS114" s="6"/>
      <c r="MT114" s="6"/>
      <c r="MU114" s="6"/>
      <c r="MV114" s="6"/>
      <c r="MW114" s="6"/>
      <c r="MX114" s="6"/>
      <c r="MY114" s="6"/>
      <c r="MZ114" s="6"/>
      <c r="NA114" s="6"/>
      <c r="NB114" s="6"/>
      <c r="NC114" s="6"/>
      <c r="ND114" s="6"/>
      <c r="NE114" s="6"/>
      <c r="NF114" s="6"/>
      <c r="NG114" s="6"/>
      <c r="NH114" s="6"/>
      <c r="NI114" s="6"/>
      <c r="NJ114" s="6"/>
      <c r="NK114" s="6"/>
      <c r="NL114" s="6"/>
      <c r="NM114" s="6"/>
      <c r="NN114" s="6"/>
      <c r="NO114" s="6"/>
      <c r="NP114" s="6"/>
      <c r="NQ114" s="6"/>
      <c r="NR114" s="6"/>
      <c r="NS114" s="6"/>
      <c r="NT114" s="6"/>
      <c r="NU114" s="6"/>
      <c r="NV114" s="6"/>
      <c r="NW114" s="6"/>
      <c r="NX114" s="6"/>
      <c r="NY114" s="6"/>
      <c r="NZ114" s="6"/>
      <c r="OA114" s="6"/>
      <c r="OB114" s="6"/>
      <c r="OC114" s="6"/>
      <c r="OD114" s="6"/>
      <c r="OE114" s="6"/>
      <c r="OF114" s="6"/>
      <c r="OG114" s="6"/>
      <c r="OH114" s="6"/>
      <c r="OI114" s="6"/>
      <c r="OJ114" s="6"/>
      <c r="OK114" s="6"/>
      <c r="OL114" s="6"/>
      <c r="OM114" s="6"/>
      <c r="ON114" s="6"/>
      <c r="OO114" s="6"/>
      <c r="OP114" s="6"/>
      <c r="OQ114" s="6"/>
      <c r="OR114" s="6"/>
      <c r="OS114" s="6"/>
      <c r="OT114" s="6"/>
      <c r="OU114" s="6"/>
      <c r="OV114" s="6"/>
      <c r="OW114" s="6"/>
      <c r="OX114" s="6"/>
      <c r="OY114" s="6"/>
      <c r="OZ114" s="6"/>
      <c r="PA114" s="6"/>
      <c r="PB114" s="6"/>
      <c r="PC114" s="6"/>
      <c r="PD114" s="6"/>
      <c r="PE114" s="6"/>
    </row>
    <row r="115" spans="1:421" s="13" customFormat="1" ht="13.8" thickBot="1" x14ac:dyDescent="0.3">
      <c r="A115" s="285"/>
      <c r="B115" s="272"/>
      <c r="C115" s="272"/>
      <c r="D115" s="272"/>
      <c r="E115" s="17"/>
      <c r="F115" s="163" t="s">
        <v>139</v>
      </c>
      <c r="G115" s="12">
        <v>3</v>
      </c>
      <c r="H115" s="12">
        <v>3</v>
      </c>
      <c r="I115" s="12">
        <v>3</v>
      </c>
      <c r="J115" s="12">
        <v>3</v>
      </c>
      <c r="K115" s="12">
        <v>3</v>
      </c>
      <c r="L115" s="97"/>
      <c r="M115" s="26">
        <f>((G115*Kwantificatie!$B$22)+(H115*Kwantificatie!$C$22)+(I115*Kwantificatie!$D$22)+(J115*Kwantificatie!$E$22)+(K115*Kwantificatie!$F$22))*11.1*-1+100</f>
        <v>0.10000000000000853</v>
      </c>
      <c r="N115" s="6"/>
      <c r="O115" s="6"/>
      <c r="P115" s="6"/>
      <c r="Q115" s="6"/>
      <c r="R115" s="6"/>
      <c r="AC115" s="6"/>
      <c r="AD115" s="6"/>
      <c r="AE115" s="6"/>
      <c r="AF115" s="6"/>
      <c r="AG115" s="6"/>
      <c r="AH115" s="6"/>
      <c r="AI115" s="6"/>
      <c r="AJ115" s="6"/>
      <c r="AK115" s="6"/>
      <c r="AL115" s="6"/>
      <c r="AM115" s="6"/>
      <c r="AN115" s="6"/>
      <c r="AO115" s="6"/>
      <c r="AP115" s="6"/>
      <c r="AQ115" s="6"/>
      <c r="AR115" s="6"/>
      <c r="AS115" s="6"/>
      <c r="AT115" s="6"/>
      <c r="AU115" s="6"/>
      <c r="AV115" s="6"/>
      <c r="AW115" s="6"/>
      <c r="AX115" s="6"/>
      <c r="AY115" s="6"/>
      <c r="AZ115" s="6"/>
      <c r="BA115" s="6"/>
      <c r="BB115" s="6"/>
      <c r="BC115" s="6"/>
      <c r="BD115" s="6"/>
      <c r="BE115" s="6"/>
      <c r="BF115" s="6"/>
      <c r="BG115" s="6"/>
      <c r="BH115" s="6"/>
      <c r="BI115" s="6"/>
      <c r="BJ115" s="6"/>
      <c r="BK115" s="6"/>
      <c r="BL115" s="6"/>
      <c r="BM115" s="6"/>
      <c r="BN115" s="6"/>
      <c r="BO115" s="6"/>
      <c r="BP115" s="6"/>
      <c r="BQ115" s="6"/>
      <c r="BR115" s="6"/>
      <c r="BS115" s="6"/>
      <c r="BT115" s="6"/>
      <c r="BU115" s="6"/>
      <c r="BV115" s="6"/>
      <c r="BW115" s="6"/>
      <c r="BX115" s="6"/>
      <c r="BY115" s="6"/>
      <c r="BZ115" s="6"/>
      <c r="CA115" s="6"/>
      <c r="CB115" s="6"/>
      <c r="CC115" s="6"/>
      <c r="CD115" s="6"/>
      <c r="CE115" s="6"/>
      <c r="CF115" s="6"/>
      <c r="CG115" s="6"/>
      <c r="CH115" s="6"/>
      <c r="CI115" s="6"/>
      <c r="CJ115" s="6"/>
      <c r="CK115" s="6"/>
      <c r="CL115" s="6"/>
      <c r="CM115" s="6"/>
      <c r="CN115" s="6"/>
      <c r="CO115" s="6"/>
      <c r="CP115" s="6"/>
      <c r="CQ115" s="6"/>
      <c r="CR115" s="6"/>
      <c r="CS115" s="6"/>
      <c r="CT115" s="6"/>
      <c r="CU115" s="6"/>
      <c r="CV115" s="6"/>
      <c r="CW115" s="6"/>
      <c r="CX115" s="6"/>
      <c r="CY115" s="6"/>
      <c r="CZ115" s="6"/>
      <c r="DA115" s="6"/>
      <c r="DB115" s="6"/>
      <c r="DC115" s="6"/>
      <c r="DD115" s="6"/>
      <c r="DE115" s="6"/>
      <c r="DF115" s="6"/>
      <c r="DG115" s="6"/>
      <c r="DH115" s="6"/>
      <c r="DI115" s="6"/>
      <c r="DJ115" s="6"/>
      <c r="DK115" s="6"/>
      <c r="DL115" s="6"/>
      <c r="DM115" s="6"/>
      <c r="DN115" s="6"/>
      <c r="DO115" s="6"/>
      <c r="DP115" s="6"/>
      <c r="DQ115" s="6"/>
      <c r="DR115" s="6"/>
      <c r="DS115" s="6"/>
      <c r="DT115" s="6"/>
      <c r="DU115" s="6"/>
      <c r="DV115" s="6"/>
      <c r="DW115" s="6"/>
      <c r="DX115" s="6"/>
      <c r="DY115" s="6"/>
      <c r="DZ115" s="6"/>
      <c r="EA115" s="6"/>
      <c r="EB115" s="6"/>
      <c r="EC115" s="6"/>
      <c r="ED115" s="6"/>
      <c r="EE115" s="6"/>
      <c r="EF115" s="6"/>
      <c r="EG115" s="6"/>
      <c r="EH115" s="6"/>
      <c r="EI115" s="6"/>
      <c r="EJ115" s="6"/>
      <c r="EK115" s="6"/>
      <c r="EL115" s="6"/>
      <c r="EM115" s="6"/>
      <c r="EN115" s="6"/>
      <c r="EO115" s="6"/>
      <c r="EP115" s="6"/>
      <c r="EQ115" s="6"/>
      <c r="ER115" s="6"/>
      <c r="ES115" s="6"/>
      <c r="ET115" s="6"/>
      <c r="EU115" s="6"/>
      <c r="EV115" s="6"/>
      <c r="EW115" s="6"/>
      <c r="EX115" s="6"/>
      <c r="EY115" s="6"/>
      <c r="EZ115" s="6"/>
      <c r="FA115" s="6"/>
      <c r="FB115" s="6"/>
      <c r="FC115" s="6"/>
      <c r="FD115" s="6"/>
      <c r="FE115" s="6"/>
      <c r="FF115" s="6"/>
      <c r="FG115" s="6"/>
      <c r="FH115" s="6"/>
      <c r="FI115" s="6"/>
      <c r="FJ115" s="6"/>
      <c r="FK115" s="6"/>
      <c r="FL115" s="6"/>
      <c r="FM115" s="6"/>
      <c r="FN115" s="6"/>
      <c r="FO115" s="6"/>
      <c r="FP115" s="6"/>
      <c r="FQ115" s="6"/>
      <c r="FR115" s="6"/>
      <c r="FS115" s="6"/>
      <c r="FT115" s="6"/>
      <c r="FU115" s="6"/>
      <c r="FV115" s="6"/>
      <c r="FW115" s="6"/>
      <c r="FX115" s="6"/>
      <c r="FY115" s="6"/>
      <c r="FZ115" s="6"/>
      <c r="GA115" s="6"/>
      <c r="GB115" s="6"/>
      <c r="GC115" s="6"/>
      <c r="GD115" s="6"/>
      <c r="GE115" s="6"/>
      <c r="GF115" s="6"/>
      <c r="GG115" s="6"/>
      <c r="GH115" s="6"/>
      <c r="GI115" s="6"/>
      <c r="GJ115" s="6"/>
      <c r="GK115" s="6"/>
      <c r="GL115" s="6"/>
      <c r="GM115" s="6"/>
      <c r="GN115" s="6"/>
      <c r="GO115" s="6"/>
      <c r="GP115" s="6"/>
      <c r="GQ115" s="6"/>
      <c r="GR115" s="6"/>
      <c r="GS115" s="6"/>
      <c r="GT115" s="6"/>
      <c r="GU115" s="6"/>
      <c r="GV115" s="6"/>
      <c r="GW115" s="6"/>
      <c r="GX115" s="6"/>
      <c r="GY115" s="6"/>
      <c r="GZ115" s="6"/>
      <c r="HA115" s="6"/>
      <c r="HB115" s="6"/>
      <c r="HC115" s="6"/>
      <c r="HD115" s="6"/>
      <c r="HE115" s="6"/>
      <c r="HF115" s="6"/>
      <c r="HG115" s="6"/>
      <c r="HH115" s="6"/>
      <c r="HI115" s="6"/>
      <c r="HJ115" s="6"/>
      <c r="HK115" s="6"/>
      <c r="HL115" s="6"/>
      <c r="HM115" s="6"/>
      <c r="HN115" s="6"/>
      <c r="HO115" s="6"/>
      <c r="HP115" s="6"/>
      <c r="HQ115" s="6"/>
      <c r="HR115" s="6"/>
      <c r="HS115" s="6"/>
      <c r="HT115" s="6"/>
      <c r="HU115" s="6"/>
      <c r="HV115" s="6"/>
      <c r="HW115" s="6"/>
      <c r="HX115" s="6"/>
      <c r="HY115" s="6"/>
      <c r="HZ115" s="6"/>
      <c r="IA115" s="6"/>
      <c r="IB115" s="6"/>
      <c r="IC115" s="6"/>
      <c r="ID115" s="6"/>
      <c r="IE115" s="6"/>
      <c r="IF115" s="6"/>
      <c r="IG115" s="6"/>
      <c r="IH115" s="6"/>
      <c r="II115" s="6"/>
      <c r="IJ115" s="6"/>
      <c r="IK115" s="6"/>
      <c r="IL115" s="6"/>
      <c r="IM115" s="6"/>
      <c r="IN115" s="6"/>
      <c r="IO115" s="6"/>
      <c r="IP115" s="6"/>
      <c r="IQ115" s="6"/>
      <c r="IR115" s="6"/>
      <c r="IS115" s="6"/>
      <c r="IT115" s="6"/>
      <c r="IU115" s="6"/>
      <c r="IV115" s="6"/>
      <c r="IW115" s="6"/>
      <c r="IX115" s="6"/>
      <c r="IY115" s="6"/>
      <c r="IZ115" s="6"/>
      <c r="JA115" s="6"/>
      <c r="JB115" s="6"/>
      <c r="JC115" s="6"/>
      <c r="JD115" s="6"/>
      <c r="JE115" s="6"/>
      <c r="JF115" s="6"/>
      <c r="JG115" s="6"/>
      <c r="JH115" s="6"/>
      <c r="JI115" s="6"/>
      <c r="JJ115" s="6"/>
      <c r="JK115" s="6"/>
      <c r="JL115" s="6"/>
      <c r="JM115" s="6"/>
      <c r="JN115" s="6"/>
      <c r="JO115" s="6"/>
      <c r="JP115" s="6"/>
      <c r="JQ115" s="6"/>
      <c r="JR115" s="6"/>
      <c r="JS115" s="6"/>
      <c r="JT115" s="6"/>
      <c r="JU115" s="6"/>
      <c r="JV115" s="6"/>
      <c r="JW115" s="6"/>
      <c r="JX115" s="6"/>
      <c r="JY115" s="6"/>
      <c r="JZ115" s="6"/>
      <c r="KA115" s="6"/>
      <c r="KB115" s="6"/>
      <c r="KC115" s="6"/>
      <c r="KD115" s="6"/>
      <c r="KE115" s="6"/>
      <c r="KF115" s="6"/>
      <c r="KG115" s="6"/>
      <c r="KH115" s="6"/>
      <c r="KI115" s="6"/>
      <c r="KJ115" s="6"/>
      <c r="KK115" s="6"/>
      <c r="KL115" s="6"/>
      <c r="KM115" s="6"/>
      <c r="KN115" s="6"/>
      <c r="KO115" s="6"/>
      <c r="KP115" s="6"/>
      <c r="KQ115" s="6"/>
      <c r="KR115" s="6"/>
      <c r="KS115" s="6"/>
      <c r="KT115" s="6"/>
      <c r="KU115" s="6"/>
      <c r="KV115" s="6"/>
      <c r="KW115" s="6"/>
      <c r="KX115" s="6"/>
      <c r="KY115" s="6"/>
      <c r="KZ115" s="6"/>
      <c r="LA115" s="6"/>
      <c r="LB115" s="6"/>
      <c r="LC115" s="6"/>
      <c r="LD115" s="6"/>
      <c r="LE115" s="6"/>
      <c r="LF115" s="6"/>
      <c r="LG115" s="6"/>
      <c r="LH115" s="6"/>
      <c r="LI115" s="6"/>
      <c r="LJ115" s="6"/>
      <c r="LK115" s="6"/>
      <c r="LL115" s="6"/>
      <c r="LM115" s="6"/>
      <c r="LN115" s="6"/>
      <c r="LO115" s="6"/>
      <c r="LP115" s="6"/>
      <c r="LQ115" s="6"/>
      <c r="LR115" s="6"/>
      <c r="LS115" s="6"/>
      <c r="LT115" s="6"/>
      <c r="LU115" s="6"/>
      <c r="LV115" s="6"/>
      <c r="LW115" s="6"/>
      <c r="LX115" s="6"/>
      <c r="LY115" s="6"/>
      <c r="LZ115" s="6"/>
      <c r="MA115" s="6"/>
      <c r="MB115" s="6"/>
      <c r="MC115" s="6"/>
      <c r="MD115" s="6"/>
      <c r="ME115" s="6"/>
      <c r="MF115" s="6"/>
      <c r="MG115" s="6"/>
      <c r="MH115" s="6"/>
      <c r="MI115" s="6"/>
      <c r="MJ115" s="6"/>
      <c r="MK115" s="6"/>
      <c r="ML115" s="6"/>
      <c r="MM115" s="6"/>
      <c r="MN115" s="6"/>
      <c r="MO115" s="6"/>
      <c r="MP115" s="6"/>
      <c r="MQ115" s="6"/>
      <c r="MR115" s="6"/>
      <c r="MS115" s="6"/>
      <c r="MT115" s="6"/>
      <c r="MU115" s="6"/>
      <c r="MV115" s="6"/>
      <c r="MW115" s="6"/>
      <c r="MX115" s="6"/>
      <c r="MY115" s="6"/>
      <c r="MZ115" s="6"/>
      <c r="NA115" s="6"/>
      <c r="NB115" s="6"/>
      <c r="NC115" s="6"/>
      <c r="ND115" s="6"/>
      <c r="NE115" s="6"/>
      <c r="NF115" s="6"/>
      <c r="NG115" s="6"/>
      <c r="NH115" s="6"/>
      <c r="NI115" s="6"/>
      <c r="NJ115" s="6"/>
      <c r="NK115" s="6"/>
      <c r="NL115" s="6"/>
      <c r="NM115" s="6"/>
      <c r="NN115" s="6"/>
      <c r="NO115" s="6"/>
      <c r="NP115" s="6"/>
      <c r="NQ115" s="6"/>
      <c r="NR115" s="6"/>
      <c r="NS115" s="6"/>
      <c r="NT115" s="6"/>
      <c r="NU115" s="6"/>
      <c r="NV115" s="6"/>
      <c r="NW115" s="6"/>
      <c r="NX115" s="6"/>
      <c r="NY115" s="6"/>
      <c r="NZ115" s="6"/>
      <c r="OA115" s="6"/>
      <c r="OB115" s="6"/>
      <c r="OC115" s="6"/>
      <c r="OD115" s="6"/>
      <c r="OE115" s="6"/>
      <c r="OF115" s="6"/>
      <c r="OG115" s="6"/>
      <c r="OH115" s="6"/>
      <c r="OI115" s="6"/>
      <c r="OJ115" s="6"/>
      <c r="OK115" s="6"/>
      <c r="OL115" s="6"/>
      <c r="OM115" s="6"/>
      <c r="ON115" s="6"/>
      <c r="OO115" s="6"/>
      <c r="OP115" s="6"/>
      <c r="OQ115" s="6"/>
      <c r="OR115" s="6"/>
      <c r="OS115" s="6"/>
      <c r="OT115" s="6"/>
      <c r="OU115" s="6"/>
      <c r="OV115" s="6"/>
      <c r="OW115" s="6"/>
      <c r="OX115" s="6"/>
      <c r="OY115" s="6"/>
      <c r="OZ115" s="6"/>
      <c r="PA115" s="6"/>
      <c r="PB115" s="6"/>
      <c r="PC115" s="6"/>
      <c r="PD115" s="6"/>
      <c r="PE115" s="6"/>
    </row>
    <row r="116" spans="1:421" ht="13.8" thickBot="1" x14ac:dyDescent="0.3">
      <c r="A116" s="75" t="s">
        <v>62</v>
      </c>
      <c r="B116" s="61"/>
      <c r="C116" s="58"/>
      <c r="D116" s="61"/>
      <c r="E116" s="77"/>
      <c r="F116" s="78"/>
      <c r="G116" s="78"/>
      <c r="H116" s="78"/>
      <c r="I116" s="78"/>
      <c r="J116" s="78"/>
      <c r="K116" s="78"/>
      <c r="L116" s="190"/>
      <c r="M116" s="191"/>
      <c r="N116" s="6"/>
      <c r="O116" s="6"/>
      <c r="P116" s="6"/>
      <c r="Q116" s="6"/>
      <c r="R116" s="6"/>
      <c r="S116" s="6"/>
      <c r="T116" s="6"/>
      <c r="U116" s="6"/>
      <c r="V116" s="6"/>
      <c r="W116" s="6"/>
      <c r="X116" s="6"/>
      <c r="Y116" s="6"/>
      <c r="Z116" s="6"/>
      <c r="AA116" s="6"/>
      <c r="AB116" s="6"/>
    </row>
    <row r="117" spans="1:421" ht="26.4" x14ac:dyDescent="0.25">
      <c r="A117" s="282"/>
      <c r="B117" s="258" t="s">
        <v>73</v>
      </c>
      <c r="C117" s="270" t="s">
        <v>15</v>
      </c>
      <c r="D117" s="258" t="s">
        <v>16</v>
      </c>
      <c r="E117" s="140" t="s">
        <v>85</v>
      </c>
      <c r="F117" s="141" t="s">
        <v>112</v>
      </c>
      <c r="G117" s="152">
        <v>1</v>
      </c>
      <c r="H117" s="152">
        <v>3</v>
      </c>
      <c r="I117" s="152">
        <v>3</v>
      </c>
      <c r="J117" s="152">
        <v>2</v>
      </c>
      <c r="K117" s="152">
        <v>2</v>
      </c>
      <c r="L117" s="147"/>
      <c r="M117" s="26">
        <f>((G117*Kwantificatie!$B$22)+(H117*Kwantificatie!$C$22)+(I117*Kwantificatie!$D$22)+(J117*Kwantificatie!$E$22)+(K117*Kwantificatie!$F$22))*11.1*-1+100</f>
        <v>22.299999999999997</v>
      </c>
      <c r="N117" s="6"/>
      <c r="O117" s="6"/>
      <c r="P117" s="6"/>
      <c r="Q117" s="6"/>
      <c r="R117" s="6"/>
      <c r="S117" s="6"/>
      <c r="T117" s="6"/>
      <c r="U117" s="6"/>
      <c r="V117" s="6"/>
      <c r="W117" s="6"/>
      <c r="X117" s="6"/>
      <c r="Y117" s="6"/>
      <c r="Z117" s="6"/>
      <c r="AA117" s="6"/>
      <c r="AB117" s="6"/>
    </row>
    <row r="118" spans="1:421" s="109" customFormat="1" ht="26.4" x14ac:dyDescent="0.25">
      <c r="A118" s="283"/>
      <c r="B118" s="259"/>
      <c r="C118" s="271"/>
      <c r="D118" s="259"/>
      <c r="E118" s="19" t="s">
        <v>86</v>
      </c>
      <c r="F118" s="129" t="s">
        <v>112</v>
      </c>
      <c r="G118" s="46">
        <v>1</v>
      </c>
      <c r="H118" s="46">
        <v>3</v>
      </c>
      <c r="I118" s="46">
        <v>3</v>
      </c>
      <c r="J118" s="46">
        <v>2</v>
      </c>
      <c r="K118" s="46">
        <v>2</v>
      </c>
      <c r="L118" s="98"/>
      <c r="M118" s="26">
        <f>((G118*Kwantificatie!$B$22)+(H118*Kwantificatie!$C$22)+(I118*Kwantificatie!$D$22)+(J118*Kwantificatie!$E$22)+(K118*Kwantificatie!$F$22))*11.1*-1+100</f>
        <v>22.299999999999997</v>
      </c>
      <c r="N118" s="6"/>
      <c r="O118" s="6"/>
      <c r="P118" s="6"/>
      <c r="Q118" s="6"/>
      <c r="R118" s="6"/>
      <c r="S118" s="6"/>
      <c r="T118" s="6"/>
      <c r="U118" s="6"/>
      <c r="V118" s="6"/>
      <c r="W118" s="6"/>
      <c r="X118" s="6"/>
      <c r="Y118" s="6"/>
      <c r="Z118" s="6"/>
      <c r="AA118" s="6"/>
      <c r="AB118" s="6"/>
      <c r="AC118" s="6"/>
      <c r="AD118" s="6"/>
      <c r="AE118" s="6"/>
      <c r="AF118" s="6"/>
      <c r="AG118" s="6"/>
      <c r="AH118" s="6"/>
      <c r="AI118" s="6"/>
      <c r="AJ118" s="6"/>
      <c r="AK118" s="6"/>
      <c r="AL118" s="6"/>
      <c r="AM118" s="6"/>
      <c r="AN118" s="6"/>
      <c r="AO118" s="6"/>
      <c r="AP118" s="6"/>
      <c r="AQ118" s="6"/>
      <c r="AR118" s="6"/>
      <c r="AS118" s="6"/>
      <c r="AT118" s="6"/>
      <c r="AU118" s="6"/>
      <c r="AV118" s="6"/>
      <c r="AW118" s="6"/>
      <c r="AX118" s="6"/>
      <c r="AY118" s="6"/>
      <c r="AZ118" s="6"/>
      <c r="BA118" s="6"/>
      <c r="BB118" s="6"/>
      <c r="BC118" s="6"/>
      <c r="BD118" s="6"/>
      <c r="BE118" s="6"/>
      <c r="BF118" s="6"/>
      <c r="BG118" s="6"/>
      <c r="BH118" s="6"/>
      <c r="BI118" s="6"/>
      <c r="BJ118" s="6"/>
      <c r="BK118" s="6"/>
      <c r="BL118" s="6"/>
      <c r="BM118" s="6"/>
      <c r="BN118" s="6"/>
      <c r="BO118" s="6"/>
      <c r="BP118" s="6"/>
      <c r="BQ118" s="6"/>
      <c r="BR118" s="6"/>
      <c r="BS118" s="6"/>
      <c r="BT118" s="6"/>
      <c r="BU118" s="6"/>
      <c r="BV118" s="6"/>
      <c r="BW118" s="6"/>
      <c r="BX118" s="6"/>
      <c r="BY118" s="6"/>
      <c r="BZ118" s="6"/>
      <c r="CA118" s="6"/>
      <c r="CB118" s="6"/>
      <c r="CC118" s="6"/>
      <c r="CD118" s="6"/>
      <c r="CE118" s="6"/>
      <c r="CF118" s="6"/>
      <c r="CG118" s="6"/>
      <c r="CH118" s="6"/>
      <c r="CI118" s="6"/>
      <c r="CJ118" s="6"/>
      <c r="CK118" s="6"/>
      <c r="CL118" s="6"/>
      <c r="CM118" s="6"/>
      <c r="CN118" s="6"/>
      <c r="CO118" s="6"/>
      <c r="CP118" s="6"/>
      <c r="CQ118" s="6"/>
      <c r="CR118" s="6"/>
      <c r="CS118" s="6"/>
      <c r="CT118" s="6"/>
      <c r="CU118" s="6"/>
      <c r="CV118" s="6"/>
      <c r="CW118" s="6"/>
      <c r="CX118" s="6"/>
      <c r="CY118" s="6"/>
      <c r="CZ118" s="6"/>
      <c r="DA118" s="6"/>
      <c r="DB118" s="6"/>
      <c r="DC118" s="6"/>
      <c r="DD118" s="6"/>
      <c r="DE118" s="6"/>
      <c r="DF118" s="6"/>
      <c r="DG118" s="6"/>
      <c r="DH118" s="6"/>
      <c r="DI118" s="6"/>
      <c r="DJ118" s="6"/>
      <c r="DK118" s="6"/>
      <c r="DL118" s="6"/>
      <c r="DM118" s="6"/>
      <c r="DN118" s="6"/>
      <c r="DO118" s="6"/>
      <c r="DP118" s="6"/>
      <c r="DQ118" s="6"/>
      <c r="DR118" s="6"/>
      <c r="DS118" s="6"/>
      <c r="DT118" s="6"/>
      <c r="DU118" s="6"/>
      <c r="DV118" s="6"/>
      <c r="DW118" s="6"/>
      <c r="DX118" s="6"/>
      <c r="DY118" s="6"/>
      <c r="DZ118" s="6"/>
      <c r="EA118" s="6"/>
      <c r="EB118" s="6"/>
      <c r="EC118" s="6"/>
      <c r="ED118" s="6"/>
      <c r="EE118" s="6"/>
      <c r="EF118" s="6"/>
      <c r="EG118" s="6"/>
      <c r="EH118" s="6"/>
      <c r="EI118" s="6"/>
      <c r="EJ118" s="6"/>
      <c r="EK118" s="6"/>
      <c r="EL118" s="6"/>
      <c r="EM118" s="6"/>
      <c r="EN118" s="6"/>
      <c r="EO118" s="6"/>
      <c r="EP118" s="6"/>
      <c r="EQ118" s="6"/>
      <c r="ER118" s="6"/>
      <c r="ES118" s="6"/>
      <c r="ET118" s="6"/>
      <c r="EU118" s="6"/>
      <c r="EV118" s="6"/>
      <c r="EW118" s="6"/>
      <c r="EX118" s="6"/>
      <c r="EY118" s="6"/>
      <c r="EZ118" s="6"/>
      <c r="FA118" s="6"/>
      <c r="FB118" s="6"/>
      <c r="FC118" s="6"/>
      <c r="FD118" s="6"/>
      <c r="FE118" s="6"/>
      <c r="FF118" s="6"/>
      <c r="FG118" s="6"/>
      <c r="FH118" s="6"/>
      <c r="FI118" s="6"/>
      <c r="FJ118" s="6"/>
      <c r="FK118" s="6"/>
      <c r="FL118" s="6"/>
      <c r="FM118" s="6"/>
      <c r="FN118" s="6"/>
      <c r="FO118" s="6"/>
      <c r="FP118" s="6"/>
      <c r="FQ118" s="6"/>
      <c r="FR118" s="6"/>
      <c r="FS118" s="6"/>
      <c r="FT118" s="6"/>
      <c r="FU118" s="6"/>
      <c r="FV118" s="6"/>
      <c r="FW118" s="6"/>
      <c r="FX118" s="6"/>
      <c r="FY118" s="6"/>
      <c r="FZ118" s="6"/>
      <c r="GA118" s="6"/>
      <c r="GB118" s="6"/>
      <c r="GC118" s="6"/>
      <c r="GD118" s="6"/>
      <c r="GE118" s="6"/>
      <c r="GF118" s="6"/>
      <c r="GG118" s="6"/>
      <c r="GH118" s="6"/>
      <c r="GI118" s="6"/>
      <c r="GJ118" s="6"/>
      <c r="GK118" s="6"/>
      <c r="GL118" s="6"/>
      <c r="GM118" s="6"/>
      <c r="GN118" s="6"/>
      <c r="GO118" s="6"/>
      <c r="GP118" s="6"/>
      <c r="GQ118" s="6"/>
      <c r="GR118" s="6"/>
      <c r="GS118" s="6"/>
      <c r="GT118" s="6"/>
      <c r="GU118" s="6"/>
      <c r="GV118" s="6"/>
      <c r="GW118" s="6"/>
      <c r="GX118" s="6"/>
      <c r="GY118" s="6"/>
      <c r="GZ118" s="6"/>
      <c r="HA118" s="6"/>
      <c r="HB118" s="6"/>
      <c r="HC118" s="6"/>
      <c r="HD118" s="6"/>
      <c r="HE118" s="6"/>
      <c r="HF118" s="6"/>
      <c r="HG118" s="6"/>
      <c r="HH118" s="6"/>
      <c r="HI118" s="6"/>
      <c r="HJ118" s="6"/>
      <c r="HK118" s="6"/>
      <c r="HL118" s="6"/>
      <c r="HM118" s="6"/>
      <c r="HN118" s="6"/>
      <c r="HO118" s="6"/>
      <c r="HP118" s="6"/>
      <c r="HQ118" s="6"/>
      <c r="HR118" s="6"/>
      <c r="HS118" s="6"/>
      <c r="HT118" s="6"/>
      <c r="HU118" s="6"/>
      <c r="HV118" s="6"/>
      <c r="HW118" s="6"/>
      <c r="HX118" s="6"/>
      <c r="HY118" s="6"/>
      <c r="HZ118" s="6"/>
      <c r="IA118" s="6"/>
      <c r="IB118" s="6"/>
      <c r="IC118" s="6"/>
      <c r="ID118" s="6"/>
      <c r="IE118" s="6"/>
      <c r="IF118" s="6"/>
      <c r="IG118" s="6"/>
      <c r="IH118" s="6"/>
      <c r="II118" s="6"/>
      <c r="IJ118" s="6"/>
      <c r="IK118" s="6"/>
      <c r="IL118" s="6"/>
      <c r="IM118" s="6"/>
      <c r="IN118" s="6"/>
      <c r="IO118" s="6"/>
      <c r="IP118" s="6"/>
      <c r="IQ118" s="6"/>
      <c r="IR118" s="6"/>
      <c r="IS118" s="6"/>
      <c r="IT118" s="6"/>
      <c r="IU118" s="6"/>
      <c r="IV118" s="6"/>
      <c r="IW118" s="6"/>
      <c r="IX118" s="6"/>
      <c r="IY118" s="6"/>
      <c r="IZ118" s="6"/>
      <c r="JA118" s="6"/>
      <c r="JB118" s="6"/>
      <c r="JC118" s="6"/>
      <c r="JD118" s="6"/>
      <c r="JE118" s="6"/>
      <c r="JF118" s="6"/>
      <c r="JG118" s="6"/>
      <c r="JH118" s="6"/>
      <c r="JI118" s="6"/>
      <c r="JJ118" s="6"/>
      <c r="JK118" s="6"/>
      <c r="JL118" s="6"/>
      <c r="JM118" s="6"/>
      <c r="JN118" s="6"/>
      <c r="JO118" s="6"/>
      <c r="JP118" s="6"/>
      <c r="JQ118" s="6"/>
      <c r="JR118" s="6"/>
      <c r="JS118" s="6"/>
      <c r="JT118" s="6"/>
      <c r="JU118" s="6"/>
      <c r="JV118" s="6"/>
      <c r="JW118" s="6"/>
      <c r="JX118" s="6"/>
      <c r="JY118" s="6"/>
      <c r="JZ118" s="6"/>
      <c r="KA118" s="6"/>
      <c r="KB118" s="6"/>
      <c r="KC118" s="6"/>
      <c r="KD118" s="6"/>
      <c r="KE118" s="6"/>
      <c r="KF118" s="6"/>
      <c r="KG118" s="6"/>
      <c r="KH118" s="6"/>
      <c r="KI118" s="6"/>
      <c r="KJ118" s="6"/>
      <c r="KK118" s="6"/>
      <c r="KL118" s="6"/>
      <c r="KM118" s="6"/>
      <c r="KN118" s="6"/>
      <c r="KO118" s="6"/>
      <c r="KP118" s="6"/>
      <c r="KQ118" s="6"/>
      <c r="KR118" s="6"/>
      <c r="KS118" s="6"/>
      <c r="KT118" s="6"/>
      <c r="KU118" s="6"/>
      <c r="KV118" s="6"/>
      <c r="KW118" s="6"/>
      <c r="KX118" s="6"/>
      <c r="KY118" s="6"/>
      <c r="KZ118" s="6"/>
      <c r="LA118" s="6"/>
      <c r="LB118" s="6"/>
      <c r="LC118" s="6"/>
      <c r="LD118" s="6"/>
      <c r="LE118" s="6"/>
      <c r="LF118" s="6"/>
      <c r="LG118" s="6"/>
      <c r="LH118" s="6"/>
      <c r="LI118" s="6"/>
      <c r="LJ118" s="6"/>
      <c r="LK118" s="6"/>
      <c r="LL118" s="6"/>
      <c r="LM118" s="6"/>
      <c r="LN118" s="6"/>
      <c r="LO118" s="6"/>
      <c r="LP118" s="6"/>
      <c r="LQ118" s="6"/>
      <c r="LR118" s="6"/>
      <c r="LS118" s="6"/>
      <c r="LT118" s="6"/>
      <c r="LU118" s="6"/>
      <c r="LV118" s="6"/>
      <c r="LW118" s="6"/>
      <c r="LX118" s="6"/>
      <c r="LY118" s="6"/>
      <c r="LZ118" s="6"/>
      <c r="MA118" s="6"/>
      <c r="MB118" s="6"/>
      <c r="MC118" s="6"/>
      <c r="MD118" s="6"/>
      <c r="ME118" s="6"/>
      <c r="MF118" s="6"/>
      <c r="MG118" s="6"/>
      <c r="MH118" s="6"/>
      <c r="MI118" s="6"/>
      <c r="MJ118" s="6"/>
      <c r="MK118" s="6"/>
      <c r="ML118" s="6"/>
      <c r="MM118" s="6"/>
      <c r="MN118" s="6"/>
      <c r="MO118" s="6"/>
      <c r="MP118" s="6"/>
      <c r="MQ118" s="6"/>
      <c r="MR118" s="6"/>
      <c r="MS118" s="6"/>
      <c r="MT118" s="6"/>
      <c r="MU118" s="6"/>
      <c r="MV118" s="6"/>
      <c r="MW118" s="6"/>
      <c r="MX118" s="6"/>
      <c r="MY118" s="6"/>
      <c r="MZ118" s="6"/>
      <c r="NA118" s="6"/>
      <c r="NB118" s="6"/>
      <c r="NC118" s="6"/>
      <c r="ND118" s="6"/>
      <c r="NE118" s="6"/>
      <c r="NF118" s="6"/>
      <c r="NG118" s="6"/>
      <c r="NH118" s="6"/>
      <c r="NI118" s="6"/>
      <c r="NJ118" s="6"/>
      <c r="NK118" s="6"/>
      <c r="NL118" s="6"/>
      <c r="NM118" s="6"/>
      <c r="NN118" s="6"/>
      <c r="NO118" s="6"/>
      <c r="NP118" s="6"/>
      <c r="NQ118" s="6"/>
      <c r="NR118" s="6"/>
      <c r="NS118" s="6"/>
      <c r="NT118" s="6"/>
      <c r="NU118" s="6"/>
      <c r="NV118" s="6"/>
      <c r="NW118" s="6"/>
      <c r="NX118" s="6"/>
      <c r="NY118" s="6"/>
      <c r="NZ118" s="6"/>
      <c r="OA118" s="6"/>
      <c r="OB118" s="6"/>
      <c r="OC118" s="6"/>
      <c r="OD118" s="6"/>
      <c r="OE118" s="6"/>
      <c r="OF118" s="6"/>
      <c r="OG118" s="6"/>
      <c r="OH118" s="6"/>
      <c r="OI118" s="6"/>
      <c r="OJ118" s="6"/>
      <c r="OK118" s="6"/>
      <c r="OL118" s="6"/>
      <c r="OM118" s="6"/>
      <c r="ON118" s="6"/>
      <c r="OO118" s="6"/>
      <c r="OP118" s="6"/>
      <c r="OQ118" s="6"/>
      <c r="OR118" s="6"/>
      <c r="OS118" s="6"/>
      <c r="OT118" s="6"/>
      <c r="OU118" s="6"/>
      <c r="OV118" s="6"/>
      <c r="OW118" s="6"/>
      <c r="OX118" s="6"/>
      <c r="OY118" s="6"/>
      <c r="OZ118" s="6"/>
      <c r="PA118" s="6"/>
      <c r="PB118" s="6"/>
      <c r="PC118" s="6"/>
      <c r="PD118" s="6"/>
      <c r="PE118" s="6"/>
    </row>
    <row r="119" spans="1:421" s="128" customFormat="1" ht="26.4" x14ac:dyDescent="0.25">
      <c r="A119" s="283"/>
      <c r="B119" s="259"/>
      <c r="C119" s="271"/>
      <c r="D119" s="259"/>
      <c r="E119" s="19" t="s">
        <v>145</v>
      </c>
      <c r="F119" s="129" t="s">
        <v>111</v>
      </c>
      <c r="G119" s="46">
        <v>2</v>
      </c>
      <c r="H119" s="46">
        <v>3</v>
      </c>
      <c r="I119" s="46">
        <v>3</v>
      </c>
      <c r="J119" s="46">
        <v>1</v>
      </c>
      <c r="K119" s="46">
        <v>1</v>
      </c>
      <c r="L119" s="98"/>
      <c r="M119" s="26">
        <f>((G119*Kwantificatie!$B$22)+(H119*Kwantificatie!$C$22)+(I119*Kwantificatie!$D$22)+(J119*Kwantificatie!$E$22)+(K119*Kwantificatie!$F$22))*11.1*-1+100</f>
        <v>36.175000000000004</v>
      </c>
      <c r="N119" s="6"/>
      <c r="O119" s="6"/>
      <c r="P119" s="6"/>
      <c r="Q119" s="6"/>
      <c r="R119" s="6"/>
      <c r="S119" s="6"/>
      <c r="T119" s="6"/>
      <c r="U119" s="6"/>
      <c r="V119" s="6"/>
      <c r="W119" s="6"/>
      <c r="X119" s="6"/>
      <c r="Y119" s="6"/>
      <c r="Z119" s="6"/>
      <c r="AA119" s="6"/>
      <c r="AB119" s="6"/>
      <c r="AC119" s="6"/>
      <c r="AD119" s="6"/>
      <c r="AE119" s="6"/>
      <c r="AF119" s="6"/>
      <c r="AG119" s="6"/>
      <c r="AH119" s="6"/>
      <c r="AI119" s="6"/>
      <c r="AJ119" s="6"/>
      <c r="AK119" s="6"/>
      <c r="AL119" s="6"/>
      <c r="AM119" s="6"/>
      <c r="AN119" s="6"/>
      <c r="AO119" s="6"/>
      <c r="AP119" s="6"/>
      <c r="AQ119" s="6"/>
      <c r="AR119" s="6"/>
      <c r="AS119" s="6"/>
      <c r="AT119" s="6"/>
      <c r="AU119" s="6"/>
      <c r="AV119" s="6"/>
      <c r="AW119" s="6"/>
      <c r="AX119" s="6"/>
      <c r="AY119" s="6"/>
      <c r="AZ119" s="6"/>
      <c r="BA119" s="6"/>
      <c r="BB119" s="6"/>
      <c r="BC119" s="6"/>
      <c r="BD119" s="6"/>
      <c r="BE119" s="6"/>
      <c r="BF119" s="6"/>
      <c r="BG119" s="6"/>
      <c r="BH119" s="6"/>
      <c r="BI119" s="6"/>
      <c r="BJ119" s="6"/>
      <c r="BK119" s="6"/>
      <c r="BL119" s="6"/>
      <c r="BM119" s="6"/>
      <c r="BN119" s="6"/>
      <c r="BO119" s="6"/>
      <c r="BP119" s="6"/>
      <c r="BQ119" s="6"/>
      <c r="BR119" s="6"/>
      <c r="BS119" s="6"/>
      <c r="BT119" s="6"/>
      <c r="BU119" s="6"/>
      <c r="BV119" s="6"/>
      <c r="BW119" s="6"/>
      <c r="BX119" s="6"/>
      <c r="BY119" s="6"/>
      <c r="BZ119" s="6"/>
      <c r="CA119" s="6"/>
      <c r="CB119" s="6"/>
      <c r="CC119" s="6"/>
      <c r="CD119" s="6"/>
      <c r="CE119" s="6"/>
      <c r="CF119" s="6"/>
      <c r="CG119" s="6"/>
      <c r="CH119" s="6"/>
      <c r="CI119" s="6"/>
      <c r="CJ119" s="6"/>
      <c r="CK119" s="6"/>
      <c r="CL119" s="6"/>
      <c r="CM119" s="6"/>
      <c r="CN119" s="6"/>
      <c r="CO119" s="6"/>
      <c r="CP119" s="6"/>
      <c r="CQ119" s="6"/>
      <c r="CR119" s="6"/>
      <c r="CS119" s="6"/>
      <c r="CT119" s="6"/>
      <c r="CU119" s="6"/>
      <c r="CV119" s="6"/>
      <c r="CW119" s="6"/>
      <c r="CX119" s="6"/>
      <c r="CY119" s="6"/>
      <c r="CZ119" s="6"/>
      <c r="DA119" s="6"/>
      <c r="DB119" s="6"/>
      <c r="DC119" s="6"/>
      <c r="DD119" s="6"/>
      <c r="DE119" s="6"/>
      <c r="DF119" s="6"/>
      <c r="DG119" s="6"/>
      <c r="DH119" s="6"/>
      <c r="DI119" s="6"/>
      <c r="DJ119" s="6"/>
      <c r="DK119" s="6"/>
      <c r="DL119" s="6"/>
      <c r="DM119" s="6"/>
      <c r="DN119" s="6"/>
      <c r="DO119" s="6"/>
      <c r="DP119" s="6"/>
      <c r="DQ119" s="6"/>
      <c r="DR119" s="6"/>
      <c r="DS119" s="6"/>
      <c r="DT119" s="6"/>
      <c r="DU119" s="6"/>
      <c r="DV119" s="6"/>
      <c r="DW119" s="6"/>
      <c r="DX119" s="6"/>
      <c r="DY119" s="6"/>
      <c r="DZ119" s="6"/>
      <c r="EA119" s="6"/>
      <c r="EB119" s="6"/>
      <c r="EC119" s="6"/>
      <c r="ED119" s="6"/>
      <c r="EE119" s="6"/>
      <c r="EF119" s="6"/>
      <c r="EG119" s="6"/>
      <c r="EH119" s="6"/>
      <c r="EI119" s="6"/>
      <c r="EJ119" s="6"/>
      <c r="EK119" s="6"/>
      <c r="EL119" s="6"/>
      <c r="EM119" s="6"/>
      <c r="EN119" s="6"/>
      <c r="EO119" s="6"/>
      <c r="EP119" s="6"/>
      <c r="EQ119" s="6"/>
      <c r="ER119" s="6"/>
      <c r="ES119" s="6"/>
      <c r="ET119" s="6"/>
      <c r="EU119" s="6"/>
      <c r="EV119" s="6"/>
      <c r="EW119" s="6"/>
      <c r="EX119" s="6"/>
      <c r="EY119" s="6"/>
      <c r="EZ119" s="6"/>
      <c r="FA119" s="6"/>
      <c r="FB119" s="6"/>
      <c r="FC119" s="6"/>
      <c r="FD119" s="6"/>
      <c r="FE119" s="6"/>
      <c r="FF119" s="6"/>
      <c r="FG119" s="6"/>
      <c r="FH119" s="6"/>
      <c r="FI119" s="6"/>
      <c r="FJ119" s="6"/>
      <c r="FK119" s="6"/>
      <c r="FL119" s="6"/>
      <c r="FM119" s="6"/>
      <c r="FN119" s="6"/>
      <c r="FO119" s="6"/>
      <c r="FP119" s="6"/>
      <c r="FQ119" s="6"/>
      <c r="FR119" s="6"/>
      <c r="FS119" s="6"/>
      <c r="FT119" s="6"/>
      <c r="FU119" s="6"/>
      <c r="FV119" s="6"/>
      <c r="FW119" s="6"/>
      <c r="FX119" s="6"/>
      <c r="FY119" s="6"/>
      <c r="FZ119" s="6"/>
      <c r="GA119" s="6"/>
      <c r="GB119" s="6"/>
      <c r="GC119" s="6"/>
      <c r="GD119" s="6"/>
      <c r="GE119" s="6"/>
      <c r="GF119" s="6"/>
      <c r="GG119" s="6"/>
      <c r="GH119" s="6"/>
      <c r="GI119" s="6"/>
      <c r="GJ119" s="6"/>
      <c r="GK119" s="6"/>
      <c r="GL119" s="6"/>
      <c r="GM119" s="6"/>
      <c r="GN119" s="6"/>
      <c r="GO119" s="6"/>
      <c r="GP119" s="6"/>
      <c r="GQ119" s="6"/>
      <c r="GR119" s="6"/>
      <c r="GS119" s="6"/>
      <c r="GT119" s="6"/>
      <c r="GU119" s="6"/>
      <c r="GV119" s="6"/>
      <c r="GW119" s="6"/>
      <c r="GX119" s="6"/>
      <c r="GY119" s="6"/>
      <c r="GZ119" s="6"/>
      <c r="HA119" s="6"/>
      <c r="HB119" s="6"/>
      <c r="HC119" s="6"/>
      <c r="HD119" s="6"/>
      <c r="HE119" s="6"/>
      <c r="HF119" s="6"/>
      <c r="HG119" s="6"/>
      <c r="HH119" s="6"/>
      <c r="HI119" s="6"/>
      <c r="HJ119" s="6"/>
      <c r="HK119" s="6"/>
      <c r="HL119" s="6"/>
      <c r="HM119" s="6"/>
      <c r="HN119" s="6"/>
      <c r="HO119" s="6"/>
      <c r="HP119" s="6"/>
      <c r="HQ119" s="6"/>
      <c r="HR119" s="6"/>
      <c r="HS119" s="6"/>
      <c r="HT119" s="6"/>
      <c r="HU119" s="6"/>
      <c r="HV119" s="6"/>
      <c r="HW119" s="6"/>
      <c r="HX119" s="6"/>
      <c r="HY119" s="6"/>
      <c r="HZ119" s="6"/>
      <c r="IA119" s="6"/>
      <c r="IB119" s="6"/>
      <c r="IC119" s="6"/>
      <c r="ID119" s="6"/>
      <c r="IE119" s="6"/>
      <c r="IF119" s="6"/>
      <c r="IG119" s="6"/>
      <c r="IH119" s="6"/>
      <c r="II119" s="6"/>
      <c r="IJ119" s="6"/>
      <c r="IK119" s="6"/>
      <c r="IL119" s="6"/>
      <c r="IM119" s="6"/>
      <c r="IN119" s="6"/>
      <c r="IO119" s="6"/>
      <c r="IP119" s="6"/>
      <c r="IQ119" s="6"/>
      <c r="IR119" s="6"/>
      <c r="IS119" s="6"/>
      <c r="IT119" s="6"/>
      <c r="IU119" s="6"/>
      <c r="IV119" s="6"/>
      <c r="IW119" s="6"/>
      <c r="IX119" s="6"/>
      <c r="IY119" s="6"/>
      <c r="IZ119" s="6"/>
      <c r="JA119" s="6"/>
      <c r="JB119" s="6"/>
      <c r="JC119" s="6"/>
      <c r="JD119" s="6"/>
      <c r="JE119" s="6"/>
      <c r="JF119" s="6"/>
      <c r="JG119" s="6"/>
      <c r="JH119" s="6"/>
      <c r="JI119" s="6"/>
      <c r="JJ119" s="6"/>
      <c r="JK119" s="6"/>
      <c r="JL119" s="6"/>
      <c r="JM119" s="6"/>
      <c r="JN119" s="6"/>
      <c r="JO119" s="6"/>
      <c r="JP119" s="6"/>
      <c r="JQ119" s="6"/>
      <c r="JR119" s="6"/>
      <c r="JS119" s="6"/>
      <c r="JT119" s="6"/>
      <c r="JU119" s="6"/>
      <c r="JV119" s="6"/>
      <c r="JW119" s="6"/>
      <c r="JX119" s="6"/>
      <c r="JY119" s="6"/>
      <c r="JZ119" s="6"/>
      <c r="KA119" s="6"/>
      <c r="KB119" s="6"/>
      <c r="KC119" s="6"/>
      <c r="KD119" s="6"/>
      <c r="KE119" s="6"/>
      <c r="KF119" s="6"/>
      <c r="KG119" s="6"/>
      <c r="KH119" s="6"/>
      <c r="KI119" s="6"/>
      <c r="KJ119" s="6"/>
      <c r="KK119" s="6"/>
      <c r="KL119" s="6"/>
      <c r="KM119" s="6"/>
      <c r="KN119" s="6"/>
      <c r="KO119" s="6"/>
      <c r="KP119" s="6"/>
      <c r="KQ119" s="6"/>
      <c r="KR119" s="6"/>
      <c r="KS119" s="6"/>
      <c r="KT119" s="6"/>
      <c r="KU119" s="6"/>
      <c r="KV119" s="6"/>
      <c r="KW119" s="6"/>
      <c r="KX119" s="6"/>
      <c r="KY119" s="6"/>
      <c r="KZ119" s="6"/>
      <c r="LA119" s="6"/>
      <c r="LB119" s="6"/>
      <c r="LC119" s="6"/>
      <c r="LD119" s="6"/>
      <c r="LE119" s="6"/>
      <c r="LF119" s="6"/>
      <c r="LG119" s="6"/>
      <c r="LH119" s="6"/>
      <c r="LI119" s="6"/>
      <c r="LJ119" s="6"/>
      <c r="LK119" s="6"/>
      <c r="LL119" s="6"/>
      <c r="LM119" s="6"/>
      <c r="LN119" s="6"/>
      <c r="LO119" s="6"/>
      <c r="LP119" s="6"/>
      <c r="LQ119" s="6"/>
      <c r="LR119" s="6"/>
      <c r="LS119" s="6"/>
      <c r="LT119" s="6"/>
      <c r="LU119" s="6"/>
      <c r="LV119" s="6"/>
      <c r="LW119" s="6"/>
      <c r="LX119" s="6"/>
      <c r="LY119" s="6"/>
      <c r="LZ119" s="6"/>
      <c r="MA119" s="6"/>
      <c r="MB119" s="6"/>
      <c r="MC119" s="6"/>
      <c r="MD119" s="6"/>
      <c r="ME119" s="6"/>
      <c r="MF119" s="6"/>
      <c r="MG119" s="6"/>
      <c r="MH119" s="6"/>
      <c r="MI119" s="6"/>
      <c r="MJ119" s="6"/>
      <c r="MK119" s="6"/>
      <c r="ML119" s="6"/>
      <c r="MM119" s="6"/>
      <c r="MN119" s="6"/>
      <c r="MO119" s="6"/>
      <c r="MP119" s="6"/>
      <c r="MQ119" s="6"/>
      <c r="MR119" s="6"/>
      <c r="MS119" s="6"/>
      <c r="MT119" s="6"/>
      <c r="MU119" s="6"/>
      <c r="MV119" s="6"/>
      <c r="MW119" s="6"/>
      <c r="MX119" s="6"/>
      <c r="MY119" s="6"/>
      <c r="MZ119" s="6"/>
      <c r="NA119" s="6"/>
      <c r="NB119" s="6"/>
      <c r="NC119" s="6"/>
      <c r="ND119" s="6"/>
      <c r="NE119" s="6"/>
      <c r="NF119" s="6"/>
      <c r="NG119" s="6"/>
      <c r="NH119" s="6"/>
      <c r="NI119" s="6"/>
      <c r="NJ119" s="6"/>
      <c r="NK119" s="6"/>
      <c r="NL119" s="6"/>
      <c r="NM119" s="6"/>
      <c r="NN119" s="6"/>
      <c r="NO119" s="6"/>
      <c r="NP119" s="6"/>
      <c r="NQ119" s="6"/>
      <c r="NR119" s="6"/>
      <c r="NS119" s="6"/>
      <c r="NT119" s="6"/>
      <c r="NU119" s="6"/>
      <c r="NV119" s="6"/>
      <c r="NW119" s="6"/>
      <c r="NX119" s="6"/>
      <c r="NY119" s="6"/>
      <c r="NZ119" s="6"/>
      <c r="OA119" s="6"/>
      <c r="OB119" s="6"/>
      <c r="OC119" s="6"/>
      <c r="OD119" s="6"/>
      <c r="OE119" s="6"/>
      <c r="OF119" s="6"/>
      <c r="OG119" s="6"/>
      <c r="OH119" s="6"/>
      <c r="OI119" s="6"/>
      <c r="OJ119" s="6"/>
      <c r="OK119" s="6"/>
      <c r="OL119" s="6"/>
      <c r="OM119" s="6"/>
      <c r="ON119" s="6"/>
      <c r="OO119" s="6"/>
      <c r="OP119" s="6"/>
      <c r="OQ119" s="6"/>
      <c r="OR119" s="6"/>
      <c r="OS119" s="6"/>
      <c r="OT119" s="6"/>
      <c r="OU119" s="6"/>
      <c r="OV119" s="6"/>
      <c r="OW119" s="6"/>
      <c r="OX119" s="6"/>
      <c r="OY119" s="6"/>
      <c r="OZ119" s="6"/>
      <c r="PA119" s="6"/>
      <c r="PB119" s="6"/>
      <c r="PC119" s="6"/>
      <c r="PD119" s="6"/>
      <c r="PE119" s="6"/>
    </row>
    <row r="120" spans="1:421" s="128" customFormat="1" ht="26.4" x14ac:dyDescent="0.25">
      <c r="A120" s="283"/>
      <c r="B120" s="259"/>
      <c r="C120" s="271"/>
      <c r="D120" s="259"/>
      <c r="E120" s="19" t="s">
        <v>145</v>
      </c>
      <c r="F120" s="129" t="s">
        <v>111</v>
      </c>
      <c r="G120" s="46">
        <v>2</v>
      </c>
      <c r="H120" s="46">
        <v>3</v>
      </c>
      <c r="I120" s="46">
        <v>3</v>
      </c>
      <c r="J120" s="46">
        <v>1</v>
      </c>
      <c r="K120" s="46">
        <v>2</v>
      </c>
      <c r="L120" s="98"/>
      <c r="M120" s="26">
        <f>((G120*Kwantificatie!$B$22)+(H120*Kwantificatie!$C$22)+(I120*Kwantificatie!$D$22)+(J120*Kwantificatie!$E$22)+(K120*Kwantificatie!$F$22))*11.1*-1+100</f>
        <v>30.625</v>
      </c>
      <c r="N120" s="6"/>
      <c r="O120" s="6"/>
      <c r="P120" s="6"/>
      <c r="Q120" s="6"/>
      <c r="R120" s="6"/>
      <c r="S120" s="6"/>
      <c r="T120" s="6"/>
      <c r="U120" s="6"/>
      <c r="V120" s="6"/>
      <c r="W120" s="6"/>
      <c r="X120" s="6"/>
      <c r="Y120" s="6"/>
      <c r="Z120" s="6"/>
      <c r="AA120" s="6"/>
      <c r="AB120" s="6"/>
      <c r="AC120" s="6"/>
      <c r="AD120" s="6"/>
      <c r="AE120" s="6"/>
      <c r="AF120" s="6"/>
      <c r="AG120" s="6"/>
      <c r="AH120" s="6"/>
      <c r="AI120" s="6"/>
      <c r="AJ120" s="6"/>
      <c r="AK120" s="6"/>
      <c r="AL120" s="6"/>
      <c r="AM120" s="6"/>
      <c r="AN120" s="6"/>
      <c r="AO120" s="6"/>
      <c r="AP120" s="6"/>
      <c r="AQ120" s="6"/>
      <c r="AR120" s="6"/>
      <c r="AS120" s="6"/>
      <c r="AT120" s="6"/>
      <c r="AU120" s="6"/>
      <c r="AV120" s="6"/>
      <c r="AW120" s="6"/>
      <c r="AX120" s="6"/>
      <c r="AY120" s="6"/>
      <c r="AZ120" s="6"/>
      <c r="BA120" s="6"/>
      <c r="BB120" s="6"/>
      <c r="BC120" s="6"/>
      <c r="BD120" s="6"/>
      <c r="BE120" s="6"/>
      <c r="BF120" s="6"/>
      <c r="BG120" s="6"/>
      <c r="BH120" s="6"/>
      <c r="BI120" s="6"/>
      <c r="BJ120" s="6"/>
      <c r="BK120" s="6"/>
      <c r="BL120" s="6"/>
      <c r="BM120" s="6"/>
      <c r="BN120" s="6"/>
      <c r="BO120" s="6"/>
      <c r="BP120" s="6"/>
      <c r="BQ120" s="6"/>
      <c r="BR120" s="6"/>
      <c r="BS120" s="6"/>
      <c r="BT120" s="6"/>
      <c r="BU120" s="6"/>
      <c r="BV120" s="6"/>
      <c r="BW120" s="6"/>
      <c r="BX120" s="6"/>
      <c r="BY120" s="6"/>
      <c r="BZ120" s="6"/>
      <c r="CA120" s="6"/>
      <c r="CB120" s="6"/>
      <c r="CC120" s="6"/>
      <c r="CD120" s="6"/>
      <c r="CE120" s="6"/>
      <c r="CF120" s="6"/>
      <c r="CG120" s="6"/>
      <c r="CH120" s="6"/>
      <c r="CI120" s="6"/>
      <c r="CJ120" s="6"/>
      <c r="CK120" s="6"/>
      <c r="CL120" s="6"/>
      <c r="CM120" s="6"/>
      <c r="CN120" s="6"/>
      <c r="CO120" s="6"/>
      <c r="CP120" s="6"/>
      <c r="CQ120" s="6"/>
      <c r="CR120" s="6"/>
      <c r="CS120" s="6"/>
      <c r="CT120" s="6"/>
      <c r="CU120" s="6"/>
      <c r="CV120" s="6"/>
      <c r="CW120" s="6"/>
      <c r="CX120" s="6"/>
      <c r="CY120" s="6"/>
      <c r="CZ120" s="6"/>
      <c r="DA120" s="6"/>
      <c r="DB120" s="6"/>
      <c r="DC120" s="6"/>
      <c r="DD120" s="6"/>
      <c r="DE120" s="6"/>
      <c r="DF120" s="6"/>
      <c r="DG120" s="6"/>
      <c r="DH120" s="6"/>
      <c r="DI120" s="6"/>
      <c r="DJ120" s="6"/>
      <c r="DK120" s="6"/>
      <c r="DL120" s="6"/>
      <c r="DM120" s="6"/>
      <c r="DN120" s="6"/>
      <c r="DO120" s="6"/>
      <c r="DP120" s="6"/>
      <c r="DQ120" s="6"/>
      <c r="DR120" s="6"/>
      <c r="DS120" s="6"/>
      <c r="DT120" s="6"/>
      <c r="DU120" s="6"/>
      <c r="DV120" s="6"/>
      <c r="DW120" s="6"/>
      <c r="DX120" s="6"/>
      <c r="DY120" s="6"/>
      <c r="DZ120" s="6"/>
      <c r="EA120" s="6"/>
      <c r="EB120" s="6"/>
      <c r="EC120" s="6"/>
      <c r="ED120" s="6"/>
      <c r="EE120" s="6"/>
      <c r="EF120" s="6"/>
      <c r="EG120" s="6"/>
      <c r="EH120" s="6"/>
      <c r="EI120" s="6"/>
      <c r="EJ120" s="6"/>
      <c r="EK120" s="6"/>
      <c r="EL120" s="6"/>
      <c r="EM120" s="6"/>
      <c r="EN120" s="6"/>
      <c r="EO120" s="6"/>
      <c r="EP120" s="6"/>
      <c r="EQ120" s="6"/>
      <c r="ER120" s="6"/>
      <c r="ES120" s="6"/>
      <c r="ET120" s="6"/>
      <c r="EU120" s="6"/>
      <c r="EV120" s="6"/>
      <c r="EW120" s="6"/>
      <c r="EX120" s="6"/>
      <c r="EY120" s="6"/>
      <c r="EZ120" s="6"/>
      <c r="FA120" s="6"/>
      <c r="FB120" s="6"/>
      <c r="FC120" s="6"/>
      <c r="FD120" s="6"/>
      <c r="FE120" s="6"/>
      <c r="FF120" s="6"/>
      <c r="FG120" s="6"/>
      <c r="FH120" s="6"/>
      <c r="FI120" s="6"/>
      <c r="FJ120" s="6"/>
      <c r="FK120" s="6"/>
      <c r="FL120" s="6"/>
      <c r="FM120" s="6"/>
      <c r="FN120" s="6"/>
      <c r="FO120" s="6"/>
      <c r="FP120" s="6"/>
      <c r="FQ120" s="6"/>
      <c r="FR120" s="6"/>
      <c r="FS120" s="6"/>
      <c r="FT120" s="6"/>
      <c r="FU120" s="6"/>
      <c r="FV120" s="6"/>
      <c r="FW120" s="6"/>
      <c r="FX120" s="6"/>
      <c r="FY120" s="6"/>
      <c r="FZ120" s="6"/>
      <c r="GA120" s="6"/>
      <c r="GB120" s="6"/>
      <c r="GC120" s="6"/>
      <c r="GD120" s="6"/>
      <c r="GE120" s="6"/>
      <c r="GF120" s="6"/>
      <c r="GG120" s="6"/>
      <c r="GH120" s="6"/>
      <c r="GI120" s="6"/>
      <c r="GJ120" s="6"/>
      <c r="GK120" s="6"/>
      <c r="GL120" s="6"/>
      <c r="GM120" s="6"/>
      <c r="GN120" s="6"/>
      <c r="GO120" s="6"/>
      <c r="GP120" s="6"/>
      <c r="GQ120" s="6"/>
      <c r="GR120" s="6"/>
      <c r="GS120" s="6"/>
      <c r="GT120" s="6"/>
      <c r="GU120" s="6"/>
      <c r="GV120" s="6"/>
      <c r="GW120" s="6"/>
      <c r="GX120" s="6"/>
      <c r="GY120" s="6"/>
      <c r="GZ120" s="6"/>
      <c r="HA120" s="6"/>
      <c r="HB120" s="6"/>
      <c r="HC120" s="6"/>
      <c r="HD120" s="6"/>
      <c r="HE120" s="6"/>
      <c r="HF120" s="6"/>
      <c r="HG120" s="6"/>
      <c r="HH120" s="6"/>
      <c r="HI120" s="6"/>
      <c r="HJ120" s="6"/>
      <c r="HK120" s="6"/>
      <c r="HL120" s="6"/>
      <c r="HM120" s="6"/>
      <c r="HN120" s="6"/>
      <c r="HO120" s="6"/>
      <c r="HP120" s="6"/>
      <c r="HQ120" s="6"/>
      <c r="HR120" s="6"/>
      <c r="HS120" s="6"/>
      <c r="HT120" s="6"/>
      <c r="HU120" s="6"/>
      <c r="HV120" s="6"/>
      <c r="HW120" s="6"/>
      <c r="HX120" s="6"/>
      <c r="HY120" s="6"/>
      <c r="HZ120" s="6"/>
      <c r="IA120" s="6"/>
      <c r="IB120" s="6"/>
      <c r="IC120" s="6"/>
      <c r="ID120" s="6"/>
      <c r="IE120" s="6"/>
      <c r="IF120" s="6"/>
      <c r="IG120" s="6"/>
      <c r="IH120" s="6"/>
      <c r="II120" s="6"/>
      <c r="IJ120" s="6"/>
      <c r="IK120" s="6"/>
      <c r="IL120" s="6"/>
      <c r="IM120" s="6"/>
      <c r="IN120" s="6"/>
      <c r="IO120" s="6"/>
      <c r="IP120" s="6"/>
      <c r="IQ120" s="6"/>
      <c r="IR120" s="6"/>
      <c r="IS120" s="6"/>
      <c r="IT120" s="6"/>
      <c r="IU120" s="6"/>
      <c r="IV120" s="6"/>
      <c r="IW120" s="6"/>
      <c r="IX120" s="6"/>
      <c r="IY120" s="6"/>
      <c r="IZ120" s="6"/>
      <c r="JA120" s="6"/>
      <c r="JB120" s="6"/>
      <c r="JC120" s="6"/>
      <c r="JD120" s="6"/>
      <c r="JE120" s="6"/>
      <c r="JF120" s="6"/>
      <c r="JG120" s="6"/>
      <c r="JH120" s="6"/>
      <c r="JI120" s="6"/>
      <c r="JJ120" s="6"/>
      <c r="JK120" s="6"/>
      <c r="JL120" s="6"/>
      <c r="JM120" s="6"/>
      <c r="JN120" s="6"/>
      <c r="JO120" s="6"/>
      <c r="JP120" s="6"/>
      <c r="JQ120" s="6"/>
      <c r="JR120" s="6"/>
      <c r="JS120" s="6"/>
      <c r="JT120" s="6"/>
      <c r="JU120" s="6"/>
      <c r="JV120" s="6"/>
      <c r="JW120" s="6"/>
      <c r="JX120" s="6"/>
      <c r="JY120" s="6"/>
      <c r="JZ120" s="6"/>
      <c r="KA120" s="6"/>
      <c r="KB120" s="6"/>
      <c r="KC120" s="6"/>
      <c r="KD120" s="6"/>
      <c r="KE120" s="6"/>
      <c r="KF120" s="6"/>
      <c r="KG120" s="6"/>
      <c r="KH120" s="6"/>
      <c r="KI120" s="6"/>
      <c r="KJ120" s="6"/>
      <c r="KK120" s="6"/>
      <c r="KL120" s="6"/>
      <c r="KM120" s="6"/>
      <c r="KN120" s="6"/>
      <c r="KO120" s="6"/>
      <c r="KP120" s="6"/>
      <c r="KQ120" s="6"/>
      <c r="KR120" s="6"/>
      <c r="KS120" s="6"/>
      <c r="KT120" s="6"/>
      <c r="KU120" s="6"/>
      <c r="KV120" s="6"/>
      <c r="KW120" s="6"/>
      <c r="KX120" s="6"/>
      <c r="KY120" s="6"/>
      <c r="KZ120" s="6"/>
      <c r="LA120" s="6"/>
      <c r="LB120" s="6"/>
      <c r="LC120" s="6"/>
      <c r="LD120" s="6"/>
      <c r="LE120" s="6"/>
      <c r="LF120" s="6"/>
      <c r="LG120" s="6"/>
      <c r="LH120" s="6"/>
      <c r="LI120" s="6"/>
      <c r="LJ120" s="6"/>
      <c r="LK120" s="6"/>
      <c r="LL120" s="6"/>
      <c r="LM120" s="6"/>
      <c r="LN120" s="6"/>
      <c r="LO120" s="6"/>
      <c r="LP120" s="6"/>
      <c r="LQ120" s="6"/>
      <c r="LR120" s="6"/>
      <c r="LS120" s="6"/>
      <c r="LT120" s="6"/>
      <c r="LU120" s="6"/>
      <c r="LV120" s="6"/>
      <c r="LW120" s="6"/>
      <c r="LX120" s="6"/>
      <c r="LY120" s="6"/>
      <c r="LZ120" s="6"/>
      <c r="MA120" s="6"/>
      <c r="MB120" s="6"/>
      <c r="MC120" s="6"/>
      <c r="MD120" s="6"/>
      <c r="ME120" s="6"/>
      <c r="MF120" s="6"/>
      <c r="MG120" s="6"/>
      <c r="MH120" s="6"/>
      <c r="MI120" s="6"/>
      <c r="MJ120" s="6"/>
      <c r="MK120" s="6"/>
      <c r="ML120" s="6"/>
      <c r="MM120" s="6"/>
      <c r="MN120" s="6"/>
      <c r="MO120" s="6"/>
      <c r="MP120" s="6"/>
      <c r="MQ120" s="6"/>
      <c r="MR120" s="6"/>
      <c r="MS120" s="6"/>
      <c r="MT120" s="6"/>
      <c r="MU120" s="6"/>
      <c r="MV120" s="6"/>
      <c r="MW120" s="6"/>
      <c r="MX120" s="6"/>
      <c r="MY120" s="6"/>
      <c r="MZ120" s="6"/>
      <c r="NA120" s="6"/>
      <c r="NB120" s="6"/>
      <c r="NC120" s="6"/>
      <c r="ND120" s="6"/>
      <c r="NE120" s="6"/>
      <c r="NF120" s="6"/>
      <c r="NG120" s="6"/>
      <c r="NH120" s="6"/>
      <c r="NI120" s="6"/>
      <c r="NJ120" s="6"/>
      <c r="NK120" s="6"/>
      <c r="NL120" s="6"/>
      <c r="NM120" s="6"/>
      <c r="NN120" s="6"/>
      <c r="NO120" s="6"/>
      <c r="NP120" s="6"/>
      <c r="NQ120" s="6"/>
      <c r="NR120" s="6"/>
      <c r="NS120" s="6"/>
      <c r="NT120" s="6"/>
      <c r="NU120" s="6"/>
      <c r="NV120" s="6"/>
      <c r="NW120" s="6"/>
      <c r="NX120" s="6"/>
      <c r="NY120" s="6"/>
      <c r="NZ120" s="6"/>
      <c r="OA120" s="6"/>
      <c r="OB120" s="6"/>
      <c r="OC120" s="6"/>
      <c r="OD120" s="6"/>
      <c r="OE120" s="6"/>
      <c r="OF120" s="6"/>
      <c r="OG120" s="6"/>
      <c r="OH120" s="6"/>
      <c r="OI120" s="6"/>
      <c r="OJ120" s="6"/>
      <c r="OK120" s="6"/>
      <c r="OL120" s="6"/>
      <c r="OM120" s="6"/>
      <c r="ON120" s="6"/>
      <c r="OO120" s="6"/>
      <c r="OP120" s="6"/>
      <c r="OQ120" s="6"/>
      <c r="OR120" s="6"/>
      <c r="OS120" s="6"/>
      <c r="OT120" s="6"/>
      <c r="OU120" s="6"/>
      <c r="OV120" s="6"/>
      <c r="OW120" s="6"/>
      <c r="OX120" s="6"/>
      <c r="OY120" s="6"/>
      <c r="OZ120" s="6"/>
      <c r="PA120" s="6"/>
      <c r="PB120" s="6"/>
      <c r="PC120" s="6"/>
      <c r="PD120" s="6"/>
      <c r="PE120" s="6"/>
    </row>
    <row r="121" spans="1:421" s="1" customFormat="1" x14ac:dyDescent="0.25">
      <c r="A121" s="283"/>
      <c r="B121" s="259"/>
      <c r="C121" s="271"/>
      <c r="D121" s="259"/>
      <c r="E121" s="170" t="s">
        <v>76</v>
      </c>
      <c r="F121" s="155" t="s">
        <v>112</v>
      </c>
      <c r="G121" s="46">
        <v>1</v>
      </c>
      <c r="H121" s="46">
        <v>1</v>
      </c>
      <c r="I121" s="46">
        <v>2</v>
      </c>
      <c r="J121" s="46">
        <v>2</v>
      </c>
      <c r="K121" s="46">
        <v>3</v>
      </c>
      <c r="L121" s="98"/>
      <c r="M121" s="26">
        <f>((G121*Kwantificatie!$B$22)+(H121*Kwantificatie!$C$22)+(I121*Kwantificatie!$D$22)+(J121*Kwantificatie!$E$22)+(K121*Kwantificatie!$F$22))*11.1*-1+100</f>
        <v>38.950000000000003</v>
      </c>
      <c r="N121" s="6"/>
      <c r="O121" s="6"/>
      <c r="P121" s="6"/>
      <c r="Q121" s="6"/>
      <c r="R121" s="6"/>
      <c r="S121" s="6"/>
      <c r="T121" s="6"/>
      <c r="U121" s="6"/>
      <c r="V121" s="6"/>
      <c r="W121" s="32"/>
      <c r="X121" s="6"/>
      <c r="Y121" s="6"/>
      <c r="Z121" s="32"/>
      <c r="AA121" s="6"/>
      <c r="AB121" s="6"/>
      <c r="AC121" s="6"/>
      <c r="AD121" s="6"/>
      <c r="AE121" s="6"/>
      <c r="AF121" s="6"/>
      <c r="AG121" s="6"/>
      <c r="AH121" s="6"/>
      <c r="AI121" s="6"/>
      <c r="AJ121" s="6"/>
      <c r="AK121" s="6"/>
      <c r="AL121" s="6"/>
      <c r="AM121" s="6"/>
      <c r="AN121" s="6"/>
      <c r="AO121" s="6"/>
      <c r="AP121" s="6"/>
      <c r="AQ121" s="6"/>
      <c r="AR121" s="6"/>
      <c r="AS121" s="6"/>
      <c r="AT121" s="6"/>
      <c r="AU121" s="6"/>
      <c r="AV121" s="6"/>
      <c r="AW121" s="6"/>
      <c r="AX121" s="6"/>
      <c r="AY121" s="6"/>
      <c r="AZ121" s="6"/>
      <c r="BA121" s="6"/>
      <c r="BB121" s="6"/>
      <c r="BC121" s="6"/>
      <c r="BD121" s="6"/>
      <c r="BE121" s="6"/>
      <c r="BF121" s="6"/>
      <c r="BG121" s="6"/>
      <c r="BH121" s="6"/>
      <c r="BI121" s="6"/>
      <c r="BJ121" s="6"/>
      <c r="BK121" s="6"/>
      <c r="BL121" s="6"/>
      <c r="BM121" s="6"/>
      <c r="BN121" s="6"/>
      <c r="BO121" s="6"/>
      <c r="BP121" s="6"/>
      <c r="BQ121" s="6"/>
      <c r="BR121" s="6"/>
      <c r="BS121" s="6"/>
      <c r="BT121" s="6"/>
      <c r="BU121" s="6"/>
      <c r="BV121" s="6"/>
      <c r="BW121" s="6"/>
      <c r="BX121" s="6"/>
      <c r="BY121" s="6"/>
      <c r="BZ121" s="6"/>
      <c r="CA121" s="6"/>
      <c r="CB121" s="6"/>
      <c r="CC121" s="6"/>
      <c r="CD121" s="6"/>
      <c r="CE121" s="6"/>
      <c r="CF121" s="6"/>
      <c r="CG121" s="6"/>
      <c r="CH121" s="6"/>
      <c r="CI121" s="6"/>
      <c r="CJ121" s="6"/>
      <c r="CK121" s="6"/>
      <c r="CL121" s="6"/>
      <c r="CM121" s="6"/>
      <c r="CN121" s="6"/>
      <c r="CO121" s="6"/>
      <c r="CP121" s="6"/>
      <c r="CQ121" s="6"/>
      <c r="CR121" s="6"/>
      <c r="CS121" s="6"/>
      <c r="CT121" s="6"/>
      <c r="CU121" s="6"/>
      <c r="CV121" s="6"/>
      <c r="CW121" s="6"/>
      <c r="CX121" s="6"/>
      <c r="CY121" s="6"/>
      <c r="CZ121" s="6"/>
      <c r="DA121" s="6"/>
      <c r="DB121" s="6"/>
      <c r="DC121" s="6"/>
      <c r="DD121" s="6"/>
      <c r="DE121" s="6"/>
      <c r="DF121" s="6"/>
      <c r="DG121" s="6"/>
      <c r="DH121" s="6"/>
      <c r="DI121" s="6"/>
      <c r="DJ121" s="6"/>
      <c r="DK121" s="6"/>
      <c r="DL121" s="6"/>
      <c r="DM121" s="6"/>
      <c r="DN121" s="6"/>
      <c r="DO121" s="6"/>
      <c r="DP121" s="6"/>
      <c r="DQ121" s="6"/>
      <c r="DR121" s="6"/>
      <c r="DS121" s="6"/>
      <c r="DT121" s="6"/>
      <c r="DU121" s="6"/>
      <c r="DV121" s="6"/>
      <c r="DW121" s="6"/>
      <c r="DX121" s="6"/>
      <c r="DY121" s="6"/>
      <c r="DZ121" s="6"/>
      <c r="EA121" s="6"/>
      <c r="EB121" s="6"/>
      <c r="EC121" s="6"/>
      <c r="ED121" s="6"/>
      <c r="EE121" s="6"/>
      <c r="EF121" s="6"/>
      <c r="EG121" s="6"/>
      <c r="EH121" s="6"/>
      <c r="EI121" s="6"/>
      <c r="EJ121" s="6"/>
      <c r="EK121" s="6"/>
      <c r="EL121" s="6"/>
      <c r="EM121" s="6"/>
      <c r="EN121" s="6"/>
      <c r="EO121" s="6"/>
      <c r="EP121" s="6"/>
      <c r="EQ121" s="6"/>
      <c r="ER121" s="6"/>
      <c r="ES121" s="6"/>
      <c r="ET121" s="6"/>
      <c r="EU121" s="6"/>
      <c r="EV121" s="6"/>
      <c r="EW121" s="6"/>
      <c r="EX121" s="6"/>
      <c r="EY121" s="6"/>
      <c r="EZ121" s="6"/>
      <c r="FA121" s="6"/>
      <c r="FB121" s="6"/>
      <c r="FC121" s="6"/>
      <c r="FD121" s="6"/>
      <c r="FE121" s="6"/>
      <c r="FF121" s="6"/>
      <c r="FG121" s="6"/>
      <c r="FH121" s="6"/>
      <c r="FI121" s="6"/>
      <c r="FJ121" s="6"/>
      <c r="FK121" s="6"/>
      <c r="FL121" s="6"/>
      <c r="FM121" s="6"/>
      <c r="FN121" s="6"/>
      <c r="FO121" s="6"/>
      <c r="FP121" s="6"/>
      <c r="FQ121" s="6"/>
      <c r="FR121" s="6"/>
      <c r="FS121" s="6"/>
      <c r="FT121" s="6"/>
      <c r="FU121" s="6"/>
      <c r="FV121" s="6"/>
      <c r="FW121" s="6"/>
      <c r="FX121" s="6"/>
      <c r="FY121" s="6"/>
      <c r="FZ121" s="6"/>
      <c r="GA121" s="6"/>
      <c r="GB121" s="6"/>
      <c r="GC121" s="6"/>
      <c r="GD121" s="6"/>
      <c r="GE121" s="6"/>
      <c r="GF121" s="6"/>
      <c r="GG121" s="6"/>
      <c r="GH121" s="6"/>
      <c r="GI121" s="6"/>
      <c r="GJ121" s="6"/>
      <c r="GK121" s="6"/>
      <c r="GL121" s="6"/>
      <c r="GM121" s="6"/>
      <c r="GN121" s="6"/>
      <c r="GO121" s="6"/>
      <c r="GP121" s="6"/>
      <c r="GQ121" s="6"/>
      <c r="GR121" s="6"/>
      <c r="GS121" s="6"/>
      <c r="GT121" s="6"/>
      <c r="GU121" s="6"/>
      <c r="GV121" s="6"/>
      <c r="GW121" s="6"/>
      <c r="GX121" s="6"/>
      <c r="GY121" s="6"/>
      <c r="GZ121" s="6"/>
      <c r="HA121" s="6"/>
      <c r="HB121" s="6"/>
      <c r="HC121" s="6"/>
      <c r="HD121" s="6"/>
      <c r="HE121" s="6"/>
      <c r="HF121" s="6"/>
      <c r="HG121" s="6"/>
      <c r="HH121" s="6"/>
      <c r="HI121" s="6"/>
      <c r="HJ121" s="6"/>
      <c r="HK121" s="6"/>
      <c r="HL121" s="6"/>
      <c r="HM121" s="6"/>
      <c r="HN121" s="6"/>
      <c r="HO121" s="6"/>
      <c r="HP121" s="6"/>
      <c r="HQ121" s="6"/>
      <c r="HR121" s="6"/>
      <c r="HS121" s="6"/>
      <c r="HT121" s="6"/>
      <c r="HU121" s="6"/>
      <c r="HV121" s="6"/>
      <c r="HW121" s="6"/>
      <c r="HX121" s="6"/>
      <c r="HY121" s="6"/>
      <c r="HZ121" s="6"/>
      <c r="IA121" s="6"/>
      <c r="IB121" s="6"/>
      <c r="IC121" s="6"/>
      <c r="ID121" s="6"/>
      <c r="IE121" s="6"/>
      <c r="IF121" s="6"/>
      <c r="IG121" s="6"/>
      <c r="IH121" s="6"/>
      <c r="II121" s="6"/>
      <c r="IJ121" s="6"/>
      <c r="IK121" s="6"/>
      <c r="IL121" s="6"/>
      <c r="IM121" s="6"/>
      <c r="IN121" s="6"/>
      <c r="IO121" s="6"/>
      <c r="IP121" s="6"/>
      <c r="IQ121" s="6"/>
      <c r="IR121" s="6"/>
      <c r="IS121" s="6"/>
      <c r="IT121" s="6"/>
      <c r="IU121" s="6"/>
      <c r="IV121" s="6"/>
      <c r="IW121" s="6"/>
      <c r="IX121" s="6"/>
      <c r="IY121" s="6"/>
      <c r="IZ121" s="6"/>
      <c r="JA121" s="6"/>
      <c r="JB121" s="6"/>
      <c r="JC121" s="6"/>
      <c r="JD121" s="6"/>
      <c r="JE121" s="6"/>
      <c r="JF121" s="6"/>
      <c r="JG121" s="6"/>
      <c r="JH121" s="6"/>
      <c r="JI121" s="6"/>
      <c r="JJ121" s="6"/>
      <c r="JK121" s="6"/>
      <c r="JL121" s="6"/>
      <c r="JM121" s="6"/>
      <c r="JN121" s="6"/>
      <c r="JO121" s="6"/>
      <c r="JP121" s="6"/>
      <c r="JQ121" s="6"/>
      <c r="JR121" s="6"/>
      <c r="JS121" s="6"/>
      <c r="JT121" s="6"/>
      <c r="JU121" s="6"/>
      <c r="JV121" s="6"/>
      <c r="JW121" s="6"/>
      <c r="JX121" s="6"/>
      <c r="JY121" s="6"/>
      <c r="JZ121" s="6"/>
      <c r="KA121" s="6"/>
      <c r="KB121" s="6"/>
      <c r="KC121" s="6"/>
      <c r="KD121" s="6"/>
      <c r="KE121" s="6"/>
      <c r="KF121" s="6"/>
      <c r="KG121" s="6"/>
      <c r="KH121" s="6"/>
      <c r="KI121" s="6"/>
      <c r="KJ121" s="6"/>
      <c r="KK121" s="6"/>
      <c r="KL121" s="6"/>
      <c r="KM121" s="6"/>
      <c r="KN121" s="6"/>
      <c r="KO121" s="6"/>
      <c r="KP121" s="6"/>
      <c r="KQ121" s="6"/>
      <c r="KR121" s="6"/>
      <c r="KS121" s="6"/>
      <c r="KT121" s="6"/>
      <c r="KU121" s="6"/>
      <c r="KV121" s="6"/>
      <c r="KW121" s="6"/>
      <c r="KX121" s="6"/>
      <c r="KY121" s="6"/>
      <c r="KZ121" s="6"/>
      <c r="LA121" s="6"/>
      <c r="LB121" s="6"/>
      <c r="LC121" s="6"/>
      <c r="LD121" s="6"/>
      <c r="LE121" s="6"/>
      <c r="LF121" s="6"/>
      <c r="LG121" s="6"/>
      <c r="LH121" s="6"/>
      <c r="LI121" s="6"/>
      <c r="LJ121" s="6"/>
      <c r="LK121" s="6"/>
      <c r="LL121" s="6"/>
      <c r="LM121" s="6"/>
      <c r="LN121" s="6"/>
      <c r="LO121" s="6"/>
      <c r="LP121" s="6"/>
      <c r="LQ121" s="6"/>
      <c r="LR121" s="6"/>
      <c r="LS121" s="6"/>
      <c r="LT121" s="6"/>
      <c r="LU121" s="6"/>
      <c r="LV121" s="6"/>
      <c r="LW121" s="6"/>
      <c r="LX121" s="6"/>
      <c r="LY121" s="6"/>
      <c r="LZ121" s="6"/>
      <c r="MA121" s="6"/>
      <c r="MB121" s="6"/>
      <c r="MC121" s="6"/>
      <c r="MD121" s="6"/>
      <c r="ME121" s="6"/>
      <c r="MF121" s="6"/>
      <c r="MG121" s="6"/>
      <c r="MH121" s="6"/>
      <c r="MI121" s="6"/>
      <c r="MJ121" s="6"/>
      <c r="MK121" s="6"/>
      <c r="ML121" s="6"/>
      <c r="MM121" s="6"/>
      <c r="MN121" s="6"/>
      <c r="MO121" s="6"/>
      <c r="MP121" s="6"/>
      <c r="MQ121" s="6"/>
      <c r="MR121" s="6"/>
      <c r="MS121" s="6"/>
      <c r="MT121" s="6"/>
      <c r="MU121" s="6"/>
      <c r="MV121" s="6"/>
      <c r="MW121" s="6"/>
      <c r="MX121" s="6"/>
      <c r="MY121" s="6"/>
      <c r="MZ121" s="6"/>
      <c r="NA121" s="6"/>
      <c r="NB121" s="6"/>
      <c r="NC121" s="6"/>
      <c r="ND121" s="6"/>
      <c r="NE121" s="6"/>
      <c r="NF121" s="6"/>
      <c r="NG121" s="6"/>
      <c r="NH121" s="6"/>
      <c r="NI121" s="6"/>
      <c r="NJ121" s="6"/>
      <c r="NK121" s="6"/>
      <c r="NL121" s="6"/>
      <c r="NM121" s="6"/>
      <c r="NN121" s="6"/>
      <c r="NO121" s="6"/>
      <c r="NP121" s="6"/>
      <c r="NQ121" s="6"/>
      <c r="NR121" s="6"/>
      <c r="NS121" s="6"/>
      <c r="NT121" s="6"/>
      <c r="NU121" s="6"/>
      <c r="NV121" s="6"/>
      <c r="NW121" s="6"/>
      <c r="NX121" s="6"/>
      <c r="NY121" s="6"/>
      <c r="NZ121" s="6"/>
      <c r="OA121" s="6"/>
      <c r="OB121" s="6"/>
      <c r="OC121" s="6"/>
      <c r="OD121" s="6"/>
      <c r="OE121" s="6"/>
      <c r="OF121" s="6"/>
      <c r="OG121" s="6"/>
      <c r="OH121" s="6"/>
      <c r="OI121" s="6"/>
      <c r="OJ121" s="6"/>
      <c r="OK121" s="6"/>
      <c r="OL121" s="6"/>
      <c r="OM121" s="6"/>
      <c r="ON121" s="6"/>
      <c r="OO121" s="6"/>
      <c r="OP121" s="6"/>
      <c r="OQ121" s="6"/>
      <c r="OR121" s="6"/>
      <c r="OS121" s="6"/>
      <c r="OT121" s="6"/>
      <c r="OU121" s="6"/>
      <c r="OV121" s="6"/>
      <c r="OW121" s="6"/>
      <c r="OX121" s="6"/>
      <c r="OY121" s="6"/>
      <c r="OZ121" s="6"/>
      <c r="PA121" s="6"/>
      <c r="PB121" s="6"/>
      <c r="PC121" s="6"/>
      <c r="PD121" s="6"/>
      <c r="PE121" s="6"/>
    </row>
    <row r="122" spans="1:421" s="13" customFormat="1" x14ac:dyDescent="0.25">
      <c r="A122" s="283"/>
      <c r="B122" s="259"/>
      <c r="C122" s="259"/>
      <c r="D122" s="259"/>
      <c r="E122" s="17"/>
      <c r="F122" s="163" t="s">
        <v>139</v>
      </c>
      <c r="G122" s="12">
        <v>3</v>
      </c>
      <c r="H122" s="12">
        <v>3</v>
      </c>
      <c r="I122" s="12">
        <v>3</v>
      </c>
      <c r="J122" s="12">
        <v>3</v>
      </c>
      <c r="K122" s="12">
        <v>3</v>
      </c>
      <c r="L122" s="97"/>
      <c r="M122" s="26">
        <f>((G122*Kwantificatie!$B$22)+(H122*Kwantificatie!$C$22)+(I122*Kwantificatie!$D$22)+(J122*Kwantificatie!$E$22)+(K122*Kwantificatie!$F$22))*11.1*-1+100</f>
        <v>0.10000000000000853</v>
      </c>
      <c r="N122" s="6"/>
      <c r="O122" s="6"/>
      <c r="P122" s="6"/>
      <c r="Q122" s="6"/>
      <c r="R122" s="6"/>
      <c r="AC122" s="6"/>
      <c r="AD122" s="6"/>
      <c r="AE122" s="6"/>
      <c r="AF122" s="6"/>
      <c r="AG122" s="6"/>
      <c r="AH122" s="6"/>
      <c r="AI122" s="6"/>
      <c r="AJ122" s="6"/>
      <c r="AK122" s="6"/>
      <c r="AL122" s="6"/>
      <c r="AM122" s="6"/>
      <c r="AN122" s="6"/>
      <c r="AO122" s="6"/>
      <c r="AP122" s="6"/>
      <c r="AQ122" s="6"/>
      <c r="AR122" s="6"/>
      <c r="AS122" s="6"/>
      <c r="AT122" s="6"/>
      <c r="AU122" s="6"/>
      <c r="AV122" s="6"/>
      <c r="AW122" s="6"/>
      <c r="AX122" s="6"/>
      <c r="AY122" s="6"/>
      <c r="AZ122" s="6"/>
      <c r="BA122" s="6"/>
      <c r="BB122" s="6"/>
      <c r="BC122" s="6"/>
      <c r="BD122" s="6"/>
      <c r="BE122" s="6"/>
      <c r="BF122" s="6"/>
      <c r="BG122" s="6"/>
      <c r="BH122" s="6"/>
      <c r="BI122" s="6"/>
      <c r="BJ122" s="6"/>
      <c r="BK122" s="6"/>
      <c r="BL122" s="6"/>
      <c r="BM122" s="6"/>
      <c r="BN122" s="6"/>
      <c r="BO122" s="6"/>
      <c r="BP122" s="6"/>
      <c r="BQ122" s="6"/>
      <c r="BR122" s="6"/>
      <c r="BS122" s="6"/>
      <c r="BT122" s="6"/>
      <c r="BU122" s="6"/>
      <c r="BV122" s="6"/>
      <c r="BW122" s="6"/>
      <c r="BX122" s="6"/>
      <c r="BY122" s="6"/>
      <c r="BZ122" s="6"/>
      <c r="CA122" s="6"/>
      <c r="CB122" s="6"/>
      <c r="CC122" s="6"/>
      <c r="CD122" s="6"/>
      <c r="CE122" s="6"/>
      <c r="CF122" s="6"/>
      <c r="CG122" s="6"/>
      <c r="CH122" s="6"/>
      <c r="CI122" s="6"/>
      <c r="CJ122" s="6"/>
      <c r="CK122" s="6"/>
      <c r="CL122" s="6"/>
      <c r="CM122" s="6"/>
      <c r="CN122" s="6"/>
      <c r="CO122" s="6"/>
      <c r="CP122" s="6"/>
      <c r="CQ122" s="6"/>
      <c r="CR122" s="6"/>
      <c r="CS122" s="6"/>
      <c r="CT122" s="6"/>
      <c r="CU122" s="6"/>
      <c r="CV122" s="6"/>
      <c r="CW122" s="6"/>
      <c r="CX122" s="6"/>
      <c r="CY122" s="6"/>
      <c r="CZ122" s="6"/>
      <c r="DA122" s="6"/>
      <c r="DB122" s="6"/>
      <c r="DC122" s="6"/>
      <c r="DD122" s="6"/>
      <c r="DE122" s="6"/>
      <c r="DF122" s="6"/>
      <c r="DG122" s="6"/>
      <c r="DH122" s="6"/>
      <c r="DI122" s="6"/>
      <c r="DJ122" s="6"/>
      <c r="DK122" s="6"/>
      <c r="DL122" s="6"/>
      <c r="DM122" s="6"/>
      <c r="DN122" s="6"/>
      <c r="DO122" s="6"/>
      <c r="DP122" s="6"/>
      <c r="DQ122" s="6"/>
      <c r="DR122" s="6"/>
      <c r="DS122" s="6"/>
      <c r="DT122" s="6"/>
      <c r="DU122" s="6"/>
      <c r="DV122" s="6"/>
      <c r="DW122" s="6"/>
      <c r="DX122" s="6"/>
      <c r="DY122" s="6"/>
      <c r="DZ122" s="6"/>
      <c r="EA122" s="6"/>
      <c r="EB122" s="6"/>
      <c r="EC122" s="6"/>
      <c r="ED122" s="6"/>
      <c r="EE122" s="6"/>
      <c r="EF122" s="6"/>
      <c r="EG122" s="6"/>
      <c r="EH122" s="6"/>
      <c r="EI122" s="6"/>
      <c r="EJ122" s="6"/>
      <c r="EK122" s="6"/>
      <c r="EL122" s="6"/>
      <c r="EM122" s="6"/>
      <c r="EN122" s="6"/>
      <c r="EO122" s="6"/>
      <c r="EP122" s="6"/>
      <c r="EQ122" s="6"/>
      <c r="ER122" s="6"/>
      <c r="ES122" s="6"/>
      <c r="ET122" s="6"/>
      <c r="EU122" s="6"/>
      <c r="EV122" s="6"/>
      <c r="EW122" s="6"/>
      <c r="EX122" s="6"/>
      <c r="EY122" s="6"/>
      <c r="EZ122" s="6"/>
      <c r="FA122" s="6"/>
      <c r="FB122" s="6"/>
      <c r="FC122" s="6"/>
      <c r="FD122" s="6"/>
      <c r="FE122" s="6"/>
      <c r="FF122" s="6"/>
      <c r="FG122" s="6"/>
      <c r="FH122" s="6"/>
      <c r="FI122" s="6"/>
      <c r="FJ122" s="6"/>
      <c r="FK122" s="6"/>
      <c r="FL122" s="6"/>
      <c r="FM122" s="6"/>
      <c r="FN122" s="6"/>
      <c r="FO122" s="6"/>
      <c r="FP122" s="6"/>
      <c r="FQ122" s="6"/>
      <c r="FR122" s="6"/>
      <c r="FS122" s="6"/>
      <c r="FT122" s="6"/>
      <c r="FU122" s="6"/>
      <c r="FV122" s="6"/>
      <c r="FW122" s="6"/>
      <c r="FX122" s="6"/>
      <c r="FY122" s="6"/>
      <c r="FZ122" s="6"/>
      <c r="GA122" s="6"/>
      <c r="GB122" s="6"/>
      <c r="GC122" s="6"/>
      <c r="GD122" s="6"/>
      <c r="GE122" s="6"/>
      <c r="GF122" s="6"/>
      <c r="GG122" s="6"/>
      <c r="GH122" s="6"/>
      <c r="GI122" s="6"/>
      <c r="GJ122" s="6"/>
      <c r="GK122" s="6"/>
      <c r="GL122" s="6"/>
      <c r="GM122" s="6"/>
      <c r="GN122" s="6"/>
      <c r="GO122" s="6"/>
      <c r="GP122" s="6"/>
      <c r="GQ122" s="6"/>
      <c r="GR122" s="6"/>
      <c r="GS122" s="6"/>
      <c r="GT122" s="6"/>
      <c r="GU122" s="6"/>
      <c r="GV122" s="6"/>
      <c r="GW122" s="6"/>
      <c r="GX122" s="6"/>
      <c r="GY122" s="6"/>
      <c r="GZ122" s="6"/>
      <c r="HA122" s="6"/>
      <c r="HB122" s="6"/>
      <c r="HC122" s="6"/>
      <c r="HD122" s="6"/>
      <c r="HE122" s="6"/>
      <c r="HF122" s="6"/>
      <c r="HG122" s="6"/>
      <c r="HH122" s="6"/>
      <c r="HI122" s="6"/>
      <c r="HJ122" s="6"/>
      <c r="HK122" s="6"/>
      <c r="HL122" s="6"/>
      <c r="HM122" s="6"/>
      <c r="HN122" s="6"/>
      <c r="HO122" s="6"/>
      <c r="HP122" s="6"/>
      <c r="HQ122" s="6"/>
      <c r="HR122" s="6"/>
      <c r="HS122" s="6"/>
      <c r="HT122" s="6"/>
      <c r="HU122" s="6"/>
      <c r="HV122" s="6"/>
      <c r="HW122" s="6"/>
      <c r="HX122" s="6"/>
      <c r="HY122" s="6"/>
      <c r="HZ122" s="6"/>
      <c r="IA122" s="6"/>
      <c r="IB122" s="6"/>
      <c r="IC122" s="6"/>
      <c r="ID122" s="6"/>
      <c r="IE122" s="6"/>
      <c r="IF122" s="6"/>
      <c r="IG122" s="6"/>
      <c r="IH122" s="6"/>
      <c r="II122" s="6"/>
      <c r="IJ122" s="6"/>
      <c r="IK122" s="6"/>
      <c r="IL122" s="6"/>
      <c r="IM122" s="6"/>
      <c r="IN122" s="6"/>
      <c r="IO122" s="6"/>
      <c r="IP122" s="6"/>
      <c r="IQ122" s="6"/>
      <c r="IR122" s="6"/>
      <c r="IS122" s="6"/>
      <c r="IT122" s="6"/>
      <c r="IU122" s="6"/>
      <c r="IV122" s="6"/>
      <c r="IW122" s="6"/>
      <c r="IX122" s="6"/>
      <c r="IY122" s="6"/>
      <c r="IZ122" s="6"/>
      <c r="JA122" s="6"/>
      <c r="JB122" s="6"/>
      <c r="JC122" s="6"/>
      <c r="JD122" s="6"/>
      <c r="JE122" s="6"/>
      <c r="JF122" s="6"/>
      <c r="JG122" s="6"/>
      <c r="JH122" s="6"/>
      <c r="JI122" s="6"/>
      <c r="JJ122" s="6"/>
      <c r="JK122" s="6"/>
      <c r="JL122" s="6"/>
      <c r="JM122" s="6"/>
      <c r="JN122" s="6"/>
      <c r="JO122" s="6"/>
      <c r="JP122" s="6"/>
      <c r="JQ122" s="6"/>
      <c r="JR122" s="6"/>
      <c r="JS122" s="6"/>
      <c r="JT122" s="6"/>
      <c r="JU122" s="6"/>
      <c r="JV122" s="6"/>
      <c r="JW122" s="6"/>
      <c r="JX122" s="6"/>
      <c r="JY122" s="6"/>
      <c r="JZ122" s="6"/>
      <c r="KA122" s="6"/>
      <c r="KB122" s="6"/>
      <c r="KC122" s="6"/>
      <c r="KD122" s="6"/>
      <c r="KE122" s="6"/>
      <c r="KF122" s="6"/>
      <c r="KG122" s="6"/>
      <c r="KH122" s="6"/>
      <c r="KI122" s="6"/>
      <c r="KJ122" s="6"/>
      <c r="KK122" s="6"/>
      <c r="KL122" s="6"/>
      <c r="KM122" s="6"/>
      <c r="KN122" s="6"/>
      <c r="KO122" s="6"/>
      <c r="KP122" s="6"/>
      <c r="KQ122" s="6"/>
      <c r="KR122" s="6"/>
      <c r="KS122" s="6"/>
      <c r="KT122" s="6"/>
      <c r="KU122" s="6"/>
      <c r="KV122" s="6"/>
      <c r="KW122" s="6"/>
      <c r="KX122" s="6"/>
      <c r="KY122" s="6"/>
      <c r="KZ122" s="6"/>
      <c r="LA122" s="6"/>
      <c r="LB122" s="6"/>
      <c r="LC122" s="6"/>
      <c r="LD122" s="6"/>
      <c r="LE122" s="6"/>
      <c r="LF122" s="6"/>
      <c r="LG122" s="6"/>
      <c r="LH122" s="6"/>
      <c r="LI122" s="6"/>
      <c r="LJ122" s="6"/>
      <c r="LK122" s="6"/>
      <c r="LL122" s="6"/>
      <c r="LM122" s="6"/>
      <c r="LN122" s="6"/>
      <c r="LO122" s="6"/>
      <c r="LP122" s="6"/>
      <c r="LQ122" s="6"/>
      <c r="LR122" s="6"/>
      <c r="LS122" s="6"/>
      <c r="LT122" s="6"/>
      <c r="LU122" s="6"/>
      <c r="LV122" s="6"/>
      <c r="LW122" s="6"/>
      <c r="LX122" s="6"/>
      <c r="LY122" s="6"/>
      <c r="LZ122" s="6"/>
      <c r="MA122" s="6"/>
      <c r="MB122" s="6"/>
      <c r="MC122" s="6"/>
      <c r="MD122" s="6"/>
      <c r="ME122" s="6"/>
      <c r="MF122" s="6"/>
      <c r="MG122" s="6"/>
      <c r="MH122" s="6"/>
      <c r="MI122" s="6"/>
      <c r="MJ122" s="6"/>
      <c r="MK122" s="6"/>
      <c r="ML122" s="6"/>
      <c r="MM122" s="6"/>
      <c r="MN122" s="6"/>
      <c r="MO122" s="6"/>
      <c r="MP122" s="6"/>
      <c r="MQ122" s="6"/>
      <c r="MR122" s="6"/>
      <c r="MS122" s="6"/>
      <c r="MT122" s="6"/>
      <c r="MU122" s="6"/>
      <c r="MV122" s="6"/>
      <c r="MW122" s="6"/>
      <c r="MX122" s="6"/>
      <c r="MY122" s="6"/>
      <c r="MZ122" s="6"/>
      <c r="NA122" s="6"/>
      <c r="NB122" s="6"/>
      <c r="NC122" s="6"/>
      <c r="ND122" s="6"/>
      <c r="NE122" s="6"/>
      <c r="NF122" s="6"/>
      <c r="NG122" s="6"/>
      <c r="NH122" s="6"/>
      <c r="NI122" s="6"/>
      <c r="NJ122" s="6"/>
      <c r="NK122" s="6"/>
      <c r="NL122" s="6"/>
      <c r="NM122" s="6"/>
      <c r="NN122" s="6"/>
      <c r="NO122" s="6"/>
      <c r="NP122" s="6"/>
      <c r="NQ122" s="6"/>
      <c r="NR122" s="6"/>
      <c r="NS122" s="6"/>
      <c r="NT122" s="6"/>
      <c r="NU122" s="6"/>
      <c r="NV122" s="6"/>
      <c r="NW122" s="6"/>
      <c r="NX122" s="6"/>
      <c r="NY122" s="6"/>
      <c r="NZ122" s="6"/>
      <c r="OA122" s="6"/>
      <c r="OB122" s="6"/>
      <c r="OC122" s="6"/>
      <c r="OD122" s="6"/>
      <c r="OE122" s="6"/>
      <c r="OF122" s="6"/>
      <c r="OG122" s="6"/>
      <c r="OH122" s="6"/>
      <c r="OI122" s="6"/>
      <c r="OJ122" s="6"/>
      <c r="OK122" s="6"/>
      <c r="OL122" s="6"/>
      <c r="OM122" s="6"/>
      <c r="ON122" s="6"/>
      <c r="OO122" s="6"/>
      <c r="OP122" s="6"/>
      <c r="OQ122" s="6"/>
      <c r="OR122" s="6"/>
      <c r="OS122" s="6"/>
      <c r="OT122" s="6"/>
      <c r="OU122" s="6"/>
      <c r="OV122" s="6"/>
      <c r="OW122" s="6"/>
      <c r="OX122" s="6"/>
      <c r="OY122" s="6"/>
      <c r="OZ122" s="6"/>
      <c r="PA122" s="6"/>
      <c r="PB122" s="6"/>
      <c r="PC122" s="6"/>
      <c r="PD122" s="6"/>
      <c r="PE122" s="6"/>
    </row>
    <row r="123" spans="1:421" s="13" customFormat="1" x14ac:dyDescent="0.25">
      <c r="A123" s="283"/>
      <c r="B123" s="259"/>
      <c r="C123" s="259"/>
      <c r="D123" s="259"/>
      <c r="E123" s="17"/>
      <c r="F123" s="163" t="s">
        <v>139</v>
      </c>
      <c r="G123" s="12">
        <v>3</v>
      </c>
      <c r="H123" s="12">
        <v>3</v>
      </c>
      <c r="I123" s="12">
        <v>3</v>
      </c>
      <c r="J123" s="12">
        <v>3</v>
      </c>
      <c r="K123" s="12">
        <v>3</v>
      </c>
      <c r="L123" s="97"/>
      <c r="M123" s="26">
        <f>((G123*Kwantificatie!$B$22)+(H123*Kwantificatie!$C$22)+(I123*Kwantificatie!$D$22)+(J123*Kwantificatie!$E$22)+(K123*Kwantificatie!$F$22))*11.1*-1+100</f>
        <v>0.10000000000000853</v>
      </c>
      <c r="N123" s="6"/>
      <c r="O123" s="6"/>
      <c r="P123" s="6"/>
      <c r="Q123" s="6"/>
      <c r="R123" s="6"/>
      <c r="AC123" s="6"/>
      <c r="AD123" s="6"/>
      <c r="AE123" s="6"/>
      <c r="AF123" s="6"/>
      <c r="AG123" s="6"/>
      <c r="AH123" s="6"/>
      <c r="AI123" s="6"/>
      <c r="AJ123" s="6"/>
      <c r="AK123" s="6"/>
      <c r="AL123" s="6"/>
      <c r="AM123" s="6"/>
      <c r="AN123" s="6"/>
      <c r="AO123" s="6"/>
      <c r="AP123" s="6"/>
      <c r="AQ123" s="6"/>
      <c r="AR123" s="6"/>
      <c r="AS123" s="6"/>
      <c r="AT123" s="6"/>
      <c r="AU123" s="6"/>
      <c r="AV123" s="6"/>
      <c r="AW123" s="6"/>
      <c r="AX123" s="6"/>
      <c r="AY123" s="6"/>
      <c r="AZ123" s="6"/>
      <c r="BA123" s="6"/>
      <c r="BB123" s="6"/>
      <c r="BC123" s="6"/>
      <c r="BD123" s="6"/>
      <c r="BE123" s="6"/>
      <c r="BF123" s="6"/>
      <c r="BG123" s="6"/>
      <c r="BH123" s="6"/>
      <c r="BI123" s="6"/>
      <c r="BJ123" s="6"/>
      <c r="BK123" s="6"/>
      <c r="BL123" s="6"/>
      <c r="BM123" s="6"/>
      <c r="BN123" s="6"/>
      <c r="BO123" s="6"/>
      <c r="BP123" s="6"/>
      <c r="BQ123" s="6"/>
      <c r="BR123" s="6"/>
      <c r="BS123" s="6"/>
      <c r="BT123" s="6"/>
      <c r="BU123" s="6"/>
      <c r="BV123" s="6"/>
      <c r="BW123" s="6"/>
      <c r="BX123" s="6"/>
      <c r="BY123" s="6"/>
      <c r="BZ123" s="6"/>
      <c r="CA123" s="6"/>
      <c r="CB123" s="6"/>
      <c r="CC123" s="6"/>
      <c r="CD123" s="6"/>
      <c r="CE123" s="6"/>
      <c r="CF123" s="6"/>
      <c r="CG123" s="6"/>
      <c r="CH123" s="6"/>
      <c r="CI123" s="6"/>
      <c r="CJ123" s="6"/>
      <c r="CK123" s="6"/>
      <c r="CL123" s="6"/>
      <c r="CM123" s="6"/>
      <c r="CN123" s="6"/>
      <c r="CO123" s="6"/>
      <c r="CP123" s="6"/>
      <c r="CQ123" s="6"/>
      <c r="CR123" s="6"/>
      <c r="CS123" s="6"/>
      <c r="CT123" s="6"/>
      <c r="CU123" s="6"/>
      <c r="CV123" s="6"/>
      <c r="CW123" s="6"/>
      <c r="CX123" s="6"/>
      <c r="CY123" s="6"/>
      <c r="CZ123" s="6"/>
      <c r="DA123" s="6"/>
      <c r="DB123" s="6"/>
      <c r="DC123" s="6"/>
      <c r="DD123" s="6"/>
      <c r="DE123" s="6"/>
      <c r="DF123" s="6"/>
      <c r="DG123" s="6"/>
      <c r="DH123" s="6"/>
      <c r="DI123" s="6"/>
      <c r="DJ123" s="6"/>
      <c r="DK123" s="6"/>
      <c r="DL123" s="6"/>
      <c r="DM123" s="6"/>
      <c r="DN123" s="6"/>
      <c r="DO123" s="6"/>
      <c r="DP123" s="6"/>
      <c r="DQ123" s="6"/>
      <c r="DR123" s="6"/>
      <c r="DS123" s="6"/>
      <c r="DT123" s="6"/>
      <c r="DU123" s="6"/>
      <c r="DV123" s="6"/>
      <c r="DW123" s="6"/>
      <c r="DX123" s="6"/>
      <c r="DY123" s="6"/>
      <c r="DZ123" s="6"/>
      <c r="EA123" s="6"/>
      <c r="EB123" s="6"/>
      <c r="EC123" s="6"/>
      <c r="ED123" s="6"/>
      <c r="EE123" s="6"/>
      <c r="EF123" s="6"/>
      <c r="EG123" s="6"/>
      <c r="EH123" s="6"/>
      <c r="EI123" s="6"/>
      <c r="EJ123" s="6"/>
      <c r="EK123" s="6"/>
      <c r="EL123" s="6"/>
      <c r="EM123" s="6"/>
      <c r="EN123" s="6"/>
      <c r="EO123" s="6"/>
      <c r="EP123" s="6"/>
      <c r="EQ123" s="6"/>
      <c r="ER123" s="6"/>
      <c r="ES123" s="6"/>
      <c r="ET123" s="6"/>
      <c r="EU123" s="6"/>
      <c r="EV123" s="6"/>
      <c r="EW123" s="6"/>
      <c r="EX123" s="6"/>
      <c r="EY123" s="6"/>
      <c r="EZ123" s="6"/>
      <c r="FA123" s="6"/>
      <c r="FB123" s="6"/>
      <c r="FC123" s="6"/>
      <c r="FD123" s="6"/>
      <c r="FE123" s="6"/>
      <c r="FF123" s="6"/>
      <c r="FG123" s="6"/>
      <c r="FH123" s="6"/>
      <c r="FI123" s="6"/>
      <c r="FJ123" s="6"/>
      <c r="FK123" s="6"/>
      <c r="FL123" s="6"/>
      <c r="FM123" s="6"/>
      <c r="FN123" s="6"/>
      <c r="FO123" s="6"/>
      <c r="FP123" s="6"/>
      <c r="FQ123" s="6"/>
      <c r="FR123" s="6"/>
      <c r="FS123" s="6"/>
      <c r="FT123" s="6"/>
      <c r="FU123" s="6"/>
      <c r="FV123" s="6"/>
      <c r="FW123" s="6"/>
      <c r="FX123" s="6"/>
      <c r="FY123" s="6"/>
      <c r="FZ123" s="6"/>
      <c r="GA123" s="6"/>
      <c r="GB123" s="6"/>
      <c r="GC123" s="6"/>
      <c r="GD123" s="6"/>
      <c r="GE123" s="6"/>
      <c r="GF123" s="6"/>
      <c r="GG123" s="6"/>
      <c r="GH123" s="6"/>
      <c r="GI123" s="6"/>
      <c r="GJ123" s="6"/>
      <c r="GK123" s="6"/>
      <c r="GL123" s="6"/>
      <c r="GM123" s="6"/>
      <c r="GN123" s="6"/>
      <c r="GO123" s="6"/>
      <c r="GP123" s="6"/>
      <c r="GQ123" s="6"/>
      <c r="GR123" s="6"/>
      <c r="GS123" s="6"/>
      <c r="GT123" s="6"/>
      <c r="GU123" s="6"/>
      <c r="GV123" s="6"/>
      <c r="GW123" s="6"/>
      <c r="GX123" s="6"/>
      <c r="GY123" s="6"/>
      <c r="GZ123" s="6"/>
      <c r="HA123" s="6"/>
      <c r="HB123" s="6"/>
      <c r="HC123" s="6"/>
      <c r="HD123" s="6"/>
      <c r="HE123" s="6"/>
      <c r="HF123" s="6"/>
      <c r="HG123" s="6"/>
      <c r="HH123" s="6"/>
      <c r="HI123" s="6"/>
      <c r="HJ123" s="6"/>
      <c r="HK123" s="6"/>
      <c r="HL123" s="6"/>
      <c r="HM123" s="6"/>
      <c r="HN123" s="6"/>
      <c r="HO123" s="6"/>
      <c r="HP123" s="6"/>
      <c r="HQ123" s="6"/>
      <c r="HR123" s="6"/>
      <c r="HS123" s="6"/>
      <c r="HT123" s="6"/>
      <c r="HU123" s="6"/>
      <c r="HV123" s="6"/>
      <c r="HW123" s="6"/>
      <c r="HX123" s="6"/>
      <c r="HY123" s="6"/>
      <c r="HZ123" s="6"/>
      <c r="IA123" s="6"/>
      <c r="IB123" s="6"/>
      <c r="IC123" s="6"/>
      <c r="ID123" s="6"/>
      <c r="IE123" s="6"/>
      <c r="IF123" s="6"/>
      <c r="IG123" s="6"/>
      <c r="IH123" s="6"/>
      <c r="II123" s="6"/>
      <c r="IJ123" s="6"/>
      <c r="IK123" s="6"/>
      <c r="IL123" s="6"/>
      <c r="IM123" s="6"/>
      <c r="IN123" s="6"/>
      <c r="IO123" s="6"/>
      <c r="IP123" s="6"/>
      <c r="IQ123" s="6"/>
      <c r="IR123" s="6"/>
      <c r="IS123" s="6"/>
      <c r="IT123" s="6"/>
      <c r="IU123" s="6"/>
      <c r="IV123" s="6"/>
      <c r="IW123" s="6"/>
      <c r="IX123" s="6"/>
      <c r="IY123" s="6"/>
      <c r="IZ123" s="6"/>
      <c r="JA123" s="6"/>
      <c r="JB123" s="6"/>
      <c r="JC123" s="6"/>
      <c r="JD123" s="6"/>
      <c r="JE123" s="6"/>
      <c r="JF123" s="6"/>
      <c r="JG123" s="6"/>
      <c r="JH123" s="6"/>
      <c r="JI123" s="6"/>
      <c r="JJ123" s="6"/>
      <c r="JK123" s="6"/>
      <c r="JL123" s="6"/>
      <c r="JM123" s="6"/>
      <c r="JN123" s="6"/>
      <c r="JO123" s="6"/>
      <c r="JP123" s="6"/>
      <c r="JQ123" s="6"/>
      <c r="JR123" s="6"/>
      <c r="JS123" s="6"/>
      <c r="JT123" s="6"/>
      <c r="JU123" s="6"/>
      <c r="JV123" s="6"/>
      <c r="JW123" s="6"/>
      <c r="JX123" s="6"/>
      <c r="JY123" s="6"/>
      <c r="JZ123" s="6"/>
      <c r="KA123" s="6"/>
      <c r="KB123" s="6"/>
      <c r="KC123" s="6"/>
      <c r="KD123" s="6"/>
      <c r="KE123" s="6"/>
      <c r="KF123" s="6"/>
      <c r="KG123" s="6"/>
      <c r="KH123" s="6"/>
      <c r="KI123" s="6"/>
      <c r="KJ123" s="6"/>
      <c r="KK123" s="6"/>
      <c r="KL123" s="6"/>
      <c r="KM123" s="6"/>
      <c r="KN123" s="6"/>
      <c r="KO123" s="6"/>
      <c r="KP123" s="6"/>
      <c r="KQ123" s="6"/>
      <c r="KR123" s="6"/>
      <c r="KS123" s="6"/>
      <c r="KT123" s="6"/>
      <c r="KU123" s="6"/>
      <c r="KV123" s="6"/>
      <c r="KW123" s="6"/>
      <c r="KX123" s="6"/>
      <c r="KY123" s="6"/>
      <c r="KZ123" s="6"/>
      <c r="LA123" s="6"/>
      <c r="LB123" s="6"/>
      <c r="LC123" s="6"/>
      <c r="LD123" s="6"/>
      <c r="LE123" s="6"/>
      <c r="LF123" s="6"/>
      <c r="LG123" s="6"/>
      <c r="LH123" s="6"/>
      <c r="LI123" s="6"/>
      <c r="LJ123" s="6"/>
      <c r="LK123" s="6"/>
      <c r="LL123" s="6"/>
      <c r="LM123" s="6"/>
      <c r="LN123" s="6"/>
      <c r="LO123" s="6"/>
      <c r="LP123" s="6"/>
      <c r="LQ123" s="6"/>
      <c r="LR123" s="6"/>
      <c r="LS123" s="6"/>
      <c r="LT123" s="6"/>
      <c r="LU123" s="6"/>
      <c r="LV123" s="6"/>
      <c r="LW123" s="6"/>
      <c r="LX123" s="6"/>
      <c r="LY123" s="6"/>
      <c r="LZ123" s="6"/>
      <c r="MA123" s="6"/>
      <c r="MB123" s="6"/>
      <c r="MC123" s="6"/>
      <c r="MD123" s="6"/>
      <c r="ME123" s="6"/>
      <c r="MF123" s="6"/>
      <c r="MG123" s="6"/>
      <c r="MH123" s="6"/>
      <c r="MI123" s="6"/>
      <c r="MJ123" s="6"/>
      <c r="MK123" s="6"/>
      <c r="ML123" s="6"/>
      <c r="MM123" s="6"/>
      <c r="MN123" s="6"/>
      <c r="MO123" s="6"/>
      <c r="MP123" s="6"/>
      <c r="MQ123" s="6"/>
      <c r="MR123" s="6"/>
      <c r="MS123" s="6"/>
      <c r="MT123" s="6"/>
      <c r="MU123" s="6"/>
      <c r="MV123" s="6"/>
      <c r="MW123" s="6"/>
      <c r="MX123" s="6"/>
      <c r="MY123" s="6"/>
      <c r="MZ123" s="6"/>
      <c r="NA123" s="6"/>
      <c r="NB123" s="6"/>
      <c r="NC123" s="6"/>
      <c r="ND123" s="6"/>
      <c r="NE123" s="6"/>
      <c r="NF123" s="6"/>
      <c r="NG123" s="6"/>
      <c r="NH123" s="6"/>
      <c r="NI123" s="6"/>
      <c r="NJ123" s="6"/>
      <c r="NK123" s="6"/>
      <c r="NL123" s="6"/>
      <c r="NM123" s="6"/>
      <c r="NN123" s="6"/>
      <c r="NO123" s="6"/>
      <c r="NP123" s="6"/>
      <c r="NQ123" s="6"/>
      <c r="NR123" s="6"/>
      <c r="NS123" s="6"/>
      <c r="NT123" s="6"/>
      <c r="NU123" s="6"/>
      <c r="NV123" s="6"/>
      <c r="NW123" s="6"/>
      <c r="NX123" s="6"/>
      <c r="NY123" s="6"/>
      <c r="NZ123" s="6"/>
      <c r="OA123" s="6"/>
      <c r="OB123" s="6"/>
      <c r="OC123" s="6"/>
      <c r="OD123" s="6"/>
      <c r="OE123" s="6"/>
      <c r="OF123" s="6"/>
      <c r="OG123" s="6"/>
      <c r="OH123" s="6"/>
      <c r="OI123" s="6"/>
      <c r="OJ123" s="6"/>
      <c r="OK123" s="6"/>
      <c r="OL123" s="6"/>
      <c r="OM123" s="6"/>
      <c r="ON123" s="6"/>
      <c r="OO123" s="6"/>
      <c r="OP123" s="6"/>
      <c r="OQ123" s="6"/>
      <c r="OR123" s="6"/>
      <c r="OS123" s="6"/>
      <c r="OT123" s="6"/>
      <c r="OU123" s="6"/>
      <c r="OV123" s="6"/>
      <c r="OW123" s="6"/>
      <c r="OX123" s="6"/>
      <c r="OY123" s="6"/>
      <c r="OZ123" s="6"/>
      <c r="PA123" s="6"/>
      <c r="PB123" s="6"/>
      <c r="PC123" s="6"/>
      <c r="PD123" s="6"/>
      <c r="PE123" s="6"/>
    </row>
    <row r="124" spans="1:421" s="13" customFormat="1" x14ac:dyDescent="0.25">
      <c r="A124" s="283"/>
      <c r="B124" s="259"/>
      <c r="C124" s="259"/>
      <c r="D124" s="259"/>
      <c r="E124" s="17"/>
      <c r="F124" s="163" t="s">
        <v>139</v>
      </c>
      <c r="G124" s="12">
        <v>3</v>
      </c>
      <c r="H124" s="12">
        <v>3</v>
      </c>
      <c r="I124" s="12">
        <v>3</v>
      </c>
      <c r="J124" s="12">
        <v>3</v>
      </c>
      <c r="K124" s="12">
        <v>3</v>
      </c>
      <c r="L124" s="97"/>
      <c r="M124" s="26">
        <f>((G124*Kwantificatie!$B$22)+(H124*Kwantificatie!$C$22)+(I124*Kwantificatie!$D$22)+(J124*Kwantificatie!$E$22)+(K124*Kwantificatie!$F$22))*11.1*-1+100</f>
        <v>0.10000000000000853</v>
      </c>
      <c r="N124" s="6"/>
      <c r="O124" s="6"/>
      <c r="P124" s="6"/>
      <c r="Q124" s="6"/>
      <c r="R124" s="6"/>
      <c r="AC124" s="6"/>
      <c r="AD124" s="6"/>
      <c r="AE124" s="6"/>
      <c r="AF124" s="6"/>
      <c r="AG124" s="6"/>
      <c r="AH124" s="6"/>
      <c r="AI124" s="6"/>
      <c r="AJ124" s="6"/>
      <c r="AK124" s="6"/>
      <c r="AL124" s="6"/>
      <c r="AM124" s="6"/>
      <c r="AN124" s="6"/>
      <c r="AO124" s="6"/>
      <c r="AP124" s="6"/>
      <c r="AQ124" s="6"/>
      <c r="AR124" s="6"/>
      <c r="AS124" s="6"/>
      <c r="AT124" s="6"/>
      <c r="AU124" s="6"/>
      <c r="AV124" s="6"/>
      <c r="AW124" s="6"/>
      <c r="AX124" s="6"/>
      <c r="AY124" s="6"/>
      <c r="AZ124" s="6"/>
      <c r="BA124" s="6"/>
      <c r="BB124" s="6"/>
      <c r="BC124" s="6"/>
      <c r="BD124" s="6"/>
      <c r="BE124" s="6"/>
      <c r="BF124" s="6"/>
      <c r="BG124" s="6"/>
      <c r="BH124" s="6"/>
      <c r="BI124" s="6"/>
      <c r="BJ124" s="6"/>
      <c r="BK124" s="6"/>
      <c r="BL124" s="6"/>
      <c r="BM124" s="6"/>
      <c r="BN124" s="6"/>
      <c r="BO124" s="6"/>
      <c r="BP124" s="6"/>
      <c r="BQ124" s="6"/>
      <c r="BR124" s="6"/>
      <c r="BS124" s="6"/>
      <c r="BT124" s="6"/>
      <c r="BU124" s="6"/>
      <c r="BV124" s="6"/>
      <c r="BW124" s="6"/>
      <c r="BX124" s="6"/>
      <c r="BY124" s="6"/>
      <c r="BZ124" s="6"/>
      <c r="CA124" s="6"/>
      <c r="CB124" s="6"/>
      <c r="CC124" s="6"/>
      <c r="CD124" s="6"/>
      <c r="CE124" s="6"/>
      <c r="CF124" s="6"/>
      <c r="CG124" s="6"/>
      <c r="CH124" s="6"/>
      <c r="CI124" s="6"/>
      <c r="CJ124" s="6"/>
      <c r="CK124" s="6"/>
      <c r="CL124" s="6"/>
      <c r="CM124" s="6"/>
      <c r="CN124" s="6"/>
      <c r="CO124" s="6"/>
      <c r="CP124" s="6"/>
      <c r="CQ124" s="6"/>
      <c r="CR124" s="6"/>
      <c r="CS124" s="6"/>
      <c r="CT124" s="6"/>
      <c r="CU124" s="6"/>
      <c r="CV124" s="6"/>
      <c r="CW124" s="6"/>
      <c r="CX124" s="6"/>
      <c r="CY124" s="6"/>
      <c r="CZ124" s="6"/>
      <c r="DA124" s="6"/>
      <c r="DB124" s="6"/>
      <c r="DC124" s="6"/>
      <c r="DD124" s="6"/>
      <c r="DE124" s="6"/>
      <c r="DF124" s="6"/>
      <c r="DG124" s="6"/>
      <c r="DH124" s="6"/>
      <c r="DI124" s="6"/>
      <c r="DJ124" s="6"/>
      <c r="DK124" s="6"/>
      <c r="DL124" s="6"/>
      <c r="DM124" s="6"/>
      <c r="DN124" s="6"/>
      <c r="DO124" s="6"/>
      <c r="DP124" s="6"/>
      <c r="DQ124" s="6"/>
      <c r="DR124" s="6"/>
      <c r="DS124" s="6"/>
      <c r="DT124" s="6"/>
      <c r="DU124" s="6"/>
      <c r="DV124" s="6"/>
      <c r="DW124" s="6"/>
      <c r="DX124" s="6"/>
      <c r="DY124" s="6"/>
      <c r="DZ124" s="6"/>
      <c r="EA124" s="6"/>
      <c r="EB124" s="6"/>
      <c r="EC124" s="6"/>
      <c r="ED124" s="6"/>
      <c r="EE124" s="6"/>
      <c r="EF124" s="6"/>
      <c r="EG124" s="6"/>
      <c r="EH124" s="6"/>
      <c r="EI124" s="6"/>
      <c r="EJ124" s="6"/>
      <c r="EK124" s="6"/>
      <c r="EL124" s="6"/>
      <c r="EM124" s="6"/>
      <c r="EN124" s="6"/>
      <c r="EO124" s="6"/>
      <c r="EP124" s="6"/>
      <c r="EQ124" s="6"/>
      <c r="ER124" s="6"/>
      <c r="ES124" s="6"/>
      <c r="ET124" s="6"/>
      <c r="EU124" s="6"/>
      <c r="EV124" s="6"/>
      <c r="EW124" s="6"/>
      <c r="EX124" s="6"/>
      <c r="EY124" s="6"/>
      <c r="EZ124" s="6"/>
      <c r="FA124" s="6"/>
      <c r="FB124" s="6"/>
      <c r="FC124" s="6"/>
      <c r="FD124" s="6"/>
      <c r="FE124" s="6"/>
      <c r="FF124" s="6"/>
      <c r="FG124" s="6"/>
      <c r="FH124" s="6"/>
      <c r="FI124" s="6"/>
      <c r="FJ124" s="6"/>
      <c r="FK124" s="6"/>
      <c r="FL124" s="6"/>
      <c r="FM124" s="6"/>
      <c r="FN124" s="6"/>
      <c r="FO124" s="6"/>
      <c r="FP124" s="6"/>
      <c r="FQ124" s="6"/>
      <c r="FR124" s="6"/>
      <c r="FS124" s="6"/>
      <c r="FT124" s="6"/>
      <c r="FU124" s="6"/>
      <c r="FV124" s="6"/>
      <c r="FW124" s="6"/>
      <c r="FX124" s="6"/>
      <c r="FY124" s="6"/>
      <c r="FZ124" s="6"/>
      <c r="GA124" s="6"/>
      <c r="GB124" s="6"/>
      <c r="GC124" s="6"/>
      <c r="GD124" s="6"/>
      <c r="GE124" s="6"/>
      <c r="GF124" s="6"/>
      <c r="GG124" s="6"/>
      <c r="GH124" s="6"/>
      <c r="GI124" s="6"/>
      <c r="GJ124" s="6"/>
      <c r="GK124" s="6"/>
      <c r="GL124" s="6"/>
      <c r="GM124" s="6"/>
      <c r="GN124" s="6"/>
      <c r="GO124" s="6"/>
      <c r="GP124" s="6"/>
      <c r="GQ124" s="6"/>
      <c r="GR124" s="6"/>
      <c r="GS124" s="6"/>
      <c r="GT124" s="6"/>
      <c r="GU124" s="6"/>
      <c r="GV124" s="6"/>
      <c r="GW124" s="6"/>
      <c r="GX124" s="6"/>
      <c r="GY124" s="6"/>
      <c r="GZ124" s="6"/>
      <c r="HA124" s="6"/>
      <c r="HB124" s="6"/>
      <c r="HC124" s="6"/>
      <c r="HD124" s="6"/>
      <c r="HE124" s="6"/>
      <c r="HF124" s="6"/>
      <c r="HG124" s="6"/>
      <c r="HH124" s="6"/>
      <c r="HI124" s="6"/>
      <c r="HJ124" s="6"/>
      <c r="HK124" s="6"/>
      <c r="HL124" s="6"/>
      <c r="HM124" s="6"/>
      <c r="HN124" s="6"/>
      <c r="HO124" s="6"/>
      <c r="HP124" s="6"/>
      <c r="HQ124" s="6"/>
      <c r="HR124" s="6"/>
      <c r="HS124" s="6"/>
      <c r="HT124" s="6"/>
      <c r="HU124" s="6"/>
      <c r="HV124" s="6"/>
      <c r="HW124" s="6"/>
      <c r="HX124" s="6"/>
      <c r="HY124" s="6"/>
      <c r="HZ124" s="6"/>
      <c r="IA124" s="6"/>
      <c r="IB124" s="6"/>
      <c r="IC124" s="6"/>
      <c r="ID124" s="6"/>
      <c r="IE124" s="6"/>
      <c r="IF124" s="6"/>
      <c r="IG124" s="6"/>
      <c r="IH124" s="6"/>
      <c r="II124" s="6"/>
      <c r="IJ124" s="6"/>
      <c r="IK124" s="6"/>
      <c r="IL124" s="6"/>
      <c r="IM124" s="6"/>
      <c r="IN124" s="6"/>
      <c r="IO124" s="6"/>
      <c r="IP124" s="6"/>
      <c r="IQ124" s="6"/>
      <c r="IR124" s="6"/>
      <c r="IS124" s="6"/>
      <c r="IT124" s="6"/>
      <c r="IU124" s="6"/>
      <c r="IV124" s="6"/>
      <c r="IW124" s="6"/>
      <c r="IX124" s="6"/>
      <c r="IY124" s="6"/>
      <c r="IZ124" s="6"/>
      <c r="JA124" s="6"/>
      <c r="JB124" s="6"/>
      <c r="JC124" s="6"/>
      <c r="JD124" s="6"/>
      <c r="JE124" s="6"/>
      <c r="JF124" s="6"/>
      <c r="JG124" s="6"/>
      <c r="JH124" s="6"/>
      <c r="JI124" s="6"/>
      <c r="JJ124" s="6"/>
      <c r="JK124" s="6"/>
      <c r="JL124" s="6"/>
      <c r="JM124" s="6"/>
      <c r="JN124" s="6"/>
      <c r="JO124" s="6"/>
      <c r="JP124" s="6"/>
      <c r="JQ124" s="6"/>
      <c r="JR124" s="6"/>
      <c r="JS124" s="6"/>
      <c r="JT124" s="6"/>
      <c r="JU124" s="6"/>
      <c r="JV124" s="6"/>
      <c r="JW124" s="6"/>
      <c r="JX124" s="6"/>
      <c r="JY124" s="6"/>
      <c r="JZ124" s="6"/>
      <c r="KA124" s="6"/>
      <c r="KB124" s="6"/>
      <c r="KC124" s="6"/>
      <c r="KD124" s="6"/>
      <c r="KE124" s="6"/>
      <c r="KF124" s="6"/>
      <c r="KG124" s="6"/>
      <c r="KH124" s="6"/>
      <c r="KI124" s="6"/>
      <c r="KJ124" s="6"/>
      <c r="KK124" s="6"/>
      <c r="KL124" s="6"/>
      <c r="KM124" s="6"/>
      <c r="KN124" s="6"/>
      <c r="KO124" s="6"/>
      <c r="KP124" s="6"/>
      <c r="KQ124" s="6"/>
      <c r="KR124" s="6"/>
      <c r="KS124" s="6"/>
      <c r="KT124" s="6"/>
      <c r="KU124" s="6"/>
      <c r="KV124" s="6"/>
      <c r="KW124" s="6"/>
      <c r="KX124" s="6"/>
      <c r="KY124" s="6"/>
      <c r="KZ124" s="6"/>
      <c r="LA124" s="6"/>
      <c r="LB124" s="6"/>
      <c r="LC124" s="6"/>
      <c r="LD124" s="6"/>
      <c r="LE124" s="6"/>
      <c r="LF124" s="6"/>
      <c r="LG124" s="6"/>
      <c r="LH124" s="6"/>
      <c r="LI124" s="6"/>
      <c r="LJ124" s="6"/>
      <c r="LK124" s="6"/>
      <c r="LL124" s="6"/>
      <c r="LM124" s="6"/>
      <c r="LN124" s="6"/>
      <c r="LO124" s="6"/>
      <c r="LP124" s="6"/>
      <c r="LQ124" s="6"/>
      <c r="LR124" s="6"/>
      <c r="LS124" s="6"/>
      <c r="LT124" s="6"/>
      <c r="LU124" s="6"/>
      <c r="LV124" s="6"/>
      <c r="LW124" s="6"/>
      <c r="LX124" s="6"/>
      <c r="LY124" s="6"/>
      <c r="LZ124" s="6"/>
      <c r="MA124" s="6"/>
      <c r="MB124" s="6"/>
      <c r="MC124" s="6"/>
      <c r="MD124" s="6"/>
      <c r="ME124" s="6"/>
      <c r="MF124" s="6"/>
      <c r="MG124" s="6"/>
      <c r="MH124" s="6"/>
      <c r="MI124" s="6"/>
      <c r="MJ124" s="6"/>
      <c r="MK124" s="6"/>
      <c r="ML124" s="6"/>
      <c r="MM124" s="6"/>
      <c r="MN124" s="6"/>
      <c r="MO124" s="6"/>
      <c r="MP124" s="6"/>
      <c r="MQ124" s="6"/>
      <c r="MR124" s="6"/>
      <c r="MS124" s="6"/>
      <c r="MT124" s="6"/>
      <c r="MU124" s="6"/>
      <c r="MV124" s="6"/>
      <c r="MW124" s="6"/>
      <c r="MX124" s="6"/>
      <c r="MY124" s="6"/>
      <c r="MZ124" s="6"/>
      <c r="NA124" s="6"/>
      <c r="NB124" s="6"/>
      <c r="NC124" s="6"/>
      <c r="ND124" s="6"/>
      <c r="NE124" s="6"/>
      <c r="NF124" s="6"/>
      <c r="NG124" s="6"/>
      <c r="NH124" s="6"/>
      <c r="NI124" s="6"/>
      <c r="NJ124" s="6"/>
      <c r="NK124" s="6"/>
      <c r="NL124" s="6"/>
      <c r="NM124" s="6"/>
      <c r="NN124" s="6"/>
      <c r="NO124" s="6"/>
      <c r="NP124" s="6"/>
      <c r="NQ124" s="6"/>
      <c r="NR124" s="6"/>
      <c r="NS124" s="6"/>
      <c r="NT124" s="6"/>
      <c r="NU124" s="6"/>
      <c r="NV124" s="6"/>
      <c r="NW124" s="6"/>
      <c r="NX124" s="6"/>
      <c r="NY124" s="6"/>
      <c r="NZ124" s="6"/>
      <c r="OA124" s="6"/>
      <c r="OB124" s="6"/>
      <c r="OC124" s="6"/>
      <c r="OD124" s="6"/>
      <c r="OE124" s="6"/>
      <c r="OF124" s="6"/>
      <c r="OG124" s="6"/>
      <c r="OH124" s="6"/>
      <c r="OI124" s="6"/>
      <c r="OJ124" s="6"/>
      <c r="OK124" s="6"/>
      <c r="OL124" s="6"/>
      <c r="OM124" s="6"/>
      <c r="ON124" s="6"/>
      <c r="OO124" s="6"/>
      <c r="OP124" s="6"/>
      <c r="OQ124" s="6"/>
      <c r="OR124" s="6"/>
      <c r="OS124" s="6"/>
      <c r="OT124" s="6"/>
      <c r="OU124" s="6"/>
      <c r="OV124" s="6"/>
      <c r="OW124" s="6"/>
      <c r="OX124" s="6"/>
      <c r="OY124" s="6"/>
      <c r="OZ124" s="6"/>
      <c r="PA124" s="6"/>
      <c r="PB124" s="6"/>
      <c r="PC124" s="6"/>
      <c r="PD124" s="6"/>
      <c r="PE124" s="6"/>
    </row>
    <row r="125" spans="1:421" s="13" customFormat="1" x14ac:dyDescent="0.25">
      <c r="A125" s="283"/>
      <c r="B125" s="259"/>
      <c r="C125" s="259"/>
      <c r="D125" s="259"/>
      <c r="E125" s="17"/>
      <c r="F125" s="163" t="s">
        <v>139</v>
      </c>
      <c r="G125" s="12">
        <v>3</v>
      </c>
      <c r="H125" s="12">
        <v>3</v>
      </c>
      <c r="I125" s="12">
        <v>3</v>
      </c>
      <c r="J125" s="12">
        <v>3</v>
      </c>
      <c r="K125" s="12">
        <v>3</v>
      </c>
      <c r="L125" s="97"/>
      <c r="M125" s="26">
        <f>((G125*Kwantificatie!$B$22)+(H125*Kwantificatie!$C$22)+(I125*Kwantificatie!$D$22)+(J125*Kwantificatie!$E$22)+(K125*Kwantificatie!$F$22))*11.1*-1+100</f>
        <v>0.10000000000000853</v>
      </c>
      <c r="N125" s="6"/>
      <c r="O125" s="6"/>
      <c r="P125" s="6"/>
      <c r="Q125" s="6"/>
      <c r="R125" s="6"/>
      <c r="AC125" s="6"/>
      <c r="AD125" s="6"/>
      <c r="AE125" s="6"/>
      <c r="AF125" s="6"/>
      <c r="AG125" s="6"/>
      <c r="AH125" s="6"/>
      <c r="AI125" s="6"/>
      <c r="AJ125" s="6"/>
      <c r="AK125" s="6"/>
      <c r="AL125" s="6"/>
      <c r="AM125" s="6"/>
      <c r="AN125" s="6"/>
      <c r="AO125" s="6"/>
      <c r="AP125" s="6"/>
      <c r="AQ125" s="6"/>
      <c r="AR125" s="6"/>
      <c r="AS125" s="6"/>
      <c r="AT125" s="6"/>
      <c r="AU125" s="6"/>
      <c r="AV125" s="6"/>
      <c r="AW125" s="6"/>
      <c r="AX125" s="6"/>
      <c r="AY125" s="6"/>
      <c r="AZ125" s="6"/>
      <c r="BA125" s="6"/>
      <c r="BB125" s="6"/>
      <c r="BC125" s="6"/>
      <c r="BD125" s="6"/>
      <c r="BE125" s="6"/>
      <c r="BF125" s="6"/>
      <c r="BG125" s="6"/>
      <c r="BH125" s="6"/>
      <c r="BI125" s="6"/>
      <c r="BJ125" s="6"/>
      <c r="BK125" s="6"/>
      <c r="BL125" s="6"/>
      <c r="BM125" s="6"/>
      <c r="BN125" s="6"/>
      <c r="BO125" s="6"/>
      <c r="BP125" s="6"/>
      <c r="BQ125" s="6"/>
      <c r="BR125" s="6"/>
      <c r="BS125" s="6"/>
      <c r="BT125" s="6"/>
      <c r="BU125" s="6"/>
      <c r="BV125" s="6"/>
      <c r="BW125" s="6"/>
      <c r="BX125" s="6"/>
      <c r="BY125" s="6"/>
      <c r="BZ125" s="6"/>
      <c r="CA125" s="6"/>
      <c r="CB125" s="6"/>
      <c r="CC125" s="6"/>
      <c r="CD125" s="6"/>
      <c r="CE125" s="6"/>
      <c r="CF125" s="6"/>
      <c r="CG125" s="6"/>
      <c r="CH125" s="6"/>
      <c r="CI125" s="6"/>
      <c r="CJ125" s="6"/>
      <c r="CK125" s="6"/>
      <c r="CL125" s="6"/>
      <c r="CM125" s="6"/>
      <c r="CN125" s="6"/>
      <c r="CO125" s="6"/>
      <c r="CP125" s="6"/>
      <c r="CQ125" s="6"/>
      <c r="CR125" s="6"/>
      <c r="CS125" s="6"/>
      <c r="CT125" s="6"/>
      <c r="CU125" s="6"/>
      <c r="CV125" s="6"/>
      <c r="CW125" s="6"/>
      <c r="CX125" s="6"/>
      <c r="CY125" s="6"/>
      <c r="CZ125" s="6"/>
      <c r="DA125" s="6"/>
      <c r="DB125" s="6"/>
      <c r="DC125" s="6"/>
      <c r="DD125" s="6"/>
      <c r="DE125" s="6"/>
      <c r="DF125" s="6"/>
      <c r="DG125" s="6"/>
      <c r="DH125" s="6"/>
      <c r="DI125" s="6"/>
      <c r="DJ125" s="6"/>
      <c r="DK125" s="6"/>
      <c r="DL125" s="6"/>
      <c r="DM125" s="6"/>
      <c r="DN125" s="6"/>
      <c r="DO125" s="6"/>
      <c r="DP125" s="6"/>
      <c r="DQ125" s="6"/>
      <c r="DR125" s="6"/>
      <c r="DS125" s="6"/>
      <c r="DT125" s="6"/>
      <c r="DU125" s="6"/>
      <c r="DV125" s="6"/>
      <c r="DW125" s="6"/>
      <c r="DX125" s="6"/>
      <c r="DY125" s="6"/>
      <c r="DZ125" s="6"/>
      <c r="EA125" s="6"/>
      <c r="EB125" s="6"/>
      <c r="EC125" s="6"/>
      <c r="ED125" s="6"/>
      <c r="EE125" s="6"/>
      <c r="EF125" s="6"/>
      <c r="EG125" s="6"/>
      <c r="EH125" s="6"/>
      <c r="EI125" s="6"/>
      <c r="EJ125" s="6"/>
      <c r="EK125" s="6"/>
      <c r="EL125" s="6"/>
      <c r="EM125" s="6"/>
      <c r="EN125" s="6"/>
      <c r="EO125" s="6"/>
      <c r="EP125" s="6"/>
      <c r="EQ125" s="6"/>
      <c r="ER125" s="6"/>
      <c r="ES125" s="6"/>
      <c r="ET125" s="6"/>
      <c r="EU125" s="6"/>
      <c r="EV125" s="6"/>
      <c r="EW125" s="6"/>
      <c r="EX125" s="6"/>
      <c r="EY125" s="6"/>
      <c r="EZ125" s="6"/>
      <c r="FA125" s="6"/>
      <c r="FB125" s="6"/>
      <c r="FC125" s="6"/>
      <c r="FD125" s="6"/>
      <c r="FE125" s="6"/>
      <c r="FF125" s="6"/>
      <c r="FG125" s="6"/>
      <c r="FH125" s="6"/>
      <c r="FI125" s="6"/>
      <c r="FJ125" s="6"/>
      <c r="FK125" s="6"/>
      <c r="FL125" s="6"/>
      <c r="FM125" s="6"/>
      <c r="FN125" s="6"/>
      <c r="FO125" s="6"/>
      <c r="FP125" s="6"/>
      <c r="FQ125" s="6"/>
      <c r="FR125" s="6"/>
      <c r="FS125" s="6"/>
      <c r="FT125" s="6"/>
      <c r="FU125" s="6"/>
      <c r="FV125" s="6"/>
      <c r="FW125" s="6"/>
      <c r="FX125" s="6"/>
      <c r="FY125" s="6"/>
      <c r="FZ125" s="6"/>
      <c r="GA125" s="6"/>
      <c r="GB125" s="6"/>
      <c r="GC125" s="6"/>
      <c r="GD125" s="6"/>
      <c r="GE125" s="6"/>
      <c r="GF125" s="6"/>
      <c r="GG125" s="6"/>
      <c r="GH125" s="6"/>
      <c r="GI125" s="6"/>
      <c r="GJ125" s="6"/>
      <c r="GK125" s="6"/>
      <c r="GL125" s="6"/>
      <c r="GM125" s="6"/>
      <c r="GN125" s="6"/>
      <c r="GO125" s="6"/>
      <c r="GP125" s="6"/>
      <c r="GQ125" s="6"/>
      <c r="GR125" s="6"/>
      <c r="GS125" s="6"/>
      <c r="GT125" s="6"/>
      <c r="GU125" s="6"/>
      <c r="GV125" s="6"/>
      <c r="GW125" s="6"/>
      <c r="GX125" s="6"/>
      <c r="GY125" s="6"/>
      <c r="GZ125" s="6"/>
      <c r="HA125" s="6"/>
      <c r="HB125" s="6"/>
      <c r="HC125" s="6"/>
      <c r="HD125" s="6"/>
      <c r="HE125" s="6"/>
      <c r="HF125" s="6"/>
      <c r="HG125" s="6"/>
      <c r="HH125" s="6"/>
      <c r="HI125" s="6"/>
      <c r="HJ125" s="6"/>
      <c r="HK125" s="6"/>
      <c r="HL125" s="6"/>
      <c r="HM125" s="6"/>
      <c r="HN125" s="6"/>
      <c r="HO125" s="6"/>
      <c r="HP125" s="6"/>
      <c r="HQ125" s="6"/>
      <c r="HR125" s="6"/>
      <c r="HS125" s="6"/>
      <c r="HT125" s="6"/>
      <c r="HU125" s="6"/>
      <c r="HV125" s="6"/>
      <c r="HW125" s="6"/>
      <c r="HX125" s="6"/>
      <c r="HY125" s="6"/>
      <c r="HZ125" s="6"/>
      <c r="IA125" s="6"/>
      <c r="IB125" s="6"/>
      <c r="IC125" s="6"/>
      <c r="ID125" s="6"/>
      <c r="IE125" s="6"/>
      <c r="IF125" s="6"/>
      <c r="IG125" s="6"/>
      <c r="IH125" s="6"/>
      <c r="II125" s="6"/>
      <c r="IJ125" s="6"/>
      <c r="IK125" s="6"/>
      <c r="IL125" s="6"/>
      <c r="IM125" s="6"/>
      <c r="IN125" s="6"/>
      <c r="IO125" s="6"/>
      <c r="IP125" s="6"/>
      <c r="IQ125" s="6"/>
      <c r="IR125" s="6"/>
      <c r="IS125" s="6"/>
      <c r="IT125" s="6"/>
      <c r="IU125" s="6"/>
      <c r="IV125" s="6"/>
      <c r="IW125" s="6"/>
      <c r="IX125" s="6"/>
      <c r="IY125" s="6"/>
      <c r="IZ125" s="6"/>
      <c r="JA125" s="6"/>
      <c r="JB125" s="6"/>
      <c r="JC125" s="6"/>
      <c r="JD125" s="6"/>
      <c r="JE125" s="6"/>
      <c r="JF125" s="6"/>
      <c r="JG125" s="6"/>
      <c r="JH125" s="6"/>
      <c r="JI125" s="6"/>
      <c r="JJ125" s="6"/>
      <c r="JK125" s="6"/>
      <c r="JL125" s="6"/>
      <c r="JM125" s="6"/>
      <c r="JN125" s="6"/>
      <c r="JO125" s="6"/>
      <c r="JP125" s="6"/>
      <c r="JQ125" s="6"/>
      <c r="JR125" s="6"/>
      <c r="JS125" s="6"/>
      <c r="JT125" s="6"/>
      <c r="JU125" s="6"/>
      <c r="JV125" s="6"/>
      <c r="JW125" s="6"/>
      <c r="JX125" s="6"/>
      <c r="JY125" s="6"/>
      <c r="JZ125" s="6"/>
      <c r="KA125" s="6"/>
      <c r="KB125" s="6"/>
      <c r="KC125" s="6"/>
      <c r="KD125" s="6"/>
      <c r="KE125" s="6"/>
      <c r="KF125" s="6"/>
      <c r="KG125" s="6"/>
      <c r="KH125" s="6"/>
      <c r="KI125" s="6"/>
      <c r="KJ125" s="6"/>
      <c r="KK125" s="6"/>
      <c r="KL125" s="6"/>
      <c r="KM125" s="6"/>
      <c r="KN125" s="6"/>
      <c r="KO125" s="6"/>
      <c r="KP125" s="6"/>
      <c r="KQ125" s="6"/>
      <c r="KR125" s="6"/>
      <c r="KS125" s="6"/>
      <c r="KT125" s="6"/>
      <c r="KU125" s="6"/>
      <c r="KV125" s="6"/>
      <c r="KW125" s="6"/>
      <c r="KX125" s="6"/>
      <c r="KY125" s="6"/>
      <c r="KZ125" s="6"/>
      <c r="LA125" s="6"/>
      <c r="LB125" s="6"/>
      <c r="LC125" s="6"/>
      <c r="LD125" s="6"/>
      <c r="LE125" s="6"/>
      <c r="LF125" s="6"/>
      <c r="LG125" s="6"/>
      <c r="LH125" s="6"/>
      <c r="LI125" s="6"/>
      <c r="LJ125" s="6"/>
      <c r="LK125" s="6"/>
      <c r="LL125" s="6"/>
      <c r="LM125" s="6"/>
      <c r="LN125" s="6"/>
      <c r="LO125" s="6"/>
      <c r="LP125" s="6"/>
      <c r="LQ125" s="6"/>
      <c r="LR125" s="6"/>
      <c r="LS125" s="6"/>
      <c r="LT125" s="6"/>
      <c r="LU125" s="6"/>
      <c r="LV125" s="6"/>
      <c r="LW125" s="6"/>
      <c r="LX125" s="6"/>
      <c r="LY125" s="6"/>
      <c r="LZ125" s="6"/>
      <c r="MA125" s="6"/>
      <c r="MB125" s="6"/>
      <c r="MC125" s="6"/>
      <c r="MD125" s="6"/>
      <c r="ME125" s="6"/>
      <c r="MF125" s="6"/>
      <c r="MG125" s="6"/>
      <c r="MH125" s="6"/>
      <c r="MI125" s="6"/>
      <c r="MJ125" s="6"/>
      <c r="MK125" s="6"/>
      <c r="ML125" s="6"/>
      <c r="MM125" s="6"/>
      <c r="MN125" s="6"/>
      <c r="MO125" s="6"/>
      <c r="MP125" s="6"/>
      <c r="MQ125" s="6"/>
      <c r="MR125" s="6"/>
      <c r="MS125" s="6"/>
      <c r="MT125" s="6"/>
      <c r="MU125" s="6"/>
      <c r="MV125" s="6"/>
      <c r="MW125" s="6"/>
      <c r="MX125" s="6"/>
      <c r="MY125" s="6"/>
      <c r="MZ125" s="6"/>
      <c r="NA125" s="6"/>
      <c r="NB125" s="6"/>
      <c r="NC125" s="6"/>
      <c r="ND125" s="6"/>
      <c r="NE125" s="6"/>
      <c r="NF125" s="6"/>
      <c r="NG125" s="6"/>
      <c r="NH125" s="6"/>
      <c r="NI125" s="6"/>
      <c r="NJ125" s="6"/>
      <c r="NK125" s="6"/>
      <c r="NL125" s="6"/>
      <c r="NM125" s="6"/>
      <c r="NN125" s="6"/>
      <c r="NO125" s="6"/>
      <c r="NP125" s="6"/>
      <c r="NQ125" s="6"/>
      <c r="NR125" s="6"/>
      <c r="NS125" s="6"/>
      <c r="NT125" s="6"/>
      <c r="NU125" s="6"/>
      <c r="NV125" s="6"/>
      <c r="NW125" s="6"/>
      <c r="NX125" s="6"/>
      <c r="NY125" s="6"/>
      <c r="NZ125" s="6"/>
      <c r="OA125" s="6"/>
      <c r="OB125" s="6"/>
      <c r="OC125" s="6"/>
      <c r="OD125" s="6"/>
      <c r="OE125" s="6"/>
      <c r="OF125" s="6"/>
      <c r="OG125" s="6"/>
      <c r="OH125" s="6"/>
      <c r="OI125" s="6"/>
      <c r="OJ125" s="6"/>
      <c r="OK125" s="6"/>
      <c r="OL125" s="6"/>
      <c r="OM125" s="6"/>
      <c r="ON125" s="6"/>
      <c r="OO125" s="6"/>
      <c r="OP125" s="6"/>
      <c r="OQ125" s="6"/>
      <c r="OR125" s="6"/>
      <c r="OS125" s="6"/>
      <c r="OT125" s="6"/>
      <c r="OU125" s="6"/>
      <c r="OV125" s="6"/>
      <c r="OW125" s="6"/>
      <c r="OX125" s="6"/>
      <c r="OY125" s="6"/>
      <c r="OZ125" s="6"/>
      <c r="PA125" s="6"/>
      <c r="PB125" s="6"/>
      <c r="PC125" s="6"/>
      <c r="PD125" s="6"/>
      <c r="PE125" s="6"/>
    </row>
    <row r="126" spans="1:421" s="13" customFormat="1" ht="13.8" thickBot="1" x14ac:dyDescent="0.3">
      <c r="A126" s="283"/>
      <c r="B126" s="259"/>
      <c r="C126" s="272"/>
      <c r="D126" s="272"/>
      <c r="E126" s="17"/>
      <c r="F126" s="163" t="s">
        <v>139</v>
      </c>
      <c r="G126" s="12">
        <v>3</v>
      </c>
      <c r="H126" s="12">
        <v>3</v>
      </c>
      <c r="I126" s="12">
        <v>3</v>
      </c>
      <c r="J126" s="12">
        <v>3</v>
      </c>
      <c r="K126" s="12">
        <v>3</v>
      </c>
      <c r="L126" s="97"/>
      <c r="M126" s="26">
        <f>((G126*Kwantificatie!$B$22)+(H126*Kwantificatie!$C$22)+(I126*Kwantificatie!$D$22)+(J126*Kwantificatie!$E$22)+(K126*Kwantificatie!$F$22))*11.1*-1+100</f>
        <v>0.10000000000000853</v>
      </c>
      <c r="N126" s="6"/>
      <c r="O126" s="6"/>
      <c r="P126" s="6"/>
      <c r="Q126" s="6"/>
      <c r="R126" s="6"/>
      <c r="AC126" s="6"/>
      <c r="AD126" s="6"/>
      <c r="AE126" s="6"/>
      <c r="AF126" s="6"/>
      <c r="AG126" s="6"/>
      <c r="AH126" s="6"/>
      <c r="AI126" s="6"/>
      <c r="AJ126" s="6"/>
      <c r="AK126" s="6"/>
      <c r="AL126" s="6"/>
      <c r="AM126" s="6"/>
      <c r="AN126" s="6"/>
      <c r="AO126" s="6"/>
      <c r="AP126" s="6"/>
      <c r="AQ126" s="6"/>
      <c r="AR126" s="6"/>
      <c r="AS126" s="6"/>
      <c r="AT126" s="6"/>
      <c r="AU126" s="6"/>
      <c r="AV126" s="6"/>
      <c r="AW126" s="6"/>
      <c r="AX126" s="6"/>
      <c r="AY126" s="6"/>
      <c r="AZ126" s="6"/>
      <c r="BA126" s="6"/>
      <c r="BB126" s="6"/>
      <c r="BC126" s="6"/>
      <c r="BD126" s="6"/>
      <c r="BE126" s="6"/>
      <c r="BF126" s="6"/>
      <c r="BG126" s="6"/>
      <c r="BH126" s="6"/>
      <c r="BI126" s="6"/>
      <c r="BJ126" s="6"/>
      <c r="BK126" s="6"/>
      <c r="BL126" s="6"/>
      <c r="BM126" s="6"/>
      <c r="BN126" s="6"/>
      <c r="BO126" s="6"/>
      <c r="BP126" s="6"/>
      <c r="BQ126" s="6"/>
      <c r="BR126" s="6"/>
      <c r="BS126" s="6"/>
      <c r="BT126" s="6"/>
      <c r="BU126" s="6"/>
      <c r="BV126" s="6"/>
      <c r="BW126" s="6"/>
      <c r="BX126" s="6"/>
      <c r="BY126" s="6"/>
      <c r="BZ126" s="6"/>
      <c r="CA126" s="6"/>
      <c r="CB126" s="6"/>
      <c r="CC126" s="6"/>
      <c r="CD126" s="6"/>
      <c r="CE126" s="6"/>
      <c r="CF126" s="6"/>
      <c r="CG126" s="6"/>
      <c r="CH126" s="6"/>
      <c r="CI126" s="6"/>
      <c r="CJ126" s="6"/>
      <c r="CK126" s="6"/>
      <c r="CL126" s="6"/>
      <c r="CM126" s="6"/>
      <c r="CN126" s="6"/>
      <c r="CO126" s="6"/>
      <c r="CP126" s="6"/>
      <c r="CQ126" s="6"/>
      <c r="CR126" s="6"/>
      <c r="CS126" s="6"/>
      <c r="CT126" s="6"/>
      <c r="CU126" s="6"/>
      <c r="CV126" s="6"/>
      <c r="CW126" s="6"/>
      <c r="CX126" s="6"/>
      <c r="CY126" s="6"/>
      <c r="CZ126" s="6"/>
      <c r="DA126" s="6"/>
      <c r="DB126" s="6"/>
      <c r="DC126" s="6"/>
      <c r="DD126" s="6"/>
      <c r="DE126" s="6"/>
      <c r="DF126" s="6"/>
      <c r="DG126" s="6"/>
      <c r="DH126" s="6"/>
      <c r="DI126" s="6"/>
      <c r="DJ126" s="6"/>
      <c r="DK126" s="6"/>
      <c r="DL126" s="6"/>
      <c r="DM126" s="6"/>
      <c r="DN126" s="6"/>
      <c r="DO126" s="6"/>
      <c r="DP126" s="6"/>
      <c r="DQ126" s="6"/>
      <c r="DR126" s="6"/>
      <c r="DS126" s="6"/>
      <c r="DT126" s="6"/>
      <c r="DU126" s="6"/>
      <c r="DV126" s="6"/>
      <c r="DW126" s="6"/>
      <c r="DX126" s="6"/>
      <c r="DY126" s="6"/>
      <c r="DZ126" s="6"/>
      <c r="EA126" s="6"/>
      <c r="EB126" s="6"/>
      <c r="EC126" s="6"/>
      <c r="ED126" s="6"/>
      <c r="EE126" s="6"/>
      <c r="EF126" s="6"/>
      <c r="EG126" s="6"/>
      <c r="EH126" s="6"/>
      <c r="EI126" s="6"/>
      <c r="EJ126" s="6"/>
      <c r="EK126" s="6"/>
      <c r="EL126" s="6"/>
      <c r="EM126" s="6"/>
      <c r="EN126" s="6"/>
      <c r="EO126" s="6"/>
      <c r="EP126" s="6"/>
      <c r="EQ126" s="6"/>
      <c r="ER126" s="6"/>
      <c r="ES126" s="6"/>
      <c r="ET126" s="6"/>
      <c r="EU126" s="6"/>
      <c r="EV126" s="6"/>
      <c r="EW126" s="6"/>
      <c r="EX126" s="6"/>
      <c r="EY126" s="6"/>
      <c r="EZ126" s="6"/>
      <c r="FA126" s="6"/>
      <c r="FB126" s="6"/>
      <c r="FC126" s="6"/>
      <c r="FD126" s="6"/>
      <c r="FE126" s="6"/>
      <c r="FF126" s="6"/>
      <c r="FG126" s="6"/>
      <c r="FH126" s="6"/>
      <c r="FI126" s="6"/>
      <c r="FJ126" s="6"/>
      <c r="FK126" s="6"/>
      <c r="FL126" s="6"/>
      <c r="FM126" s="6"/>
      <c r="FN126" s="6"/>
      <c r="FO126" s="6"/>
      <c r="FP126" s="6"/>
      <c r="FQ126" s="6"/>
      <c r="FR126" s="6"/>
      <c r="FS126" s="6"/>
      <c r="FT126" s="6"/>
      <c r="FU126" s="6"/>
      <c r="FV126" s="6"/>
      <c r="FW126" s="6"/>
      <c r="FX126" s="6"/>
      <c r="FY126" s="6"/>
      <c r="FZ126" s="6"/>
      <c r="GA126" s="6"/>
      <c r="GB126" s="6"/>
      <c r="GC126" s="6"/>
      <c r="GD126" s="6"/>
      <c r="GE126" s="6"/>
      <c r="GF126" s="6"/>
      <c r="GG126" s="6"/>
      <c r="GH126" s="6"/>
      <c r="GI126" s="6"/>
      <c r="GJ126" s="6"/>
      <c r="GK126" s="6"/>
      <c r="GL126" s="6"/>
      <c r="GM126" s="6"/>
      <c r="GN126" s="6"/>
      <c r="GO126" s="6"/>
      <c r="GP126" s="6"/>
      <c r="GQ126" s="6"/>
      <c r="GR126" s="6"/>
      <c r="GS126" s="6"/>
      <c r="GT126" s="6"/>
      <c r="GU126" s="6"/>
      <c r="GV126" s="6"/>
      <c r="GW126" s="6"/>
      <c r="GX126" s="6"/>
      <c r="GY126" s="6"/>
      <c r="GZ126" s="6"/>
      <c r="HA126" s="6"/>
      <c r="HB126" s="6"/>
      <c r="HC126" s="6"/>
      <c r="HD126" s="6"/>
      <c r="HE126" s="6"/>
      <c r="HF126" s="6"/>
      <c r="HG126" s="6"/>
      <c r="HH126" s="6"/>
      <c r="HI126" s="6"/>
      <c r="HJ126" s="6"/>
      <c r="HK126" s="6"/>
      <c r="HL126" s="6"/>
      <c r="HM126" s="6"/>
      <c r="HN126" s="6"/>
      <c r="HO126" s="6"/>
      <c r="HP126" s="6"/>
      <c r="HQ126" s="6"/>
      <c r="HR126" s="6"/>
      <c r="HS126" s="6"/>
      <c r="HT126" s="6"/>
      <c r="HU126" s="6"/>
      <c r="HV126" s="6"/>
      <c r="HW126" s="6"/>
      <c r="HX126" s="6"/>
      <c r="HY126" s="6"/>
      <c r="HZ126" s="6"/>
      <c r="IA126" s="6"/>
      <c r="IB126" s="6"/>
      <c r="IC126" s="6"/>
      <c r="ID126" s="6"/>
      <c r="IE126" s="6"/>
      <c r="IF126" s="6"/>
      <c r="IG126" s="6"/>
      <c r="IH126" s="6"/>
      <c r="II126" s="6"/>
      <c r="IJ126" s="6"/>
      <c r="IK126" s="6"/>
      <c r="IL126" s="6"/>
      <c r="IM126" s="6"/>
      <c r="IN126" s="6"/>
      <c r="IO126" s="6"/>
      <c r="IP126" s="6"/>
      <c r="IQ126" s="6"/>
      <c r="IR126" s="6"/>
      <c r="IS126" s="6"/>
      <c r="IT126" s="6"/>
      <c r="IU126" s="6"/>
      <c r="IV126" s="6"/>
      <c r="IW126" s="6"/>
      <c r="IX126" s="6"/>
      <c r="IY126" s="6"/>
      <c r="IZ126" s="6"/>
      <c r="JA126" s="6"/>
      <c r="JB126" s="6"/>
      <c r="JC126" s="6"/>
      <c r="JD126" s="6"/>
      <c r="JE126" s="6"/>
      <c r="JF126" s="6"/>
      <c r="JG126" s="6"/>
      <c r="JH126" s="6"/>
      <c r="JI126" s="6"/>
      <c r="JJ126" s="6"/>
      <c r="JK126" s="6"/>
      <c r="JL126" s="6"/>
      <c r="JM126" s="6"/>
      <c r="JN126" s="6"/>
      <c r="JO126" s="6"/>
      <c r="JP126" s="6"/>
      <c r="JQ126" s="6"/>
      <c r="JR126" s="6"/>
      <c r="JS126" s="6"/>
      <c r="JT126" s="6"/>
      <c r="JU126" s="6"/>
      <c r="JV126" s="6"/>
      <c r="JW126" s="6"/>
      <c r="JX126" s="6"/>
      <c r="JY126" s="6"/>
      <c r="JZ126" s="6"/>
      <c r="KA126" s="6"/>
      <c r="KB126" s="6"/>
      <c r="KC126" s="6"/>
      <c r="KD126" s="6"/>
      <c r="KE126" s="6"/>
      <c r="KF126" s="6"/>
      <c r="KG126" s="6"/>
      <c r="KH126" s="6"/>
      <c r="KI126" s="6"/>
      <c r="KJ126" s="6"/>
      <c r="KK126" s="6"/>
      <c r="KL126" s="6"/>
      <c r="KM126" s="6"/>
      <c r="KN126" s="6"/>
      <c r="KO126" s="6"/>
      <c r="KP126" s="6"/>
      <c r="KQ126" s="6"/>
      <c r="KR126" s="6"/>
      <c r="KS126" s="6"/>
      <c r="KT126" s="6"/>
      <c r="KU126" s="6"/>
      <c r="KV126" s="6"/>
      <c r="KW126" s="6"/>
      <c r="KX126" s="6"/>
      <c r="KY126" s="6"/>
      <c r="KZ126" s="6"/>
      <c r="LA126" s="6"/>
      <c r="LB126" s="6"/>
      <c r="LC126" s="6"/>
      <c r="LD126" s="6"/>
      <c r="LE126" s="6"/>
      <c r="LF126" s="6"/>
      <c r="LG126" s="6"/>
      <c r="LH126" s="6"/>
      <c r="LI126" s="6"/>
      <c r="LJ126" s="6"/>
      <c r="LK126" s="6"/>
      <c r="LL126" s="6"/>
      <c r="LM126" s="6"/>
      <c r="LN126" s="6"/>
      <c r="LO126" s="6"/>
      <c r="LP126" s="6"/>
      <c r="LQ126" s="6"/>
      <c r="LR126" s="6"/>
      <c r="LS126" s="6"/>
      <c r="LT126" s="6"/>
      <c r="LU126" s="6"/>
      <c r="LV126" s="6"/>
      <c r="LW126" s="6"/>
      <c r="LX126" s="6"/>
      <c r="LY126" s="6"/>
      <c r="LZ126" s="6"/>
      <c r="MA126" s="6"/>
      <c r="MB126" s="6"/>
      <c r="MC126" s="6"/>
      <c r="MD126" s="6"/>
      <c r="ME126" s="6"/>
      <c r="MF126" s="6"/>
      <c r="MG126" s="6"/>
      <c r="MH126" s="6"/>
      <c r="MI126" s="6"/>
      <c r="MJ126" s="6"/>
      <c r="MK126" s="6"/>
      <c r="ML126" s="6"/>
      <c r="MM126" s="6"/>
      <c r="MN126" s="6"/>
      <c r="MO126" s="6"/>
      <c r="MP126" s="6"/>
      <c r="MQ126" s="6"/>
      <c r="MR126" s="6"/>
      <c r="MS126" s="6"/>
      <c r="MT126" s="6"/>
      <c r="MU126" s="6"/>
      <c r="MV126" s="6"/>
      <c r="MW126" s="6"/>
      <c r="MX126" s="6"/>
      <c r="MY126" s="6"/>
      <c r="MZ126" s="6"/>
      <c r="NA126" s="6"/>
      <c r="NB126" s="6"/>
      <c r="NC126" s="6"/>
      <c r="ND126" s="6"/>
      <c r="NE126" s="6"/>
      <c r="NF126" s="6"/>
      <c r="NG126" s="6"/>
      <c r="NH126" s="6"/>
      <c r="NI126" s="6"/>
      <c r="NJ126" s="6"/>
      <c r="NK126" s="6"/>
      <c r="NL126" s="6"/>
      <c r="NM126" s="6"/>
      <c r="NN126" s="6"/>
      <c r="NO126" s="6"/>
      <c r="NP126" s="6"/>
      <c r="NQ126" s="6"/>
      <c r="NR126" s="6"/>
      <c r="NS126" s="6"/>
      <c r="NT126" s="6"/>
      <c r="NU126" s="6"/>
      <c r="NV126" s="6"/>
      <c r="NW126" s="6"/>
      <c r="NX126" s="6"/>
      <c r="NY126" s="6"/>
      <c r="NZ126" s="6"/>
      <c r="OA126" s="6"/>
      <c r="OB126" s="6"/>
      <c r="OC126" s="6"/>
      <c r="OD126" s="6"/>
      <c r="OE126" s="6"/>
      <c r="OF126" s="6"/>
      <c r="OG126" s="6"/>
      <c r="OH126" s="6"/>
      <c r="OI126" s="6"/>
      <c r="OJ126" s="6"/>
      <c r="OK126" s="6"/>
      <c r="OL126" s="6"/>
      <c r="OM126" s="6"/>
      <c r="ON126" s="6"/>
      <c r="OO126" s="6"/>
      <c r="OP126" s="6"/>
      <c r="OQ126" s="6"/>
      <c r="OR126" s="6"/>
      <c r="OS126" s="6"/>
      <c r="OT126" s="6"/>
      <c r="OU126" s="6"/>
      <c r="OV126" s="6"/>
      <c r="OW126" s="6"/>
      <c r="OX126" s="6"/>
      <c r="OY126" s="6"/>
      <c r="OZ126" s="6"/>
      <c r="PA126" s="6"/>
      <c r="PB126" s="6"/>
      <c r="PC126" s="6"/>
      <c r="PD126" s="6"/>
      <c r="PE126" s="6"/>
    </row>
    <row r="127" spans="1:421" s="1" customFormat="1" ht="26.4" x14ac:dyDescent="0.25">
      <c r="A127" s="283"/>
      <c r="B127" s="259"/>
      <c r="C127" s="258" t="s">
        <v>17</v>
      </c>
      <c r="D127" s="258" t="s">
        <v>25</v>
      </c>
      <c r="E127" s="140" t="s">
        <v>151</v>
      </c>
      <c r="F127" s="141" t="s">
        <v>112</v>
      </c>
      <c r="G127" s="142">
        <v>1</v>
      </c>
      <c r="H127" s="142">
        <v>1</v>
      </c>
      <c r="I127" s="142">
        <v>2</v>
      </c>
      <c r="J127" s="142">
        <v>3</v>
      </c>
      <c r="K127" s="142">
        <v>2</v>
      </c>
      <c r="L127" s="143"/>
      <c r="M127" s="26">
        <f>((G127*Kwantificatie!$B$22)+(H127*Kwantificatie!$C$22)+(I127*Kwantificatie!$D$22)+(J127*Kwantificatie!$E$22)+(K127*Kwantificatie!$F$22))*11.1*-1+100</f>
        <v>33.400000000000006</v>
      </c>
      <c r="N127" s="6"/>
      <c r="O127" s="6"/>
      <c r="P127" s="6"/>
      <c r="Q127" s="6"/>
      <c r="R127" s="6"/>
      <c r="S127" s="6"/>
      <c r="T127" s="6"/>
      <c r="U127" s="6"/>
      <c r="V127" s="6"/>
      <c r="W127" s="32"/>
      <c r="X127" s="6"/>
      <c r="Y127" s="6"/>
      <c r="Z127" s="32"/>
      <c r="AA127" s="6"/>
      <c r="AB127" s="6"/>
      <c r="AC127" s="6"/>
      <c r="AD127" s="6"/>
      <c r="AE127" s="6"/>
      <c r="AF127" s="6"/>
      <c r="AG127" s="6"/>
      <c r="AH127" s="6"/>
      <c r="AI127" s="6"/>
      <c r="AJ127" s="6"/>
      <c r="AK127" s="6"/>
      <c r="AL127" s="6"/>
      <c r="AM127" s="6"/>
      <c r="AN127" s="6"/>
      <c r="AO127" s="6"/>
      <c r="AP127" s="6"/>
      <c r="AQ127" s="6"/>
      <c r="AR127" s="6"/>
      <c r="AS127" s="6"/>
      <c r="AT127" s="6"/>
      <c r="AU127" s="6"/>
      <c r="AV127" s="6"/>
      <c r="AW127" s="6"/>
      <c r="AX127" s="6"/>
      <c r="AY127" s="6"/>
      <c r="AZ127" s="6"/>
      <c r="BA127" s="6"/>
      <c r="BB127" s="6"/>
      <c r="BC127" s="6"/>
      <c r="BD127" s="6"/>
      <c r="BE127" s="6"/>
      <c r="BF127" s="6"/>
      <c r="BG127" s="6"/>
      <c r="BH127" s="6"/>
      <c r="BI127" s="6"/>
      <c r="BJ127" s="6"/>
      <c r="BK127" s="6"/>
      <c r="BL127" s="6"/>
      <c r="BM127" s="6"/>
      <c r="BN127" s="6"/>
      <c r="BO127" s="6"/>
      <c r="BP127" s="6"/>
      <c r="BQ127" s="6"/>
      <c r="BR127" s="6"/>
      <c r="BS127" s="6"/>
      <c r="BT127" s="6"/>
      <c r="BU127" s="6"/>
      <c r="BV127" s="6"/>
      <c r="BW127" s="6"/>
      <c r="BX127" s="6"/>
      <c r="BY127" s="6"/>
      <c r="BZ127" s="6"/>
      <c r="CA127" s="6"/>
      <c r="CB127" s="6"/>
      <c r="CC127" s="6"/>
      <c r="CD127" s="6"/>
      <c r="CE127" s="6"/>
      <c r="CF127" s="6"/>
      <c r="CG127" s="6"/>
      <c r="CH127" s="6"/>
      <c r="CI127" s="6"/>
      <c r="CJ127" s="6"/>
      <c r="CK127" s="6"/>
      <c r="CL127" s="6"/>
      <c r="CM127" s="6"/>
      <c r="CN127" s="6"/>
      <c r="CO127" s="6"/>
      <c r="CP127" s="6"/>
      <c r="CQ127" s="6"/>
      <c r="CR127" s="6"/>
      <c r="CS127" s="6"/>
      <c r="CT127" s="6"/>
      <c r="CU127" s="6"/>
      <c r="CV127" s="6"/>
      <c r="CW127" s="6"/>
      <c r="CX127" s="6"/>
      <c r="CY127" s="6"/>
      <c r="CZ127" s="6"/>
      <c r="DA127" s="6"/>
      <c r="DB127" s="6"/>
      <c r="DC127" s="6"/>
      <c r="DD127" s="6"/>
      <c r="DE127" s="6"/>
      <c r="DF127" s="6"/>
      <c r="DG127" s="6"/>
      <c r="DH127" s="6"/>
      <c r="DI127" s="6"/>
      <c r="DJ127" s="6"/>
      <c r="DK127" s="6"/>
      <c r="DL127" s="6"/>
      <c r="DM127" s="6"/>
      <c r="DN127" s="6"/>
      <c r="DO127" s="6"/>
      <c r="DP127" s="6"/>
      <c r="DQ127" s="6"/>
      <c r="DR127" s="6"/>
      <c r="DS127" s="6"/>
      <c r="DT127" s="6"/>
      <c r="DU127" s="6"/>
      <c r="DV127" s="6"/>
      <c r="DW127" s="6"/>
      <c r="DX127" s="6"/>
      <c r="DY127" s="6"/>
      <c r="DZ127" s="6"/>
      <c r="EA127" s="6"/>
      <c r="EB127" s="6"/>
      <c r="EC127" s="6"/>
      <c r="ED127" s="6"/>
      <c r="EE127" s="6"/>
      <c r="EF127" s="6"/>
      <c r="EG127" s="6"/>
      <c r="EH127" s="6"/>
      <c r="EI127" s="6"/>
      <c r="EJ127" s="6"/>
      <c r="EK127" s="6"/>
      <c r="EL127" s="6"/>
      <c r="EM127" s="6"/>
      <c r="EN127" s="6"/>
      <c r="EO127" s="6"/>
      <c r="EP127" s="6"/>
      <c r="EQ127" s="6"/>
      <c r="ER127" s="6"/>
      <c r="ES127" s="6"/>
      <c r="ET127" s="6"/>
      <c r="EU127" s="6"/>
      <c r="EV127" s="6"/>
      <c r="EW127" s="6"/>
      <c r="EX127" s="6"/>
      <c r="EY127" s="6"/>
      <c r="EZ127" s="6"/>
      <c r="FA127" s="6"/>
      <c r="FB127" s="6"/>
      <c r="FC127" s="6"/>
      <c r="FD127" s="6"/>
      <c r="FE127" s="6"/>
      <c r="FF127" s="6"/>
      <c r="FG127" s="6"/>
      <c r="FH127" s="6"/>
      <c r="FI127" s="6"/>
      <c r="FJ127" s="6"/>
      <c r="FK127" s="6"/>
      <c r="FL127" s="6"/>
      <c r="FM127" s="6"/>
      <c r="FN127" s="6"/>
      <c r="FO127" s="6"/>
      <c r="FP127" s="6"/>
      <c r="FQ127" s="6"/>
      <c r="FR127" s="6"/>
      <c r="FS127" s="6"/>
      <c r="FT127" s="6"/>
      <c r="FU127" s="6"/>
      <c r="FV127" s="6"/>
      <c r="FW127" s="6"/>
      <c r="FX127" s="6"/>
      <c r="FY127" s="6"/>
      <c r="FZ127" s="6"/>
      <c r="GA127" s="6"/>
      <c r="GB127" s="6"/>
      <c r="GC127" s="6"/>
      <c r="GD127" s="6"/>
      <c r="GE127" s="6"/>
      <c r="GF127" s="6"/>
      <c r="GG127" s="6"/>
      <c r="GH127" s="6"/>
      <c r="GI127" s="6"/>
      <c r="GJ127" s="6"/>
      <c r="GK127" s="6"/>
      <c r="GL127" s="6"/>
      <c r="GM127" s="6"/>
      <c r="GN127" s="6"/>
      <c r="GO127" s="6"/>
      <c r="GP127" s="6"/>
      <c r="GQ127" s="6"/>
      <c r="GR127" s="6"/>
      <c r="GS127" s="6"/>
      <c r="GT127" s="6"/>
      <c r="GU127" s="6"/>
      <c r="GV127" s="6"/>
      <c r="GW127" s="6"/>
      <c r="GX127" s="6"/>
      <c r="GY127" s="6"/>
      <c r="GZ127" s="6"/>
      <c r="HA127" s="6"/>
      <c r="HB127" s="6"/>
      <c r="HC127" s="6"/>
      <c r="HD127" s="6"/>
      <c r="HE127" s="6"/>
      <c r="HF127" s="6"/>
      <c r="HG127" s="6"/>
      <c r="HH127" s="6"/>
      <c r="HI127" s="6"/>
      <c r="HJ127" s="6"/>
      <c r="HK127" s="6"/>
      <c r="HL127" s="6"/>
      <c r="HM127" s="6"/>
      <c r="HN127" s="6"/>
      <c r="HO127" s="6"/>
      <c r="HP127" s="6"/>
      <c r="HQ127" s="6"/>
      <c r="HR127" s="6"/>
      <c r="HS127" s="6"/>
      <c r="HT127" s="6"/>
      <c r="HU127" s="6"/>
      <c r="HV127" s="6"/>
      <c r="HW127" s="6"/>
      <c r="HX127" s="6"/>
      <c r="HY127" s="6"/>
      <c r="HZ127" s="6"/>
      <c r="IA127" s="6"/>
      <c r="IB127" s="6"/>
      <c r="IC127" s="6"/>
      <c r="ID127" s="6"/>
      <c r="IE127" s="6"/>
      <c r="IF127" s="6"/>
      <c r="IG127" s="6"/>
      <c r="IH127" s="6"/>
      <c r="II127" s="6"/>
      <c r="IJ127" s="6"/>
      <c r="IK127" s="6"/>
      <c r="IL127" s="6"/>
      <c r="IM127" s="6"/>
      <c r="IN127" s="6"/>
      <c r="IO127" s="6"/>
      <c r="IP127" s="6"/>
      <c r="IQ127" s="6"/>
      <c r="IR127" s="6"/>
      <c r="IS127" s="6"/>
      <c r="IT127" s="6"/>
      <c r="IU127" s="6"/>
      <c r="IV127" s="6"/>
      <c r="IW127" s="6"/>
      <c r="IX127" s="6"/>
      <c r="IY127" s="6"/>
      <c r="IZ127" s="6"/>
      <c r="JA127" s="6"/>
      <c r="JB127" s="6"/>
      <c r="JC127" s="6"/>
      <c r="JD127" s="6"/>
      <c r="JE127" s="6"/>
      <c r="JF127" s="6"/>
      <c r="JG127" s="6"/>
      <c r="JH127" s="6"/>
      <c r="JI127" s="6"/>
      <c r="JJ127" s="6"/>
      <c r="JK127" s="6"/>
      <c r="JL127" s="6"/>
      <c r="JM127" s="6"/>
      <c r="JN127" s="6"/>
      <c r="JO127" s="6"/>
      <c r="JP127" s="6"/>
      <c r="JQ127" s="6"/>
      <c r="JR127" s="6"/>
      <c r="JS127" s="6"/>
      <c r="JT127" s="6"/>
      <c r="JU127" s="6"/>
      <c r="JV127" s="6"/>
      <c r="JW127" s="6"/>
      <c r="JX127" s="6"/>
      <c r="JY127" s="6"/>
      <c r="JZ127" s="6"/>
      <c r="KA127" s="6"/>
      <c r="KB127" s="6"/>
      <c r="KC127" s="6"/>
      <c r="KD127" s="6"/>
      <c r="KE127" s="6"/>
      <c r="KF127" s="6"/>
      <c r="KG127" s="6"/>
      <c r="KH127" s="6"/>
      <c r="KI127" s="6"/>
      <c r="KJ127" s="6"/>
      <c r="KK127" s="6"/>
      <c r="KL127" s="6"/>
      <c r="KM127" s="6"/>
      <c r="KN127" s="6"/>
      <c r="KO127" s="6"/>
      <c r="KP127" s="6"/>
      <c r="KQ127" s="6"/>
      <c r="KR127" s="6"/>
      <c r="KS127" s="6"/>
      <c r="KT127" s="6"/>
      <c r="KU127" s="6"/>
      <c r="KV127" s="6"/>
      <c r="KW127" s="6"/>
      <c r="KX127" s="6"/>
      <c r="KY127" s="6"/>
      <c r="KZ127" s="6"/>
      <c r="LA127" s="6"/>
      <c r="LB127" s="6"/>
      <c r="LC127" s="6"/>
      <c r="LD127" s="6"/>
      <c r="LE127" s="6"/>
      <c r="LF127" s="6"/>
      <c r="LG127" s="6"/>
      <c r="LH127" s="6"/>
      <c r="LI127" s="6"/>
      <c r="LJ127" s="6"/>
      <c r="LK127" s="6"/>
      <c r="LL127" s="6"/>
      <c r="LM127" s="6"/>
      <c r="LN127" s="6"/>
      <c r="LO127" s="6"/>
      <c r="LP127" s="6"/>
      <c r="LQ127" s="6"/>
      <c r="LR127" s="6"/>
      <c r="LS127" s="6"/>
      <c r="LT127" s="6"/>
      <c r="LU127" s="6"/>
      <c r="LV127" s="6"/>
      <c r="LW127" s="6"/>
      <c r="LX127" s="6"/>
      <c r="LY127" s="6"/>
      <c r="LZ127" s="6"/>
      <c r="MA127" s="6"/>
      <c r="MB127" s="6"/>
      <c r="MC127" s="6"/>
      <c r="MD127" s="6"/>
      <c r="ME127" s="6"/>
      <c r="MF127" s="6"/>
      <c r="MG127" s="6"/>
      <c r="MH127" s="6"/>
      <c r="MI127" s="6"/>
      <c r="MJ127" s="6"/>
      <c r="MK127" s="6"/>
      <c r="ML127" s="6"/>
      <c r="MM127" s="6"/>
      <c r="MN127" s="6"/>
      <c r="MO127" s="6"/>
      <c r="MP127" s="6"/>
      <c r="MQ127" s="6"/>
      <c r="MR127" s="6"/>
      <c r="MS127" s="6"/>
      <c r="MT127" s="6"/>
      <c r="MU127" s="6"/>
      <c r="MV127" s="6"/>
      <c r="MW127" s="6"/>
      <c r="MX127" s="6"/>
      <c r="MY127" s="6"/>
      <c r="MZ127" s="6"/>
      <c r="NA127" s="6"/>
      <c r="NB127" s="6"/>
      <c r="NC127" s="6"/>
      <c r="ND127" s="6"/>
      <c r="NE127" s="6"/>
      <c r="NF127" s="6"/>
      <c r="NG127" s="6"/>
      <c r="NH127" s="6"/>
      <c r="NI127" s="6"/>
      <c r="NJ127" s="6"/>
      <c r="NK127" s="6"/>
      <c r="NL127" s="6"/>
      <c r="NM127" s="6"/>
      <c r="NN127" s="6"/>
      <c r="NO127" s="6"/>
      <c r="NP127" s="6"/>
      <c r="NQ127" s="6"/>
      <c r="NR127" s="6"/>
      <c r="NS127" s="6"/>
      <c r="NT127" s="6"/>
      <c r="NU127" s="6"/>
      <c r="NV127" s="6"/>
      <c r="NW127" s="6"/>
      <c r="NX127" s="6"/>
      <c r="NY127" s="6"/>
      <c r="NZ127" s="6"/>
      <c r="OA127" s="6"/>
      <c r="OB127" s="6"/>
      <c r="OC127" s="6"/>
      <c r="OD127" s="6"/>
      <c r="OE127" s="6"/>
      <c r="OF127" s="6"/>
      <c r="OG127" s="6"/>
      <c r="OH127" s="6"/>
      <c r="OI127" s="6"/>
      <c r="OJ127" s="6"/>
      <c r="OK127" s="6"/>
      <c r="OL127" s="6"/>
      <c r="OM127" s="6"/>
      <c r="ON127" s="6"/>
      <c r="OO127" s="6"/>
      <c r="OP127" s="6"/>
      <c r="OQ127" s="6"/>
      <c r="OR127" s="6"/>
      <c r="OS127" s="6"/>
      <c r="OT127" s="6"/>
      <c r="OU127" s="6"/>
      <c r="OV127" s="6"/>
      <c r="OW127" s="6"/>
      <c r="OX127" s="6"/>
      <c r="OY127" s="6"/>
      <c r="OZ127" s="6"/>
      <c r="PA127" s="6"/>
      <c r="PB127" s="6"/>
      <c r="PC127" s="6"/>
      <c r="PD127" s="6"/>
      <c r="PE127" s="6"/>
    </row>
    <row r="128" spans="1:421" s="1" customFormat="1" x14ac:dyDescent="0.25">
      <c r="A128" s="283"/>
      <c r="B128" s="259"/>
      <c r="C128" s="259"/>
      <c r="D128" s="259"/>
      <c r="E128" s="19" t="s">
        <v>88</v>
      </c>
      <c r="F128" s="129" t="s">
        <v>112</v>
      </c>
      <c r="G128" s="12">
        <v>2</v>
      </c>
      <c r="H128" s="12">
        <v>1</v>
      </c>
      <c r="I128" s="12">
        <v>2</v>
      </c>
      <c r="J128" s="12">
        <v>2</v>
      </c>
      <c r="K128" s="12">
        <v>2</v>
      </c>
      <c r="L128" s="97"/>
      <c r="M128" s="26">
        <f>((G128*Kwantificatie!$B$22)+(H128*Kwantificatie!$C$22)+(I128*Kwantificatie!$D$22)+(J128*Kwantificatie!$E$22)+(K128*Kwantificatie!$F$22))*11.1*-1+100</f>
        <v>41.725000000000001</v>
      </c>
      <c r="N128" s="6"/>
      <c r="O128" s="6"/>
      <c r="P128" s="6"/>
      <c r="Q128" s="6"/>
      <c r="R128" s="6"/>
      <c r="S128" s="6"/>
      <c r="T128" s="6"/>
      <c r="U128" s="6"/>
      <c r="V128" s="6"/>
      <c r="W128" s="32"/>
      <c r="X128" s="6"/>
      <c r="Y128" s="6"/>
      <c r="Z128" s="32"/>
      <c r="AA128" s="6"/>
      <c r="AB128" s="6"/>
      <c r="AC128" s="6"/>
      <c r="AD128" s="6"/>
      <c r="AE128" s="6"/>
      <c r="AF128" s="6"/>
      <c r="AG128" s="6"/>
      <c r="AH128" s="6"/>
      <c r="AI128" s="6"/>
      <c r="AJ128" s="6"/>
      <c r="AK128" s="6"/>
      <c r="AL128" s="6"/>
      <c r="AM128" s="6"/>
      <c r="AN128" s="6"/>
      <c r="AO128" s="6"/>
      <c r="AP128" s="6"/>
      <c r="AQ128" s="6"/>
      <c r="AR128" s="6"/>
      <c r="AS128" s="6"/>
      <c r="AT128" s="6"/>
      <c r="AU128" s="6"/>
      <c r="AV128" s="6"/>
      <c r="AW128" s="6"/>
      <c r="AX128" s="6"/>
      <c r="AY128" s="6"/>
      <c r="AZ128" s="6"/>
      <c r="BA128" s="6"/>
      <c r="BB128" s="6"/>
      <c r="BC128" s="6"/>
      <c r="BD128" s="6"/>
      <c r="BE128" s="6"/>
      <c r="BF128" s="6"/>
      <c r="BG128" s="6"/>
      <c r="BH128" s="6"/>
      <c r="BI128" s="6"/>
      <c r="BJ128" s="6"/>
      <c r="BK128" s="6"/>
      <c r="BL128" s="6"/>
      <c r="BM128" s="6"/>
      <c r="BN128" s="6"/>
      <c r="BO128" s="6"/>
      <c r="BP128" s="6"/>
      <c r="BQ128" s="6"/>
      <c r="BR128" s="6"/>
      <c r="BS128" s="6"/>
      <c r="BT128" s="6"/>
      <c r="BU128" s="6"/>
      <c r="BV128" s="6"/>
      <c r="BW128" s="6"/>
      <c r="BX128" s="6"/>
      <c r="BY128" s="6"/>
      <c r="BZ128" s="6"/>
      <c r="CA128" s="6"/>
      <c r="CB128" s="6"/>
      <c r="CC128" s="6"/>
      <c r="CD128" s="6"/>
      <c r="CE128" s="6"/>
      <c r="CF128" s="6"/>
      <c r="CG128" s="6"/>
      <c r="CH128" s="6"/>
      <c r="CI128" s="6"/>
      <c r="CJ128" s="6"/>
      <c r="CK128" s="6"/>
      <c r="CL128" s="6"/>
      <c r="CM128" s="6"/>
      <c r="CN128" s="6"/>
      <c r="CO128" s="6"/>
      <c r="CP128" s="6"/>
      <c r="CQ128" s="6"/>
      <c r="CR128" s="6"/>
      <c r="CS128" s="6"/>
      <c r="CT128" s="6"/>
      <c r="CU128" s="6"/>
      <c r="CV128" s="6"/>
      <c r="CW128" s="6"/>
      <c r="CX128" s="6"/>
      <c r="CY128" s="6"/>
      <c r="CZ128" s="6"/>
      <c r="DA128" s="6"/>
      <c r="DB128" s="6"/>
      <c r="DC128" s="6"/>
      <c r="DD128" s="6"/>
      <c r="DE128" s="6"/>
      <c r="DF128" s="6"/>
      <c r="DG128" s="6"/>
      <c r="DH128" s="6"/>
      <c r="DI128" s="6"/>
      <c r="DJ128" s="6"/>
      <c r="DK128" s="6"/>
      <c r="DL128" s="6"/>
      <c r="DM128" s="6"/>
      <c r="DN128" s="6"/>
      <c r="DO128" s="6"/>
      <c r="DP128" s="6"/>
      <c r="DQ128" s="6"/>
      <c r="DR128" s="6"/>
      <c r="DS128" s="6"/>
      <c r="DT128" s="6"/>
      <c r="DU128" s="6"/>
      <c r="DV128" s="6"/>
      <c r="DW128" s="6"/>
      <c r="DX128" s="6"/>
      <c r="DY128" s="6"/>
      <c r="DZ128" s="6"/>
      <c r="EA128" s="6"/>
      <c r="EB128" s="6"/>
      <c r="EC128" s="6"/>
      <c r="ED128" s="6"/>
      <c r="EE128" s="6"/>
      <c r="EF128" s="6"/>
      <c r="EG128" s="6"/>
      <c r="EH128" s="6"/>
      <c r="EI128" s="6"/>
      <c r="EJ128" s="6"/>
      <c r="EK128" s="6"/>
      <c r="EL128" s="6"/>
      <c r="EM128" s="6"/>
      <c r="EN128" s="6"/>
      <c r="EO128" s="6"/>
      <c r="EP128" s="6"/>
      <c r="EQ128" s="6"/>
      <c r="ER128" s="6"/>
      <c r="ES128" s="6"/>
      <c r="ET128" s="6"/>
      <c r="EU128" s="6"/>
      <c r="EV128" s="6"/>
      <c r="EW128" s="6"/>
      <c r="EX128" s="6"/>
      <c r="EY128" s="6"/>
      <c r="EZ128" s="6"/>
      <c r="FA128" s="6"/>
      <c r="FB128" s="6"/>
      <c r="FC128" s="6"/>
      <c r="FD128" s="6"/>
      <c r="FE128" s="6"/>
      <c r="FF128" s="6"/>
      <c r="FG128" s="6"/>
      <c r="FH128" s="6"/>
      <c r="FI128" s="6"/>
      <c r="FJ128" s="6"/>
      <c r="FK128" s="6"/>
      <c r="FL128" s="6"/>
      <c r="FM128" s="6"/>
      <c r="FN128" s="6"/>
      <c r="FO128" s="6"/>
      <c r="FP128" s="6"/>
      <c r="FQ128" s="6"/>
      <c r="FR128" s="6"/>
      <c r="FS128" s="6"/>
      <c r="FT128" s="6"/>
      <c r="FU128" s="6"/>
      <c r="FV128" s="6"/>
      <c r="FW128" s="6"/>
      <c r="FX128" s="6"/>
      <c r="FY128" s="6"/>
      <c r="FZ128" s="6"/>
      <c r="GA128" s="6"/>
      <c r="GB128" s="6"/>
      <c r="GC128" s="6"/>
      <c r="GD128" s="6"/>
      <c r="GE128" s="6"/>
      <c r="GF128" s="6"/>
      <c r="GG128" s="6"/>
      <c r="GH128" s="6"/>
      <c r="GI128" s="6"/>
      <c r="GJ128" s="6"/>
      <c r="GK128" s="6"/>
      <c r="GL128" s="6"/>
      <c r="GM128" s="6"/>
      <c r="GN128" s="6"/>
      <c r="GO128" s="6"/>
      <c r="GP128" s="6"/>
      <c r="GQ128" s="6"/>
      <c r="GR128" s="6"/>
      <c r="GS128" s="6"/>
      <c r="GT128" s="6"/>
      <c r="GU128" s="6"/>
      <c r="GV128" s="6"/>
      <c r="GW128" s="6"/>
      <c r="GX128" s="6"/>
      <c r="GY128" s="6"/>
      <c r="GZ128" s="6"/>
      <c r="HA128" s="6"/>
      <c r="HB128" s="6"/>
      <c r="HC128" s="6"/>
      <c r="HD128" s="6"/>
      <c r="HE128" s="6"/>
      <c r="HF128" s="6"/>
      <c r="HG128" s="6"/>
      <c r="HH128" s="6"/>
      <c r="HI128" s="6"/>
      <c r="HJ128" s="6"/>
      <c r="HK128" s="6"/>
      <c r="HL128" s="6"/>
      <c r="HM128" s="6"/>
      <c r="HN128" s="6"/>
      <c r="HO128" s="6"/>
      <c r="HP128" s="6"/>
      <c r="HQ128" s="6"/>
      <c r="HR128" s="6"/>
      <c r="HS128" s="6"/>
      <c r="HT128" s="6"/>
      <c r="HU128" s="6"/>
      <c r="HV128" s="6"/>
      <c r="HW128" s="6"/>
      <c r="HX128" s="6"/>
      <c r="HY128" s="6"/>
      <c r="HZ128" s="6"/>
      <c r="IA128" s="6"/>
      <c r="IB128" s="6"/>
      <c r="IC128" s="6"/>
      <c r="ID128" s="6"/>
      <c r="IE128" s="6"/>
      <c r="IF128" s="6"/>
      <c r="IG128" s="6"/>
      <c r="IH128" s="6"/>
      <c r="II128" s="6"/>
      <c r="IJ128" s="6"/>
      <c r="IK128" s="6"/>
      <c r="IL128" s="6"/>
      <c r="IM128" s="6"/>
      <c r="IN128" s="6"/>
      <c r="IO128" s="6"/>
      <c r="IP128" s="6"/>
      <c r="IQ128" s="6"/>
      <c r="IR128" s="6"/>
      <c r="IS128" s="6"/>
      <c r="IT128" s="6"/>
      <c r="IU128" s="6"/>
      <c r="IV128" s="6"/>
      <c r="IW128" s="6"/>
      <c r="IX128" s="6"/>
      <c r="IY128" s="6"/>
      <c r="IZ128" s="6"/>
      <c r="JA128" s="6"/>
      <c r="JB128" s="6"/>
      <c r="JC128" s="6"/>
      <c r="JD128" s="6"/>
      <c r="JE128" s="6"/>
      <c r="JF128" s="6"/>
      <c r="JG128" s="6"/>
      <c r="JH128" s="6"/>
      <c r="JI128" s="6"/>
      <c r="JJ128" s="6"/>
      <c r="JK128" s="6"/>
      <c r="JL128" s="6"/>
      <c r="JM128" s="6"/>
      <c r="JN128" s="6"/>
      <c r="JO128" s="6"/>
      <c r="JP128" s="6"/>
      <c r="JQ128" s="6"/>
      <c r="JR128" s="6"/>
      <c r="JS128" s="6"/>
      <c r="JT128" s="6"/>
      <c r="JU128" s="6"/>
      <c r="JV128" s="6"/>
      <c r="JW128" s="6"/>
      <c r="JX128" s="6"/>
      <c r="JY128" s="6"/>
      <c r="JZ128" s="6"/>
      <c r="KA128" s="6"/>
      <c r="KB128" s="6"/>
      <c r="KC128" s="6"/>
      <c r="KD128" s="6"/>
      <c r="KE128" s="6"/>
      <c r="KF128" s="6"/>
      <c r="KG128" s="6"/>
      <c r="KH128" s="6"/>
      <c r="KI128" s="6"/>
      <c r="KJ128" s="6"/>
      <c r="KK128" s="6"/>
      <c r="KL128" s="6"/>
      <c r="KM128" s="6"/>
      <c r="KN128" s="6"/>
      <c r="KO128" s="6"/>
      <c r="KP128" s="6"/>
      <c r="KQ128" s="6"/>
      <c r="KR128" s="6"/>
      <c r="KS128" s="6"/>
      <c r="KT128" s="6"/>
      <c r="KU128" s="6"/>
      <c r="KV128" s="6"/>
      <c r="KW128" s="6"/>
      <c r="KX128" s="6"/>
      <c r="KY128" s="6"/>
      <c r="KZ128" s="6"/>
      <c r="LA128" s="6"/>
      <c r="LB128" s="6"/>
      <c r="LC128" s="6"/>
      <c r="LD128" s="6"/>
      <c r="LE128" s="6"/>
      <c r="LF128" s="6"/>
      <c r="LG128" s="6"/>
      <c r="LH128" s="6"/>
      <c r="LI128" s="6"/>
      <c r="LJ128" s="6"/>
      <c r="LK128" s="6"/>
      <c r="LL128" s="6"/>
      <c r="LM128" s="6"/>
      <c r="LN128" s="6"/>
      <c r="LO128" s="6"/>
      <c r="LP128" s="6"/>
      <c r="LQ128" s="6"/>
      <c r="LR128" s="6"/>
      <c r="LS128" s="6"/>
      <c r="LT128" s="6"/>
      <c r="LU128" s="6"/>
      <c r="LV128" s="6"/>
      <c r="LW128" s="6"/>
      <c r="LX128" s="6"/>
      <c r="LY128" s="6"/>
      <c r="LZ128" s="6"/>
      <c r="MA128" s="6"/>
      <c r="MB128" s="6"/>
      <c r="MC128" s="6"/>
      <c r="MD128" s="6"/>
      <c r="ME128" s="6"/>
      <c r="MF128" s="6"/>
      <c r="MG128" s="6"/>
      <c r="MH128" s="6"/>
      <c r="MI128" s="6"/>
      <c r="MJ128" s="6"/>
      <c r="MK128" s="6"/>
      <c r="ML128" s="6"/>
      <c r="MM128" s="6"/>
      <c r="MN128" s="6"/>
      <c r="MO128" s="6"/>
      <c r="MP128" s="6"/>
      <c r="MQ128" s="6"/>
      <c r="MR128" s="6"/>
      <c r="MS128" s="6"/>
      <c r="MT128" s="6"/>
      <c r="MU128" s="6"/>
      <c r="MV128" s="6"/>
      <c r="MW128" s="6"/>
      <c r="MX128" s="6"/>
      <c r="MY128" s="6"/>
      <c r="MZ128" s="6"/>
      <c r="NA128" s="6"/>
      <c r="NB128" s="6"/>
      <c r="NC128" s="6"/>
      <c r="ND128" s="6"/>
      <c r="NE128" s="6"/>
      <c r="NF128" s="6"/>
      <c r="NG128" s="6"/>
      <c r="NH128" s="6"/>
      <c r="NI128" s="6"/>
      <c r="NJ128" s="6"/>
      <c r="NK128" s="6"/>
      <c r="NL128" s="6"/>
      <c r="NM128" s="6"/>
      <c r="NN128" s="6"/>
      <c r="NO128" s="6"/>
      <c r="NP128" s="6"/>
      <c r="NQ128" s="6"/>
      <c r="NR128" s="6"/>
      <c r="NS128" s="6"/>
      <c r="NT128" s="6"/>
      <c r="NU128" s="6"/>
      <c r="NV128" s="6"/>
      <c r="NW128" s="6"/>
      <c r="NX128" s="6"/>
      <c r="NY128" s="6"/>
      <c r="NZ128" s="6"/>
      <c r="OA128" s="6"/>
      <c r="OB128" s="6"/>
      <c r="OC128" s="6"/>
      <c r="OD128" s="6"/>
      <c r="OE128" s="6"/>
      <c r="OF128" s="6"/>
      <c r="OG128" s="6"/>
      <c r="OH128" s="6"/>
      <c r="OI128" s="6"/>
      <c r="OJ128" s="6"/>
      <c r="OK128" s="6"/>
      <c r="OL128" s="6"/>
      <c r="OM128" s="6"/>
      <c r="ON128" s="6"/>
      <c r="OO128" s="6"/>
      <c r="OP128" s="6"/>
      <c r="OQ128" s="6"/>
      <c r="OR128" s="6"/>
      <c r="OS128" s="6"/>
      <c r="OT128" s="6"/>
      <c r="OU128" s="6"/>
      <c r="OV128" s="6"/>
      <c r="OW128" s="6"/>
      <c r="OX128" s="6"/>
      <c r="OY128" s="6"/>
      <c r="OZ128" s="6"/>
      <c r="PA128" s="6"/>
      <c r="PB128" s="6"/>
      <c r="PC128" s="6"/>
      <c r="PD128" s="6"/>
      <c r="PE128" s="6"/>
    </row>
    <row r="129" spans="1:421" s="1" customFormat="1" x14ac:dyDescent="0.25">
      <c r="A129" s="283"/>
      <c r="B129" s="259"/>
      <c r="C129" s="259"/>
      <c r="D129" s="259"/>
      <c r="E129" s="154" t="s">
        <v>90</v>
      </c>
      <c r="F129" s="155" t="s">
        <v>112</v>
      </c>
      <c r="G129" s="46">
        <v>2</v>
      </c>
      <c r="H129" s="46">
        <v>2</v>
      </c>
      <c r="I129" s="46">
        <v>2</v>
      </c>
      <c r="J129" s="46">
        <v>1</v>
      </c>
      <c r="K129" s="46">
        <v>2</v>
      </c>
      <c r="L129" s="98"/>
      <c r="M129" s="26">
        <f>((G129*Kwantificatie!$B$22)+(H129*Kwantificatie!$C$22)+(I129*Kwantificatie!$D$22)+(J129*Kwantificatie!$E$22)+(K129*Kwantificatie!$F$22))*11.1*-1+100</f>
        <v>44.5</v>
      </c>
      <c r="N129" s="6"/>
      <c r="O129" s="6"/>
      <c r="P129" s="6"/>
      <c r="Q129" s="6"/>
      <c r="R129" s="6"/>
      <c r="S129" s="6"/>
      <c r="T129" s="6"/>
      <c r="U129" s="6"/>
      <c r="V129" s="6"/>
      <c r="W129" s="32"/>
      <c r="X129" s="6"/>
      <c r="Y129" s="6"/>
      <c r="Z129" s="32"/>
      <c r="AA129" s="6"/>
      <c r="AB129" s="6"/>
      <c r="AC129" s="6"/>
      <c r="AD129" s="6"/>
      <c r="AE129" s="6"/>
      <c r="AF129" s="6"/>
      <c r="AG129" s="6"/>
      <c r="AH129" s="6"/>
      <c r="AI129" s="6"/>
      <c r="AJ129" s="6"/>
      <c r="AK129" s="6"/>
      <c r="AL129" s="6"/>
      <c r="AM129" s="6"/>
      <c r="AN129" s="6"/>
      <c r="AO129" s="6"/>
      <c r="AP129" s="6"/>
      <c r="AQ129" s="6"/>
      <c r="AR129" s="6"/>
      <c r="AS129" s="6"/>
      <c r="AT129" s="6"/>
      <c r="AU129" s="6"/>
      <c r="AV129" s="6"/>
      <c r="AW129" s="6"/>
      <c r="AX129" s="6"/>
      <c r="AY129" s="6"/>
      <c r="AZ129" s="6"/>
      <c r="BA129" s="6"/>
      <c r="BB129" s="6"/>
      <c r="BC129" s="6"/>
      <c r="BD129" s="6"/>
      <c r="BE129" s="6"/>
      <c r="BF129" s="6"/>
      <c r="BG129" s="6"/>
      <c r="BH129" s="6"/>
      <c r="BI129" s="6"/>
      <c r="BJ129" s="6"/>
      <c r="BK129" s="6"/>
      <c r="BL129" s="6"/>
      <c r="BM129" s="6"/>
      <c r="BN129" s="6"/>
      <c r="BO129" s="6"/>
      <c r="BP129" s="6"/>
      <c r="BQ129" s="6"/>
      <c r="BR129" s="6"/>
      <c r="BS129" s="6"/>
      <c r="BT129" s="6"/>
      <c r="BU129" s="6"/>
      <c r="BV129" s="6"/>
      <c r="BW129" s="6"/>
      <c r="BX129" s="6"/>
      <c r="BY129" s="6"/>
      <c r="BZ129" s="6"/>
      <c r="CA129" s="6"/>
      <c r="CB129" s="6"/>
      <c r="CC129" s="6"/>
      <c r="CD129" s="6"/>
      <c r="CE129" s="6"/>
      <c r="CF129" s="6"/>
      <c r="CG129" s="6"/>
      <c r="CH129" s="6"/>
      <c r="CI129" s="6"/>
      <c r="CJ129" s="6"/>
      <c r="CK129" s="6"/>
      <c r="CL129" s="6"/>
      <c r="CM129" s="6"/>
      <c r="CN129" s="6"/>
      <c r="CO129" s="6"/>
      <c r="CP129" s="6"/>
      <c r="CQ129" s="6"/>
      <c r="CR129" s="6"/>
      <c r="CS129" s="6"/>
      <c r="CT129" s="6"/>
      <c r="CU129" s="6"/>
      <c r="CV129" s="6"/>
      <c r="CW129" s="6"/>
      <c r="CX129" s="6"/>
      <c r="CY129" s="6"/>
      <c r="CZ129" s="6"/>
      <c r="DA129" s="6"/>
      <c r="DB129" s="6"/>
      <c r="DC129" s="6"/>
      <c r="DD129" s="6"/>
      <c r="DE129" s="6"/>
      <c r="DF129" s="6"/>
      <c r="DG129" s="6"/>
      <c r="DH129" s="6"/>
      <c r="DI129" s="6"/>
      <c r="DJ129" s="6"/>
      <c r="DK129" s="6"/>
      <c r="DL129" s="6"/>
      <c r="DM129" s="6"/>
      <c r="DN129" s="6"/>
      <c r="DO129" s="6"/>
      <c r="DP129" s="6"/>
      <c r="DQ129" s="6"/>
      <c r="DR129" s="6"/>
      <c r="DS129" s="6"/>
      <c r="DT129" s="6"/>
      <c r="DU129" s="6"/>
      <c r="DV129" s="6"/>
      <c r="DW129" s="6"/>
      <c r="DX129" s="6"/>
      <c r="DY129" s="6"/>
      <c r="DZ129" s="6"/>
      <c r="EA129" s="6"/>
      <c r="EB129" s="6"/>
      <c r="EC129" s="6"/>
      <c r="ED129" s="6"/>
      <c r="EE129" s="6"/>
      <c r="EF129" s="6"/>
      <c r="EG129" s="6"/>
      <c r="EH129" s="6"/>
      <c r="EI129" s="6"/>
      <c r="EJ129" s="6"/>
      <c r="EK129" s="6"/>
      <c r="EL129" s="6"/>
      <c r="EM129" s="6"/>
      <c r="EN129" s="6"/>
      <c r="EO129" s="6"/>
      <c r="EP129" s="6"/>
      <c r="EQ129" s="6"/>
      <c r="ER129" s="6"/>
      <c r="ES129" s="6"/>
      <c r="ET129" s="6"/>
      <c r="EU129" s="6"/>
      <c r="EV129" s="6"/>
      <c r="EW129" s="6"/>
      <c r="EX129" s="6"/>
      <c r="EY129" s="6"/>
      <c r="EZ129" s="6"/>
      <c r="FA129" s="6"/>
      <c r="FB129" s="6"/>
      <c r="FC129" s="6"/>
      <c r="FD129" s="6"/>
      <c r="FE129" s="6"/>
      <c r="FF129" s="6"/>
      <c r="FG129" s="6"/>
      <c r="FH129" s="6"/>
      <c r="FI129" s="6"/>
      <c r="FJ129" s="6"/>
      <c r="FK129" s="6"/>
      <c r="FL129" s="6"/>
      <c r="FM129" s="6"/>
      <c r="FN129" s="6"/>
      <c r="FO129" s="6"/>
      <c r="FP129" s="6"/>
      <c r="FQ129" s="6"/>
      <c r="FR129" s="6"/>
      <c r="FS129" s="6"/>
      <c r="FT129" s="6"/>
      <c r="FU129" s="6"/>
      <c r="FV129" s="6"/>
      <c r="FW129" s="6"/>
      <c r="FX129" s="6"/>
      <c r="FY129" s="6"/>
      <c r="FZ129" s="6"/>
      <c r="GA129" s="6"/>
      <c r="GB129" s="6"/>
      <c r="GC129" s="6"/>
      <c r="GD129" s="6"/>
      <c r="GE129" s="6"/>
      <c r="GF129" s="6"/>
      <c r="GG129" s="6"/>
      <c r="GH129" s="6"/>
      <c r="GI129" s="6"/>
      <c r="GJ129" s="6"/>
      <c r="GK129" s="6"/>
      <c r="GL129" s="6"/>
      <c r="GM129" s="6"/>
      <c r="GN129" s="6"/>
      <c r="GO129" s="6"/>
      <c r="GP129" s="6"/>
      <c r="GQ129" s="6"/>
      <c r="GR129" s="6"/>
      <c r="GS129" s="6"/>
      <c r="GT129" s="6"/>
      <c r="GU129" s="6"/>
      <c r="GV129" s="6"/>
      <c r="GW129" s="6"/>
      <c r="GX129" s="6"/>
      <c r="GY129" s="6"/>
      <c r="GZ129" s="6"/>
      <c r="HA129" s="6"/>
      <c r="HB129" s="6"/>
      <c r="HC129" s="6"/>
      <c r="HD129" s="6"/>
      <c r="HE129" s="6"/>
      <c r="HF129" s="6"/>
      <c r="HG129" s="6"/>
      <c r="HH129" s="6"/>
      <c r="HI129" s="6"/>
      <c r="HJ129" s="6"/>
      <c r="HK129" s="6"/>
      <c r="HL129" s="6"/>
      <c r="HM129" s="6"/>
      <c r="HN129" s="6"/>
      <c r="HO129" s="6"/>
      <c r="HP129" s="6"/>
      <c r="HQ129" s="6"/>
      <c r="HR129" s="6"/>
      <c r="HS129" s="6"/>
      <c r="HT129" s="6"/>
      <c r="HU129" s="6"/>
      <c r="HV129" s="6"/>
      <c r="HW129" s="6"/>
      <c r="HX129" s="6"/>
      <c r="HY129" s="6"/>
      <c r="HZ129" s="6"/>
      <c r="IA129" s="6"/>
      <c r="IB129" s="6"/>
      <c r="IC129" s="6"/>
      <c r="ID129" s="6"/>
      <c r="IE129" s="6"/>
      <c r="IF129" s="6"/>
      <c r="IG129" s="6"/>
      <c r="IH129" s="6"/>
      <c r="II129" s="6"/>
      <c r="IJ129" s="6"/>
      <c r="IK129" s="6"/>
      <c r="IL129" s="6"/>
      <c r="IM129" s="6"/>
      <c r="IN129" s="6"/>
      <c r="IO129" s="6"/>
      <c r="IP129" s="6"/>
      <c r="IQ129" s="6"/>
      <c r="IR129" s="6"/>
      <c r="IS129" s="6"/>
      <c r="IT129" s="6"/>
      <c r="IU129" s="6"/>
      <c r="IV129" s="6"/>
      <c r="IW129" s="6"/>
      <c r="IX129" s="6"/>
      <c r="IY129" s="6"/>
      <c r="IZ129" s="6"/>
      <c r="JA129" s="6"/>
      <c r="JB129" s="6"/>
      <c r="JC129" s="6"/>
      <c r="JD129" s="6"/>
      <c r="JE129" s="6"/>
      <c r="JF129" s="6"/>
      <c r="JG129" s="6"/>
      <c r="JH129" s="6"/>
      <c r="JI129" s="6"/>
      <c r="JJ129" s="6"/>
      <c r="JK129" s="6"/>
      <c r="JL129" s="6"/>
      <c r="JM129" s="6"/>
      <c r="JN129" s="6"/>
      <c r="JO129" s="6"/>
      <c r="JP129" s="6"/>
      <c r="JQ129" s="6"/>
      <c r="JR129" s="6"/>
      <c r="JS129" s="6"/>
      <c r="JT129" s="6"/>
      <c r="JU129" s="6"/>
      <c r="JV129" s="6"/>
      <c r="JW129" s="6"/>
      <c r="JX129" s="6"/>
      <c r="JY129" s="6"/>
      <c r="JZ129" s="6"/>
      <c r="KA129" s="6"/>
      <c r="KB129" s="6"/>
      <c r="KC129" s="6"/>
      <c r="KD129" s="6"/>
      <c r="KE129" s="6"/>
      <c r="KF129" s="6"/>
      <c r="KG129" s="6"/>
      <c r="KH129" s="6"/>
      <c r="KI129" s="6"/>
      <c r="KJ129" s="6"/>
      <c r="KK129" s="6"/>
      <c r="KL129" s="6"/>
      <c r="KM129" s="6"/>
      <c r="KN129" s="6"/>
      <c r="KO129" s="6"/>
      <c r="KP129" s="6"/>
      <c r="KQ129" s="6"/>
      <c r="KR129" s="6"/>
      <c r="KS129" s="6"/>
      <c r="KT129" s="6"/>
      <c r="KU129" s="6"/>
      <c r="KV129" s="6"/>
      <c r="KW129" s="6"/>
      <c r="KX129" s="6"/>
      <c r="KY129" s="6"/>
      <c r="KZ129" s="6"/>
      <c r="LA129" s="6"/>
      <c r="LB129" s="6"/>
      <c r="LC129" s="6"/>
      <c r="LD129" s="6"/>
      <c r="LE129" s="6"/>
      <c r="LF129" s="6"/>
      <c r="LG129" s="6"/>
      <c r="LH129" s="6"/>
      <c r="LI129" s="6"/>
      <c r="LJ129" s="6"/>
      <c r="LK129" s="6"/>
      <c r="LL129" s="6"/>
      <c r="LM129" s="6"/>
      <c r="LN129" s="6"/>
      <c r="LO129" s="6"/>
      <c r="LP129" s="6"/>
      <c r="LQ129" s="6"/>
      <c r="LR129" s="6"/>
      <c r="LS129" s="6"/>
      <c r="LT129" s="6"/>
      <c r="LU129" s="6"/>
      <c r="LV129" s="6"/>
      <c r="LW129" s="6"/>
      <c r="LX129" s="6"/>
      <c r="LY129" s="6"/>
      <c r="LZ129" s="6"/>
      <c r="MA129" s="6"/>
      <c r="MB129" s="6"/>
      <c r="MC129" s="6"/>
      <c r="MD129" s="6"/>
      <c r="ME129" s="6"/>
      <c r="MF129" s="6"/>
      <c r="MG129" s="6"/>
      <c r="MH129" s="6"/>
      <c r="MI129" s="6"/>
      <c r="MJ129" s="6"/>
      <c r="MK129" s="6"/>
      <c r="ML129" s="6"/>
      <c r="MM129" s="6"/>
      <c r="MN129" s="6"/>
      <c r="MO129" s="6"/>
      <c r="MP129" s="6"/>
      <c r="MQ129" s="6"/>
      <c r="MR129" s="6"/>
      <c r="MS129" s="6"/>
      <c r="MT129" s="6"/>
      <c r="MU129" s="6"/>
      <c r="MV129" s="6"/>
      <c r="MW129" s="6"/>
      <c r="MX129" s="6"/>
      <c r="MY129" s="6"/>
      <c r="MZ129" s="6"/>
      <c r="NA129" s="6"/>
      <c r="NB129" s="6"/>
      <c r="NC129" s="6"/>
      <c r="ND129" s="6"/>
      <c r="NE129" s="6"/>
      <c r="NF129" s="6"/>
      <c r="NG129" s="6"/>
      <c r="NH129" s="6"/>
      <c r="NI129" s="6"/>
      <c r="NJ129" s="6"/>
      <c r="NK129" s="6"/>
      <c r="NL129" s="6"/>
      <c r="NM129" s="6"/>
      <c r="NN129" s="6"/>
      <c r="NO129" s="6"/>
      <c r="NP129" s="6"/>
      <c r="NQ129" s="6"/>
      <c r="NR129" s="6"/>
      <c r="NS129" s="6"/>
      <c r="NT129" s="6"/>
      <c r="NU129" s="6"/>
      <c r="NV129" s="6"/>
      <c r="NW129" s="6"/>
      <c r="NX129" s="6"/>
      <c r="NY129" s="6"/>
      <c r="NZ129" s="6"/>
      <c r="OA129" s="6"/>
      <c r="OB129" s="6"/>
      <c r="OC129" s="6"/>
      <c r="OD129" s="6"/>
      <c r="OE129" s="6"/>
      <c r="OF129" s="6"/>
      <c r="OG129" s="6"/>
      <c r="OH129" s="6"/>
      <c r="OI129" s="6"/>
      <c r="OJ129" s="6"/>
      <c r="OK129" s="6"/>
      <c r="OL129" s="6"/>
      <c r="OM129" s="6"/>
      <c r="ON129" s="6"/>
      <c r="OO129" s="6"/>
      <c r="OP129" s="6"/>
      <c r="OQ129" s="6"/>
      <c r="OR129" s="6"/>
      <c r="OS129" s="6"/>
      <c r="OT129" s="6"/>
      <c r="OU129" s="6"/>
      <c r="OV129" s="6"/>
      <c r="OW129" s="6"/>
      <c r="OX129" s="6"/>
      <c r="OY129" s="6"/>
      <c r="OZ129" s="6"/>
      <c r="PA129" s="6"/>
      <c r="PB129" s="6"/>
      <c r="PC129" s="6"/>
      <c r="PD129" s="6"/>
      <c r="PE129" s="6"/>
    </row>
    <row r="130" spans="1:421" s="13" customFormat="1" x14ac:dyDescent="0.25">
      <c r="A130" s="283"/>
      <c r="B130" s="259"/>
      <c r="C130" s="259"/>
      <c r="D130" s="259"/>
      <c r="E130" s="17"/>
      <c r="F130" s="163" t="s">
        <v>139</v>
      </c>
      <c r="G130" s="12">
        <v>3</v>
      </c>
      <c r="H130" s="12">
        <v>3</v>
      </c>
      <c r="I130" s="12">
        <v>3</v>
      </c>
      <c r="J130" s="12">
        <v>3</v>
      </c>
      <c r="K130" s="12">
        <v>3</v>
      </c>
      <c r="L130" s="97"/>
      <c r="M130" s="26">
        <f>((G130*Kwantificatie!$B$22)+(H130*Kwantificatie!$C$22)+(I130*Kwantificatie!$D$22)+(J130*Kwantificatie!$E$22)+(K130*Kwantificatie!$F$22))*11.1*-1+100</f>
        <v>0.10000000000000853</v>
      </c>
      <c r="N130" s="6"/>
      <c r="O130" s="6"/>
      <c r="P130" s="6"/>
      <c r="Q130" s="6"/>
      <c r="R130" s="6"/>
      <c r="AC130" s="6"/>
      <c r="AD130" s="6"/>
      <c r="AE130" s="6"/>
      <c r="AF130" s="6"/>
      <c r="AG130" s="6"/>
      <c r="AH130" s="6"/>
      <c r="AI130" s="6"/>
      <c r="AJ130" s="6"/>
      <c r="AK130" s="6"/>
      <c r="AL130" s="6"/>
      <c r="AM130" s="6"/>
      <c r="AN130" s="6"/>
      <c r="AO130" s="6"/>
      <c r="AP130" s="6"/>
      <c r="AQ130" s="6"/>
      <c r="AR130" s="6"/>
      <c r="AS130" s="6"/>
      <c r="AT130" s="6"/>
      <c r="AU130" s="6"/>
      <c r="AV130" s="6"/>
      <c r="AW130" s="6"/>
      <c r="AX130" s="6"/>
      <c r="AY130" s="6"/>
      <c r="AZ130" s="6"/>
      <c r="BA130" s="6"/>
      <c r="BB130" s="6"/>
      <c r="BC130" s="6"/>
      <c r="BD130" s="6"/>
      <c r="BE130" s="6"/>
      <c r="BF130" s="6"/>
      <c r="BG130" s="6"/>
      <c r="BH130" s="6"/>
      <c r="BI130" s="6"/>
      <c r="BJ130" s="6"/>
      <c r="BK130" s="6"/>
      <c r="BL130" s="6"/>
      <c r="BM130" s="6"/>
      <c r="BN130" s="6"/>
      <c r="BO130" s="6"/>
      <c r="BP130" s="6"/>
      <c r="BQ130" s="6"/>
      <c r="BR130" s="6"/>
      <c r="BS130" s="6"/>
      <c r="BT130" s="6"/>
      <c r="BU130" s="6"/>
      <c r="BV130" s="6"/>
      <c r="BW130" s="6"/>
      <c r="BX130" s="6"/>
      <c r="BY130" s="6"/>
      <c r="BZ130" s="6"/>
      <c r="CA130" s="6"/>
      <c r="CB130" s="6"/>
      <c r="CC130" s="6"/>
      <c r="CD130" s="6"/>
      <c r="CE130" s="6"/>
      <c r="CF130" s="6"/>
      <c r="CG130" s="6"/>
      <c r="CH130" s="6"/>
      <c r="CI130" s="6"/>
      <c r="CJ130" s="6"/>
      <c r="CK130" s="6"/>
      <c r="CL130" s="6"/>
      <c r="CM130" s="6"/>
      <c r="CN130" s="6"/>
      <c r="CO130" s="6"/>
      <c r="CP130" s="6"/>
      <c r="CQ130" s="6"/>
      <c r="CR130" s="6"/>
      <c r="CS130" s="6"/>
      <c r="CT130" s="6"/>
      <c r="CU130" s="6"/>
      <c r="CV130" s="6"/>
      <c r="CW130" s="6"/>
      <c r="CX130" s="6"/>
      <c r="CY130" s="6"/>
      <c r="CZ130" s="6"/>
      <c r="DA130" s="6"/>
      <c r="DB130" s="6"/>
      <c r="DC130" s="6"/>
      <c r="DD130" s="6"/>
      <c r="DE130" s="6"/>
      <c r="DF130" s="6"/>
      <c r="DG130" s="6"/>
      <c r="DH130" s="6"/>
      <c r="DI130" s="6"/>
      <c r="DJ130" s="6"/>
      <c r="DK130" s="6"/>
      <c r="DL130" s="6"/>
      <c r="DM130" s="6"/>
      <c r="DN130" s="6"/>
      <c r="DO130" s="6"/>
      <c r="DP130" s="6"/>
      <c r="DQ130" s="6"/>
      <c r="DR130" s="6"/>
      <c r="DS130" s="6"/>
      <c r="DT130" s="6"/>
      <c r="DU130" s="6"/>
      <c r="DV130" s="6"/>
      <c r="DW130" s="6"/>
      <c r="DX130" s="6"/>
      <c r="DY130" s="6"/>
      <c r="DZ130" s="6"/>
      <c r="EA130" s="6"/>
      <c r="EB130" s="6"/>
      <c r="EC130" s="6"/>
      <c r="ED130" s="6"/>
      <c r="EE130" s="6"/>
      <c r="EF130" s="6"/>
      <c r="EG130" s="6"/>
      <c r="EH130" s="6"/>
      <c r="EI130" s="6"/>
      <c r="EJ130" s="6"/>
      <c r="EK130" s="6"/>
      <c r="EL130" s="6"/>
      <c r="EM130" s="6"/>
      <c r="EN130" s="6"/>
      <c r="EO130" s="6"/>
      <c r="EP130" s="6"/>
      <c r="EQ130" s="6"/>
      <c r="ER130" s="6"/>
      <c r="ES130" s="6"/>
      <c r="ET130" s="6"/>
      <c r="EU130" s="6"/>
      <c r="EV130" s="6"/>
      <c r="EW130" s="6"/>
      <c r="EX130" s="6"/>
      <c r="EY130" s="6"/>
      <c r="EZ130" s="6"/>
      <c r="FA130" s="6"/>
      <c r="FB130" s="6"/>
      <c r="FC130" s="6"/>
      <c r="FD130" s="6"/>
      <c r="FE130" s="6"/>
      <c r="FF130" s="6"/>
      <c r="FG130" s="6"/>
      <c r="FH130" s="6"/>
      <c r="FI130" s="6"/>
      <c r="FJ130" s="6"/>
      <c r="FK130" s="6"/>
      <c r="FL130" s="6"/>
      <c r="FM130" s="6"/>
      <c r="FN130" s="6"/>
      <c r="FO130" s="6"/>
      <c r="FP130" s="6"/>
      <c r="FQ130" s="6"/>
      <c r="FR130" s="6"/>
      <c r="FS130" s="6"/>
      <c r="FT130" s="6"/>
      <c r="FU130" s="6"/>
      <c r="FV130" s="6"/>
      <c r="FW130" s="6"/>
      <c r="FX130" s="6"/>
      <c r="FY130" s="6"/>
      <c r="FZ130" s="6"/>
      <c r="GA130" s="6"/>
      <c r="GB130" s="6"/>
      <c r="GC130" s="6"/>
      <c r="GD130" s="6"/>
      <c r="GE130" s="6"/>
      <c r="GF130" s="6"/>
      <c r="GG130" s="6"/>
      <c r="GH130" s="6"/>
      <c r="GI130" s="6"/>
      <c r="GJ130" s="6"/>
      <c r="GK130" s="6"/>
      <c r="GL130" s="6"/>
      <c r="GM130" s="6"/>
      <c r="GN130" s="6"/>
      <c r="GO130" s="6"/>
      <c r="GP130" s="6"/>
      <c r="GQ130" s="6"/>
      <c r="GR130" s="6"/>
      <c r="GS130" s="6"/>
      <c r="GT130" s="6"/>
      <c r="GU130" s="6"/>
      <c r="GV130" s="6"/>
      <c r="GW130" s="6"/>
      <c r="GX130" s="6"/>
      <c r="GY130" s="6"/>
      <c r="GZ130" s="6"/>
      <c r="HA130" s="6"/>
      <c r="HB130" s="6"/>
      <c r="HC130" s="6"/>
      <c r="HD130" s="6"/>
      <c r="HE130" s="6"/>
      <c r="HF130" s="6"/>
      <c r="HG130" s="6"/>
      <c r="HH130" s="6"/>
      <c r="HI130" s="6"/>
      <c r="HJ130" s="6"/>
      <c r="HK130" s="6"/>
      <c r="HL130" s="6"/>
      <c r="HM130" s="6"/>
      <c r="HN130" s="6"/>
      <c r="HO130" s="6"/>
      <c r="HP130" s="6"/>
      <c r="HQ130" s="6"/>
      <c r="HR130" s="6"/>
      <c r="HS130" s="6"/>
      <c r="HT130" s="6"/>
      <c r="HU130" s="6"/>
      <c r="HV130" s="6"/>
      <c r="HW130" s="6"/>
      <c r="HX130" s="6"/>
      <c r="HY130" s="6"/>
      <c r="HZ130" s="6"/>
      <c r="IA130" s="6"/>
      <c r="IB130" s="6"/>
      <c r="IC130" s="6"/>
      <c r="ID130" s="6"/>
      <c r="IE130" s="6"/>
      <c r="IF130" s="6"/>
      <c r="IG130" s="6"/>
      <c r="IH130" s="6"/>
      <c r="II130" s="6"/>
      <c r="IJ130" s="6"/>
      <c r="IK130" s="6"/>
      <c r="IL130" s="6"/>
      <c r="IM130" s="6"/>
      <c r="IN130" s="6"/>
      <c r="IO130" s="6"/>
      <c r="IP130" s="6"/>
      <c r="IQ130" s="6"/>
      <c r="IR130" s="6"/>
      <c r="IS130" s="6"/>
      <c r="IT130" s="6"/>
      <c r="IU130" s="6"/>
      <c r="IV130" s="6"/>
      <c r="IW130" s="6"/>
      <c r="IX130" s="6"/>
      <c r="IY130" s="6"/>
      <c r="IZ130" s="6"/>
      <c r="JA130" s="6"/>
      <c r="JB130" s="6"/>
      <c r="JC130" s="6"/>
      <c r="JD130" s="6"/>
      <c r="JE130" s="6"/>
      <c r="JF130" s="6"/>
      <c r="JG130" s="6"/>
      <c r="JH130" s="6"/>
      <c r="JI130" s="6"/>
      <c r="JJ130" s="6"/>
      <c r="JK130" s="6"/>
      <c r="JL130" s="6"/>
      <c r="JM130" s="6"/>
      <c r="JN130" s="6"/>
      <c r="JO130" s="6"/>
      <c r="JP130" s="6"/>
      <c r="JQ130" s="6"/>
      <c r="JR130" s="6"/>
      <c r="JS130" s="6"/>
      <c r="JT130" s="6"/>
      <c r="JU130" s="6"/>
      <c r="JV130" s="6"/>
      <c r="JW130" s="6"/>
      <c r="JX130" s="6"/>
      <c r="JY130" s="6"/>
      <c r="JZ130" s="6"/>
      <c r="KA130" s="6"/>
      <c r="KB130" s="6"/>
      <c r="KC130" s="6"/>
      <c r="KD130" s="6"/>
      <c r="KE130" s="6"/>
      <c r="KF130" s="6"/>
      <c r="KG130" s="6"/>
      <c r="KH130" s="6"/>
      <c r="KI130" s="6"/>
      <c r="KJ130" s="6"/>
      <c r="KK130" s="6"/>
      <c r="KL130" s="6"/>
      <c r="KM130" s="6"/>
      <c r="KN130" s="6"/>
      <c r="KO130" s="6"/>
      <c r="KP130" s="6"/>
      <c r="KQ130" s="6"/>
      <c r="KR130" s="6"/>
      <c r="KS130" s="6"/>
      <c r="KT130" s="6"/>
      <c r="KU130" s="6"/>
      <c r="KV130" s="6"/>
      <c r="KW130" s="6"/>
      <c r="KX130" s="6"/>
      <c r="KY130" s="6"/>
      <c r="KZ130" s="6"/>
      <c r="LA130" s="6"/>
      <c r="LB130" s="6"/>
      <c r="LC130" s="6"/>
      <c r="LD130" s="6"/>
      <c r="LE130" s="6"/>
      <c r="LF130" s="6"/>
      <c r="LG130" s="6"/>
      <c r="LH130" s="6"/>
      <c r="LI130" s="6"/>
      <c r="LJ130" s="6"/>
      <c r="LK130" s="6"/>
      <c r="LL130" s="6"/>
      <c r="LM130" s="6"/>
      <c r="LN130" s="6"/>
      <c r="LO130" s="6"/>
      <c r="LP130" s="6"/>
      <c r="LQ130" s="6"/>
      <c r="LR130" s="6"/>
      <c r="LS130" s="6"/>
      <c r="LT130" s="6"/>
      <c r="LU130" s="6"/>
      <c r="LV130" s="6"/>
      <c r="LW130" s="6"/>
      <c r="LX130" s="6"/>
      <c r="LY130" s="6"/>
      <c r="LZ130" s="6"/>
      <c r="MA130" s="6"/>
      <c r="MB130" s="6"/>
      <c r="MC130" s="6"/>
      <c r="MD130" s="6"/>
      <c r="ME130" s="6"/>
      <c r="MF130" s="6"/>
      <c r="MG130" s="6"/>
      <c r="MH130" s="6"/>
      <c r="MI130" s="6"/>
      <c r="MJ130" s="6"/>
      <c r="MK130" s="6"/>
      <c r="ML130" s="6"/>
      <c r="MM130" s="6"/>
      <c r="MN130" s="6"/>
      <c r="MO130" s="6"/>
      <c r="MP130" s="6"/>
      <c r="MQ130" s="6"/>
      <c r="MR130" s="6"/>
      <c r="MS130" s="6"/>
      <c r="MT130" s="6"/>
      <c r="MU130" s="6"/>
      <c r="MV130" s="6"/>
      <c r="MW130" s="6"/>
      <c r="MX130" s="6"/>
      <c r="MY130" s="6"/>
      <c r="MZ130" s="6"/>
      <c r="NA130" s="6"/>
      <c r="NB130" s="6"/>
      <c r="NC130" s="6"/>
      <c r="ND130" s="6"/>
      <c r="NE130" s="6"/>
      <c r="NF130" s="6"/>
      <c r="NG130" s="6"/>
      <c r="NH130" s="6"/>
      <c r="NI130" s="6"/>
      <c r="NJ130" s="6"/>
      <c r="NK130" s="6"/>
      <c r="NL130" s="6"/>
      <c r="NM130" s="6"/>
      <c r="NN130" s="6"/>
      <c r="NO130" s="6"/>
      <c r="NP130" s="6"/>
      <c r="NQ130" s="6"/>
      <c r="NR130" s="6"/>
      <c r="NS130" s="6"/>
      <c r="NT130" s="6"/>
      <c r="NU130" s="6"/>
      <c r="NV130" s="6"/>
      <c r="NW130" s="6"/>
      <c r="NX130" s="6"/>
      <c r="NY130" s="6"/>
      <c r="NZ130" s="6"/>
      <c r="OA130" s="6"/>
      <c r="OB130" s="6"/>
      <c r="OC130" s="6"/>
      <c r="OD130" s="6"/>
      <c r="OE130" s="6"/>
      <c r="OF130" s="6"/>
      <c r="OG130" s="6"/>
      <c r="OH130" s="6"/>
      <c r="OI130" s="6"/>
      <c r="OJ130" s="6"/>
      <c r="OK130" s="6"/>
      <c r="OL130" s="6"/>
      <c r="OM130" s="6"/>
      <c r="ON130" s="6"/>
      <c r="OO130" s="6"/>
      <c r="OP130" s="6"/>
      <c r="OQ130" s="6"/>
      <c r="OR130" s="6"/>
      <c r="OS130" s="6"/>
      <c r="OT130" s="6"/>
      <c r="OU130" s="6"/>
      <c r="OV130" s="6"/>
      <c r="OW130" s="6"/>
      <c r="OX130" s="6"/>
      <c r="OY130" s="6"/>
      <c r="OZ130" s="6"/>
      <c r="PA130" s="6"/>
      <c r="PB130" s="6"/>
      <c r="PC130" s="6"/>
      <c r="PD130" s="6"/>
      <c r="PE130" s="6"/>
    </row>
    <row r="131" spans="1:421" s="13" customFormat="1" x14ac:dyDescent="0.25">
      <c r="A131" s="283"/>
      <c r="B131" s="259"/>
      <c r="C131" s="259"/>
      <c r="D131" s="259"/>
      <c r="E131" s="17"/>
      <c r="F131" s="163" t="s">
        <v>139</v>
      </c>
      <c r="G131" s="12">
        <v>3</v>
      </c>
      <c r="H131" s="12">
        <v>3</v>
      </c>
      <c r="I131" s="12">
        <v>3</v>
      </c>
      <c r="J131" s="12">
        <v>3</v>
      </c>
      <c r="K131" s="12">
        <v>3</v>
      </c>
      <c r="L131" s="97"/>
      <c r="M131" s="26">
        <f>((G131*Kwantificatie!$B$22)+(H131*Kwantificatie!$C$22)+(I131*Kwantificatie!$D$22)+(J131*Kwantificatie!$E$22)+(K131*Kwantificatie!$F$22))*11.1*-1+100</f>
        <v>0.10000000000000853</v>
      </c>
      <c r="N131" s="6"/>
      <c r="O131" s="6"/>
      <c r="P131" s="6"/>
      <c r="Q131" s="6"/>
      <c r="R131" s="6"/>
      <c r="AC131" s="6"/>
      <c r="AD131" s="6"/>
      <c r="AE131" s="6"/>
      <c r="AF131" s="6"/>
      <c r="AG131" s="6"/>
      <c r="AH131" s="6"/>
      <c r="AI131" s="6"/>
      <c r="AJ131" s="6"/>
      <c r="AK131" s="6"/>
      <c r="AL131" s="6"/>
      <c r="AM131" s="6"/>
      <c r="AN131" s="6"/>
      <c r="AO131" s="6"/>
      <c r="AP131" s="6"/>
      <c r="AQ131" s="6"/>
      <c r="AR131" s="6"/>
      <c r="AS131" s="6"/>
      <c r="AT131" s="6"/>
      <c r="AU131" s="6"/>
      <c r="AV131" s="6"/>
      <c r="AW131" s="6"/>
      <c r="AX131" s="6"/>
      <c r="AY131" s="6"/>
      <c r="AZ131" s="6"/>
      <c r="BA131" s="6"/>
      <c r="BB131" s="6"/>
      <c r="BC131" s="6"/>
      <c r="BD131" s="6"/>
      <c r="BE131" s="6"/>
      <c r="BF131" s="6"/>
      <c r="BG131" s="6"/>
      <c r="BH131" s="6"/>
      <c r="BI131" s="6"/>
      <c r="BJ131" s="6"/>
      <c r="BK131" s="6"/>
      <c r="BL131" s="6"/>
      <c r="BM131" s="6"/>
      <c r="BN131" s="6"/>
      <c r="BO131" s="6"/>
      <c r="BP131" s="6"/>
      <c r="BQ131" s="6"/>
      <c r="BR131" s="6"/>
      <c r="BS131" s="6"/>
      <c r="BT131" s="6"/>
      <c r="BU131" s="6"/>
      <c r="BV131" s="6"/>
      <c r="BW131" s="6"/>
      <c r="BX131" s="6"/>
      <c r="BY131" s="6"/>
      <c r="BZ131" s="6"/>
      <c r="CA131" s="6"/>
      <c r="CB131" s="6"/>
      <c r="CC131" s="6"/>
      <c r="CD131" s="6"/>
      <c r="CE131" s="6"/>
      <c r="CF131" s="6"/>
      <c r="CG131" s="6"/>
      <c r="CH131" s="6"/>
      <c r="CI131" s="6"/>
      <c r="CJ131" s="6"/>
      <c r="CK131" s="6"/>
      <c r="CL131" s="6"/>
      <c r="CM131" s="6"/>
      <c r="CN131" s="6"/>
      <c r="CO131" s="6"/>
      <c r="CP131" s="6"/>
      <c r="CQ131" s="6"/>
      <c r="CR131" s="6"/>
      <c r="CS131" s="6"/>
      <c r="CT131" s="6"/>
      <c r="CU131" s="6"/>
      <c r="CV131" s="6"/>
      <c r="CW131" s="6"/>
      <c r="CX131" s="6"/>
      <c r="CY131" s="6"/>
      <c r="CZ131" s="6"/>
      <c r="DA131" s="6"/>
      <c r="DB131" s="6"/>
      <c r="DC131" s="6"/>
      <c r="DD131" s="6"/>
      <c r="DE131" s="6"/>
      <c r="DF131" s="6"/>
      <c r="DG131" s="6"/>
      <c r="DH131" s="6"/>
      <c r="DI131" s="6"/>
      <c r="DJ131" s="6"/>
      <c r="DK131" s="6"/>
      <c r="DL131" s="6"/>
      <c r="DM131" s="6"/>
      <c r="DN131" s="6"/>
      <c r="DO131" s="6"/>
      <c r="DP131" s="6"/>
      <c r="DQ131" s="6"/>
      <c r="DR131" s="6"/>
      <c r="DS131" s="6"/>
      <c r="DT131" s="6"/>
      <c r="DU131" s="6"/>
      <c r="DV131" s="6"/>
      <c r="DW131" s="6"/>
      <c r="DX131" s="6"/>
      <c r="DY131" s="6"/>
      <c r="DZ131" s="6"/>
      <c r="EA131" s="6"/>
      <c r="EB131" s="6"/>
      <c r="EC131" s="6"/>
      <c r="ED131" s="6"/>
      <c r="EE131" s="6"/>
      <c r="EF131" s="6"/>
      <c r="EG131" s="6"/>
      <c r="EH131" s="6"/>
      <c r="EI131" s="6"/>
      <c r="EJ131" s="6"/>
      <c r="EK131" s="6"/>
      <c r="EL131" s="6"/>
      <c r="EM131" s="6"/>
      <c r="EN131" s="6"/>
      <c r="EO131" s="6"/>
      <c r="EP131" s="6"/>
      <c r="EQ131" s="6"/>
      <c r="ER131" s="6"/>
      <c r="ES131" s="6"/>
      <c r="ET131" s="6"/>
      <c r="EU131" s="6"/>
      <c r="EV131" s="6"/>
      <c r="EW131" s="6"/>
      <c r="EX131" s="6"/>
      <c r="EY131" s="6"/>
      <c r="EZ131" s="6"/>
      <c r="FA131" s="6"/>
      <c r="FB131" s="6"/>
      <c r="FC131" s="6"/>
      <c r="FD131" s="6"/>
      <c r="FE131" s="6"/>
      <c r="FF131" s="6"/>
      <c r="FG131" s="6"/>
      <c r="FH131" s="6"/>
      <c r="FI131" s="6"/>
      <c r="FJ131" s="6"/>
      <c r="FK131" s="6"/>
      <c r="FL131" s="6"/>
      <c r="FM131" s="6"/>
      <c r="FN131" s="6"/>
      <c r="FO131" s="6"/>
      <c r="FP131" s="6"/>
      <c r="FQ131" s="6"/>
      <c r="FR131" s="6"/>
      <c r="FS131" s="6"/>
      <c r="FT131" s="6"/>
      <c r="FU131" s="6"/>
      <c r="FV131" s="6"/>
      <c r="FW131" s="6"/>
      <c r="FX131" s="6"/>
      <c r="FY131" s="6"/>
      <c r="FZ131" s="6"/>
      <c r="GA131" s="6"/>
      <c r="GB131" s="6"/>
      <c r="GC131" s="6"/>
      <c r="GD131" s="6"/>
      <c r="GE131" s="6"/>
      <c r="GF131" s="6"/>
      <c r="GG131" s="6"/>
      <c r="GH131" s="6"/>
      <c r="GI131" s="6"/>
      <c r="GJ131" s="6"/>
      <c r="GK131" s="6"/>
      <c r="GL131" s="6"/>
      <c r="GM131" s="6"/>
      <c r="GN131" s="6"/>
      <c r="GO131" s="6"/>
      <c r="GP131" s="6"/>
      <c r="GQ131" s="6"/>
      <c r="GR131" s="6"/>
      <c r="GS131" s="6"/>
      <c r="GT131" s="6"/>
      <c r="GU131" s="6"/>
      <c r="GV131" s="6"/>
      <c r="GW131" s="6"/>
      <c r="GX131" s="6"/>
      <c r="GY131" s="6"/>
      <c r="GZ131" s="6"/>
      <c r="HA131" s="6"/>
      <c r="HB131" s="6"/>
      <c r="HC131" s="6"/>
      <c r="HD131" s="6"/>
      <c r="HE131" s="6"/>
      <c r="HF131" s="6"/>
      <c r="HG131" s="6"/>
      <c r="HH131" s="6"/>
      <c r="HI131" s="6"/>
      <c r="HJ131" s="6"/>
      <c r="HK131" s="6"/>
      <c r="HL131" s="6"/>
      <c r="HM131" s="6"/>
      <c r="HN131" s="6"/>
      <c r="HO131" s="6"/>
      <c r="HP131" s="6"/>
      <c r="HQ131" s="6"/>
      <c r="HR131" s="6"/>
      <c r="HS131" s="6"/>
      <c r="HT131" s="6"/>
      <c r="HU131" s="6"/>
      <c r="HV131" s="6"/>
      <c r="HW131" s="6"/>
      <c r="HX131" s="6"/>
      <c r="HY131" s="6"/>
      <c r="HZ131" s="6"/>
      <c r="IA131" s="6"/>
      <c r="IB131" s="6"/>
      <c r="IC131" s="6"/>
      <c r="ID131" s="6"/>
      <c r="IE131" s="6"/>
      <c r="IF131" s="6"/>
      <c r="IG131" s="6"/>
      <c r="IH131" s="6"/>
      <c r="II131" s="6"/>
      <c r="IJ131" s="6"/>
      <c r="IK131" s="6"/>
      <c r="IL131" s="6"/>
      <c r="IM131" s="6"/>
      <c r="IN131" s="6"/>
      <c r="IO131" s="6"/>
      <c r="IP131" s="6"/>
      <c r="IQ131" s="6"/>
      <c r="IR131" s="6"/>
      <c r="IS131" s="6"/>
      <c r="IT131" s="6"/>
      <c r="IU131" s="6"/>
      <c r="IV131" s="6"/>
      <c r="IW131" s="6"/>
      <c r="IX131" s="6"/>
      <c r="IY131" s="6"/>
      <c r="IZ131" s="6"/>
      <c r="JA131" s="6"/>
      <c r="JB131" s="6"/>
      <c r="JC131" s="6"/>
      <c r="JD131" s="6"/>
      <c r="JE131" s="6"/>
      <c r="JF131" s="6"/>
      <c r="JG131" s="6"/>
      <c r="JH131" s="6"/>
      <c r="JI131" s="6"/>
      <c r="JJ131" s="6"/>
      <c r="JK131" s="6"/>
      <c r="JL131" s="6"/>
      <c r="JM131" s="6"/>
      <c r="JN131" s="6"/>
      <c r="JO131" s="6"/>
      <c r="JP131" s="6"/>
      <c r="JQ131" s="6"/>
      <c r="JR131" s="6"/>
      <c r="JS131" s="6"/>
      <c r="JT131" s="6"/>
      <c r="JU131" s="6"/>
      <c r="JV131" s="6"/>
      <c r="JW131" s="6"/>
      <c r="JX131" s="6"/>
      <c r="JY131" s="6"/>
      <c r="JZ131" s="6"/>
      <c r="KA131" s="6"/>
      <c r="KB131" s="6"/>
      <c r="KC131" s="6"/>
      <c r="KD131" s="6"/>
      <c r="KE131" s="6"/>
      <c r="KF131" s="6"/>
      <c r="KG131" s="6"/>
      <c r="KH131" s="6"/>
      <c r="KI131" s="6"/>
      <c r="KJ131" s="6"/>
      <c r="KK131" s="6"/>
      <c r="KL131" s="6"/>
      <c r="KM131" s="6"/>
      <c r="KN131" s="6"/>
      <c r="KO131" s="6"/>
      <c r="KP131" s="6"/>
      <c r="KQ131" s="6"/>
      <c r="KR131" s="6"/>
      <c r="KS131" s="6"/>
      <c r="KT131" s="6"/>
      <c r="KU131" s="6"/>
      <c r="KV131" s="6"/>
      <c r="KW131" s="6"/>
      <c r="KX131" s="6"/>
      <c r="KY131" s="6"/>
      <c r="KZ131" s="6"/>
      <c r="LA131" s="6"/>
      <c r="LB131" s="6"/>
      <c r="LC131" s="6"/>
      <c r="LD131" s="6"/>
      <c r="LE131" s="6"/>
      <c r="LF131" s="6"/>
      <c r="LG131" s="6"/>
      <c r="LH131" s="6"/>
      <c r="LI131" s="6"/>
      <c r="LJ131" s="6"/>
      <c r="LK131" s="6"/>
      <c r="LL131" s="6"/>
      <c r="LM131" s="6"/>
      <c r="LN131" s="6"/>
      <c r="LO131" s="6"/>
      <c r="LP131" s="6"/>
      <c r="LQ131" s="6"/>
      <c r="LR131" s="6"/>
      <c r="LS131" s="6"/>
      <c r="LT131" s="6"/>
      <c r="LU131" s="6"/>
      <c r="LV131" s="6"/>
      <c r="LW131" s="6"/>
      <c r="LX131" s="6"/>
      <c r="LY131" s="6"/>
      <c r="LZ131" s="6"/>
      <c r="MA131" s="6"/>
      <c r="MB131" s="6"/>
      <c r="MC131" s="6"/>
      <c r="MD131" s="6"/>
      <c r="ME131" s="6"/>
      <c r="MF131" s="6"/>
      <c r="MG131" s="6"/>
      <c r="MH131" s="6"/>
      <c r="MI131" s="6"/>
      <c r="MJ131" s="6"/>
      <c r="MK131" s="6"/>
      <c r="ML131" s="6"/>
      <c r="MM131" s="6"/>
      <c r="MN131" s="6"/>
      <c r="MO131" s="6"/>
      <c r="MP131" s="6"/>
      <c r="MQ131" s="6"/>
      <c r="MR131" s="6"/>
      <c r="MS131" s="6"/>
      <c r="MT131" s="6"/>
      <c r="MU131" s="6"/>
      <c r="MV131" s="6"/>
      <c r="MW131" s="6"/>
      <c r="MX131" s="6"/>
      <c r="MY131" s="6"/>
      <c r="MZ131" s="6"/>
      <c r="NA131" s="6"/>
      <c r="NB131" s="6"/>
      <c r="NC131" s="6"/>
      <c r="ND131" s="6"/>
      <c r="NE131" s="6"/>
      <c r="NF131" s="6"/>
      <c r="NG131" s="6"/>
      <c r="NH131" s="6"/>
      <c r="NI131" s="6"/>
      <c r="NJ131" s="6"/>
      <c r="NK131" s="6"/>
      <c r="NL131" s="6"/>
      <c r="NM131" s="6"/>
      <c r="NN131" s="6"/>
      <c r="NO131" s="6"/>
      <c r="NP131" s="6"/>
      <c r="NQ131" s="6"/>
      <c r="NR131" s="6"/>
      <c r="NS131" s="6"/>
      <c r="NT131" s="6"/>
      <c r="NU131" s="6"/>
      <c r="NV131" s="6"/>
      <c r="NW131" s="6"/>
      <c r="NX131" s="6"/>
      <c r="NY131" s="6"/>
      <c r="NZ131" s="6"/>
      <c r="OA131" s="6"/>
      <c r="OB131" s="6"/>
      <c r="OC131" s="6"/>
      <c r="OD131" s="6"/>
      <c r="OE131" s="6"/>
      <c r="OF131" s="6"/>
      <c r="OG131" s="6"/>
      <c r="OH131" s="6"/>
      <c r="OI131" s="6"/>
      <c r="OJ131" s="6"/>
      <c r="OK131" s="6"/>
      <c r="OL131" s="6"/>
      <c r="OM131" s="6"/>
      <c r="ON131" s="6"/>
      <c r="OO131" s="6"/>
      <c r="OP131" s="6"/>
      <c r="OQ131" s="6"/>
      <c r="OR131" s="6"/>
      <c r="OS131" s="6"/>
      <c r="OT131" s="6"/>
      <c r="OU131" s="6"/>
      <c r="OV131" s="6"/>
      <c r="OW131" s="6"/>
      <c r="OX131" s="6"/>
      <c r="OY131" s="6"/>
      <c r="OZ131" s="6"/>
      <c r="PA131" s="6"/>
      <c r="PB131" s="6"/>
      <c r="PC131" s="6"/>
      <c r="PD131" s="6"/>
      <c r="PE131" s="6"/>
    </row>
    <row r="132" spans="1:421" s="13" customFormat="1" x14ac:dyDescent="0.25">
      <c r="A132" s="283"/>
      <c r="B132" s="259"/>
      <c r="C132" s="259"/>
      <c r="D132" s="259"/>
      <c r="E132" s="17"/>
      <c r="F132" s="163" t="s">
        <v>139</v>
      </c>
      <c r="G132" s="12">
        <v>3</v>
      </c>
      <c r="H132" s="12">
        <v>3</v>
      </c>
      <c r="I132" s="12">
        <v>3</v>
      </c>
      <c r="J132" s="12">
        <v>3</v>
      </c>
      <c r="K132" s="12">
        <v>3</v>
      </c>
      <c r="L132" s="97"/>
      <c r="M132" s="26">
        <f>((G132*Kwantificatie!$B$22)+(H132*Kwantificatie!$C$22)+(I132*Kwantificatie!$D$22)+(J132*Kwantificatie!$E$22)+(K132*Kwantificatie!$F$22))*11.1*-1+100</f>
        <v>0.10000000000000853</v>
      </c>
      <c r="N132" s="6"/>
      <c r="O132" s="6"/>
      <c r="P132" s="6"/>
      <c r="Q132" s="6"/>
      <c r="R132" s="6"/>
      <c r="AC132" s="6"/>
      <c r="AD132" s="6"/>
      <c r="AE132" s="6"/>
      <c r="AF132" s="6"/>
      <c r="AG132" s="6"/>
      <c r="AH132" s="6"/>
      <c r="AI132" s="6"/>
      <c r="AJ132" s="6"/>
      <c r="AK132" s="6"/>
      <c r="AL132" s="6"/>
      <c r="AM132" s="6"/>
      <c r="AN132" s="6"/>
      <c r="AO132" s="6"/>
      <c r="AP132" s="6"/>
      <c r="AQ132" s="6"/>
      <c r="AR132" s="6"/>
      <c r="AS132" s="6"/>
      <c r="AT132" s="6"/>
      <c r="AU132" s="6"/>
      <c r="AV132" s="6"/>
      <c r="AW132" s="6"/>
      <c r="AX132" s="6"/>
      <c r="AY132" s="6"/>
      <c r="AZ132" s="6"/>
      <c r="BA132" s="6"/>
      <c r="BB132" s="6"/>
      <c r="BC132" s="6"/>
      <c r="BD132" s="6"/>
      <c r="BE132" s="6"/>
      <c r="BF132" s="6"/>
      <c r="BG132" s="6"/>
      <c r="BH132" s="6"/>
      <c r="BI132" s="6"/>
      <c r="BJ132" s="6"/>
      <c r="BK132" s="6"/>
      <c r="BL132" s="6"/>
      <c r="BM132" s="6"/>
      <c r="BN132" s="6"/>
      <c r="BO132" s="6"/>
      <c r="BP132" s="6"/>
      <c r="BQ132" s="6"/>
      <c r="BR132" s="6"/>
      <c r="BS132" s="6"/>
      <c r="BT132" s="6"/>
      <c r="BU132" s="6"/>
      <c r="BV132" s="6"/>
      <c r="BW132" s="6"/>
      <c r="BX132" s="6"/>
      <c r="BY132" s="6"/>
      <c r="BZ132" s="6"/>
      <c r="CA132" s="6"/>
      <c r="CB132" s="6"/>
      <c r="CC132" s="6"/>
      <c r="CD132" s="6"/>
      <c r="CE132" s="6"/>
      <c r="CF132" s="6"/>
      <c r="CG132" s="6"/>
      <c r="CH132" s="6"/>
      <c r="CI132" s="6"/>
      <c r="CJ132" s="6"/>
      <c r="CK132" s="6"/>
      <c r="CL132" s="6"/>
      <c r="CM132" s="6"/>
      <c r="CN132" s="6"/>
      <c r="CO132" s="6"/>
      <c r="CP132" s="6"/>
      <c r="CQ132" s="6"/>
      <c r="CR132" s="6"/>
      <c r="CS132" s="6"/>
      <c r="CT132" s="6"/>
      <c r="CU132" s="6"/>
      <c r="CV132" s="6"/>
      <c r="CW132" s="6"/>
      <c r="CX132" s="6"/>
      <c r="CY132" s="6"/>
      <c r="CZ132" s="6"/>
      <c r="DA132" s="6"/>
      <c r="DB132" s="6"/>
      <c r="DC132" s="6"/>
      <c r="DD132" s="6"/>
      <c r="DE132" s="6"/>
      <c r="DF132" s="6"/>
      <c r="DG132" s="6"/>
      <c r="DH132" s="6"/>
      <c r="DI132" s="6"/>
      <c r="DJ132" s="6"/>
      <c r="DK132" s="6"/>
      <c r="DL132" s="6"/>
      <c r="DM132" s="6"/>
      <c r="DN132" s="6"/>
      <c r="DO132" s="6"/>
      <c r="DP132" s="6"/>
      <c r="DQ132" s="6"/>
      <c r="DR132" s="6"/>
      <c r="DS132" s="6"/>
      <c r="DT132" s="6"/>
      <c r="DU132" s="6"/>
      <c r="DV132" s="6"/>
      <c r="DW132" s="6"/>
      <c r="DX132" s="6"/>
      <c r="DY132" s="6"/>
      <c r="DZ132" s="6"/>
      <c r="EA132" s="6"/>
      <c r="EB132" s="6"/>
      <c r="EC132" s="6"/>
      <c r="ED132" s="6"/>
      <c r="EE132" s="6"/>
      <c r="EF132" s="6"/>
      <c r="EG132" s="6"/>
      <c r="EH132" s="6"/>
      <c r="EI132" s="6"/>
      <c r="EJ132" s="6"/>
      <c r="EK132" s="6"/>
      <c r="EL132" s="6"/>
      <c r="EM132" s="6"/>
      <c r="EN132" s="6"/>
      <c r="EO132" s="6"/>
      <c r="EP132" s="6"/>
      <c r="EQ132" s="6"/>
      <c r="ER132" s="6"/>
      <c r="ES132" s="6"/>
      <c r="ET132" s="6"/>
      <c r="EU132" s="6"/>
      <c r="EV132" s="6"/>
      <c r="EW132" s="6"/>
      <c r="EX132" s="6"/>
      <c r="EY132" s="6"/>
      <c r="EZ132" s="6"/>
      <c r="FA132" s="6"/>
      <c r="FB132" s="6"/>
      <c r="FC132" s="6"/>
      <c r="FD132" s="6"/>
      <c r="FE132" s="6"/>
      <c r="FF132" s="6"/>
      <c r="FG132" s="6"/>
      <c r="FH132" s="6"/>
      <c r="FI132" s="6"/>
      <c r="FJ132" s="6"/>
      <c r="FK132" s="6"/>
      <c r="FL132" s="6"/>
      <c r="FM132" s="6"/>
      <c r="FN132" s="6"/>
      <c r="FO132" s="6"/>
      <c r="FP132" s="6"/>
      <c r="FQ132" s="6"/>
      <c r="FR132" s="6"/>
      <c r="FS132" s="6"/>
      <c r="FT132" s="6"/>
      <c r="FU132" s="6"/>
      <c r="FV132" s="6"/>
      <c r="FW132" s="6"/>
      <c r="FX132" s="6"/>
      <c r="FY132" s="6"/>
      <c r="FZ132" s="6"/>
      <c r="GA132" s="6"/>
      <c r="GB132" s="6"/>
      <c r="GC132" s="6"/>
      <c r="GD132" s="6"/>
      <c r="GE132" s="6"/>
      <c r="GF132" s="6"/>
      <c r="GG132" s="6"/>
      <c r="GH132" s="6"/>
      <c r="GI132" s="6"/>
      <c r="GJ132" s="6"/>
      <c r="GK132" s="6"/>
      <c r="GL132" s="6"/>
      <c r="GM132" s="6"/>
      <c r="GN132" s="6"/>
      <c r="GO132" s="6"/>
      <c r="GP132" s="6"/>
      <c r="GQ132" s="6"/>
      <c r="GR132" s="6"/>
      <c r="GS132" s="6"/>
      <c r="GT132" s="6"/>
      <c r="GU132" s="6"/>
      <c r="GV132" s="6"/>
      <c r="GW132" s="6"/>
      <c r="GX132" s="6"/>
      <c r="GY132" s="6"/>
      <c r="GZ132" s="6"/>
      <c r="HA132" s="6"/>
      <c r="HB132" s="6"/>
      <c r="HC132" s="6"/>
      <c r="HD132" s="6"/>
      <c r="HE132" s="6"/>
      <c r="HF132" s="6"/>
      <c r="HG132" s="6"/>
      <c r="HH132" s="6"/>
      <c r="HI132" s="6"/>
      <c r="HJ132" s="6"/>
      <c r="HK132" s="6"/>
      <c r="HL132" s="6"/>
      <c r="HM132" s="6"/>
      <c r="HN132" s="6"/>
      <c r="HO132" s="6"/>
      <c r="HP132" s="6"/>
      <c r="HQ132" s="6"/>
      <c r="HR132" s="6"/>
      <c r="HS132" s="6"/>
      <c r="HT132" s="6"/>
      <c r="HU132" s="6"/>
      <c r="HV132" s="6"/>
      <c r="HW132" s="6"/>
      <c r="HX132" s="6"/>
      <c r="HY132" s="6"/>
      <c r="HZ132" s="6"/>
      <c r="IA132" s="6"/>
      <c r="IB132" s="6"/>
      <c r="IC132" s="6"/>
      <c r="ID132" s="6"/>
      <c r="IE132" s="6"/>
      <c r="IF132" s="6"/>
      <c r="IG132" s="6"/>
      <c r="IH132" s="6"/>
      <c r="II132" s="6"/>
      <c r="IJ132" s="6"/>
      <c r="IK132" s="6"/>
      <c r="IL132" s="6"/>
      <c r="IM132" s="6"/>
      <c r="IN132" s="6"/>
      <c r="IO132" s="6"/>
      <c r="IP132" s="6"/>
      <c r="IQ132" s="6"/>
      <c r="IR132" s="6"/>
      <c r="IS132" s="6"/>
      <c r="IT132" s="6"/>
      <c r="IU132" s="6"/>
      <c r="IV132" s="6"/>
      <c r="IW132" s="6"/>
      <c r="IX132" s="6"/>
      <c r="IY132" s="6"/>
      <c r="IZ132" s="6"/>
      <c r="JA132" s="6"/>
      <c r="JB132" s="6"/>
      <c r="JC132" s="6"/>
      <c r="JD132" s="6"/>
      <c r="JE132" s="6"/>
      <c r="JF132" s="6"/>
      <c r="JG132" s="6"/>
      <c r="JH132" s="6"/>
      <c r="JI132" s="6"/>
      <c r="JJ132" s="6"/>
      <c r="JK132" s="6"/>
      <c r="JL132" s="6"/>
      <c r="JM132" s="6"/>
      <c r="JN132" s="6"/>
      <c r="JO132" s="6"/>
      <c r="JP132" s="6"/>
      <c r="JQ132" s="6"/>
      <c r="JR132" s="6"/>
      <c r="JS132" s="6"/>
      <c r="JT132" s="6"/>
      <c r="JU132" s="6"/>
      <c r="JV132" s="6"/>
      <c r="JW132" s="6"/>
      <c r="JX132" s="6"/>
      <c r="JY132" s="6"/>
      <c r="JZ132" s="6"/>
      <c r="KA132" s="6"/>
      <c r="KB132" s="6"/>
      <c r="KC132" s="6"/>
      <c r="KD132" s="6"/>
      <c r="KE132" s="6"/>
      <c r="KF132" s="6"/>
      <c r="KG132" s="6"/>
      <c r="KH132" s="6"/>
      <c r="KI132" s="6"/>
      <c r="KJ132" s="6"/>
      <c r="KK132" s="6"/>
      <c r="KL132" s="6"/>
      <c r="KM132" s="6"/>
      <c r="KN132" s="6"/>
      <c r="KO132" s="6"/>
      <c r="KP132" s="6"/>
      <c r="KQ132" s="6"/>
      <c r="KR132" s="6"/>
      <c r="KS132" s="6"/>
      <c r="KT132" s="6"/>
      <c r="KU132" s="6"/>
      <c r="KV132" s="6"/>
      <c r="KW132" s="6"/>
      <c r="KX132" s="6"/>
      <c r="KY132" s="6"/>
      <c r="KZ132" s="6"/>
      <c r="LA132" s="6"/>
      <c r="LB132" s="6"/>
      <c r="LC132" s="6"/>
      <c r="LD132" s="6"/>
      <c r="LE132" s="6"/>
      <c r="LF132" s="6"/>
      <c r="LG132" s="6"/>
      <c r="LH132" s="6"/>
      <c r="LI132" s="6"/>
      <c r="LJ132" s="6"/>
      <c r="LK132" s="6"/>
      <c r="LL132" s="6"/>
      <c r="LM132" s="6"/>
      <c r="LN132" s="6"/>
      <c r="LO132" s="6"/>
      <c r="LP132" s="6"/>
      <c r="LQ132" s="6"/>
      <c r="LR132" s="6"/>
      <c r="LS132" s="6"/>
      <c r="LT132" s="6"/>
      <c r="LU132" s="6"/>
      <c r="LV132" s="6"/>
      <c r="LW132" s="6"/>
      <c r="LX132" s="6"/>
      <c r="LY132" s="6"/>
      <c r="LZ132" s="6"/>
      <c r="MA132" s="6"/>
      <c r="MB132" s="6"/>
      <c r="MC132" s="6"/>
      <c r="MD132" s="6"/>
      <c r="ME132" s="6"/>
      <c r="MF132" s="6"/>
      <c r="MG132" s="6"/>
      <c r="MH132" s="6"/>
      <c r="MI132" s="6"/>
      <c r="MJ132" s="6"/>
      <c r="MK132" s="6"/>
      <c r="ML132" s="6"/>
      <c r="MM132" s="6"/>
      <c r="MN132" s="6"/>
      <c r="MO132" s="6"/>
      <c r="MP132" s="6"/>
      <c r="MQ132" s="6"/>
      <c r="MR132" s="6"/>
      <c r="MS132" s="6"/>
      <c r="MT132" s="6"/>
      <c r="MU132" s="6"/>
      <c r="MV132" s="6"/>
      <c r="MW132" s="6"/>
      <c r="MX132" s="6"/>
      <c r="MY132" s="6"/>
      <c r="MZ132" s="6"/>
      <c r="NA132" s="6"/>
      <c r="NB132" s="6"/>
      <c r="NC132" s="6"/>
      <c r="ND132" s="6"/>
      <c r="NE132" s="6"/>
      <c r="NF132" s="6"/>
      <c r="NG132" s="6"/>
      <c r="NH132" s="6"/>
      <c r="NI132" s="6"/>
      <c r="NJ132" s="6"/>
      <c r="NK132" s="6"/>
      <c r="NL132" s="6"/>
      <c r="NM132" s="6"/>
      <c r="NN132" s="6"/>
      <c r="NO132" s="6"/>
      <c r="NP132" s="6"/>
      <c r="NQ132" s="6"/>
      <c r="NR132" s="6"/>
      <c r="NS132" s="6"/>
      <c r="NT132" s="6"/>
      <c r="NU132" s="6"/>
      <c r="NV132" s="6"/>
      <c r="NW132" s="6"/>
      <c r="NX132" s="6"/>
      <c r="NY132" s="6"/>
      <c r="NZ132" s="6"/>
      <c r="OA132" s="6"/>
      <c r="OB132" s="6"/>
      <c r="OC132" s="6"/>
      <c r="OD132" s="6"/>
      <c r="OE132" s="6"/>
      <c r="OF132" s="6"/>
      <c r="OG132" s="6"/>
      <c r="OH132" s="6"/>
      <c r="OI132" s="6"/>
      <c r="OJ132" s="6"/>
      <c r="OK132" s="6"/>
      <c r="OL132" s="6"/>
      <c r="OM132" s="6"/>
      <c r="ON132" s="6"/>
      <c r="OO132" s="6"/>
      <c r="OP132" s="6"/>
      <c r="OQ132" s="6"/>
      <c r="OR132" s="6"/>
      <c r="OS132" s="6"/>
      <c r="OT132" s="6"/>
      <c r="OU132" s="6"/>
      <c r="OV132" s="6"/>
      <c r="OW132" s="6"/>
      <c r="OX132" s="6"/>
      <c r="OY132" s="6"/>
      <c r="OZ132" s="6"/>
      <c r="PA132" s="6"/>
      <c r="PB132" s="6"/>
      <c r="PC132" s="6"/>
      <c r="PD132" s="6"/>
      <c r="PE132" s="6"/>
    </row>
    <row r="133" spans="1:421" s="13" customFormat="1" x14ac:dyDescent="0.25">
      <c r="A133" s="283"/>
      <c r="B133" s="259"/>
      <c r="C133" s="259"/>
      <c r="D133" s="259"/>
      <c r="E133" s="17"/>
      <c r="F133" s="163" t="s">
        <v>139</v>
      </c>
      <c r="G133" s="12">
        <v>3</v>
      </c>
      <c r="H133" s="12">
        <v>3</v>
      </c>
      <c r="I133" s="12">
        <v>3</v>
      </c>
      <c r="J133" s="12">
        <v>3</v>
      </c>
      <c r="K133" s="12">
        <v>3</v>
      </c>
      <c r="L133" s="97"/>
      <c r="M133" s="26">
        <f>((G133*Kwantificatie!$B$22)+(H133*Kwantificatie!$C$22)+(I133*Kwantificatie!$D$22)+(J133*Kwantificatie!$E$22)+(K133*Kwantificatie!$F$22))*11.1*-1+100</f>
        <v>0.10000000000000853</v>
      </c>
      <c r="N133" s="6"/>
      <c r="O133" s="6"/>
      <c r="P133" s="6"/>
      <c r="Q133" s="6"/>
      <c r="R133" s="6"/>
      <c r="AC133" s="6"/>
      <c r="AD133" s="6"/>
      <c r="AE133" s="6"/>
      <c r="AF133" s="6"/>
      <c r="AG133" s="6"/>
      <c r="AH133" s="6"/>
      <c r="AI133" s="6"/>
      <c r="AJ133" s="6"/>
      <c r="AK133" s="6"/>
      <c r="AL133" s="6"/>
      <c r="AM133" s="6"/>
      <c r="AN133" s="6"/>
      <c r="AO133" s="6"/>
      <c r="AP133" s="6"/>
      <c r="AQ133" s="6"/>
      <c r="AR133" s="6"/>
      <c r="AS133" s="6"/>
      <c r="AT133" s="6"/>
      <c r="AU133" s="6"/>
      <c r="AV133" s="6"/>
      <c r="AW133" s="6"/>
      <c r="AX133" s="6"/>
      <c r="AY133" s="6"/>
      <c r="AZ133" s="6"/>
      <c r="BA133" s="6"/>
      <c r="BB133" s="6"/>
      <c r="BC133" s="6"/>
      <c r="BD133" s="6"/>
      <c r="BE133" s="6"/>
      <c r="BF133" s="6"/>
      <c r="BG133" s="6"/>
      <c r="BH133" s="6"/>
      <c r="BI133" s="6"/>
      <c r="BJ133" s="6"/>
      <c r="BK133" s="6"/>
      <c r="BL133" s="6"/>
      <c r="BM133" s="6"/>
      <c r="BN133" s="6"/>
      <c r="BO133" s="6"/>
      <c r="BP133" s="6"/>
      <c r="BQ133" s="6"/>
      <c r="BR133" s="6"/>
      <c r="BS133" s="6"/>
      <c r="BT133" s="6"/>
      <c r="BU133" s="6"/>
      <c r="BV133" s="6"/>
      <c r="BW133" s="6"/>
      <c r="BX133" s="6"/>
      <c r="BY133" s="6"/>
      <c r="BZ133" s="6"/>
      <c r="CA133" s="6"/>
      <c r="CB133" s="6"/>
      <c r="CC133" s="6"/>
      <c r="CD133" s="6"/>
      <c r="CE133" s="6"/>
      <c r="CF133" s="6"/>
      <c r="CG133" s="6"/>
      <c r="CH133" s="6"/>
      <c r="CI133" s="6"/>
      <c r="CJ133" s="6"/>
      <c r="CK133" s="6"/>
      <c r="CL133" s="6"/>
      <c r="CM133" s="6"/>
      <c r="CN133" s="6"/>
      <c r="CO133" s="6"/>
      <c r="CP133" s="6"/>
      <c r="CQ133" s="6"/>
      <c r="CR133" s="6"/>
      <c r="CS133" s="6"/>
      <c r="CT133" s="6"/>
      <c r="CU133" s="6"/>
      <c r="CV133" s="6"/>
      <c r="CW133" s="6"/>
      <c r="CX133" s="6"/>
      <c r="CY133" s="6"/>
      <c r="CZ133" s="6"/>
      <c r="DA133" s="6"/>
      <c r="DB133" s="6"/>
      <c r="DC133" s="6"/>
      <c r="DD133" s="6"/>
      <c r="DE133" s="6"/>
      <c r="DF133" s="6"/>
      <c r="DG133" s="6"/>
      <c r="DH133" s="6"/>
      <c r="DI133" s="6"/>
      <c r="DJ133" s="6"/>
      <c r="DK133" s="6"/>
      <c r="DL133" s="6"/>
      <c r="DM133" s="6"/>
      <c r="DN133" s="6"/>
      <c r="DO133" s="6"/>
      <c r="DP133" s="6"/>
      <c r="DQ133" s="6"/>
      <c r="DR133" s="6"/>
      <c r="DS133" s="6"/>
      <c r="DT133" s="6"/>
      <c r="DU133" s="6"/>
      <c r="DV133" s="6"/>
      <c r="DW133" s="6"/>
      <c r="DX133" s="6"/>
      <c r="DY133" s="6"/>
      <c r="DZ133" s="6"/>
      <c r="EA133" s="6"/>
      <c r="EB133" s="6"/>
      <c r="EC133" s="6"/>
      <c r="ED133" s="6"/>
      <c r="EE133" s="6"/>
      <c r="EF133" s="6"/>
      <c r="EG133" s="6"/>
      <c r="EH133" s="6"/>
      <c r="EI133" s="6"/>
      <c r="EJ133" s="6"/>
      <c r="EK133" s="6"/>
      <c r="EL133" s="6"/>
      <c r="EM133" s="6"/>
      <c r="EN133" s="6"/>
      <c r="EO133" s="6"/>
      <c r="EP133" s="6"/>
      <c r="EQ133" s="6"/>
      <c r="ER133" s="6"/>
      <c r="ES133" s="6"/>
      <c r="ET133" s="6"/>
      <c r="EU133" s="6"/>
      <c r="EV133" s="6"/>
      <c r="EW133" s="6"/>
      <c r="EX133" s="6"/>
      <c r="EY133" s="6"/>
      <c r="EZ133" s="6"/>
      <c r="FA133" s="6"/>
      <c r="FB133" s="6"/>
      <c r="FC133" s="6"/>
      <c r="FD133" s="6"/>
      <c r="FE133" s="6"/>
      <c r="FF133" s="6"/>
      <c r="FG133" s="6"/>
      <c r="FH133" s="6"/>
      <c r="FI133" s="6"/>
      <c r="FJ133" s="6"/>
      <c r="FK133" s="6"/>
      <c r="FL133" s="6"/>
      <c r="FM133" s="6"/>
      <c r="FN133" s="6"/>
      <c r="FO133" s="6"/>
      <c r="FP133" s="6"/>
      <c r="FQ133" s="6"/>
      <c r="FR133" s="6"/>
      <c r="FS133" s="6"/>
      <c r="FT133" s="6"/>
      <c r="FU133" s="6"/>
      <c r="FV133" s="6"/>
      <c r="FW133" s="6"/>
      <c r="FX133" s="6"/>
      <c r="FY133" s="6"/>
      <c r="FZ133" s="6"/>
      <c r="GA133" s="6"/>
      <c r="GB133" s="6"/>
      <c r="GC133" s="6"/>
      <c r="GD133" s="6"/>
      <c r="GE133" s="6"/>
      <c r="GF133" s="6"/>
      <c r="GG133" s="6"/>
      <c r="GH133" s="6"/>
      <c r="GI133" s="6"/>
      <c r="GJ133" s="6"/>
      <c r="GK133" s="6"/>
      <c r="GL133" s="6"/>
      <c r="GM133" s="6"/>
      <c r="GN133" s="6"/>
      <c r="GO133" s="6"/>
      <c r="GP133" s="6"/>
      <c r="GQ133" s="6"/>
      <c r="GR133" s="6"/>
      <c r="GS133" s="6"/>
      <c r="GT133" s="6"/>
      <c r="GU133" s="6"/>
      <c r="GV133" s="6"/>
      <c r="GW133" s="6"/>
      <c r="GX133" s="6"/>
      <c r="GY133" s="6"/>
      <c r="GZ133" s="6"/>
      <c r="HA133" s="6"/>
      <c r="HB133" s="6"/>
      <c r="HC133" s="6"/>
      <c r="HD133" s="6"/>
      <c r="HE133" s="6"/>
      <c r="HF133" s="6"/>
      <c r="HG133" s="6"/>
      <c r="HH133" s="6"/>
      <c r="HI133" s="6"/>
      <c r="HJ133" s="6"/>
      <c r="HK133" s="6"/>
      <c r="HL133" s="6"/>
      <c r="HM133" s="6"/>
      <c r="HN133" s="6"/>
      <c r="HO133" s="6"/>
      <c r="HP133" s="6"/>
      <c r="HQ133" s="6"/>
      <c r="HR133" s="6"/>
      <c r="HS133" s="6"/>
      <c r="HT133" s="6"/>
      <c r="HU133" s="6"/>
      <c r="HV133" s="6"/>
      <c r="HW133" s="6"/>
      <c r="HX133" s="6"/>
      <c r="HY133" s="6"/>
      <c r="HZ133" s="6"/>
      <c r="IA133" s="6"/>
      <c r="IB133" s="6"/>
      <c r="IC133" s="6"/>
      <c r="ID133" s="6"/>
      <c r="IE133" s="6"/>
      <c r="IF133" s="6"/>
      <c r="IG133" s="6"/>
      <c r="IH133" s="6"/>
      <c r="II133" s="6"/>
      <c r="IJ133" s="6"/>
      <c r="IK133" s="6"/>
      <c r="IL133" s="6"/>
      <c r="IM133" s="6"/>
      <c r="IN133" s="6"/>
      <c r="IO133" s="6"/>
      <c r="IP133" s="6"/>
      <c r="IQ133" s="6"/>
      <c r="IR133" s="6"/>
      <c r="IS133" s="6"/>
      <c r="IT133" s="6"/>
      <c r="IU133" s="6"/>
      <c r="IV133" s="6"/>
      <c r="IW133" s="6"/>
      <c r="IX133" s="6"/>
      <c r="IY133" s="6"/>
      <c r="IZ133" s="6"/>
      <c r="JA133" s="6"/>
      <c r="JB133" s="6"/>
      <c r="JC133" s="6"/>
      <c r="JD133" s="6"/>
      <c r="JE133" s="6"/>
      <c r="JF133" s="6"/>
      <c r="JG133" s="6"/>
      <c r="JH133" s="6"/>
      <c r="JI133" s="6"/>
      <c r="JJ133" s="6"/>
      <c r="JK133" s="6"/>
      <c r="JL133" s="6"/>
      <c r="JM133" s="6"/>
      <c r="JN133" s="6"/>
      <c r="JO133" s="6"/>
      <c r="JP133" s="6"/>
      <c r="JQ133" s="6"/>
      <c r="JR133" s="6"/>
      <c r="JS133" s="6"/>
      <c r="JT133" s="6"/>
      <c r="JU133" s="6"/>
      <c r="JV133" s="6"/>
      <c r="JW133" s="6"/>
      <c r="JX133" s="6"/>
      <c r="JY133" s="6"/>
      <c r="JZ133" s="6"/>
      <c r="KA133" s="6"/>
      <c r="KB133" s="6"/>
      <c r="KC133" s="6"/>
      <c r="KD133" s="6"/>
      <c r="KE133" s="6"/>
      <c r="KF133" s="6"/>
      <c r="KG133" s="6"/>
      <c r="KH133" s="6"/>
      <c r="KI133" s="6"/>
      <c r="KJ133" s="6"/>
      <c r="KK133" s="6"/>
      <c r="KL133" s="6"/>
      <c r="KM133" s="6"/>
      <c r="KN133" s="6"/>
      <c r="KO133" s="6"/>
      <c r="KP133" s="6"/>
      <c r="KQ133" s="6"/>
      <c r="KR133" s="6"/>
      <c r="KS133" s="6"/>
      <c r="KT133" s="6"/>
      <c r="KU133" s="6"/>
      <c r="KV133" s="6"/>
      <c r="KW133" s="6"/>
      <c r="KX133" s="6"/>
      <c r="KY133" s="6"/>
      <c r="KZ133" s="6"/>
      <c r="LA133" s="6"/>
      <c r="LB133" s="6"/>
      <c r="LC133" s="6"/>
      <c r="LD133" s="6"/>
      <c r="LE133" s="6"/>
      <c r="LF133" s="6"/>
      <c r="LG133" s="6"/>
      <c r="LH133" s="6"/>
      <c r="LI133" s="6"/>
      <c r="LJ133" s="6"/>
      <c r="LK133" s="6"/>
      <c r="LL133" s="6"/>
      <c r="LM133" s="6"/>
      <c r="LN133" s="6"/>
      <c r="LO133" s="6"/>
      <c r="LP133" s="6"/>
      <c r="LQ133" s="6"/>
      <c r="LR133" s="6"/>
      <c r="LS133" s="6"/>
      <c r="LT133" s="6"/>
      <c r="LU133" s="6"/>
      <c r="LV133" s="6"/>
      <c r="LW133" s="6"/>
      <c r="LX133" s="6"/>
      <c r="LY133" s="6"/>
      <c r="LZ133" s="6"/>
      <c r="MA133" s="6"/>
      <c r="MB133" s="6"/>
      <c r="MC133" s="6"/>
      <c r="MD133" s="6"/>
      <c r="ME133" s="6"/>
      <c r="MF133" s="6"/>
      <c r="MG133" s="6"/>
      <c r="MH133" s="6"/>
      <c r="MI133" s="6"/>
      <c r="MJ133" s="6"/>
      <c r="MK133" s="6"/>
      <c r="ML133" s="6"/>
      <c r="MM133" s="6"/>
      <c r="MN133" s="6"/>
      <c r="MO133" s="6"/>
      <c r="MP133" s="6"/>
      <c r="MQ133" s="6"/>
      <c r="MR133" s="6"/>
      <c r="MS133" s="6"/>
      <c r="MT133" s="6"/>
      <c r="MU133" s="6"/>
      <c r="MV133" s="6"/>
      <c r="MW133" s="6"/>
      <c r="MX133" s="6"/>
      <c r="MY133" s="6"/>
      <c r="MZ133" s="6"/>
      <c r="NA133" s="6"/>
      <c r="NB133" s="6"/>
      <c r="NC133" s="6"/>
      <c r="ND133" s="6"/>
      <c r="NE133" s="6"/>
      <c r="NF133" s="6"/>
      <c r="NG133" s="6"/>
      <c r="NH133" s="6"/>
      <c r="NI133" s="6"/>
      <c r="NJ133" s="6"/>
      <c r="NK133" s="6"/>
      <c r="NL133" s="6"/>
      <c r="NM133" s="6"/>
      <c r="NN133" s="6"/>
      <c r="NO133" s="6"/>
      <c r="NP133" s="6"/>
      <c r="NQ133" s="6"/>
      <c r="NR133" s="6"/>
      <c r="NS133" s="6"/>
      <c r="NT133" s="6"/>
      <c r="NU133" s="6"/>
      <c r="NV133" s="6"/>
      <c r="NW133" s="6"/>
      <c r="NX133" s="6"/>
      <c r="NY133" s="6"/>
      <c r="NZ133" s="6"/>
      <c r="OA133" s="6"/>
      <c r="OB133" s="6"/>
      <c r="OC133" s="6"/>
      <c r="OD133" s="6"/>
      <c r="OE133" s="6"/>
      <c r="OF133" s="6"/>
      <c r="OG133" s="6"/>
      <c r="OH133" s="6"/>
      <c r="OI133" s="6"/>
      <c r="OJ133" s="6"/>
      <c r="OK133" s="6"/>
      <c r="OL133" s="6"/>
      <c r="OM133" s="6"/>
      <c r="ON133" s="6"/>
      <c r="OO133" s="6"/>
      <c r="OP133" s="6"/>
      <c r="OQ133" s="6"/>
      <c r="OR133" s="6"/>
      <c r="OS133" s="6"/>
      <c r="OT133" s="6"/>
      <c r="OU133" s="6"/>
      <c r="OV133" s="6"/>
      <c r="OW133" s="6"/>
      <c r="OX133" s="6"/>
      <c r="OY133" s="6"/>
      <c r="OZ133" s="6"/>
      <c r="PA133" s="6"/>
      <c r="PB133" s="6"/>
      <c r="PC133" s="6"/>
      <c r="PD133" s="6"/>
      <c r="PE133" s="6"/>
    </row>
    <row r="134" spans="1:421" s="13" customFormat="1" x14ac:dyDescent="0.25">
      <c r="A134" s="283"/>
      <c r="B134" s="259"/>
      <c r="C134" s="259"/>
      <c r="D134" s="259"/>
      <c r="E134" s="17"/>
      <c r="F134" s="163" t="s">
        <v>139</v>
      </c>
      <c r="G134" s="12">
        <v>3</v>
      </c>
      <c r="H134" s="12">
        <v>3</v>
      </c>
      <c r="I134" s="12">
        <v>3</v>
      </c>
      <c r="J134" s="12">
        <v>3</v>
      </c>
      <c r="K134" s="12">
        <v>3</v>
      </c>
      <c r="L134" s="97"/>
      <c r="M134" s="26">
        <f>((G134*Kwantificatie!$B$22)+(H134*Kwantificatie!$C$22)+(I134*Kwantificatie!$D$22)+(J134*Kwantificatie!$E$22)+(K134*Kwantificatie!$F$22))*11.1*-1+100</f>
        <v>0.10000000000000853</v>
      </c>
      <c r="N134" s="6"/>
      <c r="O134" s="6"/>
      <c r="P134" s="6"/>
      <c r="Q134" s="6"/>
      <c r="R134" s="6"/>
      <c r="AC134" s="6"/>
      <c r="AD134" s="6"/>
      <c r="AE134" s="6"/>
      <c r="AF134" s="6"/>
      <c r="AG134" s="6"/>
      <c r="AH134" s="6"/>
      <c r="AI134" s="6"/>
      <c r="AJ134" s="6"/>
      <c r="AK134" s="6"/>
      <c r="AL134" s="6"/>
      <c r="AM134" s="6"/>
      <c r="AN134" s="6"/>
      <c r="AO134" s="6"/>
      <c r="AP134" s="6"/>
      <c r="AQ134" s="6"/>
      <c r="AR134" s="6"/>
      <c r="AS134" s="6"/>
      <c r="AT134" s="6"/>
      <c r="AU134" s="6"/>
      <c r="AV134" s="6"/>
      <c r="AW134" s="6"/>
      <c r="AX134" s="6"/>
      <c r="AY134" s="6"/>
      <c r="AZ134" s="6"/>
      <c r="BA134" s="6"/>
      <c r="BB134" s="6"/>
      <c r="BC134" s="6"/>
      <c r="BD134" s="6"/>
      <c r="BE134" s="6"/>
      <c r="BF134" s="6"/>
      <c r="BG134" s="6"/>
      <c r="BH134" s="6"/>
      <c r="BI134" s="6"/>
      <c r="BJ134" s="6"/>
      <c r="BK134" s="6"/>
      <c r="BL134" s="6"/>
      <c r="BM134" s="6"/>
      <c r="BN134" s="6"/>
      <c r="BO134" s="6"/>
      <c r="BP134" s="6"/>
      <c r="BQ134" s="6"/>
      <c r="BR134" s="6"/>
      <c r="BS134" s="6"/>
      <c r="BT134" s="6"/>
      <c r="BU134" s="6"/>
      <c r="BV134" s="6"/>
      <c r="BW134" s="6"/>
      <c r="BX134" s="6"/>
      <c r="BY134" s="6"/>
      <c r="BZ134" s="6"/>
      <c r="CA134" s="6"/>
      <c r="CB134" s="6"/>
      <c r="CC134" s="6"/>
      <c r="CD134" s="6"/>
      <c r="CE134" s="6"/>
      <c r="CF134" s="6"/>
      <c r="CG134" s="6"/>
      <c r="CH134" s="6"/>
      <c r="CI134" s="6"/>
      <c r="CJ134" s="6"/>
      <c r="CK134" s="6"/>
      <c r="CL134" s="6"/>
      <c r="CM134" s="6"/>
      <c r="CN134" s="6"/>
      <c r="CO134" s="6"/>
      <c r="CP134" s="6"/>
      <c r="CQ134" s="6"/>
      <c r="CR134" s="6"/>
      <c r="CS134" s="6"/>
      <c r="CT134" s="6"/>
      <c r="CU134" s="6"/>
      <c r="CV134" s="6"/>
      <c r="CW134" s="6"/>
      <c r="CX134" s="6"/>
      <c r="CY134" s="6"/>
      <c r="CZ134" s="6"/>
      <c r="DA134" s="6"/>
      <c r="DB134" s="6"/>
      <c r="DC134" s="6"/>
      <c r="DD134" s="6"/>
      <c r="DE134" s="6"/>
      <c r="DF134" s="6"/>
      <c r="DG134" s="6"/>
      <c r="DH134" s="6"/>
      <c r="DI134" s="6"/>
      <c r="DJ134" s="6"/>
      <c r="DK134" s="6"/>
      <c r="DL134" s="6"/>
      <c r="DM134" s="6"/>
      <c r="DN134" s="6"/>
      <c r="DO134" s="6"/>
      <c r="DP134" s="6"/>
      <c r="DQ134" s="6"/>
      <c r="DR134" s="6"/>
      <c r="DS134" s="6"/>
      <c r="DT134" s="6"/>
      <c r="DU134" s="6"/>
      <c r="DV134" s="6"/>
      <c r="DW134" s="6"/>
      <c r="DX134" s="6"/>
      <c r="DY134" s="6"/>
      <c r="DZ134" s="6"/>
      <c r="EA134" s="6"/>
      <c r="EB134" s="6"/>
      <c r="EC134" s="6"/>
      <c r="ED134" s="6"/>
      <c r="EE134" s="6"/>
      <c r="EF134" s="6"/>
      <c r="EG134" s="6"/>
      <c r="EH134" s="6"/>
      <c r="EI134" s="6"/>
      <c r="EJ134" s="6"/>
      <c r="EK134" s="6"/>
      <c r="EL134" s="6"/>
      <c r="EM134" s="6"/>
      <c r="EN134" s="6"/>
      <c r="EO134" s="6"/>
      <c r="EP134" s="6"/>
      <c r="EQ134" s="6"/>
      <c r="ER134" s="6"/>
      <c r="ES134" s="6"/>
      <c r="ET134" s="6"/>
      <c r="EU134" s="6"/>
      <c r="EV134" s="6"/>
      <c r="EW134" s="6"/>
      <c r="EX134" s="6"/>
      <c r="EY134" s="6"/>
      <c r="EZ134" s="6"/>
      <c r="FA134" s="6"/>
      <c r="FB134" s="6"/>
      <c r="FC134" s="6"/>
      <c r="FD134" s="6"/>
      <c r="FE134" s="6"/>
      <c r="FF134" s="6"/>
      <c r="FG134" s="6"/>
      <c r="FH134" s="6"/>
      <c r="FI134" s="6"/>
      <c r="FJ134" s="6"/>
      <c r="FK134" s="6"/>
      <c r="FL134" s="6"/>
      <c r="FM134" s="6"/>
      <c r="FN134" s="6"/>
      <c r="FO134" s="6"/>
      <c r="FP134" s="6"/>
      <c r="FQ134" s="6"/>
      <c r="FR134" s="6"/>
      <c r="FS134" s="6"/>
      <c r="FT134" s="6"/>
      <c r="FU134" s="6"/>
      <c r="FV134" s="6"/>
      <c r="FW134" s="6"/>
      <c r="FX134" s="6"/>
      <c r="FY134" s="6"/>
      <c r="FZ134" s="6"/>
      <c r="GA134" s="6"/>
      <c r="GB134" s="6"/>
      <c r="GC134" s="6"/>
      <c r="GD134" s="6"/>
      <c r="GE134" s="6"/>
      <c r="GF134" s="6"/>
      <c r="GG134" s="6"/>
      <c r="GH134" s="6"/>
      <c r="GI134" s="6"/>
      <c r="GJ134" s="6"/>
      <c r="GK134" s="6"/>
      <c r="GL134" s="6"/>
      <c r="GM134" s="6"/>
      <c r="GN134" s="6"/>
      <c r="GO134" s="6"/>
      <c r="GP134" s="6"/>
      <c r="GQ134" s="6"/>
      <c r="GR134" s="6"/>
      <c r="GS134" s="6"/>
      <c r="GT134" s="6"/>
      <c r="GU134" s="6"/>
      <c r="GV134" s="6"/>
      <c r="GW134" s="6"/>
      <c r="GX134" s="6"/>
      <c r="GY134" s="6"/>
      <c r="GZ134" s="6"/>
      <c r="HA134" s="6"/>
      <c r="HB134" s="6"/>
      <c r="HC134" s="6"/>
      <c r="HD134" s="6"/>
      <c r="HE134" s="6"/>
      <c r="HF134" s="6"/>
      <c r="HG134" s="6"/>
      <c r="HH134" s="6"/>
      <c r="HI134" s="6"/>
      <c r="HJ134" s="6"/>
      <c r="HK134" s="6"/>
      <c r="HL134" s="6"/>
      <c r="HM134" s="6"/>
      <c r="HN134" s="6"/>
      <c r="HO134" s="6"/>
      <c r="HP134" s="6"/>
      <c r="HQ134" s="6"/>
      <c r="HR134" s="6"/>
      <c r="HS134" s="6"/>
      <c r="HT134" s="6"/>
      <c r="HU134" s="6"/>
      <c r="HV134" s="6"/>
      <c r="HW134" s="6"/>
      <c r="HX134" s="6"/>
      <c r="HY134" s="6"/>
      <c r="HZ134" s="6"/>
      <c r="IA134" s="6"/>
      <c r="IB134" s="6"/>
      <c r="IC134" s="6"/>
      <c r="ID134" s="6"/>
      <c r="IE134" s="6"/>
      <c r="IF134" s="6"/>
      <c r="IG134" s="6"/>
      <c r="IH134" s="6"/>
      <c r="II134" s="6"/>
      <c r="IJ134" s="6"/>
      <c r="IK134" s="6"/>
      <c r="IL134" s="6"/>
      <c r="IM134" s="6"/>
      <c r="IN134" s="6"/>
      <c r="IO134" s="6"/>
      <c r="IP134" s="6"/>
      <c r="IQ134" s="6"/>
      <c r="IR134" s="6"/>
      <c r="IS134" s="6"/>
      <c r="IT134" s="6"/>
      <c r="IU134" s="6"/>
      <c r="IV134" s="6"/>
      <c r="IW134" s="6"/>
      <c r="IX134" s="6"/>
      <c r="IY134" s="6"/>
      <c r="IZ134" s="6"/>
      <c r="JA134" s="6"/>
      <c r="JB134" s="6"/>
      <c r="JC134" s="6"/>
      <c r="JD134" s="6"/>
      <c r="JE134" s="6"/>
      <c r="JF134" s="6"/>
      <c r="JG134" s="6"/>
      <c r="JH134" s="6"/>
      <c r="JI134" s="6"/>
      <c r="JJ134" s="6"/>
      <c r="JK134" s="6"/>
      <c r="JL134" s="6"/>
      <c r="JM134" s="6"/>
      <c r="JN134" s="6"/>
      <c r="JO134" s="6"/>
      <c r="JP134" s="6"/>
      <c r="JQ134" s="6"/>
      <c r="JR134" s="6"/>
      <c r="JS134" s="6"/>
      <c r="JT134" s="6"/>
      <c r="JU134" s="6"/>
      <c r="JV134" s="6"/>
      <c r="JW134" s="6"/>
      <c r="JX134" s="6"/>
      <c r="JY134" s="6"/>
      <c r="JZ134" s="6"/>
      <c r="KA134" s="6"/>
      <c r="KB134" s="6"/>
      <c r="KC134" s="6"/>
      <c r="KD134" s="6"/>
      <c r="KE134" s="6"/>
      <c r="KF134" s="6"/>
      <c r="KG134" s="6"/>
      <c r="KH134" s="6"/>
      <c r="KI134" s="6"/>
      <c r="KJ134" s="6"/>
      <c r="KK134" s="6"/>
      <c r="KL134" s="6"/>
      <c r="KM134" s="6"/>
      <c r="KN134" s="6"/>
      <c r="KO134" s="6"/>
      <c r="KP134" s="6"/>
      <c r="KQ134" s="6"/>
      <c r="KR134" s="6"/>
      <c r="KS134" s="6"/>
      <c r="KT134" s="6"/>
      <c r="KU134" s="6"/>
      <c r="KV134" s="6"/>
      <c r="KW134" s="6"/>
      <c r="KX134" s="6"/>
      <c r="KY134" s="6"/>
      <c r="KZ134" s="6"/>
      <c r="LA134" s="6"/>
      <c r="LB134" s="6"/>
      <c r="LC134" s="6"/>
      <c r="LD134" s="6"/>
      <c r="LE134" s="6"/>
      <c r="LF134" s="6"/>
      <c r="LG134" s="6"/>
      <c r="LH134" s="6"/>
      <c r="LI134" s="6"/>
      <c r="LJ134" s="6"/>
      <c r="LK134" s="6"/>
      <c r="LL134" s="6"/>
      <c r="LM134" s="6"/>
      <c r="LN134" s="6"/>
      <c r="LO134" s="6"/>
      <c r="LP134" s="6"/>
      <c r="LQ134" s="6"/>
      <c r="LR134" s="6"/>
      <c r="LS134" s="6"/>
      <c r="LT134" s="6"/>
      <c r="LU134" s="6"/>
      <c r="LV134" s="6"/>
      <c r="LW134" s="6"/>
      <c r="LX134" s="6"/>
      <c r="LY134" s="6"/>
      <c r="LZ134" s="6"/>
      <c r="MA134" s="6"/>
      <c r="MB134" s="6"/>
      <c r="MC134" s="6"/>
      <c r="MD134" s="6"/>
      <c r="ME134" s="6"/>
      <c r="MF134" s="6"/>
      <c r="MG134" s="6"/>
      <c r="MH134" s="6"/>
      <c r="MI134" s="6"/>
      <c r="MJ134" s="6"/>
      <c r="MK134" s="6"/>
      <c r="ML134" s="6"/>
      <c r="MM134" s="6"/>
      <c r="MN134" s="6"/>
      <c r="MO134" s="6"/>
      <c r="MP134" s="6"/>
      <c r="MQ134" s="6"/>
      <c r="MR134" s="6"/>
      <c r="MS134" s="6"/>
      <c r="MT134" s="6"/>
      <c r="MU134" s="6"/>
      <c r="MV134" s="6"/>
      <c r="MW134" s="6"/>
      <c r="MX134" s="6"/>
      <c r="MY134" s="6"/>
      <c r="MZ134" s="6"/>
      <c r="NA134" s="6"/>
      <c r="NB134" s="6"/>
      <c r="NC134" s="6"/>
      <c r="ND134" s="6"/>
      <c r="NE134" s="6"/>
      <c r="NF134" s="6"/>
      <c r="NG134" s="6"/>
      <c r="NH134" s="6"/>
      <c r="NI134" s="6"/>
      <c r="NJ134" s="6"/>
      <c r="NK134" s="6"/>
      <c r="NL134" s="6"/>
      <c r="NM134" s="6"/>
      <c r="NN134" s="6"/>
      <c r="NO134" s="6"/>
      <c r="NP134" s="6"/>
      <c r="NQ134" s="6"/>
      <c r="NR134" s="6"/>
      <c r="NS134" s="6"/>
      <c r="NT134" s="6"/>
      <c r="NU134" s="6"/>
      <c r="NV134" s="6"/>
      <c r="NW134" s="6"/>
      <c r="NX134" s="6"/>
      <c r="NY134" s="6"/>
      <c r="NZ134" s="6"/>
      <c r="OA134" s="6"/>
      <c r="OB134" s="6"/>
      <c r="OC134" s="6"/>
      <c r="OD134" s="6"/>
      <c r="OE134" s="6"/>
      <c r="OF134" s="6"/>
      <c r="OG134" s="6"/>
      <c r="OH134" s="6"/>
      <c r="OI134" s="6"/>
      <c r="OJ134" s="6"/>
      <c r="OK134" s="6"/>
      <c r="OL134" s="6"/>
      <c r="OM134" s="6"/>
      <c r="ON134" s="6"/>
      <c r="OO134" s="6"/>
      <c r="OP134" s="6"/>
      <c r="OQ134" s="6"/>
      <c r="OR134" s="6"/>
      <c r="OS134" s="6"/>
      <c r="OT134" s="6"/>
      <c r="OU134" s="6"/>
      <c r="OV134" s="6"/>
      <c r="OW134" s="6"/>
      <c r="OX134" s="6"/>
      <c r="OY134" s="6"/>
      <c r="OZ134" s="6"/>
      <c r="PA134" s="6"/>
      <c r="PB134" s="6"/>
      <c r="PC134" s="6"/>
      <c r="PD134" s="6"/>
      <c r="PE134" s="6"/>
    </row>
    <row r="135" spans="1:421" s="13" customFormat="1" x14ac:dyDescent="0.25">
      <c r="A135" s="283"/>
      <c r="B135" s="259"/>
      <c r="C135" s="259"/>
      <c r="D135" s="259"/>
      <c r="E135" s="17"/>
      <c r="F135" s="163" t="s">
        <v>139</v>
      </c>
      <c r="G135" s="12">
        <v>3</v>
      </c>
      <c r="H135" s="12">
        <v>3</v>
      </c>
      <c r="I135" s="12">
        <v>3</v>
      </c>
      <c r="J135" s="12">
        <v>3</v>
      </c>
      <c r="K135" s="12">
        <v>3</v>
      </c>
      <c r="L135" s="97"/>
      <c r="M135" s="26">
        <f>((G135*Kwantificatie!$B$22)+(H135*Kwantificatie!$C$22)+(I135*Kwantificatie!$D$22)+(J135*Kwantificatie!$E$22)+(K135*Kwantificatie!$F$22))*11.1*-1+100</f>
        <v>0.10000000000000853</v>
      </c>
      <c r="N135" s="6"/>
      <c r="O135" s="6"/>
      <c r="P135" s="6"/>
      <c r="Q135" s="6"/>
      <c r="R135" s="6"/>
      <c r="AC135" s="6"/>
      <c r="AD135" s="6"/>
      <c r="AE135" s="6"/>
      <c r="AF135" s="6"/>
      <c r="AG135" s="6"/>
      <c r="AH135" s="6"/>
      <c r="AI135" s="6"/>
      <c r="AJ135" s="6"/>
      <c r="AK135" s="6"/>
      <c r="AL135" s="6"/>
      <c r="AM135" s="6"/>
      <c r="AN135" s="6"/>
      <c r="AO135" s="6"/>
      <c r="AP135" s="6"/>
      <c r="AQ135" s="6"/>
      <c r="AR135" s="6"/>
      <c r="AS135" s="6"/>
      <c r="AT135" s="6"/>
      <c r="AU135" s="6"/>
      <c r="AV135" s="6"/>
      <c r="AW135" s="6"/>
      <c r="AX135" s="6"/>
      <c r="AY135" s="6"/>
      <c r="AZ135" s="6"/>
      <c r="BA135" s="6"/>
      <c r="BB135" s="6"/>
      <c r="BC135" s="6"/>
      <c r="BD135" s="6"/>
      <c r="BE135" s="6"/>
      <c r="BF135" s="6"/>
      <c r="BG135" s="6"/>
      <c r="BH135" s="6"/>
      <c r="BI135" s="6"/>
      <c r="BJ135" s="6"/>
      <c r="BK135" s="6"/>
      <c r="BL135" s="6"/>
      <c r="BM135" s="6"/>
      <c r="BN135" s="6"/>
      <c r="BO135" s="6"/>
      <c r="BP135" s="6"/>
      <c r="BQ135" s="6"/>
      <c r="BR135" s="6"/>
      <c r="BS135" s="6"/>
      <c r="BT135" s="6"/>
      <c r="BU135" s="6"/>
      <c r="BV135" s="6"/>
      <c r="BW135" s="6"/>
      <c r="BX135" s="6"/>
      <c r="BY135" s="6"/>
      <c r="BZ135" s="6"/>
      <c r="CA135" s="6"/>
      <c r="CB135" s="6"/>
      <c r="CC135" s="6"/>
      <c r="CD135" s="6"/>
      <c r="CE135" s="6"/>
      <c r="CF135" s="6"/>
      <c r="CG135" s="6"/>
      <c r="CH135" s="6"/>
      <c r="CI135" s="6"/>
      <c r="CJ135" s="6"/>
      <c r="CK135" s="6"/>
      <c r="CL135" s="6"/>
      <c r="CM135" s="6"/>
      <c r="CN135" s="6"/>
      <c r="CO135" s="6"/>
      <c r="CP135" s="6"/>
      <c r="CQ135" s="6"/>
      <c r="CR135" s="6"/>
      <c r="CS135" s="6"/>
      <c r="CT135" s="6"/>
      <c r="CU135" s="6"/>
      <c r="CV135" s="6"/>
      <c r="CW135" s="6"/>
      <c r="CX135" s="6"/>
      <c r="CY135" s="6"/>
      <c r="CZ135" s="6"/>
      <c r="DA135" s="6"/>
      <c r="DB135" s="6"/>
      <c r="DC135" s="6"/>
      <c r="DD135" s="6"/>
      <c r="DE135" s="6"/>
      <c r="DF135" s="6"/>
      <c r="DG135" s="6"/>
      <c r="DH135" s="6"/>
      <c r="DI135" s="6"/>
      <c r="DJ135" s="6"/>
      <c r="DK135" s="6"/>
      <c r="DL135" s="6"/>
      <c r="DM135" s="6"/>
      <c r="DN135" s="6"/>
      <c r="DO135" s="6"/>
      <c r="DP135" s="6"/>
      <c r="DQ135" s="6"/>
      <c r="DR135" s="6"/>
      <c r="DS135" s="6"/>
      <c r="DT135" s="6"/>
      <c r="DU135" s="6"/>
      <c r="DV135" s="6"/>
      <c r="DW135" s="6"/>
      <c r="DX135" s="6"/>
      <c r="DY135" s="6"/>
      <c r="DZ135" s="6"/>
      <c r="EA135" s="6"/>
      <c r="EB135" s="6"/>
      <c r="EC135" s="6"/>
      <c r="ED135" s="6"/>
      <c r="EE135" s="6"/>
      <c r="EF135" s="6"/>
      <c r="EG135" s="6"/>
      <c r="EH135" s="6"/>
      <c r="EI135" s="6"/>
      <c r="EJ135" s="6"/>
      <c r="EK135" s="6"/>
      <c r="EL135" s="6"/>
      <c r="EM135" s="6"/>
      <c r="EN135" s="6"/>
      <c r="EO135" s="6"/>
      <c r="EP135" s="6"/>
      <c r="EQ135" s="6"/>
      <c r="ER135" s="6"/>
      <c r="ES135" s="6"/>
      <c r="ET135" s="6"/>
      <c r="EU135" s="6"/>
      <c r="EV135" s="6"/>
      <c r="EW135" s="6"/>
      <c r="EX135" s="6"/>
      <c r="EY135" s="6"/>
      <c r="EZ135" s="6"/>
      <c r="FA135" s="6"/>
      <c r="FB135" s="6"/>
      <c r="FC135" s="6"/>
      <c r="FD135" s="6"/>
      <c r="FE135" s="6"/>
      <c r="FF135" s="6"/>
      <c r="FG135" s="6"/>
      <c r="FH135" s="6"/>
      <c r="FI135" s="6"/>
      <c r="FJ135" s="6"/>
      <c r="FK135" s="6"/>
      <c r="FL135" s="6"/>
      <c r="FM135" s="6"/>
      <c r="FN135" s="6"/>
      <c r="FO135" s="6"/>
      <c r="FP135" s="6"/>
      <c r="FQ135" s="6"/>
      <c r="FR135" s="6"/>
      <c r="FS135" s="6"/>
      <c r="FT135" s="6"/>
      <c r="FU135" s="6"/>
      <c r="FV135" s="6"/>
      <c r="FW135" s="6"/>
      <c r="FX135" s="6"/>
      <c r="FY135" s="6"/>
      <c r="FZ135" s="6"/>
      <c r="GA135" s="6"/>
      <c r="GB135" s="6"/>
      <c r="GC135" s="6"/>
      <c r="GD135" s="6"/>
      <c r="GE135" s="6"/>
      <c r="GF135" s="6"/>
      <c r="GG135" s="6"/>
      <c r="GH135" s="6"/>
      <c r="GI135" s="6"/>
      <c r="GJ135" s="6"/>
      <c r="GK135" s="6"/>
      <c r="GL135" s="6"/>
      <c r="GM135" s="6"/>
      <c r="GN135" s="6"/>
      <c r="GO135" s="6"/>
      <c r="GP135" s="6"/>
      <c r="GQ135" s="6"/>
      <c r="GR135" s="6"/>
      <c r="GS135" s="6"/>
      <c r="GT135" s="6"/>
      <c r="GU135" s="6"/>
      <c r="GV135" s="6"/>
      <c r="GW135" s="6"/>
      <c r="GX135" s="6"/>
      <c r="GY135" s="6"/>
      <c r="GZ135" s="6"/>
      <c r="HA135" s="6"/>
      <c r="HB135" s="6"/>
      <c r="HC135" s="6"/>
      <c r="HD135" s="6"/>
      <c r="HE135" s="6"/>
      <c r="HF135" s="6"/>
      <c r="HG135" s="6"/>
      <c r="HH135" s="6"/>
      <c r="HI135" s="6"/>
      <c r="HJ135" s="6"/>
      <c r="HK135" s="6"/>
      <c r="HL135" s="6"/>
      <c r="HM135" s="6"/>
      <c r="HN135" s="6"/>
      <c r="HO135" s="6"/>
      <c r="HP135" s="6"/>
      <c r="HQ135" s="6"/>
      <c r="HR135" s="6"/>
      <c r="HS135" s="6"/>
      <c r="HT135" s="6"/>
      <c r="HU135" s="6"/>
      <c r="HV135" s="6"/>
      <c r="HW135" s="6"/>
      <c r="HX135" s="6"/>
      <c r="HY135" s="6"/>
      <c r="HZ135" s="6"/>
      <c r="IA135" s="6"/>
      <c r="IB135" s="6"/>
      <c r="IC135" s="6"/>
      <c r="ID135" s="6"/>
      <c r="IE135" s="6"/>
      <c r="IF135" s="6"/>
      <c r="IG135" s="6"/>
      <c r="IH135" s="6"/>
      <c r="II135" s="6"/>
      <c r="IJ135" s="6"/>
      <c r="IK135" s="6"/>
      <c r="IL135" s="6"/>
      <c r="IM135" s="6"/>
      <c r="IN135" s="6"/>
      <c r="IO135" s="6"/>
      <c r="IP135" s="6"/>
      <c r="IQ135" s="6"/>
      <c r="IR135" s="6"/>
      <c r="IS135" s="6"/>
      <c r="IT135" s="6"/>
      <c r="IU135" s="6"/>
      <c r="IV135" s="6"/>
      <c r="IW135" s="6"/>
      <c r="IX135" s="6"/>
      <c r="IY135" s="6"/>
      <c r="IZ135" s="6"/>
      <c r="JA135" s="6"/>
      <c r="JB135" s="6"/>
      <c r="JC135" s="6"/>
      <c r="JD135" s="6"/>
      <c r="JE135" s="6"/>
      <c r="JF135" s="6"/>
      <c r="JG135" s="6"/>
      <c r="JH135" s="6"/>
      <c r="JI135" s="6"/>
      <c r="JJ135" s="6"/>
      <c r="JK135" s="6"/>
      <c r="JL135" s="6"/>
      <c r="JM135" s="6"/>
      <c r="JN135" s="6"/>
      <c r="JO135" s="6"/>
      <c r="JP135" s="6"/>
      <c r="JQ135" s="6"/>
      <c r="JR135" s="6"/>
      <c r="JS135" s="6"/>
      <c r="JT135" s="6"/>
      <c r="JU135" s="6"/>
      <c r="JV135" s="6"/>
      <c r="JW135" s="6"/>
      <c r="JX135" s="6"/>
      <c r="JY135" s="6"/>
      <c r="JZ135" s="6"/>
      <c r="KA135" s="6"/>
      <c r="KB135" s="6"/>
      <c r="KC135" s="6"/>
      <c r="KD135" s="6"/>
      <c r="KE135" s="6"/>
      <c r="KF135" s="6"/>
      <c r="KG135" s="6"/>
      <c r="KH135" s="6"/>
      <c r="KI135" s="6"/>
      <c r="KJ135" s="6"/>
      <c r="KK135" s="6"/>
      <c r="KL135" s="6"/>
      <c r="KM135" s="6"/>
      <c r="KN135" s="6"/>
      <c r="KO135" s="6"/>
      <c r="KP135" s="6"/>
      <c r="KQ135" s="6"/>
      <c r="KR135" s="6"/>
      <c r="KS135" s="6"/>
      <c r="KT135" s="6"/>
      <c r="KU135" s="6"/>
      <c r="KV135" s="6"/>
      <c r="KW135" s="6"/>
      <c r="KX135" s="6"/>
      <c r="KY135" s="6"/>
      <c r="KZ135" s="6"/>
      <c r="LA135" s="6"/>
      <c r="LB135" s="6"/>
      <c r="LC135" s="6"/>
      <c r="LD135" s="6"/>
      <c r="LE135" s="6"/>
      <c r="LF135" s="6"/>
      <c r="LG135" s="6"/>
      <c r="LH135" s="6"/>
      <c r="LI135" s="6"/>
      <c r="LJ135" s="6"/>
      <c r="LK135" s="6"/>
      <c r="LL135" s="6"/>
      <c r="LM135" s="6"/>
      <c r="LN135" s="6"/>
      <c r="LO135" s="6"/>
      <c r="LP135" s="6"/>
      <c r="LQ135" s="6"/>
      <c r="LR135" s="6"/>
      <c r="LS135" s="6"/>
      <c r="LT135" s="6"/>
      <c r="LU135" s="6"/>
      <c r="LV135" s="6"/>
      <c r="LW135" s="6"/>
      <c r="LX135" s="6"/>
      <c r="LY135" s="6"/>
      <c r="LZ135" s="6"/>
      <c r="MA135" s="6"/>
      <c r="MB135" s="6"/>
      <c r="MC135" s="6"/>
      <c r="MD135" s="6"/>
      <c r="ME135" s="6"/>
      <c r="MF135" s="6"/>
      <c r="MG135" s="6"/>
      <c r="MH135" s="6"/>
      <c r="MI135" s="6"/>
      <c r="MJ135" s="6"/>
      <c r="MK135" s="6"/>
      <c r="ML135" s="6"/>
      <c r="MM135" s="6"/>
      <c r="MN135" s="6"/>
      <c r="MO135" s="6"/>
      <c r="MP135" s="6"/>
      <c r="MQ135" s="6"/>
      <c r="MR135" s="6"/>
      <c r="MS135" s="6"/>
      <c r="MT135" s="6"/>
      <c r="MU135" s="6"/>
      <c r="MV135" s="6"/>
      <c r="MW135" s="6"/>
      <c r="MX135" s="6"/>
      <c r="MY135" s="6"/>
      <c r="MZ135" s="6"/>
      <c r="NA135" s="6"/>
      <c r="NB135" s="6"/>
      <c r="NC135" s="6"/>
      <c r="ND135" s="6"/>
      <c r="NE135" s="6"/>
      <c r="NF135" s="6"/>
      <c r="NG135" s="6"/>
      <c r="NH135" s="6"/>
      <c r="NI135" s="6"/>
      <c r="NJ135" s="6"/>
      <c r="NK135" s="6"/>
      <c r="NL135" s="6"/>
      <c r="NM135" s="6"/>
      <c r="NN135" s="6"/>
      <c r="NO135" s="6"/>
      <c r="NP135" s="6"/>
      <c r="NQ135" s="6"/>
      <c r="NR135" s="6"/>
      <c r="NS135" s="6"/>
      <c r="NT135" s="6"/>
      <c r="NU135" s="6"/>
      <c r="NV135" s="6"/>
      <c r="NW135" s="6"/>
      <c r="NX135" s="6"/>
      <c r="NY135" s="6"/>
      <c r="NZ135" s="6"/>
      <c r="OA135" s="6"/>
      <c r="OB135" s="6"/>
      <c r="OC135" s="6"/>
      <c r="OD135" s="6"/>
      <c r="OE135" s="6"/>
      <c r="OF135" s="6"/>
      <c r="OG135" s="6"/>
      <c r="OH135" s="6"/>
      <c r="OI135" s="6"/>
      <c r="OJ135" s="6"/>
      <c r="OK135" s="6"/>
      <c r="OL135" s="6"/>
      <c r="OM135" s="6"/>
      <c r="ON135" s="6"/>
      <c r="OO135" s="6"/>
      <c r="OP135" s="6"/>
      <c r="OQ135" s="6"/>
      <c r="OR135" s="6"/>
      <c r="OS135" s="6"/>
      <c r="OT135" s="6"/>
      <c r="OU135" s="6"/>
      <c r="OV135" s="6"/>
      <c r="OW135" s="6"/>
      <c r="OX135" s="6"/>
      <c r="OY135" s="6"/>
      <c r="OZ135" s="6"/>
      <c r="PA135" s="6"/>
      <c r="PB135" s="6"/>
      <c r="PC135" s="6"/>
      <c r="PD135" s="6"/>
      <c r="PE135" s="6"/>
    </row>
    <row r="136" spans="1:421" s="13" customFormat="1" ht="13.8" thickBot="1" x14ac:dyDescent="0.3">
      <c r="A136" s="283"/>
      <c r="B136" s="259"/>
      <c r="C136" s="272"/>
      <c r="D136" s="272"/>
      <c r="E136" s="17"/>
      <c r="F136" s="163" t="s">
        <v>139</v>
      </c>
      <c r="G136" s="12">
        <v>3</v>
      </c>
      <c r="H136" s="12">
        <v>3</v>
      </c>
      <c r="I136" s="12">
        <v>3</v>
      </c>
      <c r="J136" s="12">
        <v>3</v>
      </c>
      <c r="K136" s="12">
        <v>3</v>
      </c>
      <c r="L136" s="97"/>
      <c r="M136" s="26">
        <f>((G136*Kwantificatie!$B$22)+(H136*Kwantificatie!$C$22)+(I136*Kwantificatie!$D$22)+(J136*Kwantificatie!$E$22)+(K136*Kwantificatie!$F$22))*11.1*-1+100</f>
        <v>0.10000000000000853</v>
      </c>
      <c r="N136" s="6"/>
      <c r="O136" s="6"/>
      <c r="P136" s="6"/>
      <c r="Q136" s="6"/>
      <c r="R136" s="6"/>
      <c r="AC136" s="6"/>
      <c r="AD136" s="6"/>
      <c r="AE136" s="6"/>
      <c r="AF136" s="6"/>
      <c r="AG136" s="6"/>
      <c r="AH136" s="6"/>
      <c r="AI136" s="6"/>
      <c r="AJ136" s="6"/>
      <c r="AK136" s="6"/>
      <c r="AL136" s="6"/>
      <c r="AM136" s="6"/>
      <c r="AN136" s="6"/>
      <c r="AO136" s="6"/>
      <c r="AP136" s="6"/>
      <c r="AQ136" s="6"/>
      <c r="AR136" s="6"/>
      <c r="AS136" s="6"/>
      <c r="AT136" s="6"/>
      <c r="AU136" s="6"/>
      <c r="AV136" s="6"/>
      <c r="AW136" s="6"/>
      <c r="AX136" s="6"/>
      <c r="AY136" s="6"/>
      <c r="AZ136" s="6"/>
      <c r="BA136" s="6"/>
      <c r="BB136" s="6"/>
      <c r="BC136" s="6"/>
      <c r="BD136" s="6"/>
      <c r="BE136" s="6"/>
      <c r="BF136" s="6"/>
      <c r="BG136" s="6"/>
      <c r="BH136" s="6"/>
      <c r="BI136" s="6"/>
      <c r="BJ136" s="6"/>
      <c r="BK136" s="6"/>
      <c r="BL136" s="6"/>
      <c r="BM136" s="6"/>
      <c r="BN136" s="6"/>
      <c r="BO136" s="6"/>
      <c r="BP136" s="6"/>
      <c r="BQ136" s="6"/>
      <c r="BR136" s="6"/>
      <c r="BS136" s="6"/>
      <c r="BT136" s="6"/>
      <c r="BU136" s="6"/>
      <c r="BV136" s="6"/>
      <c r="BW136" s="6"/>
      <c r="BX136" s="6"/>
      <c r="BY136" s="6"/>
      <c r="BZ136" s="6"/>
      <c r="CA136" s="6"/>
      <c r="CB136" s="6"/>
      <c r="CC136" s="6"/>
      <c r="CD136" s="6"/>
      <c r="CE136" s="6"/>
      <c r="CF136" s="6"/>
      <c r="CG136" s="6"/>
      <c r="CH136" s="6"/>
      <c r="CI136" s="6"/>
      <c r="CJ136" s="6"/>
      <c r="CK136" s="6"/>
      <c r="CL136" s="6"/>
      <c r="CM136" s="6"/>
      <c r="CN136" s="6"/>
      <c r="CO136" s="6"/>
      <c r="CP136" s="6"/>
      <c r="CQ136" s="6"/>
      <c r="CR136" s="6"/>
      <c r="CS136" s="6"/>
      <c r="CT136" s="6"/>
      <c r="CU136" s="6"/>
      <c r="CV136" s="6"/>
      <c r="CW136" s="6"/>
      <c r="CX136" s="6"/>
      <c r="CY136" s="6"/>
      <c r="CZ136" s="6"/>
      <c r="DA136" s="6"/>
      <c r="DB136" s="6"/>
      <c r="DC136" s="6"/>
      <c r="DD136" s="6"/>
      <c r="DE136" s="6"/>
      <c r="DF136" s="6"/>
      <c r="DG136" s="6"/>
      <c r="DH136" s="6"/>
      <c r="DI136" s="6"/>
      <c r="DJ136" s="6"/>
      <c r="DK136" s="6"/>
      <c r="DL136" s="6"/>
      <c r="DM136" s="6"/>
      <c r="DN136" s="6"/>
      <c r="DO136" s="6"/>
      <c r="DP136" s="6"/>
      <c r="DQ136" s="6"/>
      <c r="DR136" s="6"/>
      <c r="DS136" s="6"/>
      <c r="DT136" s="6"/>
      <c r="DU136" s="6"/>
      <c r="DV136" s="6"/>
      <c r="DW136" s="6"/>
      <c r="DX136" s="6"/>
      <c r="DY136" s="6"/>
      <c r="DZ136" s="6"/>
      <c r="EA136" s="6"/>
      <c r="EB136" s="6"/>
      <c r="EC136" s="6"/>
      <c r="ED136" s="6"/>
      <c r="EE136" s="6"/>
      <c r="EF136" s="6"/>
      <c r="EG136" s="6"/>
      <c r="EH136" s="6"/>
      <c r="EI136" s="6"/>
      <c r="EJ136" s="6"/>
      <c r="EK136" s="6"/>
      <c r="EL136" s="6"/>
      <c r="EM136" s="6"/>
      <c r="EN136" s="6"/>
      <c r="EO136" s="6"/>
      <c r="EP136" s="6"/>
      <c r="EQ136" s="6"/>
      <c r="ER136" s="6"/>
      <c r="ES136" s="6"/>
      <c r="ET136" s="6"/>
      <c r="EU136" s="6"/>
      <c r="EV136" s="6"/>
      <c r="EW136" s="6"/>
      <c r="EX136" s="6"/>
      <c r="EY136" s="6"/>
      <c r="EZ136" s="6"/>
      <c r="FA136" s="6"/>
      <c r="FB136" s="6"/>
      <c r="FC136" s="6"/>
      <c r="FD136" s="6"/>
      <c r="FE136" s="6"/>
      <c r="FF136" s="6"/>
      <c r="FG136" s="6"/>
      <c r="FH136" s="6"/>
      <c r="FI136" s="6"/>
      <c r="FJ136" s="6"/>
      <c r="FK136" s="6"/>
      <c r="FL136" s="6"/>
      <c r="FM136" s="6"/>
      <c r="FN136" s="6"/>
      <c r="FO136" s="6"/>
      <c r="FP136" s="6"/>
      <c r="FQ136" s="6"/>
      <c r="FR136" s="6"/>
      <c r="FS136" s="6"/>
      <c r="FT136" s="6"/>
      <c r="FU136" s="6"/>
      <c r="FV136" s="6"/>
      <c r="FW136" s="6"/>
      <c r="FX136" s="6"/>
      <c r="FY136" s="6"/>
      <c r="FZ136" s="6"/>
      <c r="GA136" s="6"/>
      <c r="GB136" s="6"/>
      <c r="GC136" s="6"/>
      <c r="GD136" s="6"/>
      <c r="GE136" s="6"/>
      <c r="GF136" s="6"/>
      <c r="GG136" s="6"/>
      <c r="GH136" s="6"/>
      <c r="GI136" s="6"/>
      <c r="GJ136" s="6"/>
      <c r="GK136" s="6"/>
      <c r="GL136" s="6"/>
      <c r="GM136" s="6"/>
      <c r="GN136" s="6"/>
      <c r="GO136" s="6"/>
      <c r="GP136" s="6"/>
      <c r="GQ136" s="6"/>
      <c r="GR136" s="6"/>
      <c r="GS136" s="6"/>
      <c r="GT136" s="6"/>
      <c r="GU136" s="6"/>
      <c r="GV136" s="6"/>
      <c r="GW136" s="6"/>
      <c r="GX136" s="6"/>
      <c r="GY136" s="6"/>
      <c r="GZ136" s="6"/>
      <c r="HA136" s="6"/>
      <c r="HB136" s="6"/>
      <c r="HC136" s="6"/>
      <c r="HD136" s="6"/>
      <c r="HE136" s="6"/>
      <c r="HF136" s="6"/>
      <c r="HG136" s="6"/>
      <c r="HH136" s="6"/>
      <c r="HI136" s="6"/>
      <c r="HJ136" s="6"/>
      <c r="HK136" s="6"/>
      <c r="HL136" s="6"/>
      <c r="HM136" s="6"/>
      <c r="HN136" s="6"/>
      <c r="HO136" s="6"/>
      <c r="HP136" s="6"/>
      <c r="HQ136" s="6"/>
      <c r="HR136" s="6"/>
      <c r="HS136" s="6"/>
      <c r="HT136" s="6"/>
      <c r="HU136" s="6"/>
      <c r="HV136" s="6"/>
      <c r="HW136" s="6"/>
      <c r="HX136" s="6"/>
      <c r="HY136" s="6"/>
      <c r="HZ136" s="6"/>
      <c r="IA136" s="6"/>
      <c r="IB136" s="6"/>
      <c r="IC136" s="6"/>
      <c r="ID136" s="6"/>
      <c r="IE136" s="6"/>
      <c r="IF136" s="6"/>
      <c r="IG136" s="6"/>
      <c r="IH136" s="6"/>
      <c r="II136" s="6"/>
      <c r="IJ136" s="6"/>
      <c r="IK136" s="6"/>
      <c r="IL136" s="6"/>
      <c r="IM136" s="6"/>
      <c r="IN136" s="6"/>
      <c r="IO136" s="6"/>
      <c r="IP136" s="6"/>
      <c r="IQ136" s="6"/>
      <c r="IR136" s="6"/>
      <c r="IS136" s="6"/>
      <c r="IT136" s="6"/>
      <c r="IU136" s="6"/>
      <c r="IV136" s="6"/>
      <c r="IW136" s="6"/>
      <c r="IX136" s="6"/>
      <c r="IY136" s="6"/>
      <c r="IZ136" s="6"/>
      <c r="JA136" s="6"/>
      <c r="JB136" s="6"/>
      <c r="JC136" s="6"/>
      <c r="JD136" s="6"/>
      <c r="JE136" s="6"/>
      <c r="JF136" s="6"/>
      <c r="JG136" s="6"/>
      <c r="JH136" s="6"/>
      <c r="JI136" s="6"/>
      <c r="JJ136" s="6"/>
      <c r="JK136" s="6"/>
      <c r="JL136" s="6"/>
      <c r="JM136" s="6"/>
      <c r="JN136" s="6"/>
      <c r="JO136" s="6"/>
      <c r="JP136" s="6"/>
      <c r="JQ136" s="6"/>
      <c r="JR136" s="6"/>
      <c r="JS136" s="6"/>
      <c r="JT136" s="6"/>
      <c r="JU136" s="6"/>
      <c r="JV136" s="6"/>
      <c r="JW136" s="6"/>
      <c r="JX136" s="6"/>
      <c r="JY136" s="6"/>
      <c r="JZ136" s="6"/>
      <c r="KA136" s="6"/>
      <c r="KB136" s="6"/>
      <c r="KC136" s="6"/>
      <c r="KD136" s="6"/>
      <c r="KE136" s="6"/>
      <c r="KF136" s="6"/>
      <c r="KG136" s="6"/>
      <c r="KH136" s="6"/>
      <c r="KI136" s="6"/>
      <c r="KJ136" s="6"/>
      <c r="KK136" s="6"/>
      <c r="KL136" s="6"/>
      <c r="KM136" s="6"/>
      <c r="KN136" s="6"/>
      <c r="KO136" s="6"/>
      <c r="KP136" s="6"/>
      <c r="KQ136" s="6"/>
      <c r="KR136" s="6"/>
      <c r="KS136" s="6"/>
      <c r="KT136" s="6"/>
      <c r="KU136" s="6"/>
      <c r="KV136" s="6"/>
      <c r="KW136" s="6"/>
      <c r="KX136" s="6"/>
      <c r="KY136" s="6"/>
      <c r="KZ136" s="6"/>
      <c r="LA136" s="6"/>
      <c r="LB136" s="6"/>
      <c r="LC136" s="6"/>
      <c r="LD136" s="6"/>
      <c r="LE136" s="6"/>
      <c r="LF136" s="6"/>
      <c r="LG136" s="6"/>
      <c r="LH136" s="6"/>
      <c r="LI136" s="6"/>
      <c r="LJ136" s="6"/>
      <c r="LK136" s="6"/>
      <c r="LL136" s="6"/>
      <c r="LM136" s="6"/>
      <c r="LN136" s="6"/>
      <c r="LO136" s="6"/>
      <c r="LP136" s="6"/>
      <c r="LQ136" s="6"/>
      <c r="LR136" s="6"/>
      <c r="LS136" s="6"/>
      <c r="LT136" s="6"/>
      <c r="LU136" s="6"/>
      <c r="LV136" s="6"/>
      <c r="LW136" s="6"/>
      <c r="LX136" s="6"/>
      <c r="LY136" s="6"/>
      <c r="LZ136" s="6"/>
      <c r="MA136" s="6"/>
      <c r="MB136" s="6"/>
      <c r="MC136" s="6"/>
      <c r="MD136" s="6"/>
      <c r="ME136" s="6"/>
      <c r="MF136" s="6"/>
      <c r="MG136" s="6"/>
      <c r="MH136" s="6"/>
      <c r="MI136" s="6"/>
      <c r="MJ136" s="6"/>
      <c r="MK136" s="6"/>
      <c r="ML136" s="6"/>
      <c r="MM136" s="6"/>
      <c r="MN136" s="6"/>
      <c r="MO136" s="6"/>
      <c r="MP136" s="6"/>
      <c r="MQ136" s="6"/>
      <c r="MR136" s="6"/>
      <c r="MS136" s="6"/>
      <c r="MT136" s="6"/>
      <c r="MU136" s="6"/>
      <c r="MV136" s="6"/>
      <c r="MW136" s="6"/>
      <c r="MX136" s="6"/>
      <c r="MY136" s="6"/>
      <c r="MZ136" s="6"/>
      <c r="NA136" s="6"/>
      <c r="NB136" s="6"/>
      <c r="NC136" s="6"/>
      <c r="ND136" s="6"/>
      <c r="NE136" s="6"/>
      <c r="NF136" s="6"/>
      <c r="NG136" s="6"/>
      <c r="NH136" s="6"/>
      <c r="NI136" s="6"/>
      <c r="NJ136" s="6"/>
      <c r="NK136" s="6"/>
      <c r="NL136" s="6"/>
      <c r="NM136" s="6"/>
      <c r="NN136" s="6"/>
      <c r="NO136" s="6"/>
      <c r="NP136" s="6"/>
      <c r="NQ136" s="6"/>
      <c r="NR136" s="6"/>
      <c r="NS136" s="6"/>
      <c r="NT136" s="6"/>
      <c r="NU136" s="6"/>
      <c r="NV136" s="6"/>
      <c r="NW136" s="6"/>
      <c r="NX136" s="6"/>
      <c r="NY136" s="6"/>
      <c r="NZ136" s="6"/>
      <c r="OA136" s="6"/>
      <c r="OB136" s="6"/>
      <c r="OC136" s="6"/>
      <c r="OD136" s="6"/>
      <c r="OE136" s="6"/>
      <c r="OF136" s="6"/>
      <c r="OG136" s="6"/>
      <c r="OH136" s="6"/>
      <c r="OI136" s="6"/>
      <c r="OJ136" s="6"/>
      <c r="OK136" s="6"/>
      <c r="OL136" s="6"/>
      <c r="OM136" s="6"/>
      <c r="ON136" s="6"/>
      <c r="OO136" s="6"/>
      <c r="OP136" s="6"/>
      <c r="OQ136" s="6"/>
      <c r="OR136" s="6"/>
      <c r="OS136" s="6"/>
      <c r="OT136" s="6"/>
      <c r="OU136" s="6"/>
      <c r="OV136" s="6"/>
      <c r="OW136" s="6"/>
      <c r="OX136" s="6"/>
      <c r="OY136" s="6"/>
      <c r="OZ136" s="6"/>
      <c r="PA136" s="6"/>
      <c r="PB136" s="6"/>
      <c r="PC136" s="6"/>
      <c r="PD136" s="6"/>
      <c r="PE136" s="6"/>
    </row>
    <row r="137" spans="1:421" s="109" customFormat="1" ht="26.4" x14ac:dyDescent="0.25">
      <c r="A137" s="283"/>
      <c r="B137" s="259"/>
      <c r="C137" s="258" t="s">
        <v>17</v>
      </c>
      <c r="D137" s="258" t="s">
        <v>26</v>
      </c>
      <c r="E137" s="140" t="s">
        <v>151</v>
      </c>
      <c r="F137" s="141" t="s">
        <v>112</v>
      </c>
      <c r="G137" s="142">
        <v>1</v>
      </c>
      <c r="H137" s="142">
        <v>1</v>
      </c>
      <c r="I137" s="142">
        <v>2</v>
      </c>
      <c r="J137" s="142">
        <v>3</v>
      </c>
      <c r="K137" s="142">
        <v>3</v>
      </c>
      <c r="L137" s="143"/>
      <c r="M137" s="26">
        <f>((G137*Kwantificatie!$B$22)+(H137*Kwantificatie!$C$22)+(I137*Kwantificatie!$D$22)+(J137*Kwantificatie!$E$22)+(K137*Kwantificatie!$F$22))*11.1*-1+100</f>
        <v>27.850000000000009</v>
      </c>
      <c r="N137" s="6"/>
      <c r="O137" s="6"/>
      <c r="P137" s="6"/>
      <c r="Q137" s="6"/>
      <c r="R137" s="6"/>
      <c r="S137" s="6"/>
      <c r="T137" s="6"/>
      <c r="U137" s="6"/>
      <c r="V137" s="6"/>
      <c r="W137" s="6"/>
      <c r="X137" s="6"/>
      <c r="Y137" s="6"/>
      <c r="Z137" s="32"/>
      <c r="AA137" s="6"/>
      <c r="AB137" s="6"/>
      <c r="AC137" s="6"/>
      <c r="AD137" s="6"/>
      <c r="AE137" s="6"/>
      <c r="AF137" s="6"/>
      <c r="AG137" s="6"/>
      <c r="AH137" s="6"/>
      <c r="AI137" s="6"/>
      <c r="AJ137" s="6"/>
      <c r="AK137" s="6"/>
      <c r="AL137" s="6"/>
      <c r="AM137" s="6"/>
      <c r="AN137" s="6"/>
      <c r="AO137" s="6"/>
      <c r="AP137" s="6"/>
      <c r="AQ137" s="6"/>
      <c r="AR137" s="6"/>
      <c r="AS137" s="6"/>
      <c r="AT137" s="6"/>
      <c r="AU137" s="6"/>
      <c r="AV137" s="6"/>
      <c r="AW137" s="6"/>
      <c r="AX137" s="6"/>
      <c r="AY137" s="6"/>
      <c r="AZ137" s="6"/>
      <c r="BA137" s="6"/>
      <c r="BB137" s="6"/>
      <c r="BC137" s="6"/>
      <c r="BD137" s="6"/>
      <c r="BE137" s="6"/>
      <c r="BF137" s="6"/>
      <c r="BG137" s="6"/>
      <c r="BH137" s="6"/>
      <c r="BI137" s="6"/>
      <c r="BJ137" s="6"/>
      <c r="BK137" s="6"/>
      <c r="BL137" s="6"/>
      <c r="BM137" s="6"/>
      <c r="BN137" s="6"/>
      <c r="BO137" s="6"/>
      <c r="BP137" s="6"/>
      <c r="BQ137" s="6"/>
      <c r="BR137" s="6"/>
      <c r="BS137" s="6"/>
      <c r="BT137" s="6"/>
      <c r="BU137" s="6"/>
      <c r="BV137" s="6"/>
      <c r="BW137" s="6"/>
      <c r="BX137" s="6"/>
      <c r="BY137" s="6"/>
      <c r="BZ137" s="6"/>
      <c r="CA137" s="6"/>
      <c r="CB137" s="6"/>
      <c r="CC137" s="6"/>
      <c r="CD137" s="6"/>
      <c r="CE137" s="6"/>
      <c r="CF137" s="6"/>
      <c r="CG137" s="6"/>
      <c r="CH137" s="6"/>
      <c r="CI137" s="6"/>
      <c r="CJ137" s="6"/>
      <c r="CK137" s="6"/>
      <c r="CL137" s="6"/>
      <c r="CM137" s="6"/>
      <c r="CN137" s="6"/>
      <c r="CO137" s="6"/>
      <c r="CP137" s="6"/>
      <c r="CQ137" s="6"/>
      <c r="CR137" s="6"/>
      <c r="CS137" s="6"/>
      <c r="CT137" s="6"/>
      <c r="CU137" s="6"/>
      <c r="CV137" s="6"/>
      <c r="CW137" s="6"/>
      <c r="CX137" s="6"/>
      <c r="CY137" s="6"/>
      <c r="CZ137" s="6"/>
      <c r="DA137" s="6"/>
      <c r="DB137" s="6"/>
      <c r="DC137" s="6"/>
      <c r="DD137" s="6"/>
      <c r="DE137" s="6"/>
      <c r="DF137" s="6"/>
      <c r="DG137" s="6"/>
      <c r="DH137" s="6"/>
      <c r="DI137" s="6"/>
      <c r="DJ137" s="6"/>
      <c r="DK137" s="6"/>
      <c r="DL137" s="6"/>
      <c r="DM137" s="6"/>
      <c r="DN137" s="6"/>
      <c r="DO137" s="6"/>
      <c r="DP137" s="6"/>
      <c r="DQ137" s="6"/>
      <c r="DR137" s="6"/>
      <c r="DS137" s="6"/>
      <c r="DT137" s="6"/>
      <c r="DU137" s="6"/>
      <c r="DV137" s="6"/>
      <c r="DW137" s="6"/>
      <c r="DX137" s="6"/>
      <c r="DY137" s="6"/>
      <c r="DZ137" s="6"/>
      <c r="EA137" s="6"/>
      <c r="EB137" s="6"/>
      <c r="EC137" s="6"/>
      <c r="ED137" s="6"/>
      <c r="EE137" s="6"/>
      <c r="EF137" s="6"/>
      <c r="EG137" s="6"/>
      <c r="EH137" s="6"/>
      <c r="EI137" s="6"/>
      <c r="EJ137" s="6"/>
      <c r="EK137" s="6"/>
      <c r="EL137" s="6"/>
      <c r="EM137" s="6"/>
      <c r="EN137" s="6"/>
      <c r="EO137" s="6"/>
      <c r="EP137" s="6"/>
      <c r="EQ137" s="6"/>
      <c r="ER137" s="6"/>
      <c r="ES137" s="6"/>
      <c r="ET137" s="6"/>
      <c r="EU137" s="6"/>
      <c r="EV137" s="6"/>
      <c r="EW137" s="6"/>
      <c r="EX137" s="6"/>
      <c r="EY137" s="6"/>
      <c r="EZ137" s="6"/>
      <c r="FA137" s="6"/>
      <c r="FB137" s="6"/>
      <c r="FC137" s="6"/>
      <c r="FD137" s="6"/>
      <c r="FE137" s="6"/>
      <c r="FF137" s="6"/>
      <c r="FG137" s="6"/>
      <c r="FH137" s="6"/>
      <c r="FI137" s="6"/>
      <c r="FJ137" s="6"/>
      <c r="FK137" s="6"/>
      <c r="FL137" s="6"/>
      <c r="FM137" s="6"/>
      <c r="FN137" s="6"/>
      <c r="FO137" s="6"/>
      <c r="FP137" s="6"/>
      <c r="FQ137" s="6"/>
      <c r="FR137" s="6"/>
      <c r="FS137" s="6"/>
      <c r="FT137" s="6"/>
      <c r="FU137" s="6"/>
      <c r="FV137" s="6"/>
      <c r="FW137" s="6"/>
      <c r="FX137" s="6"/>
      <c r="FY137" s="6"/>
      <c r="FZ137" s="6"/>
      <c r="GA137" s="6"/>
      <c r="GB137" s="6"/>
      <c r="GC137" s="6"/>
      <c r="GD137" s="6"/>
      <c r="GE137" s="6"/>
      <c r="GF137" s="6"/>
      <c r="GG137" s="6"/>
      <c r="GH137" s="6"/>
      <c r="GI137" s="6"/>
      <c r="GJ137" s="6"/>
      <c r="GK137" s="6"/>
      <c r="GL137" s="6"/>
      <c r="GM137" s="6"/>
      <c r="GN137" s="6"/>
      <c r="GO137" s="6"/>
      <c r="GP137" s="6"/>
      <c r="GQ137" s="6"/>
      <c r="GR137" s="6"/>
      <c r="GS137" s="6"/>
      <c r="GT137" s="6"/>
      <c r="GU137" s="6"/>
      <c r="GV137" s="6"/>
      <c r="GW137" s="6"/>
      <c r="GX137" s="6"/>
      <c r="GY137" s="6"/>
      <c r="GZ137" s="6"/>
      <c r="HA137" s="6"/>
      <c r="HB137" s="6"/>
      <c r="HC137" s="6"/>
      <c r="HD137" s="6"/>
      <c r="HE137" s="6"/>
      <c r="HF137" s="6"/>
      <c r="HG137" s="6"/>
      <c r="HH137" s="6"/>
      <c r="HI137" s="6"/>
      <c r="HJ137" s="6"/>
      <c r="HK137" s="6"/>
      <c r="HL137" s="6"/>
      <c r="HM137" s="6"/>
      <c r="HN137" s="6"/>
      <c r="HO137" s="6"/>
      <c r="HP137" s="6"/>
      <c r="HQ137" s="6"/>
      <c r="HR137" s="6"/>
      <c r="HS137" s="6"/>
      <c r="HT137" s="6"/>
      <c r="HU137" s="6"/>
      <c r="HV137" s="6"/>
      <c r="HW137" s="6"/>
      <c r="HX137" s="6"/>
      <c r="HY137" s="6"/>
      <c r="HZ137" s="6"/>
      <c r="IA137" s="6"/>
      <c r="IB137" s="6"/>
      <c r="IC137" s="6"/>
      <c r="ID137" s="6"/>
      <c r="IE137" s="6"/>
      <c r="IF137" s="6"/>
      <c r="IG137" s="6"/>
      <c r="IH137" s="6"/>
      <c r="II137" s="6"/>
      <c r="IJ137" s="6"/>
      <c r="IK137" s="6"/>
      <c r="IL137" s="6"/>
      <c r="IM137" s="6"/>
      <c r="IN137" s="6"/>
      <c r="IO137" s="6"/>
      <c r="IP137" s="6"/>
      <c r="IQ137" s="6"/>
      <c r="IR137" s="6"/>
      <c r="IS137" s="6"/>
      <c r="IT137" s="6"/>
      <c r="IU137" s="6"/>
      <c r="IV137" s="6"/>
      <c r="IW137" s="6"/>
      <c r="IX137" s="6"/>
      <c r="IY137" s="6"/>
      <c r="IZ137" s="6"/>
      <c r="JA137" s="6"/>
      <c r="JB137" s="6"/>
      <c r="JC137" s="6"/>
      <c r="JD137" s="6"/>
      <c r="JE137" s="6"/>
      <c r="JF137" s="6"/>
      <c r="JG137" s="6"/>
      <c r="JH137" s="6"/>
      <c r="JI137" s="6"/>
      <c r="JJ137" s="6"/>
      <c r="JK137" s="6"/>
      <c r="JL137" s="6"/>
      <c r="JM137" s="6"/>
      <c r="JN137" s="6"/>
      <c r="JO137" s="6"/>
      <c r="JP137" s="6"/>
      <c r="JQ137" s="6"/>
      <c r="JR137" s="6"/>
      <c r="JS137" s="6"/>
      <c r="JT137" s="6"/>
      <c r="JU137" s="6"/>
      <c r="JV137" s="6"/>
      <c r="JW137" s="6"/>
      <c r="JX137" s="6"/>
      <c r="JY137" s="6"/>
      <c r="JZ137" s="6"/>
      <c r="KA137" s="6"/>
      <c r="KB137" s="6"/>
      <c r="KC137" s="6"/>
      <c r="KD137" s="6"/>
      <c r="KE137" s="6"/>
      <c r="KF137" s="6"/>
      <c r="KG137" s="6"/>
      <c r="KH137" s="6"/>
      <c r="KI137" s="6"/>
      <c r="KJ137" s="6"/>
      <c r="KK137" s="6"/>
      <c r="KL137" s="6"/>
      <c r="KM137" s="6"/>
      <c r="KN137" s="6"/>
      <c r="KO137" s="6"/>
      <c r="KP137" s="6"/>
      <c r="KQ137" s="6"/>
      <c r="KR137" s="6"/>
      <c r="KS137" s="6"/>
      <c r="KT137" s="6"/>
      <c r="KU137" s="6"/>
      <c r="KV137" s="6"/>
      <c r="KW137" s="6"/>
      <c r="KX137" s="6"/>
      <c r="KY137" s="6"/>
      <c r="KZ137" s="6"/>
      <c r="LA137" s="6"/>
      <c r="LB137" s="6"/>
      <c r="LC137" s="6"/>
      <c r="LD137" s="6"/>
      <c r="LE137" s="6"/>
      <c r="LF137" s="6"/>
      <c r="LG137" s="6"/>
      <c r="LH137" s="6"/>
      <c r="LI137" s="6"/>
      <c r="LJ137" s="6"/>
      <c r="LK137" s="6"/>
      <c r="LL137" s="6"/>
      <c r="LM137" s="6"/>
      <c r="LN137" s="6"/>
      <c r="LO137" s="6"/>
      <c r="LP137" s="6"/>
      <c r="LQ137" s="6"/>
      <c r="LR137" s="6"/>
      <c r="LS137" s="6"/>
      <c r="LT137" s="6"/>
      <c r="LU137" s="6"/>
      <c r="LV137" s="6"/>
      <c r="LW137" s="6"/>
      <c r="LX137" s="6"/>
      <c r="LY137" s="6"/>
      <c r="LZ137" s="6"/>
      <c r="MA137" s="6"/>
      <c r="MB137" s="6"/>
      <c r="MC137" s="6"/>
      <c r="MD137" s="6"/>
      <c r="ME137" s="6"/>
      <c r="MF137" s="6"/>
      <c r="MG137" s="6"/>
      <c r="MH137" s="6"/>
      <c r="MI137" s="6"/>
      <c r="MJ137" s="6"/>
      <c r="MK137" s="6"/>
      <c r="ML137" s="6"/>
      <c r="MM137" s="6"/>
      <c r="MN137" s="6"/>
      <c r="MO137" s="6"/>
      <c r="MP137" s="6"/>
      <c r="MQ137" s="6"/>
      <c r="MR137" s="6"/>
      <c r="MS137" s="6"/>
      <c r="MT137" s="6"/>
      <c r="MU137" s="6"/>
      <c r="MV137" s="6"/>
      <c r="MW137" s="6"/>
      <c r="MX137" s="6"/>
      <c r="MY137" s="6"/>
      <c r="MZ137" s="6"/>
      <c r="NA137" s="6"/>
      <c r="NB137" s="6"/>
      <c r="NC137" s="6"/>
      <c r="ND137" s="6"/>
      <c r="NE137" s="6"/>
      <c r="NF137" s="6"/>
      <c r="NG137" s="6"/>
      <c r="NH137" s="6"/>
      <c r="NI137" s="6"/>
      <c r="NJ137" s="6"/>
      <c r="NK137" s="6"/>
      <c r="NL137" s="6"/>
      <c r="NM137" s="6"/>
      <c r="NN137" s="6"/>
      <c r="NO137" s="6"/>
      <c r="NP137" s="6"/>
      <c r="NQ137" s="6"/>
      <c r="NR137" s="6"/>
      <c r="NS137" s="6"/>
      <c r="NT137" s="6"/>
      <c r="NU137" s="6"/>
      <c r="NV137" s="6"/>
      <c r="NW137" s="6"/>
      <c r="NX137" s="6"/>
      <c r="NY137" s="6"/>
      <c r="NZ137" s="6"/>
      <c r="OA137" s="6"/>
      <c r="OB137" s="6"/>
      <c r="OC137" s="6"/>
      <c r="OD137" s="6"/>
      <c r="OE137" s="6"/>
      <c r="OF137" s="6"/>
      <c r="OG137" s="6"/>
      <c r="OH137" s="6"/>
      <c r="OI137" s="6"/>
      <c r="OJ137" s="6"/>
      <c r="OK137" s="6"/>
      <c r="OL137" s="6"/>
      <c r="OM137" s="6"/>
      <c r="ON137" s="6"/>
      <c r="OO137" s="6"/>
      <c r="OP137" s="6"/>
      <c r="OQ137" s="6"/>
      <c r="OR137" s="6"/>
      <c r="OS137" s="6"/>
      <c r="OT137" s="6"/>
      <c r="OU137" s="6"/>
      <c r="OV137" s="6"/>
      <c r="OW137" s="6"/>
      <c r="OX137" s="6"/>
      <c r="OY137" s="6"/>
      <c r="OZ137" s="6"/>
      <c r="PA137" s="6"/>
      <c r="PB137" s="6"/>
      <c r="PC137" s="6"/>
      <c r="PD137" s="6"/>
      <c r="PE137" s="6"/>
    </row>
    <row r="138" spans="1:421" x14ac:dyDescent="0.25">
      <c r="A138" s="283"/>
      <c r="B138" s="259"/>
      <c r="C138" s="259"/>
      <c r="D138" s="259"/>
      <c r="E138" s="154" t="s">
        <v>90</v>
      </c>
      <c r="F138" s="155" t="s">
        <v>112</v>
      </c>
      <c r="G138" s="46">
        <v>2</v>
      </c>
      <c r="H138" s="46">
        <v>2</v>
      </c>
      <c r="I138" s="46">
        <v>2</v>
      </c>
      <c r="J138" s="46">
        <v>3</v>
      </c>
      <c r="K138" s="46">
        <v>3</v>
      </c>
      <c r="L138" s="98"/>
      <c r="M138" s="26">
        <f>((G138*Kwantificatie!$B$22)+(H138*Kwantificatie!$C$22)+(I138*Kwantificatie!$D$22)+(J138*Kwantificatie!$E$22)+(K138*Kwantificatie!$F$22))*11.1*-1+100</f>
        <v>16.75</v>
      </c>
      <c r="N138" s="6"/>
    </row>
    <row r="139" spans="1:421" s="13" customFormat="1" x14ac:dyDescent="0.25">
      <c r="A139" s="283"/>
      <c r="B139" s="259"/>
      <c r="C139" s="259"/>
      <c r="D139" s="259"/>
      <c r="E139" s="17"/>
      <c r="F139" s="163" t="s">
        <v>139</v>
      </c>
      <c r="G139" s="12">
        <v>3</v>
      </c>
      <c r="H139" s="12">
        <v>3</v>
      </c>
      <c r="I139" s="12">
        <v>3</v>
      </c>
      <c r="J139" s="12">
        <v>3</v>
      </c>
      <c r="K139" s="12">
        <v>3</v>
      </c>
      <c r="L139" s="97"/>
      <c r="M139" s="26">
        <f>((G139*Kwantificatie!$B$22)+(H139*Kwantificatie!$C$22)+(I139*Kwantificatie!$D$22)+(J139*Kwantificatie!$E$22)+(K139*Kwantificatie!$F$22))*11.1*-1+100</f>
        <v>0.10000000000000853</v>
      </c>
      <c r="N139" s="6"/>
      <c r="O139" s="6"/>
      <c r="P139" s="6"/>
      <c r="Q139" s="6"/>
      <c r="R139" s="6"/>
      <c r="AC139" s="6"/>
      <c r="AD139" s="6"/>
      <c r="AE139" s="6"/>
      <c r="AF139" s="6"/>
      <c r="AG139" s="6"/>
      <c r="AH139" s="6"/>
      <c r="AI139" s="6"/>
      <c r="AJ139" s="6"/>
      <c r="AK139" s="6"/>
      <c r="AL139" s="6"/>
      <c r="AM139" s="6"/>
      <c r="AN139" s="6"/>
      <c r="AO139" s="6"/>
      <c r="AP139" s="6"/>
      <c r="AQ139" s="6"/>
      <c r="AR139" s="6"/>
      <c r="AS139" s="6"/>
      <c r="AT139" s="6"/>
      <c r="AU139" s="6"/>
      <c r="AV139" s="6"/>
      <c r="AW139" s="6"/>
      <c r="AX139" s="6"/>
      <c r="AY139" s="6"/>
      <c r="AZ139" s="6"/>
      <c r="BA139" s="6"/>
      <c r="BB139" s="6"/>
      <c r="BC139" s="6"/>
      <c r="BD139" s="6"/>
      <c r="BE139" s="6"/>
      <c r="BF139" s="6"/>
      <c r="BG139" s="6"/>
      <c r="BH139" s="6"/>
      <c r="BI139" s="6"/>
      <c r="BJ139" s="6"/>
      <c r="BK139" s="6"/>
      <c r="BL139" s="6"/>
      <c r="BM139" s="6"/>
      <c r="BN139" s="6"/>
      <c r="BO139" s="6"/>
      <c r="BP139" s="6"/>
      <c r="BQ139" s="6"/>
      <c r="BR139" s="6"/>
      <c r="BS139" s="6"/>
      <c r="BT139" s="6"/>
      <c r="BU139" s="6"/>
      <c r="BV139" s="6"/>
      <c r="BW139" s="6"/>
      <c r="BX139" s="6"/>
      <c r="BY139" s="6"/>
      <c r="BZ139" s="6"/>
      <c r="CA139" s="6"/>
      <c r="CB139" s="6"/>
      <c r="CC139" s="6"/>
      <c r="CD139" s="6"/>
      <c r="CE139" s="6"/>
      <c r="CF139" s="6"/>
      <c r="CG139" s="6"/>
      <c r="CH139" s="6"/>
      <c r="CI139" s="6"/>
      <c r="CJ139" s="6"/>
      <c r="CK139" s="6"/>
      <c r="CL139" s="6"/>
      <c r="CM139" s="6"/>
      <c r="CN139" s="6"/>
      <c r="CO139" s="6"/>
      <c r="CP139" s="6"/>
      <c r="CQ139" s="6"/>
      <c r="CR139" s="6"/>
      <c r="CS139" s="6"/>
      <c r="CT139" s="6"/>
      <c r="CU139" s="6"/>
      <c r="CV139" s="6"/>
      <c r="CW139" s="6"/>
      <c r="CX139" s="6"/>
      <c r="CY139" s="6"/>
      <c r="CZ139" s="6"/>
      <c r="DA139" s="6"/>
      <c r="DB139" s="6"/>
      <c r="DC139" s="6"/>
      <c r="DD139" s="6"/>
      <c r="DE139" s="6"/>
      <c r="DF139" s="6"/>
      <c r="DG139" s="6"/>
      <c r="DH139" s="6"/>
      <c r="DI139" s="6"/>
      <c r="DJ139" s="6"/>
      <c r="DK139" s="6"/>
      <c r="DL139" s="6"/>
      <c r="DM139" s="6"/>
      <c r="DN139" s="6"/>
      <c r="DO139" s="6"/>
      <c r="DP139" s="6"/>
      <c r="DQ139" s="6"/>
      <c r="DR139" s="6"/>
      <c r="DS139" s="6"/>
      <c r="DT139" s="6"/>
      <c r="DU139" s="6"/>
      <c r="DV139" s="6"/>
      <c r="DW139" s="6"/>
      <c r="DX139" s="6"/>
      <c r="DY139" s="6"/>
      <c r="DZ139" s="6"/>
      <c r="EA139" s="6"/>
      <c r="EB139" s="6"/>
      <c r="EC139" s="6"/>
      <c r="ED139" s="6"/>
      <c r="EE139" s="6"/>
      <c r="EF139" s="6"/>
      <c r="EG139" s="6"/>
      <c r="EH139" s="6"/>
      <c r="EI139" s="6"/>
      <c r="EJ139" s="6"/>
      <c r="EK139" s="6"/>
      <c r="EL139" s="6"/>
      <c r="EM139" s="6"/>
      <c r="EN139" s="6"/>
      <c r="EO139" s="6"/>
      <c r="EP139" s="6"/>
      <c r="EQ139" s="6"/>
      <c r="ER139" s="6"/>
      <c r="ES139" s="6"/>
      <c r="ET139" s="6"/>
      <c r="EU139" s="6"/>
      <c r="EV139" s="6"/>
      <c r="EW139" s="6"/>
      <c r="EX139" s="6"/>
      <c r="EY139" s="6"/>
      <c r="EZ139" s="6"/>
      <c r="FA139" s="6"/>
      <c r="FB139" s="6"/>
      <c r="FC139" s="6"/>
      <c r="FD139" s="6"/>
      <c r="FE139" s="6"/>
      <c r="FF139" s="6"/>
      <c r="FG139" s="6"/>
      <c r="FH139" s="6"/>
      <c r="FI139" s="6"/>
      <c r="FJ139" s="6"/>
      <c r="FK139" s="6"/>
      <c r="FL139" s="6"/>
      <c r="FM139" s="6"/>
      <c r="FN139" s="6"/>
      <c r="FO139" s="6"/>
      <c r="FP139" s="6"/>
      <c r="FQ139" s="6"/>
      <c r="FR139" s="6"/>
      <c r="FS139" s="6"/>
      <c r="FT139" s="6"/>
      <c r="FU139" s="6"/>
      <c r="FV139" s="6"/>
      <c r="FW139" s="6"/>
      <c r="FX139" s="6"/>
      <c r="FY139" s="6"/>
      <c r="FZ139" s="6"/>
      <c r="GA139" s="6"/>
      <c r="GB139" s="6"/>
      <c r="GC139" s="6"/>
      <c r="GD139" s="6"/>
      <c r="GE139" s="6"/>
      <c r="GF139" s="6"/>
      <c r="GG139" s="6"/>
      <c r="GH139" s="6"/>
      <c r="GI139" s="6"/>
      <c r="GJ139" s="6"/>
      <c r="GK139" s="6"/>
      <c r="GL139" s="6"/>
      <c r="GM139" s="6"/>
      <c r="GN139" s="6"/>
      <c r="GO139" s="6"/>
      <c r="GP139" s="6"/>
      <c r="GQ139" s="6"/>
      <c r="GR139" s="6"/>
      <c r="GS139" s="6"/>
      <c r="GT139" s="6"/>
      <c r="GU139" s="6"/>
      <c r="GV139" s="6"/>
      <c r="GW139" s="6"/>
      <c r="GX139" s="6"/>
      <c r="GY139" s="6"/>
      <c r="GZ139" s="6"/>
      <c r="HA139" s="6"/>
      <c r="HB139" s="6"/>
      <c r="HC139" s="6"/>
      <c r="HD139" s="6"/>
      <c r="HE139" s="6"/>
      <c r="HF139" s="6"/>
      <c r="HG139" s="6"/>
      <c r="HH139" s="6"/>
      <c r="HI139" s="6"/>
      <c r="HJ139" s="6"/>
      <c r="HK139" s="6"/>
      <c r="HL139" s="6"/>
      <c r="HM139" s="6"/>
      <c r="HN139" s="6"/>
      <c r="HO139" s="6"/>
      <c r="HP139" s="6"/>
      <c r="HQ139" s="6"/>
      <c r="HR139" s="6"/>
      <c r="HS139" s="6"/>
      <c r="HT139" s="6"/>
      <c r="HU139" s="6"/>
      <c r="HV139" s="6"/>
      <c r="HW139" s="6"/>
      <c r="HX139" s="6"/>
      <c r="HY139" s="6"/>
      <c r="HZ139" s="6"/>
      <c r="IA139" s="6"/>
      <c r="IB139" s="6"/>
      <c r="IC139" s="6"/>
      <c r="ID139" s="6"/>
      <c r="IE139" s="6"/>
      <c r="IF139" s="6"/>
      <c r="IG139" s="6"/>
      <c r="IH139" s="6"/>
      <c r="II139" s="6"/>
      <c r="IJ139" s="6"/>
      <c r="IK139" s="6"/>
      <c r="IL139" s="6"/>
      <c r="IM139" s="6"/>
      <c r="IN139" s="6"/>
      <c r="IO139" s="6"/>
      <c r="IP139" s="6"/>
      <c r="IQ139" s="6"/>
      <c r="IR139" s="6"/>
      <c r="IS139" s="6"/>
      <c r="IT139" s="6"/>
      <c r="IU139" s="6"/>
      <c r="IV139" s="6"/>
      <c r="IW139" s="6"/>
      <c r="IX139" s="6"/>
      <c r="IY139" s="6"/>
      <c r="IZ139" s="6"/>
      <c r="JA139" s="6"/>
      <c r="JB139" s="6"/>
      <c r="JC139" s="6"/>
      <c r="JD139" s="6"/>
      <c r="JE139" s="6"/>
      <c r="JF139" s="6"/>
      <c r="JG139" s="6"/>
      <c r="JH139" s="6"/>
      <c r="JI139" s="6"/>
      <c r="JJ139" s="6"/>
      <c r="JK139" s="6"/>
      <c r="JL139" s="6"/>
      <c r="JM139" s="6"/>
      <c r="JN139" s="6"/>
      <c r="JO139" s="6"/>
      <c r="JP139" s="6"/>
      <c r="JQ139" s="6"/>
      <c r="JR139" s="6"/>
      <c r="JS139" s="6"/>
      <c r="JT139" s="6"/>
      <c r="JU139" s="6"/>
      <c r="JV139" s="6"/>
      <c r="JW139" s="6"/>
      <c r="JX139" s="6"/>
      <c r="JY139" s="6"/>
      <c r="JZ139" s="6"/>
      <c r="KA139" s="6"/>
      <c r="KB139" s="6"/>
      <c r="KC139" s="6"/>
      <c r="KD139" s="6"/>
      <c r="KE139" s="6"/>
      <c r="KF139" s="6"/>
      <c r="KG139" s="6"/>
      <c r="KH139" s="6"/>
      <c r="KI139" s="6"/>
      <c r="KJ139" s="6"/>
      <c r="KK139" s="6"/>
      <c r="KL139" s="6"/>
      <c r="KM139" s="6"/>
      <c r="KN139" s="6"/>
      <c r="KO139" s="6"/>
      <c r="KP139" s="6"/>
      <c r="KQ139" s="6"/>
      <c r="KR139" s="6"/>
      <c r="KS139" s="6"/>
      <c r="KT139" s="6"/>
      <c r="KU139" s="6"/>
      <c r="KV139" s="6"/>
      <c r="KW139" s="6"/>
      <c r="KX139" s="6"/>
      <c r="KY139" s="6"/>
      <c r="KZ139" s="6"/>
      <c r="LA139" s="6"/>
      <c r="LB139" s="6"/>
      <c r="LC139" s="6"/>
      <c r="LD139" s="6"/>
      <c r="LE139" s="6"/>
      <c r="LF139" s="6"/>
      <c r="LG139" s="6"/>
      <c r="LH139" s="6"/>
      <c r="LI139" s="6"/>
      <c r="LJ139" s="6"/>
      <c r="LK139" s="6"/>
      <c r="LL139" s="6"/>
      <c r="LM139" s="6"/>
      <c r="LN139" s="6"/>
      <c r="LO139" s="6"/>
      <c r="LP139" s="6"/>
      <c r="LQ139" s="6"/>
      <c r="LR139" s="6"/>
      <c r="LS139" s="6"/>
      <c r="LT139" s="6"/>
      <c r="LU139" s="6"/>
      <c r="LV139" s="6"/>
      <c r="LW139" s="6"/>
      <c r="LX139" s="6"/>
      <c r="LY139" s="6"/>
      <c r="LZ139" s="6"/>
      <c r="MA139" s="6"/>
      <c r="MB139" s="6"/>
      <c r="MC139" s="6"/>
      <c r="MD139" s="6"/>
      <c r="ME139" s="6"/>
      <c r="MF139" s="6"/>
      <c r="MG139" s="6"/>
      <c r="MH139" s="6"/>
      <c r="MI139" s="6"/>
      <c r="MJ139" s="6"/>
      <c r="MK139" s="6"/>
      <c r="ML139" s="6"/>
      <c r="MM139" s="6"/>
      <c r="MN139" s="6"/>
      <c r="MO139" s="6"/>
      <c r="MP139" s="6"/>
      <c r="MQ139" s="6"/>
      <c r="MR139" s="6"/>
      <c r="MS139" s="6"/>
      <c r="MT139" s="6"/>
      <c r="MU139" s="6"/>
      <c r="MV139" s="6"/>
      <c r="MW139" s="6"/>
      <c r="MX139" s="6"/>
      <c r="MY139" s="6"/>
      <c r="MZ139" s="6"/>
      <c r="NA139" s="6"/>
      <c r="NB139" s="6"/>
      <c r="NC139" s="6"/>
      <c r="ND139" s="6"/>
      <c r="NE139" s="6"/>
      <c r="NF139" s="6"/>
      <c r="NG139" s="6"/>
      <c r="NH139" s="6"/>
      <c r="NI139" s="6"/>
      <c r="NJ139" s="6"/>
      <c r="NK139" s="6"/>
      <c r="NL139" s="6"/>
      <c r="NM139" s="6"/>
      <c r="NN139" s="6"/>
      <c r="NO139" s="6"/>
      <c r="NP139" s="6"/>
      <c r="NQ139" s="6"/>
      <c r="NR139" s="6"/>
      <c r="NS139" s="6"/>
      <c r="NT139" s="6"/>
      <c r="NU139" s="6"/>
      <c r="NV139" s="6"/>
      <c r="NW139" s="6"/>
      <c r="NX139" s="6"/>
      <c r="NY139" s="6"/>
      <c r="NZ139" s="6"/>
      <c r="OA139" s="6"/>
      <c r="OB139" s="6"/>
      <c r="OC139" s="6"/>
      <c r="OD139" s="6"/>
      <c r="OE139" s="6"/>
      <c r="OF139" s="6"/>
      <c r="OG139" s="6"/>
      <c r="OH139" s="6"/>
      <c r="OI139" s="6"/>
      <c r="OJ139" s="6"/>
      <c r="OK139" s="6"/>
      <c r="OL139" s="6"/>
      <c r="OM139" s="6"/>
      <c r="ON139" s="6"/>
      <c r="OO139" s="6"/>
      <c r="OP139" s="6"/>
      <c r="OQ139" s="6"/>
      <c r="OR139" s="6"/>
      <c r="OS139" s="6"/>
      <c r="OT139" s="6"/>
      <c r="OU139" s="6"/>
      <c r="OV139" s="6"/>
      <c r="OW139" s="6"/>
      <c r="OX139" s="6"/>
      <c r="OY139" s="6"/>
      <c r="OZ139" s="6"/>
      <c r="PA139" s="6"/>
      <c r="PB139" s="6"/>
      <c r="PC139" s="6"/>
      <c r="PD139" s="6"/>
      <c r="PE139" s="6"/>
    </row>
    <row r="140" spans="1:421" s="13" customFormat="1" x14ac:dyDescent="0.25">
      <c r="A140" s="283"/>
      <c r="B140" s="259"/>
      <c r="C140" s="259"/>
      <c r="D140" s="259"/>
      <c r="E140" s="17"/>
      <c r="F140" s="163" t="s">
        <v>139</v>
      </c>
      <c r="G140" s="12">
        <v>3</v>
      </c>
      <c r="H140" s="12">
        <v>3</v>
      </c>
      <c r="I140" s="12">
        <v>3</v>
      </c>
      <c r="J140" s="12">
        <v>3</v>
      </c>
      <c r="K140" s="12">
        <v>3</v>
      </c>
      <c r="L140" s="97"/>
      <c r="M140" s="26">
        <f>((G140*Kwantificatie!$B$22)+(H140*Kwantificatie!$C$22)+(I140*Kwantificatie!$D$22)+(J140*Kwantificatie!$E$22)+(K140*Kwantificatie!$F$22))*11.1*-1+100</f>
        <v>0.10000000000000853</v>
      </c>
      <c r="N140" s="6"/>
      <c r="O140" s="6"/>
      <c r="P140" s="6"/>
      <c r="Q140" s="6"/>
      <c r="R140" s="6"/>
      <c r="AC140" s="6"/>
      <c r="AD140" s="6"/>
      <c r="AE140" s="6"/>
      <c r="AF140" s="6"/>
      <c r="AG140" s="6"/>
      <c r="AH140" s="6"/>
      <c r="AI140" s="6"/>
      <c r="AJ140" s="6"/>
      <c r="AK140" s="6"/>
      <c r="AL140" s="6"/>
      <c r="AM140" s="6"/>
      <c r="AN140" s="6"/>
      <c r="AO140" s="6"/>
      <c r="AP140" s="6"/>
      <c r="AQ140" s="6"/>
      <c r="AR140" s="6"/>
      <c r="AS140" s="6"/>
      <c r="AT140" s="6"/>
      <c r="AU140" s="6"/>
      <c r="AV140" s="6"/>
      <c r="AW140" s="6"/>
      <c r="AX140" s="6"/>
      <c r="AY140" s="6"/>
      <c r="AZ140" s="6"/>
      <c r="BA140" s="6"/>
      <c r="BB140" s="6"/>
      <c r="BC140" s="6"/>
      <c r="BD140" s="6"/>
      <c r="BE140" s="6"/>
      <c r="BF140" s="6"/>
      <c r="BG140" s="6"/>
      <c r="BH140" s="6"/>
      <c r="BI140" s="6"/>
      <c r="BJ140" s="6"/>
      <c r="BK140" s="6"/>
      <c r="BL140" s="6"/>
      <c r="BM140" s="6"/>
      <c r="BN140" s="6"/>
      <c r="BO140" s="6"/>
      <c r="BP140" s="6"/>
      <c r="BQ140" s="6"/>
      <c r="BR140" s="6"/>
      <c r="BS140" s="6"/>
      <c r="BT140" s="6"/>
      <c r="BU140" s="6"/>
      <c r="BV140" s="6"/>
      <c r="BW140" s="6"/>
      <c r="BX140" s="6"/>
      <c r="BY140" s="6"/>
      <c r="BZ140" s="6"/>
      <c r="CA140" s="6"/>
      <c r="CB140" s="6"/>
      <c r="CC140" s="6"/>
      <c r="CD140" s="6"/>
      <c r="CE140" s="6"/>
      <c r="CF140" s="6"/>
      <c r="CG140" s="6"/>
      <c r="CH140" s="6"/>
      <c r="CI140" s="6"/>
      <c r="CJ140" s="6"/>
      <c r="CK140" s="6"/>
      <c r="CL140" s="6"/>
      <c r="CM140" s="6"/>
      <c r="CN140" s="6"/>
      <c r="CO140" s="6"/>
      <c r="CP140" s="6"/>
      <c r="CQ140" s="6"/>
      <c r="CR140" s="6"/>
      <c r="CS140" s="6"/>
      <c r="CT140" s="6"/>
      <c r="CU140" s="6"/>
      <c r="CV140" s="6"/>
      <c r="CW140" s="6"/>
      <c r="CX140" s="6"/>
      <c r="CY140" s="6"/>
      <c r="CZ140" s="6"/>
      <c r="DA140" s="6"/>
      <c r="DB140" s="6"/>
      <c r="DC140" s="6"/>
      <c r="DD140" s="6"/>
      <c r="DE140" s="6"/>
      <c r="DF140" s="6"/>
      <c r="DG140" s="6"/>
      <c r="DH140" s="6"/>
      <c r="DI140" s="6"/>
      <c r="DJ140" s="6"/>
      <c r="DK140" s="6"/>
      <c r="DL140" s="6"/>
      <c r="DM140" s="6"/>
      <c r="DN140" s="6"/>
      <c r="DO140" s="6"/>
      <c r="DP140" s="6"/>
      <c r="DQ140" s="6"/>
      <c r="DR140" s="6"/>
      <c r="DS140" s="6"/>
      <c r="DT140" s="6"/>
      <c r="DU140" s="6"/>
      <c r="DV140" s="6"/>
      <c r="DW140" s="6"/>
      <c r="DX140" s="6"/>
      <c r="DY140" s="6"/>
      <c r="DZ140" s="6"/>
      <c r="EA140" s="6"/>
      <c r="EB140" s="6"/>
      <c r="EC140" s="6"/>
      <c r="ED140" s="6"/>
      <c r="EE140" s="6"/>
      <c r="EF140" s="6"/>
      <c r="EG140" s="6"/>
      <c r="EH140" s="6"/>
      <c r="EI140" s="6"/>
      <c r="EJ140" s="6"/>
      <c r="EK140" s="6"/>
      <c r="EL140" s="6"/>
      <c r="EM140" s="6"/>
      <c r="EN140" s="6"/>
      <c r="EO140" s="6"/>
      <c r="EP140" s="6"/>
      <c r="EQ140" s="6"/>
      <c r="ER140" s="6"/>
      <c r="ES140" s="6"/>
      <c r="ET140" s="6"/>
      <c r="EU140" s="6"/>
      <c r="EV140" s="6"/>
      <c r="EW140" s="6"/>
      <c r="EX140" s="6"/>
      <c r="EY140" s="6"/>
      <c r="EZ140" s="6"/>
      <c r="FA140" s="6"/>
      <c r="FB140" s="6"/>
      <c r="FC140" s="6"/>
      <c r="FD140" s="6"/>
      <c r="FE140" s="6"/>
      <c r="FF140" s="6"/>
      <c r="FG140" s="6"/>
      <c r="FH140" s="6"/>
      <c r="FI140" s="6"/>
      <c r="FJ140" s="6"/>
      <c r="FK140" s="6"/>
      <c r="FL140" s="6"/>
      <c r="FM140" s="6"/>
      <c r="FN140" s="6"/>
      <c r="FO140" s="6"/>
      <c r="FP140" s="6"/>
      <c r="FQ140" s="6"/>
      <c r="FR140" s="6"/>
      <c r="FS140" s="6"/>
      <c r="FT140" s="6"/>
      <c r="FU140" s="6"/>
      <c r="FV140" s="6"/>
      <c r="FW140" s="6"/>
      <c r="FX140" s="6"/>
      <c r="FY140" s="6"/>
      <c r="FZ140" s="6"/>
      <c r="GA140" s="6"/>
      <c r="GB140" s="6"/>
      <c r="GC140" s="6"/>
      <c r="GD140" s="6"/>
      <c r="GE140" s="6"/>
      <c r="GF140" s="6"/>
      <c r="GG140" s="6"/>
      <c r="GH140" s="6"/>
      <c r="GI140" s="6"/>
      <c r="GJ140" s="6"/>
      <c r="GK140" s="6"/>
      <c r="GL140" s="6"/>
      <c r="GM140" s="6"/>
      <c r="GN140" s="6"/>
      <c r="GO140" s="6"/>
      <c r="GP140" s="6"/>
      <c r="GQ140" s="6"/>
      <c r="GR140" s="6"/>
      <c r="GS140" s="6"/>
      <c r="GT140" s="6"/>
      <c r="GU140" s="6"/>
      <c r="GV140" s="6"/>
      <c r="GW140" s="6"/>
      <c r="GX140" s="6"/>
      <c r="GY140" s="6"/>
      <c r="GZ140" s="6"/>
      <c r="HA140" s="6"/>
      <c r="HB140" s="6"/>
      <c r="HC140" s="6"/>
      <c r="HD140" s="6"/>
      <c r="HE140" s="6"/>
      <c r="HF140" s="6"/>
      <c r="HG140" s="6"/>
      <c r="HH140" s="6"/>
      <c r="HI140" s="6"/>
      <c r="HJ140" s="6"/>
      <c r="HK140" s="6"/>
      <c r="HL140" s="6"/>
      <c r="HM140" s="6"/>
      <c r="HN140" s="6"/>
      <c r="HO140" s="6"/>
      <c r="HP140" s="6"/>
      <c r="HQ140" s="6"/>
      <c r="HR140" s="6"/>
      <c r="HS140" s="6"/>
      <c r="HT140" s="6"/>
      <c r="HU140" s="6"/>
      <c r="HV140" s="6"/>
      <c r="HW140" s="6"/>
      <c r="HX140" s="6"/>
      <c r="HY140" s="6"/>
      <c r="HZ140" s="6"/>
      <c r="IA140" s="6"/>
      <c r="IB140" s="6"/>
      <c r="IC140" s="6"/>
      <c r="ID140" s="6"/>
      <c r="IE140" s="6"/>
      <c r="IF140" s="6"/>
      <c r="IG140" s="6"/>
      <c r="IH140" s="6"/>
      <c r="II140" s="6"/>
      <c r="IJ140" s="6"/>
      <c r="IK140" s="6"/>
      <c r="IL140" s="6"/>
      <c r="IM140" s="6"/>
      <c r="IN140" s="6"/>
      <c r="IO140" s="6"/>
      <c r="IP140" s="6"/>
      <c r="IQ140" s="6"/>
      <c r="IR140" s="6"/>
      <c r="IS140" s="6"/>
      <c r="IT140" s="6"/>
      <c r="IU140" s="6"/>
      <c r="IV140" s="6"/>
      <c r="IW140" s="6"/>
      <c r="IX140" s="6"/>
      <c r="IY140" s="6"/>
      <c r="IZ140" s="6"/>
      <c r="JA140" s="6"/>
      <c r="JB140" s="6"/>
      <c r="JC140" s="6"/>
      <c r="JD140" s="6"/>
      <c r="JE140" s="6"/>
      <c r="JF140" s="6"/>
      <c r="JG140" s="6"/>
      <c r="JH140" s="6"/>
      <c r="JI140" s="6"/>
      <c r="JJ140" s="6"/>
      <c r="JK140" s="6"/>
      <c r="JL140" s="6"/>
      <c r="JM140" s="6"/>
      <c r="JN140" s="6"/>
      <c r="JO140" s="6"/>
      <c r="JP140" s="6"/>
      <c r="JQ140" s="6"/>
      <c r="JR140" s="6"/>
      <c r="JS140" s="6"/>
      <c r="JT140" s="6"/>
      <c r="JU140" s="6"/>
      <c r="JV140" s="6"/>
      <c r="JW140" s="6"/>
      <c r="JX140" s="6"/>
      <c r="JY140" s="6"/>
      <c r="JZ140" s="6"/>
      <c r="KA140" s="6"/>
      <c r="KB140" s="6"/>
      <c r="KC140" s="6"/>
      <c r="KD140" s="6"/>
      <c r="KE140" s="6"/>
      <c r="KF140" s="6"/>
      <c r="KG140" s="6"/>
      <c r="KH140" s="6"/>
      <c r="KI140" s="6"/>
      <c r="KJ140" s="6"/>
      <c r="KK140" s="6"/>
      <c r="KL140" s="6"/>
      <c r="KM140" s="6"/>
      <c r="KN140" s="6"/>
      <c r="KO140" s="6"/>
      <c r="KP140" s="6"/>
      <c r="KQ140" s="6"/>
      <c r="KR140" s="6"/>
      <c r="KS140" s="6"/>
      <c r="KT140" s="6"/>
      <c r="KU140" s="6"/>
      <c r="KV140" s="6"/>
      <c r="KW140" s="6"/>
      <c r="KX140" s="6"/>
      <c r="KY140" s="6"/>
      <c r="KZ140" s="6"/>
      <c r="LA140" s="6"/>
      <c r="LB140" s="6"/>
      <c r="LC140" s="6"/>
      <c r="LD140" s="6"/>
      <c r="LE140" s="6"/>
      <c r="LF140" s="6"/>
      <c r="LG140" s="6"/>
      <c r="LH140" s="6"/>
      <c r="LI140" s="6"/>
      <c r="LJ140" s="6"/>
      <c r="LK140" s="6"/>
      <c r="LL140" s="6"/>
      <c r="LM140" s="6"/>
      <c r="LN140" s="6"/>
      <c r="LO140" s="6"/>
      <c r="LP140" s="6"/>
      <c r="LQ140" s="6"/>
      <c r="LR140" s="6"/>
      <c r="LS140" s="6"/>
      <c r="LT140" s="6"/>
      <c r="LU140" s="6"/>
      <c r="LV140" s="6"/>
      <c r="LW140" s="6"/>
      <c r="LX140" s="6"/>
      <c r="LY140" s="6"/>
      <c r="LZ140" s="6"/>
      <c r="MA140" s="6"/>
      <c r="MB140" s="6"/>
      <c r="MC140" s="6"/>
      <c r="MD140" s="6"/>
      <c r="ME140" s="6"/>
      <c r="MF140" s="6"/>
      <c r="MG140" s="6"/>
      <c r="MH140" s="6"/>
      <c r="MI140" s="6"/>
      <c r="MJ140" s="6"/>
      <c r="MK140" s="6"/>
      <c r="ML140" s="6"/>
      <c r="MM140" s="6"/>
      <c r="MN140" s="6"/>
      <c r="MO140" s="6"/>
      <c r="MP140" s="6"/>
      <c r="MQ140" s="6"/>
      <c r="MR140" s="6"/>
      <c r="MS140" s="6"/>
      <c r="MT140" s="6"/>
      <c r="MU140" s="6"/>
      <c r="MV140" s="6"/>
      <c r="MW140" s="6"/>
      <c r="MX140" s="6"/>
      <c r="MY140" s="6"/>
      <c r="MZ140" s="6"/>
      <c r="NA140" s="6"/>
      <c r="NB140" s="6"/>
      <c r="NC140" s="6"/>
      <c r="ND140" s="6"/>
      <c r="NE140" s="6"/>
      <c r="NF140" s="6"/>
      <c r="NG140" s="6"/>
      <c r="NH140" s="6"/>
      <c r="NI140" s="6"/>
      <c r="NJ140" s="6"/>
      <c r="NK140" s="6"/>
      <c r="NL140" s="6"/>
      <c r="NM140" s="6"/>
      <c r="NN140" s="6"/>
      <c r="NO140" s="6"/>
      <c r="NP140" s="6"/>
      <c r="NQ140" s="6"/>
      <c r="NR140" s="6"/>
      <c r="NS140" s="6"/>
      <c r="NT140" s="6"/>
      <c r="NU140" s="6"/>
      <c r="NV140" s="6"/>
      <c r="NW140" s="6"/>
      <c r="NX140" s="6"/>
      <c r="NY140" s="6"/>
      <c r="NZ140" s="6"/>
      <c r="OA140" s="6"/>
      <c r="OB140" s="6"/>
      <c r="OC140" s="6"/>
      <c r="OD140" s="6"/>
      <c r="OE140" s="6"/>
      <c r="OF140" s="6"/>
      <c r="OG140" s="6"/>
      <c r="OH140" s="6"/>
      <c r="OI140" s="6"/>
      <c r="OJ140" s="6"/>
      <c r="OK140" s="6"/>
      <c r="OL140" s="6"/>
      <c r="OM140" s="6"/>
      <c r="ON140" s="6"/>
      <c r="OO140" s="6"/>
      <c r="OP140" s="6"/>
      <c r="OQ140" s="6"/>
      <c r="OR140" s="6"/>
      <c r="OS140" s="6"/>
      <c r="OT140" s="6"/>
      <c r="OU140" s="6"/>
      <c r="OV140" s="6"/>
      <c r="OW140" s="6"/>
      <c r="OX140" s="6"/>
      <c r="OY140" s="6"/>
      <c r="OZ140" s="6"/>
      <c r="PA140" s="6"/>
      <c r="PB140" s="6"/>
      <c r="PC140" s="6"/>
      <c r="PD140" s="6"/>
      <c r="PE140" s="6"/>
    </row>
    <row r="141" spans="1:421" s="13" customFormat="1" x14ac:dyDescent="0.25">
      <c r="A141" s="283"/>
      <c r="B141" s="259"/>
      <c r="C141" s="259"/>
      <c r="D141" s="259"/>
      <c r="E141" s="17"/>
      <c r="F141" s="163" t="s">
        <v>139</v>
      </c>
      <c r="G141" s="12">
        <v>3</v>
      </c>
      <c r="H141" s="12">
        <v>3</v>
      </c>
      <c r="I141" s="12">
        <v>3</v>
      </c>
      <c r="J141" s="12">
        <v>3</v>
      </c>
      <c r="K141" s="12">
        <v>3</v>
      </c>
      <c r="L141" s="97"/>
      <c r="M141" s="26">
        <f>((G141*Kwantificatie!$B$22)+(H141*Kwantificatie!$C$22)+(I141*Kwantificatie!$D$22)+(J141*Kwantificatie!$E$22)+(K141*Kwantificatie!$F$22))*11.1*-1+100</f>
        <v>0.10000000000000853</v>
      </c>
      <c r="N141" s="6"/>
      <c r="O141" s="6"/>
      <c r="P141" s="6"/>
      <c r="Q141" s="6"/>
      <c r="R141" s="6"/>
      <c r="AC141" s="6"/>
      <c r="AD141" s="6"/>
      <c r="AE141" s="6"/>
      <c r="AF141" s="6"/>
      <c r="AG141" s="6"/>
      <c r="AH141" s="6"/>
      <c r="AI141" s="6"/>
      <c r="AJ141" s="6"/>
      <c r="AK141" s="6"/>
      <c r="AL141" s="6"/>
      <c r="AM141" s="6"/>
      <c r="AN141" s="6"/>
      <c r="AO141" s="6"/>
      <c r="AP141" s="6"/>
      <c r="AQ141" s="6"/>
      <c r="AR141" s="6"/>
      <c r="AS141" s="6"/>
      <c r="AT141" s="6"/>
      <c r="AU141" s="6"/>
      <c r="AV141" s="6"/>
      <c r="AW141" s="6"/>
      <c r="AX141" s="6"/>
      <c r="AY141" s="6"/>
      <c r="AZ141" s="6"/>
      <c r="BA141" s="6"/>
      <c r="BB141" s="6"/>
      <c r="BC141" s="6"/>
      <c r="BD141" s="6"/>
      <c r="BE141" s="6"/>
      <c r="BF141" s="6"/>
      <c r="BG141" s="6"/>
      <c r="BH141" s="6"/>
      <c r="BI141" s="6"/>
      <c r="BJ141" s="6"/>
      <c r="BK141" s="6"/>
      <c r="BL141" s="6"/>
      <c r="BM141" s="6"/>
      <c r="BN141" s="6"/>
      <c r="BO141" s="6"/>
      <c r="BP141" s="6"/>
      <c r="BQ141" s="6"/>
      <c r="BR141" s="6"/>
      <c r="BS141" s="6"/>
      <c r="BT141" s="6"/>
      <c r="BU141" s="6"/>
      <c r="BV141" s="6"/>
      <c r="BW141" s="6"/>
      <c r="BX141" s="6"/>
      <c r="BY141" s="6"/>
      <c r="BZ141" s="6"/>
      <c r="CA141" s="6"/>
      <c r="CB141" s="6"/>
      <c r="CC141" s="6"/>
      <c r="CD141" s="6"/>
      <c r="CE141" s="6"/>
      <c r="CF141" s="6"/>
      <c r="CG141" s="6"/>
      <c r="CH141" s="6"/>
      <c r="CI141" s="6"/>
      <c r="CJ141" s="6"/>
      <c r="CK141" s="6"/>
      <c r="CL141" s="6"/>
      <c r="CM141" s="6"/>
      <c r="CN141" s="6"/>
      <c r="CO141" s="6"/>
      <c r="CP141" s="6"/>
      <c r="CQ141" s="6"/>
      <c r="CR141" s="6"/>
      <c r="CS141" s="6"/>
      <c r="CT141" s="6"/>
      <c r="CU141" s="6"/>
      <c r="CV141" s="6"/>
      <c r="CW141" s="6"/>
      <c r="CX141" s="6"/>
      <c r="CY141" s="6"/>
      <c r="CZ141" s="6"/>
      <c r="DA141" s="6"/>
      <c r="DB141" s="6"/>
      <c r="DC141" s="6"/>
      <c r="DD141" s="6"/>
      <c r="DE141" s="6"/>
      <c r="DF141" s="6"/>
      <c r="DG141" s="6"/>
      <c r="DH141" s="6"/>
      <c r="DI141" s="6"/>
      <c r="DJ141" s="6"/>
      <c r="DK141" s="6"/>
      <c r="DL141" s="6"/>
      <c r="DM141" s="6"/>
      <c r="DN141" s="6"/>
      <c r="DO141" s="6"/>
      <c r="DP141" s="6"/>
      <c r="DQ141" s="6"/>
      <c r="DR141" s="6"/>
      <c r="DS141" s="6"/>
      <c r="DT141" s="6"/>
      <c r="DU141" s="6"/>
      <c r="DV141" s="6"/>
      <c r="DW141" s="6"/>
      <c r="DX141" s="6"/>
      <c r="DY141" s="6"/>
      <c r="DZ141" s="6"/>
      <c r="EA141" s="6"/>
      <c r="EB141" s="6"/>
      <c r="EC141" s="6"/>
      <c r="ED141" s="6"/>
      <c r="EE141" s="6"/>
      <c r="EF141" s="6"/>
      <c r="EG141" s="6"/>
      <c r="EH141" s="6"/>
      <c r="EI141" s="6"/>
      <c r="EJ141" s="6"/>
      <c r="EK141" s="6"/>
      <c r="EL141" s="6"/>
      <c r="EM141" s="6"/>
      <c r="EN141" s="6"/>
      <c r="EO141" s="6"/>
      <c r="EP141" s="6"/>
      <c r="EQ141" s="6"/>
      <c r="ER141" s="6"/>
      <c r="ES141" s="6"/>
      <c r="ET141" s="6"/>
      <c r="EU141" s="6"/>
      <c r="EV141" s="6"/>
      <c r="EW141" s="6"/>
      <c r="EX141" s="6"/>
      <c r="EY141" s="6"/>
      <c r="EZ141" s="6"/>
      <c r="FA141" s="6"/>
      <c r="FB141" s="6"/>
      <c r="FC141" s="6"/>
      <c r="FD141" s="6"/>
      <c r="FE141" s="6"/>
      <c r="FF141" s="6"/>
      <c r="FG141" s="6"/>
      <c r="FH141" s="6"/>
      <c r="FI141" s="6"/>
      <c r="FJ141" s="6"/>
      <c r="FK141" s="6"/>
      <c r="FL141" s="6"/>
      <c r="FM141" s="6"/>
      <c r="FN141" s="6"/>
      <c r="FO141" s="6"/>
      <c r="FP141" s="6"/>
      <c r="FQ141" s="6"/>
      <c r="FR141" s="6"/>
      <c r="FS141" s="6"/>
      <c r="FT141" s="6"/>
      <c r="FU141" s="6"/>
      <c r="FV141" s="6"/>
      <c r="FW141" s="6"/>
      <c r="FX141" s="6"/>
      <c r="FY141" s="6"/>
      <c r="FZ141" s="6"/>
      <c r="GA141" s="6"/>
      <c r="GB141" s="6"/>
      <c r="GC141" s="6"/>
      <c r="GD141" s="6"/>
      <c r="GE141" s="6"/>
      <c r="GF141" s="6"/>
      <c r="GG141" s="6"/>
      <c r="GH141" s="6"/>
      <c r="GI141" s="6"/>
      <c r="GJ141" s="6"/>
      <c r="GK141" s="6"/>
      <c r="GL141" s="6"/>
      <c r="GM141" s="6"/>
      <c r="GN141" s="6"/>
      <c r="GO141" s="6"/>
      <c r="GP141" s="6"/>
      <c r="GQ141" s="6"/>
      <c r="GR141" s="6"/>
      <c r="GS141" s="6"/>
      <c r="GT141" s="6"/>
      <c r="GU141" s="6"/>
      <c r="GV141" s="6"/>
      <c r="GW141" s="6"/>
      <c r="GX141" s="6"/>
      <c r="GY141" s="6"/>
      <c r="GZ141" s="6"/>
      <c r="HA141" s="6"/>
      <c r="HB141" s="6"/>
      <c r="HC141" s="6"/>
      <c r="HD141" s="6"/>
      <c r="HE141" s="6"/>
      <c r="HF141" s="6"/>
      <c r="HG141" s="6"/>
      <c r="HH141" s="6"/>
      <c r="HI141" s="6"/>
      <c r="HJ141" s="6"/>
      <c r="HK141" s="6"/>
      <c r="HL141" s="6"/>
      <c r="HM141" s="6"/>
      <c r="HN141" s="6"/>
      <c r="HO141" s="6"/>
      <c r="HP141" s="6"/>
      <c r="HQ141" s="6"/>
      <c r="HR141" s="6"/>
      <c r="HS141" s="6"/>
      <c r="HT141" s="6"/>
      <c r="HU141" s="6"/>
      <c r="HV141" s="6"/>
      <c r="HW141" s="6"/>
      <c r="HX141" s="6"/>
      <c r="HY141" s="6"/>
      <c r="HZ141" s="6"/>
      <c r="IA141" s="6"/>
      <c r="IB141" s="6"/>
      <c r="IC141" s="6"/>
      <c r="ID141" s="6"/>
      <c r="IE141" s="6"/>
      <c r="IF141" s="6"/>
      <c r="IG141" s="6"/>
      <c r="IH141" s="6"/>
      <c r="II141" s="6"/>
      <c r="IJ141" s="6"/>
      <c r="IK141" s="6"/>
      <c r="IL141" s="6"/>
      <c r="IM141" s="6"/>
      <c r="IN141" s="6"/>
      <c r="IO141" s="6"/>
      <c r="IP141" s="6"/>
      <c r="IQ141" s="6"/>
      <c r="IR141" s="6"/>
      <c r="IS141" s="6"/>
      <c r="IT141" s="6"/>
      <c r="IU141" s="6"/>
      <c r="IV141" s="6"/>
      <c r="IW141" s="6"/>
      <c r="IX141" s="6"/>
      <c r="IY141" s="6"/>
      <c r="IZ141" s="6"/>
      <c r="JA141" s="6"/>
      <c r="JB141" s="6"/>
      <c r="JC141" s="6"/>
      <c r="JD141" s="6"/>
      <c r="JE141" s="6"/>
      <c r="JF141" s="6"/>
      <c r="JG141" s="6"/>
      <c r="JH141" s="6"/>
      <c r="JI141" s="6"/>
      <c r="JJ141" s="6"/>
      <c r="JK141" s="6"/>
      <c r="JL141" s="6"/>
      <c r="JM141" s="6"/>
      <c r="JN141" s="6"/>
      <c r="JO141" s="6"/>
      <c r="JP141" s="6"/>
      <c r="JQ141" s="6"/>
      <c r="JR141" s="6"/>
      <c r="JS141" s="6"/>
      <c r="JT141" s="6"/>
      <c r="JU141" s="6"/>
      <c r="JV141" s="6"/>
      <c r="JW141" s="6"/>
      <c r="JX141" s="6"/>
      <c r="JY141" s="6"/>
      <c r="JZ141" s="6"/>
      <c r="KA141" s="6"/>
      <c r="KB141" s="6"/>
      <c r="KC141" s="6"/>
      <c r="KD141" s="6"/>
      <c r="KE141" s="6"/>
      <c r="KF141" s="6"/>
      <c r="KG141" s="6"/>
      <c r="KH141" s="6"/>
      <c r="KI141" s="6"/>
      <c r="KJ141" s="6"/>
      <c r="KK141" s="6"/>
      <c r="KL141" s="6"/>
      <c r="KM141" s="6"/>
      <c r="KN141" s="6"/>
      <c r="KO141" s="6"/>
      <c r="KP141" s="6"/>
      <c r="KQ141" s="6"/>
      <c r="KR141" s="6"/>
      <c r="KS141" s="6"/>
      <c r="KT141" s="6"/>
      <c r="KU141" s="6"/>
      <c r="KV141" s="6"/>
      <c r="KW141" s="6"/>
      <c r="KX141" s="6"/>
      <c r="KY141" s="6"/>
      <c r="KZ141" s="6"/>
      <c r="LA141" s="6"/>
      <c r="LB141" s="6"/>
      <c r="LC141" s="6"/>
      <c r="LD141" s="6"/>
      <c r="LE141" s="6"/>
      <c r="LF141" s="6"/>
      <c r="LG141" s="6"/>
      <c r="LH141" s="6"/>
      <c r="LI141" s="6"/>
      <c r="LJ141" s="6"/>
      <c r="LK141" s="6"/>
      <c r="LL141" s="6"/>
      <c r="LM141" s="6"/>
      <c r="LN141" s="6"/>
      <c r="LO141" s="6"/>
      <c r="LP141" s="6"/>
      <c r="LQ141" s="6"/>
      <c r="LR141" s="6"/>
      <c r="LS141" s="6"/>
      <c r="LT141" s="6"/>
      <c r="LU141" s="6"/>
      <c r="LV141" s="6"/>
      <c r="LW141" s="6"/>
      <c r="LX141" s="6"/>
      <c r="LY141" s="6"/>
      <c r="LZ141" s="6"/>
      <c r="MA141" s="6"/>
      <c r="MB141" s="6"/>
      <c r="MC141" s="6"/>
      <c r="MD141" s="6"/>
      <c r="ME141" s="6"/>
      <c r="MF141" s="6"/>
      <c r="MG141" s="6"/>
      <c r="MH141" s="6"/>
      <c r="MI141" s="6"/>
      <c r="MJ141" s="6"/>
      <c r="MK141" s="6"/>
      <c r="ML141" s="6"/>
      <c r="MM141" s="6"/>
      <c r="MN141" s="6"/>
      <c r="MO141" s="6"/>
      <c r="MP141" s="6"/>
      <c r="MQ141" s="6"/>
      <c r="MR141" s="6"/>
      <c r="MS141" s="6"/>
      <c r="MT141" s="6"/>
      <c r="MU141" s="6"/>
      <c r="MV141" s="6"/>
      <c r="MW141" s="6"/>
      <c r="MX141" s="6"/>
      <c r="MY141" s="6"/>
      <c r="MZ141" s="6"/>
      <c r="NA141" s="6"/>
      <c r="NB141" s="6"/>
      <c r="NC141" s="6"/>
      <c r="ND141" s="6"/>
      <c r="NE141" s="6"/>
      <c r="NF141" s="6"/>
      <c r="NG141" s="6"/>
      <c r="NH141" s="6"/>
      <c r="NI141" s="6"/>
      <c r="NJ141" s="6"/>
      <c r="NK141" s="6"/>
      <c r="NL141" s="6"/>
      <c r="NM141" s="6"/>
      <c r="NN141" s="6"/>
      <c r="NO141" s="6"/>
      <c r="NP141" s="6"/>
      <c r="NQ141" s="6"/>
      <c r="NR141" s="6"/>
      <c r="NS141" s="6"/>
      <c r="NT141" s="6"/>
      <c r="NU141" s="6"/>
      <c r="NV141" s="6"/>
      <c r="NW141" s="6"/>
      <c r="NX141" s="6"/>
      <c r="NY141" s="6"/>
      <c r="NZ141" s="6"/>
      <c r="OA141" s="6"/>
      <c r="OB141" s="6"/>
      <c r="OC141" s="6"/>
      <c r="OD141" s="6"/>
      <c r="OE141" s="6"/>
      <c r="OF141" s="6"/>
      <c r="OG141" s="6"/>
      <c r="OH141" s="6"/>
      <c r="OI141" s="6"/>
      <c r="OJ141" s="6"/>
      <c r="OK141" s="6"/>
      <c r="OL141" s="6"/>
      <c r="OM141" s="6"/>
      <c r="ON141" s="6"/>
      <c r="OO141" s="6"/>
      <c r="OP141" s="6"/>
      <c r="OQ141" s="6"/>
      <c r="OR141" s="6"/>
      <c r="OS141" s="6"/>
      <c r="OT141" s="6"/>
      <c r="OU141" s="6"/>
      <c r="OV141" s="6"/>
      <c r="OW141" s="6"/>
      <c r="OX141" s="6"/>
      <c r="OY141" s="6"/>
      <c r="OZ141" s="6"/>
      <c r="PA141" s="6"/>
      <c r="PB141" s="6"/>
      <c r="PC141" s="6"/>
      <c r="PD141" s="6"/>
      <c r="PE141" s="6"/>
    </row>
    <row r="142" spans="1:421" s="13" customFormat="1" x14ac:dyDescent="0.25">
      <c r="A142" s="283"/>
      <c r="B142" s="259"/>
      <c r="C142" s="259"/>
      <c r="D142" s="259"/>
      <c r="E142" s="17"/>
      <c r="F142" s="163" t="s">
        <v>139</v>
      </c>
      <c r="G142" s="12">
        <v>3</v>
      </c>
      <c r="H142" s="12">
        <v>3</v>
      </c>
      <c r="I142" s="12">
        <v>3</v>
      </c>
      <c r="J142" s="12">
        <v>3</v>
      </c>
      <c r="K142" s="12">
        <v>3</v>
      </c>
      <c r="L142" s="97"/>
      <c r="M142" s="26">
        <f>((G142*Kwantificatie!$B$22)+(H142*Kwantificatie!$C$22)+(I142*Kwantificatie!$D$22)+(J142*Kwantificatie!$E$22)+(K142*Kwantificatie!$F$22))*11.1*-1+100</f>
        <v>0.10000000000000853</v>
      </c>
      <c r="N142" s="6"/>
      <c r="O142" s="6"/>
      <c r="P142" s="6"/>
      <c r="Q142" s="6"/>
      <c r="R142" s="6"/>
      <c r="AC142" s="6"/>
      <c r="AD142" s="6"/>
      <c r="AE142" s="6"/>
      <c r="AF142" s="6"/>
      <c r="AG142" s="6"/>
      <c r="AH142" s="6"/>
      <c r="AI142" s="6"/>
      <c r="AJ142" s="6"/>
      <c r="AK142" s="6"/>
      <c r="AL142" s="6"/>
      <c r="AM142" s="6"/>
      <c r="AN142" s="6"/>
      <c r="AO142" s="6"/>
      <c r="AP142" s="6"/>
      <c r="AQ142" s="6"/>
      <c r="AR142" s="6"/>
      <c r="AS142" s="6"/>
      <c r="AT142" s="6"/>
      <c r="AU142" s="6"/>
      <c r="AV142" s="6"/>
      <c r="AW142" s="6"/>
      <c r="AX142" s="6"/>
      <c r="AY142" s="6"/>
      <c r="AZ142" s="6"/>
      <c r="BA142" s="6"/>
      <c r="BB142" s="6"/>
      <c r="BC142" s="6"/>
      <c r="BD142" s="6"/>
      <c r="BE142" s="6"/>
      <c r="BF142" s="6"/>
      <c r="BG142" s="6"/>
      <c r="BH142" s="6"/>
      <c r="BI142" s="6"/>
      <c r="BJ142" s="6"/>
      <c r="BK142" s="6"/>
      <c r="BL142" s="6"/>
      <c r="BM142" s="6"/>
      <c r="BN142" s="6"/>
      <c r="BO142" s="6"/>
      <c r="BP142" s="6"/>
      <c r="BQ142" s="6"/>
      <c r="BR142" s="6"/>
      <c r="BS142" s="6"/>
      <c r="BT142" s="6"/>
      <c r="BU142" s="6"/>
      <c r="BV142" s="6"/>
      <c r="BW142" s="6"/>
      <c r="BX142" s="6"/>
      <c r="BY142" s="6"/>
      <c r="BZ142" s="6"/>
      <c r="CA142" s="6"/>
      <c r="CB142" s="6"/>
      <c r="CC142" s="6"/>
      <c r="CD142" s="6"/>
      <c r="CE142" s="6"/>
      <c r="CF142" s="6"/>
      <c r="CG142" s="6"/>
      <c r="CH142" s="6"/>
      <c r="CI142" s="6"/>
      <c r="CJ142" s="6"/>
      <c r="CK142" s="6"/>
      <c r="CL142" s="6"/>
      <c r="CM142" s="6"/>
      <c r="CN142" s="6"/>
      <c r="CO142" s="6"/>
      <c r="CP142" s="6"/>
      <c r="CQ142" s="6"/>
      <c r="CR142" s="6"/>
      <c r="CS142" s="6"/>
      <c r="CT142" s="6"/>
      <c r="CU142" s="6"/>
      <c r="CV142" s="6"/>
      <c r="CW142" s="6"/>
      <c r="CX142" s="6"/>
      <c r="CY142" s="6"/>
      <c r="CZ142" s="6"/>
      <c r="DA142" s="6"/>
      <c r="DB142" s="6"/>
      <c r="DC142" s="6"/>
      <c r="DD142" s="6"/>
      <c r="DE142" s="6"/>
      <c r="DF142" s="6"/>
      <c r="DG142" s="6"/>
      <c r="DH142" s="6"/>
      <c r="DI142" s="6"/>
      <c r="DJ142" s="6"/>
      <c r="DK142" s="6"/>
      <c r="DL142" s="6"/>
      <c r="DM142" s="6"/>
      <c r="DN142" s="6"/>
      <c r="DO142" s="6"/>
      <c r="DP142" s="6"/>
      <c r="DQ142" s="6"/>
      <c r="DR142" s="6"/>
      <c r="DS142" s="6"/>
      <c r="DT142" s="6"/>
      <c r="DU142" s="6"/>
      <c r="DV142" s="6"/>
      <c r="DW142" s="6"/>
      <c r="DX142" s="6"/>
      <c r="DY142" s="6"/>
      <c r="DZ142" s="6"/>
      <c r="EA142" s="6"/>
      <c r="EB142" s="6"/>
      <c r="EC142" s="6"/>
      <c r="ED142" s="6"/>
      <c r="EE142" s="6"/>
      <c r="EF142" s="6"/>
      <c r="EG142" s="6"/>
      <c r="EH142" s="6"/>
      <c r="EI142" s="6"/>
      <c r="EJ142" s="6"/>
      <c r="EK142" s="6"/>
      <c r="EL142" s="6"/>
      <c r="EM142" s="6"/>
      <c r="EN142" s="6"/>
      <c r="EO142" s="6"/>
      <c r="EP142" s="6"/>
      <c r="EQ142" s="6"/>
      <c r="ER142" s="6"/>
      <c r="ES142" s="6"/>
      <c r="ET142" s="6"/>
      <c r="EU142" s="6"/>
      <c r="EV142" s="6"/>
      <c r="EW142" s="6"/>
      <c r="EX142" s="6"/>
      <c r="EY142" s="6"/>
      <c r="EZ142" s="6"/>
      <c r="FA142" s="6"/>
      <c r="FB142" s="6"/>
      <c r="FC142" s="6"/>
      <c r="FD142" s="6"/>
      <c r="FE142" s="6"/>
      <c r="FF142" s="6"/>
      <c r="FG142" s="6"/>
      <c r="FH142" s="6"/>
      <c r="FI142" s="6"/>
      <c r="FJ142" s="6"/>
      <c r="FK142" s="6"/>
      <c r="FL142" s="6"/>
      <c r="FM142" s="6"/>
      <c r="FN142" s="6"/>
      <c r="FO142" s="6"/>
      <c r="FP142" s="6"/>
      <c r="FQ142" s="6"/>
      <c r="FR142" s="6"/>
      <c r="FS142" s="6"/>
      <c r="FT142" s="6"/>
      <c r="FU142" s="6"/>
      <c r="FV142" s="6"/>
      <c r="FW142" s="6"/>
      <c r="FX142" s="6"/>
      <c r="FY142" s="6"/>
      <c r="FZ142" s="6"/>
      <c r="GA142" s="6"/>
      <c r="GB142" s="6"/>
      <c r="GC142" s="6"/>
      <c r="GD142" s="6"/>
      <c r="GE142" s="6"/>
      <c r="GF142" s="6"/>
      <c r="GG142" s="6"/>
      <c r="GH142" s="6"/>
      <c r="GI142" s="6"/>
      <c r="GJ142" s="6"/>
      <c r="GK142" s="6"/>
      <c r="GL142" s="6"/>
      <c r="GM142" s="6"/>
      <c r="GN142" s="6"/>
      <c r="GO142" s="6"/>
      <c r="GP142" s="6"/>
      <c r="GQ142" s="6"/>
      <c r="GR142" s="6"/>
      <c r="GS142" s="6"/>
      <c r="GT142" s="6"/>
      <c r="GU142" s="6"/>
      <c r="GV142" s="6"/>
      <c r="GW142" s="6"/>
      <c r="GX142" s="6"/>
      <c r="GY142" s="6"/>
      <c r="GZ142" s="6"/>
      <c r="HA142" s="6"/>
      <c r="HB142" s="6"/>
      <c r="HC142" s="6"/>
      <c r="HD142" s="6"/>
      <c r="HE142" s="6"/>
      <c r="HF142" s="6"/>
      <c r="HG142" s="6"/>
      <c r="HH142" s="6"/>
      <c r="HI142" s="6"/>
      <c r="HJ142" s="6"/>
      <c r="HK142" s="6"/>
      <c r="HL142" s="6"/>
      <c r="HM142" s="6"/>
      <c r="HN142" s="6"/>
      <c r="HO142" s="6"/>
      <c r="HP142" s="6"/>
      <c r="HQ142" s="6"/>
      <c r="HR142" s="6"/>
      <c r="HS142" s="6"/>
      <c r="HT142" s="6"/>
      <c r="HU142" s="6"/>
      <c r="HV142" s="6"/>
      <c r="HW142" s="6"/>
      <c r="HX142" s="6"/>
      <c r="HY142" s="6"/>
      <c r="HZ142" s="6"/>
      <c r="IA142" s="6"/>
      <c r="IB142" s="6"/>
      <c r="IC142" s="6"/>
      <c r="ID142" s="6"/>
      <c r="IE142" s="6"/>
      <c r="IF142" s="6"/>
      <c r="IG142" s="6"/>
      <c r="IH142" s="6"/>
      <c r="II142" s="6"/>
      <c r="IJ142" s="6"/>
      <c r="IK142" s="6"/>
      <c r="IL142" s="6"/>
      <c r="IM142" s="6"/>
      <c r="IN142" s="6"/>
      <c r="IO142" s="6"/>
      <c r="IP142" s="6"/>
      <c r="IQ142" s="6"/>
      <c r="IR142" s="6"/>
      <c r="IS142" s="6"/>
      <c r="IT142" s="6"/>
      <c r="IU142" s="6"/>
      <c r="IV142" s="6"/>
      <c r="IW142" s="6"/>
      <c r="IX142" s="6"/>
      <c r="IY142" s="6"/>
      <c r="IZ142" s="6"/>
      <c r="JA142" s="6"/>
      <c r="JB142" s="6"/>
      <c r="JC142" s="6"/>
      <c r="JD142" s="6"/>
      <c r="JE142" s="6"/>
      <c r="JF142" s="6"/>
      <c r="JG142" s="6"/>
      <c r="JH142" s="6"/>
      <c r="JI142" s="6"/>
      <c r="JJ142" s="6"/>
      <c r="JK142" s="6"/>
      <c r="JL142" s="6"/>
      <c r="JM142" s="6"/>
      <c r="JN142" s="6"/>
      <c r="JO142" s="6"/>
      <c r="JP142" s="6"/>
      <c r="JQ142" s="6"/>
      <c r="JR142" s="6"/>
      <c r="JS142" s="6"/>
      <c r="JT142" s="6"/>
      <c r="JU142" s="6"/>
      <c r="JV142" s="6"/>
      <c r="JW142" s="6"/>
      <c r="JX142" s="6"/>
      <c r="JY142" s="6"/>
      <c r="JZ142" s="6"/>
      <c r="KA142" s="6"/>
      <c r="KB142" s="6"/>
      <c r="KC142" s="6"/>
      <c r="KD142" s="6"/>
      <c r="KE142" s="6"/>
      <c r="KF142" s="6"/>
      <c r="KG142" s="6"/>
      <c r="KH142" s="6"/>
      <c r="KI142" s="6"/>
      <c r="KJ142" s="6"/>
      <c r="KK142" s="6"/>
      <c r="KL142" s="6"/>
      <c r="KM142" s="6"/>
      <c r="KN142" s="6"/>
      <c r="KO142" s="6"/>
      <c r="KP142" s="6"/>
      <c r="KQ142" s="6"/>
      <c r="KR142" s="6"/>
      <c r="KS142" s="6"/>
      <c r="KT142" s="6"/>
      <c r="KU142" s="6"/>
      <c r="KV142" s="6"/>
      <c r="KW142" s="6"/>
      <c r="KX142" s="6"/>
      <c r="KY142" s="6"/>
      <c r="KZ142" s="6"/>
      <c r="LA142" s="6"/>
      <c r="LB142" s="6"/>
      <c r="LC142" s="6"/>
      <c r="LD142" s="6"/>
      <c r="LE142" s="6"/>
      <c r="LF142" s="6"/>
      <c r="LG142" s="6"/>
      <c r="LH142" s="6"/>
      <c r="LI142" s="6"/>
      <c r="LJ142" s="6"/>
      <c r="LK142" s="6"/>
      <c r="LL142" s="6"/>
      <c r="LM142" s="6"/>
      <c r="LN142" s="6"/>
      <c r="LO142" s="6"/>
      <c r="LP142" s="6"/>
      <c r="LQ142" s="6"/>
      <c r="LR142" s="6"/>
      <c r="LS142" s="6"/>
      <c r="LT142" s="6"/>
      <c r="LU142" s="6"/>
      <c r="LV142" s="6"/>
      <c r="LW142" s="6"/>
      <c r="LX142" s="6"/>
      <c r="LY142" s="6"/>
      <c r="LZ142" s="6"/>
      <c r="MA142" s="6"/>
      <c r="MB142" s="6"/>
      <c r="MC142" s="6"/>
      <c r="MD142" s="6"/>
      <c r="ME142" s="6"/>
      <c r="MF142" s="6"/>
      <c r="MG142" s="6"/>
      <c r="MH142" s="6"/>
      <c r="MI142" s="6"/>
      <c r="MJ142" s="6"/>
      <c r="MK142" s="6"/>
      <c r="ML142" s="6"/>
      <c r="MM142" s="6"/>
      <c r="MN142" s="6"/>
      <c r="MO142" s="6"/>
      <c r="MP142" s="6"/>
      <c r="MQ142" s="6"/>
      <c r="MR142" s="6"/>
      <c r="MS142" s="6"/>
      <c r="MT142" s="6"/>
      <c r="MU142" s="6"/>
      <c r="MV142" s="6"/>
      <c r="MW142" s="6"/>
      <c r="MX142" s="6"/>
      <c r="MY142" s="6"/>
      <c r="MZ142" s="6"/>
      <c r="NA142" s="6"/>
      <c r="NB142" s="6"/>
      <c r="NC142" s="6"/>
      <c r="ND142" s="6"/>
      <c r="NE142" s="6"/>
      <c r="NF142" s="6"/>
      <c r="NG142" s="6"/>
      <c r="NH142" s="6"/>
      <c r="NI142" s="6"/>
      <c r="NJ142" s="6"/>
      <c r="NK142" s="6"/>
      <c r="NL142" s="6"/>
      <c r="NM142" s="6"/>
      <c r="NN142" s="6"/>
      <c r="NO142" s="6"/>
      <c r="NP142" s="6"/>
      <c r="NQ142" s="6"/>
      <c r="NR142" s="6"/>
      <c r="NS142" s="6"/>
      <c r="NT142" s="6"/>
      <c r="NU142" s="6"/>
      <c r="NV142" s="6"/>
      <c r="NW142" s="6"/>
      <c r="NX142" s="6"/>
      <c r="NY142" s="6"/>
      <c r="NZ142" s="6"/>
      <c r="OA142" s="6"/>
      <c r="OB142" s="6"/>
      <c r="OC142" s="6"/>
      <c r="OD142" s="6"/>
      <c r="OE142" s="6"/>
      <c r="OF142" s="6"/>
      <c r="OG142" s="6"/>
      <c r="OH142" s="6"/>
      <c r="OI142" s="6"/>
      <c r="OJ142" s="6"/>
      <c r="OK142" s="6"/>
      <c r="OL142" s="6"/>
      <c r="OM142" s="6"/>
      <c r="ON142" s="6"/>
      <c r="OO142" s="6"/>
      <c r="OP142" s="6"/>
      <c r="OQ142" s="6"/>
      <c r="OR142" s="6"/>
      <c r="OS142" s="6"/>
      <c r="OT142" s="6"/>
      <c r="OU142" s="6"/>
      <c r="OV142" s="6"/>
      <c r="OW142" s="6"/>
      <c r="OX142" s="6"/>
      <c r="OY142" s="6"/>
      <c r="OZ142" s="6"/>
      <c r="PA142" s="6"/>
      <c r="PB142" s="6"/>
      <c r="PC142" s="6"/>
      <c r="PD142" s="6"/>
      <c r="PE142" s="6"/>
    </row>
    <row r="143" spans="1:421" s="13" customFormat="1" x14ac:dyDescent="0.25">
      <c r="A143" s="283"/>
      <c r="B143" s="259"/>
      <c r="C143" s="259"/>
      <c r="D143" s="259"/>
      <c r="E143" s="17"/>
      <c r="F143" s="163" t="s">
        <v>139</v>
      </c>
      <c r="G143" s="12">
        <v>3</v>
      </c>
      <c r="H143" s="12">
        <v>3</v>
      </c>
      <c r="I143" s="12">
        <v>3</v>
      </c>
      <c r="J143" s="12">
        <v>3</v>
      </c>
      <c r="K143" s="12">
        <v>3</v>
      </c>
      <c r="L143" s="97"/>
      <c r="M143" s="26">
        <f>((G143*Kwantificatie!$B$22)+(H143*Kwantificatie!$C$22)+(I143*Kwantificatie!$D$22)+(J143*Kwantificatie!$E$22)+(K143*Kwantificatie!$F$22))*11.1*-1+100</f>
        <v>0.10000000000000853</v>
      </c>
      <c r="N143" s="6"/>
      <c r="O143" s="6"/>
      <c r="P143" s="6"/>
      <c r="Q143" s="6"/>
      <c r="R143" s="6"/>
      <c r="AC143" s="6"/>
      <c r="AD143" s="6"/>
      <c r="AE143" s="6"/>
      <c r="AF143" s="6"/>
      <c r="AG143" s="6"/>
      <c r="AH143" s="6"/>
      <c r="AI143" s="6"/>
      <c r="AJ143" s="6"/>
      <c r="AK143" s="6"/>
      <c r="AL143" s="6"/>
      <c r="AM143" s="6"/>
      <c r="AN143" s="6"/>
      <c r="AO143" s="6"/>
      <c r="AP143" s="6"/>
      <c r="AQ143" s="6"/>
      <c r="AR143" s="6"/>
      <c r="AS143" s="6"/>
      <c r="AT143" s="6"/>
      <c r="AU143" s="6"/>
      <c r="AV143" s="6"/>
      <c r="AW143" s="6"/>
      <c r="AX143" s="6"/>
      <c r="AY143" s="6"/>
      <c r="AZ143" s="6"/>
      <c r="BA143" s="6"/>
      <c r="BB143" s="6"/>
      <c r="BC143" s="6"/>
      <c r="BD143" s="6"/>
      <c r="BE143" s="6"/>
      <c r="BF143" s="6"/>
      <c r="BG143" s="6"/>
      <c r="BH143" s="6"/>
      <c r="BI143" s="6"/>
      <c r="BJ143" s="6"/>
      <c r="BK143" s="6"/>
      <c r="BL143" s="6"/>
      <c r="BM143" s="6"/>
      <c r="BN143" s="6"/>
      <c r="BO143" s="6"/>
      <c r="BP143" s="6"/>
      <c r="BQ143" s="6"/>
      <c r="BR143" s="6"/>
      <c r="BS143" s="6"/>
      <c r="BT143" s="6"/>
      <c r="BU143" s="6"/>
      <c r="BV143" s="6"/>
      <c r="BW143" s="6"/>
      <c r="BX143" s="6"/>
      <c r="BY143" s="6"/>
      <c r="BZ143" s="6"/>
      <c r="CA143" s="6"/>
      <c r="CB143" s="6"/>
      <c r="CC143" s="6"/>
      <c r="CD143" s="6"/>
      <c r="CE143" s="6"/>
      <c r="CF143" s="6"/>
      <c r="CG143" s="6"/>
      <c r="CH143" s="6"/>
      <c r="CI143" s="6"/>
      <c r="CJ143" s="6"/>
      <c r="CK143" s="6"/>
      <c r="CL143" s="6"/>
      <c r="CM143" s="6"/>
      <c r="CN143" s="6"/>
      <c r="CO143" s="6"/>
      <c r="CP143" s="6"/>
      <c r="CQ143" s="6"/>
      <c r="CR143" s="6"/>
      <c r="CS143" s="6"/>
      <c r="CT143" s="6"/>
      <c r="CU143" s="6"/>
      <c r="CV143" s="6"/>
      <c r="CW143" s="6"/>
      <c r="CX143" s="6"/>
      <c r="CY143" s="6"/>
      <c r="CZ143" s="6"/>
      <c r="DA143" s="6"/>
      <c r="DB143" s="6"/>
      <c r="DC143" s="6"/>
      <c r="DD143" s="6"/>
      <c r="DE143" s="6"/>
      <c r="DF143" s="6"/>
      <c r="DG143" s="6"/>
      <c r="DH143" s="6"/>
      <c r="DI143" s="6"/>
      <c r="DJ143" s="6"/>
      <c r="DK143" s="6"/>
      <c r="DL143" s="6"/>
      <c r="DM143" s="6"/>
      <c r="DN143" s="6"/>
      <c r="DO143" s="6"/>
      <c r="DP143" s="6"/>
      <c r="DQ143" s="6"/>
      <c r="DR143" s="6"/>
      <c r="DS143" s="6"/>
      <c r="DT143" s="6"/>
      <c r="DU143" s="6"/>
      <c r="DV143" s="6"/>
      <c r="DW143" s="6"/>
      <c r="DX143" s="6"/>
      <c r="DY143" s="6"/>
      <c r="DZ143" s="6"/>
      <c r="EA143" s="6"/>
      <c r="EB143" s="6"/>
      <c r="EC143" s="6"/>
      <c r="ED143" s="6"/>
      <c r="EE143" s="6"/>
      <c r="EF143" s="6"/>
      <c r="EG143" s="6"/>
      <c r="EH143" s="6"/>
      <c r="EI143" s="6"/>
      <c r="EJ143" s="6"/>
      <c r="EK143" s="6"/>
      <c r="EL143" s="6"/>
      <c r="EM143" s="6"/>
      <c r="EN143" s="6"/>
      <c r="EO143" s="6"/>
      <c r="EP143" s="6"/>
      <c r="EQ143" s="6"/>
      <c r="ER143" s="6"/>
      <c r="ES143" s="6"/>
      <c r="ET143" s="6"/>
      <c r="EU143" s="6"/>
      <c r="EV143" s="6"/>
      <c r="EW143" s="6"/>
      <c r="EX143" s="6"/>
      <c r="EY143" s="6"/>
      <c r="EZ143" s="6"/>
      <c r="FA143" s="6"/>
      <c r="FB143" s="6"/>
      <c r="FC143" s="6"/>
      <c r="FD143" s="6"/>
      <c r="FE143" s="6"/>
      <c r="FF143" s="6"/>
      <c r="FG143" s="6"/>
      <c r="FH143" s="6"/>
      <c r="FI143" s="6"/>
      <c r="FJ143" s="6"/>
      <c r="FK143" s="6"/>
      <c r="FL143" s="6"/>
      <c r="FM143" s="6"/>
      <c r="FN143" s="6"/>
      <c r="FO143" s="6"/>
      <c r="FP143" s="6"/>
      <c r="FQ143" s="6"/>
      <c r="FR143" s="6"/>
      <c r="FS143" s="6"/>
      <c r="FT143" s="6"/>
      <c r="FU143" s="6"/>
      <c r="FV143" s="6"/>
      <c r="FW143" s="6"/>
      <c r="FX143" s="6"/>
      <c r="FY143" s="6"/>
      <c r="FZ143" s="6"/>
      <c r="GA143" s="6"/>
      <c r="GB143" s="6"/>
      <c r="GC143" s="6"/>
      <c r="GD143" s="6"/>
      <c r="GE143" s="6"/>
      <c r="GF143" s="6"/>
      <c r="GG143" s="6"/>
      <c r="GH143" s="6"/>
      <c r="GI143" s="6"/>
      <c r="GJ143" s="6"/>
      <c r="GK143" s="6"/>
      <c r="GL143" s="6"/>
      <c r="GM143" s="6"/>
      <c r="GN143" s="6"/>
      <c r="GO143" s="6"/>
      <c r="GP143" s="6"/>
      <c r="GQ143" s="6"/>
      <c r="GR143" s="6"/>
      <c r="GS143" s="6"/>
      <c r="GT143" s="6"/>
      <c r="GU143" s="6"/>
      <c r="GV143" s="6"/>
      <c r="GW143" s="6"/>
      <c r="GX143" s="6"/>
      <c r="GY143" s="6"/>
      <c r="GZ143" s="6"/>
      <c r="HA143" s="6"/>
      <c r="HB143" s="6"/>
      <c r="HC143" s="6"/>
      <c r="HD143" s="6"/>
      <c r="HE143" s="6"/>
      <c r="HF143" s="6"/>
      <c r="HG143" s="6"/>
      <c r="HH143" s="6"/>
      <c r="HI143" s="6"/>
      <c r="HJ143" s="6"/>
      <c r="HK143" s="6"/>
      <c r="HL143" s="6"/>
      <c r="HM143" s="6"/>
      <c r="HN143" s="6"/>
      <c r="HO143" s="6"/>
      <c r="HP143" s="6"/>
      <c r="HQ143" s="6"/>
      <c r="HR143" s="6"/>
      <c r="HS143" s="6"/>
      <c r="HT143" s="6"/>
      <c r="HU143" s="6"/>
      <c r="HV143" s="6"/>
      <c r="HW143" s="6"/>
      <c r="HX143" s="6"/>
      <c r="HY143" s="6"/>
      <c r="HZ143" s="6"/>
      <c r="IA143" s="6"/>
      <c r="IB143" s="6"/>
      <c r="IC143" s="6"/>
      <c r="ID143" s="6"/>
      <c r="IE143" s="6"/>
      <c r="IF143" s="6"/>
      <c r="IG143" s="6"/>
      <c r="IH143" s="6"/>
      <c r="II143" s="6"/>
      <c r="IJ143" s="6"/>
      <c r="IK143" s="6"/>
      <c r="IL143" s="6"/>
      <c r="IM143" s="6"/>
      <c r="IN143" s="6"/>
      <c r="IO143" s="6"/>
      <c r="IP143" s="6"/>
      <c r="IQ143" s="6"/>
      <c r="IR143" s="6"/>
      <c r="IS143" s="6"/>
      <c r="IT143" s="6"/>
      <c r="IU143" s="6"/>
      <c r="IV143" s="6"/>
      <c r="IW143" s="6"/>
      <c r="IX143" s="6"/>
      <c r="IY143" s="6"/>
      <c r="IZ143" s="6"/>
      <c r="JA143" s="6"/>
      <c r="JB143" s="6"/>
      <c r="JC143" s="6"/>
      <c r="JD143" s="6"/>
      <c r="JE143" s="6"/>
      <c r="JF143" s="6"/>
      <c r="JG143" s="6"/>
      <c r="JH143" s="6"/>
      <c r="JI143" s="6"/>
      <c r="JJ143" s="6"/>
      <c r="JK143" s="6"/>
      <c r="JL143" s="6"/>
      <c r="JM143" s="6"/>
      <c r="JN143" s="6"/>
      <c r="JO143" s="6"/>
      <c r="JP143" s="6"/>
      <c r="JQ143" s="6"/>
      <c r="JR143" s="6"/>
      <c r="JS143" s="6"/>
      <c r="JT143" s="6"/>
      <c r="JU143" s="6"/>
      <c r="JV143" s="6"/>
      <c r="JW143" s="6"/>
      <c r="JX143" s="6"/>
      <c r="JY143" s="6"/>
      <c r="JZ143" s="6"/>
      <c r="KA143" s="6"/>
      <c r="KB143" s="6"/>
      <c r="KC143" s="6"/>
      <c r="KD143" s="6"/>
      <c r="KE143" s="6"/>
      <c r="KF143" s="6"/>
      <c r="KG143" s="6"/>
      <c r="KH143" s="6"/>
      <c r="KI143" s="6"/>
      <c r="KJ143" s="6"/>
      <c r="KK143" s="6"/>
      <c r="KL143" s="6"/>
      <c r="KM143" s="6"/>
      <c r="KN143" s="6"/>
      <c r="KO143" s="6"/>
      <c r="KP143" s="6"/>
      <c r="KQ143" s="6"/>
      <c r="KR143" s="6"/>
      <c r="KS143" s="6"/>
      <c r="KT143" s="6"/>
      <c r="KU143" s="6"/>
      <c r="KV143" s="6"/>
      <c r="KW143" s="6"/>
      <c r="KX143" s="6"/>
      <c r="KY143" s="6"/>
      <c r="KZ143" s="6"/>
      <c r="LA143" s="6"/>
      <c r="LB143" s="6"/>
      <c r="LC143" s="6"/>
      <c r="LD143" s="6"/>
      <c r="LE143" s="6"/>
      <c r="LF143" s="6"/>
      <c r="LG143" s="6"/>
      <c r="LH143" s="6"/>
      <c r="LI143" s="6"/>
      <c r="LJ143" s="6"/>
      <c r="LK143" s="6"/>
      <c r="LL143" s="6"/>
      <c r="LM143" s="6"/>
      <c r="LN143" s="6"/>
      <c r="LO143" s="6"/>
      <c r="LP143" s="6"/>
      <c r="LQ143" s="6"/>
      <c r="LR143" s="6"/>
      <c r="LS143" s="6"/>
      <c r="LT143" s="6"/>
      <c r="LU143" s="6"/>
      <c r="LV143" s="6"/>
      <c r="LW143" s="6"/>
      <c r="LX143" s="6"/>
      <c r="LY143" s="6"/>
      <c r="LZ143" s="6"/>
      <c r="MA143" s="6"/>
      <c r="MB143" s="6"/>
      <c r="MC143" s="6"/>
      <c r="MD143" s="6"/>
      <c r="ME143" s="6"/>
      <c r="MF143" s="6"/>
      <c r="MG143" s="6"/>
      <c r="MH143" s="6"/>
      <c r="MI143" s="6"/>
      <c r="MJ143" s="6"/>
      <c r="MK143" s="6"/>
      <c r="ML143" s="6"/>
      <c r="MM143" s="6"/>
      <c r="MN143" s="6"/>
      <c r="MO143" s="6"/>
      <c r="MP143" s="6"/>
      <c r="MQ143" s="6"/>
      <c r="MR143" s="6"/>
      <c r="MS143" s="6"/>
      <c r="MT143" s="6"/>
      <c r="MU143" s="6"/>
      <c r="MV143" s="6"/>
      <c r="MW143" s="6"/>
      <c r="MX143" s="6"/>
      <c r="MY143" s="6"/>
      <c r="MZ143" s="6"/>
      <c r="NA143" s="6"/>
      <c r="NB143" s="6"/>
      <c r="NC143" s="6"/>
      <c r="ND143" s="6"/>
      <c r="NE143" s="6"/>
      <c r="NF143" s="6"/>
      <c r="NG143" s="6"/>
      <c r="NH143" s="6"/>
      <c r="NI143" s="6"/>
      <c r="NJ143" s="6"/>
      <c r="NK143" s="6"/>
      <c r="NL143" s="6"/>
      <c r="NM143" s="6"/>
      <c r="NN143" s="6"/>
      <c r="NO143" s="6"/>
      <c r="NP143" s="6"/>
      <c r="NQ143" s="6"/>
      <c r="NR143" s="6"/>
      <c r="NS143" s="6"/>
      <c r="NT143" s="6"/>
      <c r="NU143" s="6"/>
      <c r="NV143" s="6"/>
      <c r="NW143" s="6"/>
      <c r="NX143" s="6"/>
      <c r="NY143" s="6"/>
      <c r="NZ143" s="6"/>
      <c r="OA143" s="6"/>
      <c r="OB143" s="6"/>
      <c r="OC143" s="6"/>
      <c r="OD143" s="6"/>
      <c r="OE143" s="6"/>
      <c r="OF143" s="6"/>
      <c r="OG143" s="6"/>
      <c r="OH143" s="6"/>
      <c r="OI143" s="6"/>
      <c r="OJ143" s="6"/>
      <c r="OK143" s="6"/>
      <c r="OL143" s="6"/>
      <c r="OM143" s="6"/>
      <c r="ON143" s="6"/>
      <c r="OO143" s="6"/>
      <c r="OP143" s="6"/>
      <c r="OQ143" s="6"/>
      <c r="OR143" s="6"/>
      <c r="OS143" s="6"/>
      <c r="OT143" s="6"/>
      <c r="OU143" s="6"/>
      <c r="OV143" s="6"/>
      <c r="OW143" s="6"/>
      <c r="OX143" s="6"/>
      <c r="OY143" s="6"/>
      <c r="OZ143" s="6"/>
      <c r="PA143" s="6"/>
      <c r="PB143" s="6"/>
      <c r="PC143" s="6"/>
      <c r="PD143" s="6"/>
      <c r="PE143" s="6"/>
    </row>
    <row r="144" spans="1:421" s="13" customFormat="1" x14ac:dyDescent="0.25">
      <c r="A144" s="283"/>
      <c r="B144" s="259"/>
      <c r="C144" s="259"/>
      <c r="D144" s="259"/>
      <c r="E144" s="17"/>
      <c r="F144" s="163" t="s">
        <v>139</v>
      </c>
      <c r="G144" s="12">
        <v>3</v>
      </c>
      <c r="H144" s="12">
        <v>3</v>
      </c>
      <c r="I144" s="12">
        <v>3</v>
      </c>
      <c r="J144" s="12">
        <v>3</v>
      </c>
      <c r="K144" s="12">
        <v>3</v>
      </c>
      <c r="L144" s="97"/>
      <c r="M144" s="26">
        <f>((G144*Kwantificatie!$B$22)+(H144*Kwantificatie!$C$22)+(I144*Kwantificatie!$D$22)+(J144*Kwantificatie!$E$22)+(K144*Kwantificatie!$F$22))*11.1*-1+100</f>
        <v>0.10000000000000853</v>
      </c>
      <c r="N144" s="6"/>
      <c r="O144" s="6"/>
      <c r="P144" s="6"/>
      <c r="Q144" s="6"/>
      <c r="R144" s="6"/>
      <c r="AC144" s="6"/>
      <c r="AD144" s="6"/>
      <c r="AE144" s="6"/>
      <c r="AF144" s="6"/>
      <c r="AG144" s="6"/>
      <c r="AH144" s="6"/>
      <c r="AI144" s="6"/>
      <c r="AJ144" s="6"/>
      <c r="AK144" s="6"/>
      <c r="AL144" s="6"/>
      <c r="AM144" s="6"/>
      <c r="AN144" s="6"/>
      <c r="AO144" s="6"/>
      <c r="AP144" s="6"/>
      <c r="AQ144" s="6"/>
      <c r="AR144" s="6"/>
      <c r="AS144" s="6"/>
      <c r="AT144" s="6"/>
      <c r="AU144" s="6"/>
      <c r="AV144" s="6"/>
      <c r="AW144" s="6"/>
      <c r="AX144" s="6"/>
      <c r="AY144" s="6"/>
      <c r="AZ144" s="6"/>
      <c r="BA144" s="6"/>
      <c r="BB144" s="6"/>
      <c r="BC144" s="6"/>
      <c r="BD144" s="6"/>
      <c r="BE144" s="6"/>
      <c r="BF144" s="6"/>
      <c r="BG144" s="6"/>
      <c r="BH144" s="6"/>
      <c r="BI144" s="6"/>
      <c r="BJ144" s="6"/>
      <c r="BK144" s="6"/>
      <c r="BL144" s="6"/>
      <c r="BM144" s="6"/>
      <c r="BN144" s="6"/>
      <c r="BO144" s="6"/>
      <c r="BP144" s="6"/>
      <c r="BQ144" s="6"/>
      <c r="BR144" s="6"/>
      <c r="BS144" s="6"/>
      <c r="BT144" s="6"/>
      <c r="BU144" s="6"/>
      <c r="BV144" s="6"/>
      <c r="BW144" s="6"/>
      <c r="BX144" s="6"/>
      <c r="BY144" s="6"/>
      <c r="BZ144" s="6"/>
      <c r="CA144" s="6"/>
      <c r="CB144" s="6"/>
      <c r="CC144" s="6"/>
      <c r="CD144" s="6"/>
      <c r="CE144" s="6"/>
      <c r="CF144" s="6"/>
      <c r="CG144" s="6"/>
      <c r="CH144" s="6"/>
      <c r="CI144" s="6"/>
      <c r="CJ144" s="6"/>
      <c r="CK144" s="6"/>
      <c r="CL144" s="6"/>
      <c r="CM144" s="6"/>
      <c r="CN144" s="6"/>
      <c r="CO144" s="6"/>
      <c r="CP144" s="6"/>
      <c r="CQ144" s="6"/>
      <c r="CR144" s="6"/>
      <c r="CS144" s="6"/>
      <c r="CT144" s="6"/>
      <c r="CU144" s="6"/>
      <c r="CV144" s="6"/>
      <c r="CW144" s="6"/>
      <c r="CX144" s="6"/>
      <c r="CY144" s="6"/>
      <c r="CZ144" s="6"/>
      <c r="DA144" s="6"/>
      <c r="DB144" s="6"/>
      <c r="DC144" s="6"/>
      <c r="DD144" s="6"/>
      <c r="DE144" s="6"/>
      <c r="DF144" s="6"/>
      <c r="DG144" s="6"/>
      <c r="DH144" s="6"/>
      <c r="DI144" s="6"/>
      <c r="DJ144" s="6"/>
      <c r="DK144" s="6"/>
      <c r="DL144" s="6"/>
      <c r="DM144" s="6"/>
      <c r="DN144" s="6"/>
      <c r="DO144" s="6"/>
      <c r="DP144" s="6"/>
      <c r="DQ144" s="6"/>
      <c r="DR144" s="6"/>
      <c r="DS144" s="6"/>
      <c r="DT144" s="6"/>
      <c r="DU144" s="6"/>
      <c r="DV144" s="6"/>
      <c r="DW144" s="6"/>
      <c r="DX144" s="6"/>
      <c r="DY144" s="6"/>
      <c r="DZ144" s="6"/>
      <c r="EA144" s="6"/>
      <c r="EB144" s="6"/>
      <c r="EC144" s="6"/>
      <c r="ED144" s="6"/>
      <c r="EE144" s="6"/>
      <c r="EF144" s="6"/>
      <c r="EG144" s="6"/>
      <c r="EH144" s="6"/>
      <c r="EI144" s="6"/>
      <c r="EJ144" s="6"/>
      <c r="EK144" s="6"/>
      <c r="EL144" s="6"/>
      <c r="EM144" s="6"/>
      <c r="EN144" s="6"/>
      <c r="EO144" s="6"/>
      <c r="EP144" s="6"/>
      <c r="EQ144" s="6"/>
      <c r="ER144" s="6"/>
      <c r="ES144" s="6"/>
      <c r="ET144" s="6"/>
      <c r="EU144" s="6"/>
      <c r="EV144" s="6"/>
      <c r="EW144" s="6"/>
      <c r="EX144" s="6"/>
      <c r="EY144" s="6"/>
      <c r="EZ144" s="6"/>
      <c r="FA144" s="6"/>
      <c r="FB144" s="6"/>
      <c r="FC144" s="6"/>
      <c r="FD144" s="6"/>
      <c r="FE144" s="6"/>
      <c r="FF144" s="6"/>
      <c r="FG144" s="6"/>
      <c r="FH144" s="6"/>
      <c r="FI144" s="6"/>
      <c r="FJ144" s="6"/>
      <c r="FK144" s="6"/>
      <c r="FL144" s="6"/>
      <c r="FM144" s="6"/>
      <c r="FN144" s="6"/>
      <c r="FO144" s="6"/>
      <c r="FP144" s="6"/>
      <c r="FQ144" s="6"/>
      <c r="FR144" s="6"/>
      <c r="FS144" s="6"/>
      <c r="FT144" s="6"/>
      <c r="FU144" s="6"/>
      <c r="FV144" s="6"/>
      <c r="FW144" s="6"/>
      <c r="FX144" s="6"/>
      <c r="FY144" s="6"/>
      <c r="FZ144" s="6"/>
      <c r="GA144" s="6"/>
      <c r="GB144" s="6"/>
      <c r="GC144" s="6"/>
      <c r="GD144" s="6"/>
      <c r="GE144" s="6"/>
      <c r="GF144" s="6"/>
      <c r="GG144" s="6"/>
      <c r="GH144" s="6"/>
      <c r="GI144" s="6"/>
      <c r="GJ144" s="6"/>
      <c r="GK144" s="6"/>
      <c r="GL144" s="6"/>
      <c r="GM144" s="6"/>
      <c r="GN144" s="6"/>
      <c r="GO144" s="6"/>
      <c r="GP144" s="6"/>
      <c r="GQ144" s="6"/>
      <c r="GR144" s="6"/>
      <c r="GS144" s="6"/>
      <c r="GT144" s="6"/>
      <c r="GU144" s="6"/>
      <c r="GV144" s="6"/>
      <c r="GW144" s="6"/>
      <c r="GX144" s="6"/>
      <c r="GY144" s="6"/>
      <c r="GZ144" s="6"/>
      <c r="HA144" s="6"/>
      <c r="HB144" s="6"/>
      <c r="HC144" s="6"/>
      <c r="HD144" s="6"/>
      <c r="HE144" s="6"/>
      <c r="HF144" s="6"/>
      <c r="HG144" s="6"/>
      <c r="HH144" s="6"/>
      <c r="HI144" s="6"/>
      <c r="HJ144" s="6"/>
      <c r="HK144" s="6"/>
      <c r="HL144" s="6"/>
      <c r="HM144" s="6"/>
      <c r="HN144" s="6"/>
      <c r="HO144" s="6"/>
      <c r="HP144" s="6"/>
      <c r="HQ144" s="6"/>
      <c r="HR144" s="6"/>
      <c r="HS144" s="6"/>
      <c r="HT144" s="6"/>
      <c r="HU144" s="6"/>
      <c r="HV144" s="6"/>
      <c r="HW144" s="6"/>
      <c r="HX144" s="6"/>
      <c r="HY144" s="6"/>
      <c r="HZ144" s="6"/>
      <c r="IA144" s="6"/>
      <c r="IB144" s="6"/>
      <c r="IC144" s="6"/>
      <c r="ID144" s="6"/>
      <c r="IE144" s="6"/>
      <c r="IF144" s="6"/>
      <c r="IG144" s="6"/>
      <c r="IH144" s="6"/>
      <c r="II144" s="6"/>
      <c r="IJ144" s="6"/>
      <c r="IK144" s="6"/>
      <c r="IL144" s="6"/>
      <c r="IM144" s="6"/>
      <c r="IN144" s="6"/>
      <c r="IO144" s="6"/>
      <c r="IP144" s="6"/>
      <c r="IQ144" s="6"/>
      <c r="IR144" s="6"/>
      <c r="IS144" s="6"/>
      <c r="IT144" s="6"/>
      <c r="IU144" s="6"/>
      <c r="IV144" s="6"/>
      <c r="IW144" s="6"/>
      <c r="IX144" s="6"/>
      <c r="IY144" s="6"/>
      <c r="IZ144" s="6"/>
      <c r="JA144" s="6"/>
      <c r="JB144" s="6"/>
      <c r="JC144" s="6"/>
      <c r="JD144" s="6"/>
      <c r="JE144" s="6"/>
      <c r="JF144" s="6"/>
      <c r="JG144" s="6"/>
      <c r="JH144" s="6"/>
      <c r="JI144" s="6"/>
      <c r="JJ144" s="6"/>
      <c r="JK144" s="6"/>
      <c r="JL144" s="6"/>
      <c r="JM144" s="6"/>
      <c r="JN144" s="6"/>
      <c r="JO144" s="6"/>
      <c r="JP144" s="6"/>
      <c r="JQ144" s="6"/>
      <c r="JR144" s="6"/>
      <c r="JS144" s="6"/>
      <c r="JT144" s="6"/>
      <c r="JU144" s="6"/>
      <c r="JV144" s="6"/>
      <c r="JW144" s="6"/>
      <c r="JX144" s="6"/>
      <c r="JY144" s="6"/>
      <c r="JZ144" s="6"/>
      <c r="KA144" s="6"/>
      <c r="KB144" s="6"/>
      <c r="KC144" s="6"/>
      <c r="KD144" s="6"/>
      <c r="KE144" s="6"/>
      <c r="KF144" s="6"/>
      <c r="KG144" s="6"/>
      <c r="KH144" s="6"/>
      <c r="KI144" s="6"/>
      <c r="KJ144" s="6"/>
      <c r="KK144" s="6"/>
      <c r="KL144" s="6"/>
      <c r="KM144" s="6"/>
      <c r="KN144" s="6"/>
      <c r="KO144" s="6"/>
      <c r="KP144" s="6"/>
      <c r="KQ144" s="6"/>
      <c r="KR144" s="6"/>
      <c r="KS144" s="6"/>
      <c r="KT144" s="6"/>
      <c r="KU144" s="6"/>
      <c r="KV144" s="6"/>
      <c r="KW144" s="6"/>
      <c r="KX144" s="6"/>
      <c r="KY144" s="6"/>
      <c r="KZ144" s="6"/>
      <c r="LA144" s="6"/>
      <c r="LB144" s="6"/>
      <c r="LC144" s="6"/>
      <c r="LD144" s="6"/>
      <c r="LE144" s="6"/>
      <c r="LF144" s="6"/>
      <c r="LG144" s="6"/>
      <c r="LH144" s="6"/>
      <c r="LI144" s="6"/>
      <c r="LJ144" s="6"/>
      <c r="LK144" s="6"/>
      <c r="LL144" s="6"/>
      <c r="LM144" s="6"/>
      <c r="LN144" s="6"/>
      <c r="LO144" s="6"/>
      <c r="LP144" s="6"/>
      <c r="LQ144" s="6"/>
      <c r="LR144" s="6"/>
      <c r="LS144" s="6"/>
      <c r="LT144" s="6"/>
      <c r="LU144" s="6"/>
      <c r="LV144" s="6"/>
      <c r="LW144" s="6"/>
      <c r="LX144" s="6"/>
      <c r="LY144" s="6"/>
      <c r="LZ144" s="6"/>
      <c r="MA144" s="6"/>
      <c r="MB144" s="6"/>
      <c r="MC144" s="6"/>
      <c r="MD144" s="6"/>
      <c r="ME144" s="6"/>
      <c r="MF144" s="6"/>
      <c r="MG144" s="6"/>
      <c r="MH144" s="6"/>
      <c r="MI144" s="6"/>
      <c r="MJ144" s="6"/>
      <c r="MK144" s="6"/>
      <c r="ML144" s="6"/>
      <c r="MM144" s="6"/>
      <c r="MN144" s="6"/>
      <c r="MO144" s="6"/>
      <c r="MP144" s="6"/>
      <c r="MQ144" s="6"/>
      <c r="MR144" s="6"/>
      <c r="MS144" s="6"/>
      <c r="MT144" s="6"/>
      <c r="MU144" s="6"/>
      <c r="MV144" s="6"/>
      <c r="MW144" s="6"/>
      <c r="MX144" s="6"/>
      <c r="MY144" s="6"/>
      <c r="MZ144" s="6"/>
      <c r="NA144" s="6"/>
      <c r="NB144" s="6"/>
      <c r="NC144" s="6"/>
      <c r="ND144" s="6"/>
      <c r="NE144" s="6"/>
      <c r="NF144" s="6"/>
      <c r="NG144" s="6"/>
      <c r="NH144" s="6"/>
      <c r="NI144" s="6"/>
      <c r="NJ144" s="6"/>
      <c r="NK144" s="6"/>
      <c r="NL144" s="6"/>
      <c r="NM144" s="6"/>
      <c r="NN144" s="6"/>
      <c r="NO144" s="6"/>
      <c r="NP144" s="6"/>
      <c r="NQ144" s="6"/>
      <c r="NR144" s="6"/>
      <c r="NS144" s="6"/>
      <c r="NT144" s="6"/>
      <c r="NU144" s="6"/>
      <c r="NV144" s="6"/>
      <c r="NW144" s="6"/>
      <c r="NX144" s="6"/>
      <c r="NY144" s="6"/>
      <c r="NZ144" s="6"/>
      <c r="OA144" s="6"/>
      <c r="OB144" s="6"/>
      <c r="OC144" s="6"/>
      <c r="OD144" s="6"/>
      <c r="OE144" s="6"/>
      <c r="OF144" s="6"/>
      <c r="OG144" s="6"/>
      <c r="OH144" s="6"/>
      <c r="OI144" s="6"/>
      <c r="OJ144" s="6"/>
      <c r="OK144" s="6"/>
      <c r="OL144" s="6"/>
      <c r="OM144" s="6"/>
      <c r="ON144" s="6"/>
      <c r="OO144" s="6"/>
      <c r="OP144" s="6"/>
      <c r="OQ144" s="6"/>
      <c r="OR144" s="6"/>
      <c r="OS144" s="6"/>
      <c r="OT144" s="6"/>
      <c r="OU144" s="6"/>
      <c r="OV144" s="6"/>
      <c r="OW144" s="6"/>
      <c r="OX144" s="6"/>
      <c r="OY144" s="6"/>
      <c r="OZ144" s="6"/>
      <c r="PA144" s="6"/>
      <c r="PB144" s="6"/>
      <c r="PC144" s="6"/>
      <c r="PD144" s="6"/>
      <c r="PE144" s="6"/>
    </row>
    <row r="145" spans="1:421" s="13" customFormat="1" x14ac:dyDescent="0.25">
      <c r="A145" s="283"/>
      <c r="B145" s="259"/>
      <c r="C145" s="259"/>
      <c r="D145" s="259"/>
      <c r="E145" s="17"/>
      <c r="F145" s="163" t="s">
        <v>139</v>
      </c>
      <c r="G145" s="12">
        <v>3</v>
      </c>
      <c r="H145" s="12">
        <v>3</v>
      </c>
      <c r="I145" s="12">
        <v>3</v>
      </c>
      <c r="J145" s="12">
        <v>3</v>
      </c>
      <c r="K145" s="12">
        <v>3</v>
      </c>
      <c r="L145" s="97"/>
      <c r="M145" s="26">
        <f>((G145*Kwantificatie!$B$22)+(H145*Kwantificatie!$C$22)+(I145*Kwantificatie!$D$22)+(J145*Kwantificatie!$E$22)+(K145*Kwantificatie!$F$22))*11.1*-1+100</f>
        <v>0.10000000000000853</v>
      </c>
      <c r="N145" s="6"/>
      <c r="O145" s="6"/>
      <c r="P145" s="6"/>
      <c r="Q145" s="6"/>
      <c r="R145" s="6"/>
      <c r="AC145" s="6"/>
      <c r="AD145" s="6"/>
      <c r="AE145" s="6"/>
      <c r="AF145" s="6"/>
      <c r="AG145" s="6"/>
      <c r="AH145" s="6"/>
      <c r="AI145" s="6"/>
      <c r="AJ145" s="6"/>
      <c r="AK145" s="6"/>
      <c r="AL145" s="6"/>
      <c r="AM145" s="6"/>
      <c r="AN145" s="6"/>
      <c r="AO145" s="6"/>
      <c r="AP145" s="6"/>
      <c r="AQ145" s="6"/>
      <c r="AR145" s="6"/>
      <c r="AS145" s="6"/>
      <c r="AT145" s="6"/>
      <c r="AU145" s="6"/>
      <c r="AV145" s="6"/>
      <c r="AW145" s="6"/>
      <c r="AX145" s="6"/>
      <c r="AY145" s="6"/>
      <c r="AZ145" s="6"/>
      <c r="BA145" s="6"/>
      <c r="BB145" s="6"/>
      <c r="BC145" s="6"/>
      <c r="BD145" s="6"/>
      <c r="BE145" s="6"/>
      <c r="BF145" s="6"/>
      <c r="BG145" s="6"/>
      <c r="BH145" s="6"/>
      <c r="BI145" s="6"/>
      <c r="BJ145" s="6"/>
      <c r="BK145" s="6"/>
      <c r="BL145" s="6"/>
      <c r="BM145" s="6"/>
      <c r="BN145" s="6"/>
      <c r="BO145" s="6"/>
      <c r="BP145" s="6"/>
      <c r="BQ145" s="6"/>
      <c r="BR145" s="6"/>
      <c r="BS145" s="6"/>
      <c r="BT145" s="6"/>
      <c r="BU145" s="6"/>
      <c r="BV145" s="6"/>
      <c r="BW145" s="6"/>
      <c r="BX145" s="6"/>
      <c r="BY145" s="6"/>
      <c r="BZ145" s="6"/>
      <c r="CA145" s="6"/>
      <c r="CB145" s="6"/>
      <c r="CC145" s="6"/>
      <c r="CD145" s="6"/>
      <c r="CE145" s="6"/>
      <c r="CF145" s="6"/>
      <c r="CG145" s="6"/>
      <c r="CH145" s="6"/>
      <c r="CI145" s="6"/>
      <c r="CJ145" s="6"/>
      <c r="CK145" s="6"/>
      <c r="CL145" s="6"/>
      <c r="CM145" s="6"/>
      <c r="CN145" s="6"/>
      <c r="CO145" s="6"/>
      <c r="CP145" s="6"/>
      <c r="CQ145" s="6"/>
      <c r="CR145" s="6"/>
      <c r="CS145" s="6"/>
      <c r="CT145" s="6"/>
      <c r="CU145" s="6"/>
      <c r="CV145" s="6"/>
      <c r="CW145" s="6"/>
      <c r="CX145" s="6"/>
      <c r="CY145" s="6"/>
      <c r="CZ145" s="6"/>
      <c r="DA145" s="6"/>
      <c r="DB145" s="6"/>
      <c r="DC145" s="6"/>
      <c r="DD145" s="6"/>
      <c r="DE145" s="6"/>
      <c r="DF145" s="6"/>
      <c r="DG145" s="6"/>
      <c r="DH145" s="6"/>
      <c r="DI145" s="6"/>
      <c r="DJ145" s="6"/>
      <c r="DK145" s="6"/>
      <c r="DL145" s="6"/>
      <c r="DM145" s="6"/>
      <c r="DN145" s="6"/>
      <c r="DO145" s="6"/>
      <c r="DP145" s="6"/>
      <c r="DQ145" s="6"/>
      <c r="DR145" s="6"/>
      <c r="DS145" s="6"/>
      <c r="DT145" s="6"/>
      <c r="DU145" s="6"/>
      <c r="DV145" s="6"/>
      <c r="DW145" s="6"/>
      <c r="DX145" s="6"/>
      <c r="DY145" s="6"/>
      <c r="DZ145" s="6"/>
      <c r="EA145" s="6"/>
      <c r="EB145" s="6"/>
      <c r="EC145" s="6"/>
      <c r="ED145" s="6"/>
      <c r="EE145" s="6"/>
      <c r="EF145" s="6"/>
      <c r="EG145" s="6"/>
      <c r="EH145" s="6"/>
      <c r="EI145" s="6"/>
      <c r="EJ145" s="6"/>
      <c r="EK145" s="6"/>
      <c r="EL145" s="6"/>
      <c r="EM145" s="6"/>
      <c r="EN145" s="6"/>
      <c r="EO145" s="6"/>
      <c r="EP145" s="6"/>
      <c r="EQ145" s="6"/>
      <c r="ER145" s="6"/>
      <c r="ES145" s="6"/>
      <c r="ET145" s="6"/>
      <c r="EU145" s="6"/>
      <c r="EV145" s="6"/>
      <c r="EW145" s="6"/>
      <c r="EX145" s="6"/>
      <c r="EY145" s="6"/>
      <c r="EZ145" s="6"/>
      <c r="FA145" s="6"/>
      <c r="FB145" s="6"/>
      <c r="FC145" s="6"/>
      <c r="FD145" s="6"/>
      <c r="FE145" s="6"/>
      <c r="FF145" s="6"/>
      <c r="FG145" s="6"/>
      <c r="FH145" s="6"/>
      <c r="FI145" s="6"/>
      <c r="FJ145" s="6"/>
      <c r="FK145" s="6"/>
      <c r="FL145" s="6"/>
      <c r="FM145" s="6"/>
      <c r="FN145" s="6"/>
      <c r="FO145" s="6"/>
      <c r="FP145" s="6"/>
      <c r="FQ145" s="6"/>
      <c r="FR145" s="6"/>
      <c r="FS145" s="6"/>
      <c r="FT145" s="6"/>
      <c r="FU145" s="6"/>
      <c r="FV145" s="6"/>
      <c r="FW145" s="6"/>
      <c r="FX145" s="6"/>
      <c r="FY145" s="6"/>
      <c r="FZ145" s="6"/>
      <c r="GA145" s="6"/>
      <c r="GB145" s="6"/>
      <c r="GC145" s="6"/>
      <c r="GD145" s="6"/>
      <c r="GE145" s="6"/>
      <c r="GF145" s="6"/>
      <c r="GG145" s="6"/>
      <c r="GH145" s="6"/>
      <c r="GI145" s="6"/>
      <c r="GJ145" s="6"/>
      <c r="GK145" s="6"/>
      <c r="GL145" s="6"/>
      <c r="GM145" s="6"/>
      <c r="GN145" s="6"/>
      <c r="GO145" s="6"/>
      <c r="GP145" s="6"/>
      <c r="GQ145" s="6"/>
      <c r="GR145" s="6"/>
      <c r="GS145" s="6"/>
      <c r="GT145" s="6"/>
      <c r="GU145" s="6"/>
      <c r="GV145" s="6"/>
      <c r="GW145" s="6"/>
      <c r="GX145" s="6"/>
      <c r="GY145" s="6"/>
      <c r="GZ145" s="6"/>
      <c r="HA145" s="6"/>
      <c r="HB145" s="6"/>
      <c r="HC145" s="6"/>
      <c r="HD145" s="6"/>
      <c r="HE145" s="6"/>
      <c r="HF145" s="6"/>
      <c r="HG145" s="6"/>
      <c r="HH145" s="6"/>
      <c r="HI145" s="6"/>
      <c r="HJ145" s="6"/>
      <c r="HK145" s="6"/>
      <c r="HL145" s="6"/>
      <c r="HM145" s="6"/>
      <c r="HN145" s="6"/>
      <c r="HO145" s="6"/>
      <c r="HP145" s="6"/>
      <c r="HQ145" s="6"/>
      <c r="HR145" s="6"/>
      <c r="HS145" s="6"/>
      <c r="HT145" s="6"/>
      <c r="HU145" s="6"/>
      <c r="HV145" s="6"/>
      <c r="HW145" s="6"/>
      <c r="HX145" s="6"/>
      <c r="HY145" s="6"/>
      <c r="HZ145" s="6"/>
      <c r="IA145" s="6"/>
      <c r="IB145" s="6"/>
      <c r="IC145" s="6"/>
      <c r="ID145" s="6"/>
      <c r="IE145" s="6"/>
      <c r="IF145" s="6"/>
      <c r="IG145" s="6"/>
      <c r="IH145" s="6"/>
      <c r="II145" s="6"/>
      <c r="IJ145" s="6"/>
      <c r="IK145" s="6"/>
      <c r="IL145" s="6"/>
      <c r="IM145" s="6"/>
      <c r="IN145" s="6"/>
      <c r="IO145" s="6"/>
      <c r="IP145" s="6"/>
      <c r="IQ145" s="6"/>
      <c r="IR145" s="6"/>
      <c r="IS145" s="6"/>
      <c r="IT145" s="6"/>
      <c r="IU145" s="6"/>
      <c r="IV145" s="6"/>
      <c r="IW145" s="6"/>
      <c r="IX145" s="6"/>
      <c r="IY145" s="6"/>
      <c r="IZ145" s="6"/>
      <c r="JA145" s="6"/>
      <c r="JB145" s="6"/>
      <c r="JC145" s="6"/>
      <c r="JD145" s="6"/>
      <c r="JE145" s="6"/>
      <c r="JF145" s="6"/>
      <c r="JG145" s="6"/>
      <c r="JH145" s="6"/>
      <c r="JI145" s="6"/>
      <c r="JJ145" s="6"/>
      <c r="JK145" s="6"/>
      <c r="JL145" s="6"/>
      <c r="JM145" s="6"/>
      <c r="JN145" s="6"/>
      <c r="JO145" s="6"/>
      <c r="JP145" s="6"/>
      <c r="JQ145" s="6"/>
      <c r="JR145" s="6"/>
      <c r="JS145" s="6"/>
      <c r="JT145" s="6"/>
      <c r="JU145" s="6"/>
      <c r="JV145" s="6"/>
      <c r="JW145" s="6"/>
      <c r="JX145" s="6"/>
      <c r="JY145" s="6"/>
      <c r="JZ145" s="6"/>
      <c r="KA145" s="6"/>
      <c r="KB145" s="6"/>
      <c r="KC145" s="6"/>
      <c r="KD145" s="6"/>
      <c r="KE145" s="6"/>
      <c r="KF145" s="6"/>
      <c r="KG145" s="6"/>
      <c r="KH145" s="6"/>
      <c r="KI145" s="6"/>
      <c r="KJ145" s="6"/>
      <c r="KK145" s="6"/>
      <c r="KL145" s="6"/>
      <c r="KM145" s="6"/>
      <c r="KN145" s="6"/>
      <c r="KO145" s="6"/>
      <c r="KP145" s="6"/>
      <c r="KQ145" s="6"/>
      <c r="KR145" s="6"/>
      <c r="KS145" s="6"/>
      <c r="KT145" s="6"/>
      <c r="KU145" s="6"/>
      <c r="KV145" s="6"/>
      <c r="KW145" s="6"/>
      <c r="KX145" s="6"/>
      <c r="KY145" s="6"/>
      <c r="KZ145" s="6"/>
      <c r="LA145" s="6"/>
      <c r="LB145" s="6"/>
      <c r="LC145" s="6"/>
      <c r="LD145" s="6"/>
      <c r="LE145" s="6"/>
      <c r="LF145" s="6"/>
      <c r="LG145" s="6"/>
      <c r="LH145" s="6"/>
      <c r="LI145" s="6"/>
      <c r="LJ145" s="6"/>
      <c r="LK145" s="6"/>
      <c r="LL145" s="6"/>
      <c r="LM145" s="6"/>
      <c r="LN145" s="6"/>
      <c r="LO145" s="6"/>
      <c r="LP145" s="6"/>
      <c r="LQ145" s="6"/>
      <c r="LR145" s="6"/>
      <c r="LS145" s="6"/>
      <c r="LT145" s="6"/>
      <c r="LU145" s="6"/>
      <c r="LV145" s="6"/>
      <c r="LW145" s="6"/>
      <c r="LX145" s="6"/>
      <c r="LY145" s="6"/>
      <c r="LZ145" s="6"/>
      <c r="MA145" s="6"/>
      <c r="MB145" s="6"/>
      <c r="MC145" s="6"/>
      <c r="MD145" s="6"/>
      <c r="ME145" s="6"/>
      <c r="MF145" s="6"/>
      <c r="MG145" s="6"/>
      <c r="MH145" s="6"/>
      <c r="MI145" s="6"/>
      <c r="MJ145" s="6"/>
      <c r="MK145" s="6"/>
      <c r="ML145" s="6"/>
      <c r="MM145" s="6"/>
      <c r="MN145" s="6"/>
      <c r="MO145" s="6"/>
      <c r="MP145" s="6"/>
      <c r="MQ145" s="6"/>
      <c r="MR145" s="6"/>
      <c r="MS145" s="6"/>
      <c r="MT145" s="6"/>
      <c r="MU145" s="6"/>
      <c r="MV145" s="6"/>
      <c r="MW145" s="6"/>
      <c r="MX145" s="6"/>
      <c r="MY145" s="6"/>
      <c r="MZ145" s="6"/>
      <c r="NA145" s="6"/>
      <c r="NB145" s="6"/>
      <c r="NC145" s="6"/>
      <c r="ND145" s="6"/>
      <c r="NE145" s="6"/>
      <c r="NF145" s="6"/>
      <c r="NG145" s="6"/>
      <c r="NH145" s="6"/>
      <c r="NI145" s="6"/>
      <c r="NJ145" s="6"/>
      <c r="NK145" s="6"/>
      <c r="NL145" s="6"/>
      <c r="NM145" s="6"/>
      <c r="NN145" s="6"/>
      <c r="NO145" s="6"/>
      <c r="NP145" s="6"/>
      <c r="NQ145" s="6"/>
      <c r="NR145" s="6"/>
      <c r="NS145" s="6"/>
      <c r="NT145" s="6"/>
      <c r="NU145" s="6"/>
      <c r="NV145" s="6"/>
      <c r="NW145" s="6"/>
      <c r="NX145" s="6"/>
      <c r="NY145" s="6"/>
      <c r="NZ145" s="6"/>
      <c r="OA145" s="6"/>
      <c r="OB145" s="6"/>
      <c r="OC145" s="6"/>
      <c r="OD145" s="6"/>
      <c r="OE145" s="6"/>
      <c r="OF145" s="6"/>
      <c r="OG145" s="6"/>
      <c r="OH145" s="6"/>
      <c r="OI145" s="6"/>
      <c r="OJ145" s="6"/>
      <c r="OK145" s="6"/>
      <c r="OL145" s="6"/>
      <c r="OM145" s="6"/>
      <c r="ON145" s="6"/>
      <c r="OO145" s="6"/>
      <c r="OP145" s="6"/>
      <c r="OQ145" s="6"/>
      <c r="OR145" s="6"/>
      <c r="OS145" s="6"/>
      <c r="OT145" s="6"/>
      <c r="OU145" s="6"/>
      <c r="OV145" s="6"/>
      <c r="OW145" s="6"/>
      <c r="OX145" s="6"/>
      <c r="OY145" s="6"/>
      <c r="OZ145" s="6"/>
      <c r="PA145" s="6"/>
      <c r="PB145" s="6"/>
      <c r="PC145" s="6"/>
      <c r="PD145" s="6"/>
      <c r="PE145" s="6"/>
    </row>
    <row r="146" spans="1:421" s="13" customFormat="1" ht="13.8" thickBot="1" x14ac:dyDescent="0.3">
      <c r="A146" s="283"/>
      <c r="B146" s="259"/>
      <c r="C146" s="272"/>
      <c r="D146" s="272"/>
      <c r="E146" s="17"/>
      <c r="F146" s="163" t="s">
        <v>139</v>
      </c>
      <c r="G146" s="12">
        <v>3</v>
      </c>
      <c r="H146" s="12">
        <v>3</v>
      </c>
      <c r="I146" s="12">
        <v>3</v>
      </c>
      <c r="J146" s="12">
        <v>3</v>
      </c>
      <c r="K146" s="12">
        <v>3</v>
      </c>
      <c r="L146" s="97"/>
      <c r="M146" s="26">
        <f>((G146*Kwantificatie!$B$22)+(H146*Kwantificatie!$C$22)+(I146*Kwantificatie!$D$22)+(J146*Kwantificatie!$E$22)+(K146*Kwantificatie!$F$22))*11.1*-1+100</f>
        <v>0.10000000000000853</v>
      </c>
      <c r="N146" s="6"/>
      <c r="O146" s="6"/>
      <c r="P146" s="6"/>
      <c r="Q146" s="6"/>
      <c r="R146" s="6"/>
      <c r="AC146" s="6"/>
      <c r="AD146" s="6"/>
      <c r="AE146" s="6"/>
      <c r="AF146" s="6"/>
      <c r="AG146" s="6"/>
      <c r="AH146" s="6"/>
      <c r="AI146" s="6"/>
      <c r="AJ146" s="6"/>
      <c r="AK146" s="6"/>
      <c r="AL146" s="6"/>
      <c r="AM146" s="6"/>
      <c r="AN146" s="6"/>
      <c r="AO146" s="6"/>
      <c r="AP146" s="6"/>
      <c r="AQ146" s="6"/>
      <c r="AR146" s="6"/>
      <c r="AS146" s="6"/>
      <c r="AT146" s="6"/>
      <c r="AU146" s="6"/>
      <c r="AV146" s="6"/>
      <c r="AW146" s="6"/>
      <c r="AX146" s="6"/>
      <c r="AY146" s="6"/>
      <c r="AZ146" s="6"/>
      <c r="BA146" s="6"/>
      <c r="BB146" s="6"/>
      <c r="BC146" s="6"/>
      <c r="BD146" s="6"/>
      <c r="BE146" s="6"/>
      <c r="BF146" s="6"/>
      <c r="BG146" s="6"/>
      <c r="BH146" s="6"/>
      <c r="BI146" s="6"/>
      <c r="BJ146" s="6"/>
      <c r="BK146" s="6"/>
      <c r="BL146" s="6"/>
      <c r="BM146" s="6"/>
      <c r="BN146" s="6"/>
      <c r="BO146" s="6"/>
      <c r="BP146" s="6"/>
      <c r="BQ146" s="6"/>
      <c r="BR146" s="6"/>
      <c r="BS146" s="6"/>
      <c r="BT146" s="6"/>
      <c r="BU146" s="6"/>
      <c r="BV146" s="6"/>
      <c r="BW146" s="6"/>
      <c r="BX146" s="6"/>
      <c r="BY146" s="6"/>
      <c r="BZ146" s="6"/>
      <c r="CA146" s="6"/>
      <c r="CB146" s="6"/>
      <c r="CC146" s="6"/>
      <c r="CD146" s="6"/>
      <c r="CE146" s="6"/>
      <c r="CF146" s="6"/>
      <c r="CG146" s="6"/>
      <c r="CH146" s="6"/>
      <c r="CI146" s="6"/>
      <c r="CJ146" s="6"/>
      <c r="CK146" s="6"/>
      <c r="CL146" s="6"/>
      <c r="CM146" s="6"/>
      <c r="CN146" s="6"/>
      <c r="CO146" s="6"/>
      <c r="CP146" s="6"/>
      <c r="CQ146" s="6"/>
      <c r="CR146" s="6"/>
      <c r="CS146" s="6"/>
      <c r="CT146" s="6"/>
      <c r="CU146" s="6"/>
      <c r="CV146" s="6"/>
      <c r="CW146" s="6"/>
      <c r="CX146" s="6"/>
      <c r="CY146" s="6"/>
      <c r="CZ146" s="6"/>
      <c r="DA146" s="6"/>
      <c r="DB146" s="6"/>
      <c r="DC146" s="6"/>
      <c r="DD146" s="6"/>
      <c r="DE146" s="6"/>
      <c r="DF146" s="6"/>
      <c r="DG146" s="6"/>
      <c r="DH146" s="6"/>
      <c r="DI146" s="6"/>
      <c r="DJ146" s="6"/>
      <c r="DK146" s="6"/>
      <c r="DL146" s="6"/>
      <c r="DM146" s="6"/>
      <c r="DN146" s="6"/>
      <c r="DO146" s="6"/>
      <c r="DP146" s="6"/>
      <c r="DQ146" s="6"/>
      <c r="DR146" s="6"/>
      <c r="DS146" s="6"/>
      <c r="DT146" s="6"/>
      <c r="DU146" s="6"/>
      <c r="DV146" s="6"/>
      <c r="DW146" s="6"/>
      <c r="DX146" s="6"/>
      <c r="DY146" s="6"/>
      <c r="DZ146" s="6"/>
      <c r="EA146" s="6"/>
      <c r="EB146" s="6"/>
      <c r="EC146" s="6"/>
      <c r="ED146" s="6"/>
      <c r="EE146" s="6"/>
      <c r="EF146" s="6"/>
      <c r="EG146" s="6"/>
      <c r="EH146" s="6"/>
      <c r="EI146" s="6"/>
      <c r="EJ146" s="6"/>
      <c r="EK146" s="6"/>
      <c r="EL146" s="6"/>
      <c r="EM146" s="6"/>
      <c r="EN146" s="6"/>
      <c r="EO146" s="6"/>
      <c r="EP146" s="6"/>
      <c r="EQ146" s="6"/>
      <c r="ER146" s="6"/>
      <c r="ES146" s="6"/>
      <c r="ET146" s="6"/>
      <c r="EU146" s="6"/>
      <c r="EV146" s="6"/>
      <c r="EW146" s="6"/>
      <c r="EX146" s="6"/>
      <c r="EY146" s="6"/>
      <c r="EZ146" s="6"/>
      <c r="FA146" s="6"/>
      <c r="FB146" s="6"/>
      <c r="FC146" s="6"/>
      <c r="FD146" s="6"/>
      <c r="FE146" s="6"/>
      <c r="FF146" s="6"/>
      <c r="FG146" s="6"/>
      <c r="FH146" s="6"/>
      <c r="FI146" s="6"/>
      <c r="FJ146" s="6"/>
      <c r="FK146" s="6"/>
      <c r="FL146" s="6"/>
      <c r="FM146" s="6"/>
      <c r="FN146" s="6"/>
      <c r="FO146" s="6"/>
      <c r="FP146" s="6"/>
      <c r="FQ146" s="6"/>
      <c r="FR146" s="6"/>
      <c r="FS146" s="6"/>
      <c r="FT146" s="6"/>
      <c r="FU146" s="6"/>
      <c r="FV146" s="6"/>
      <c r="FW146" s="6"/>
      <c r="FX146" s="6"/>
      <c r="FY146" s="6"/>
      <c r="FZ146" s="6"/>
      <c r="GA146" s="6"/>
      <c r="GB146" s="6"/>
      <c r="GC146" s="6"/>
      <c r="GD146" s="6"/>
      <c r="GE146" s="6"/>
      <c r="GF146" s="6"/>
      <c r="GG146" s="6"/>
      <c r="GH146" s="6"/>
      <c r="GI146" s="6"/>
      <c r="GJ146" s="6"/>
      <c r="GK146" s="6"/>
      <c r="GL146" s="6"/>
      <c r="GM146" s="6"/>
      <c r="GN146" s="6"/>
      <c r="GO146" s="6"/>
      <c r="GP146" s="6"/>
      <c r="GQ146" s="6"/>
      <c r="GR146" s="6"/>
      <c r="GS146" s="6"/>
      <c r="GT146" s="6"/>
      <c r="GU146" s="6"/>
      <c r="GV146" s="6"/>
      <c r="GW146" s="6"/>
      <c r="GX146" s="6"/>
      <c r="GY146" s="6"/>
      <c r="GZ146" s="6"/>
      <c r="HA146" s="6"/>
      <c r="HB146" s="6"/>
      <c r="HC146" s="6"/>
      <c r="HD146" s="6"/>
      <c r="HE146" s="6"/>
      <c r="HF146" s="6"/>
      <c r="HG146" s="6"/>
      <c r="HH146" s="6"/>
      <c r="HI146" s="6"/>
      <c r="HJ146" s="6"/>
      <c r="HK146" s="6"/>
      <c r="HL146" s="6"/>
      <c r="HM146" s="6"/>
      <c r="HN146" s="6"/>
      <c r="HO146" s="6"/>
      <c r="HP146" s="6"/>
      <c r="HQ146" s="6"/>
      <c r="HR146" s="6"/>
      <c r="HS146" s="6"/>
      <c r="HT146" s="6"/>
      <c r="HU146" s="6"/>
      <c r="HV146" s="6"/>
      <c r="HW146" s="6"/>
      <c r="HX146" s="6"/>
      <c r="HY146" s="6"/>
      <c r="HZ146" s="6"/>
      <c r="IA146" s="6"/>
      <c r="IB146" s="6"/>
      <c r="IC146" s="6"/>
      <c r="ID146" s="6"/>
      <c r="IE146" s="6"/>
      <c r="IF146" s="6"/>
      <c r="IG146" s="6"/>
      <c r="IH146" s="6"/>
      <c r="II146" s="6"/>
      <c r="IJ146" s="6"/>
      <c r="IK146" s="6"/>
      <c r="IL146" s="6"/>
      <c r="IM146" s="6"/>
      <c r="IN146" s="6"/>
      <c r="IO146" s="6"/>
      <c r="IP146" s="6"/>
      <c r="IQ146" s="6"/>
      <c r="IR146" s="6"/>
      <c r="IS146" s="6"/>
      <c r="IT146" s="6"/>
      <c r="IU146" s="6"/>
      <c r="IV146" s="6"/>
      <c r="IW146" s="6"/>
      <c r="IX146" s="6"/>
      <c r="IY146" s="6"/>
      <c r="IZ146" s="6"/>
      <c r="JA146" s="6"/>
      <c r="JB146" s="6"/>
      <c r="JC146" s="6"/>
      <c r="JD146" s="6"/>
      <c r="JE146" s="6"/>
      <c r="JF146" s="6"/>
      <c r="JG146" s="6"/>
      <c r="JH146" s="6"/>
      <c r="JI146" s="6"/>
      <c r="JJ146" s="6"/>
      <c r="JK146" s="6"/>
      <c r="JL146" s="6"/>
      <c r="JM146" s="6"/>
      <c r="JN146" s="6"/>
      <c r="JO146" s="6"/>
      <c r="JP146" s="6"/>
      <c r="JQ146" s="6"/>
      <c r="JR146" s="6"/>
      <c r="JS146" s="6"/>
      <c r="JT146" s="6"/>
      <c r="JU146" s="6"/>
      <c r="JV146" s="6"/>
      <c r="JW146" s="6"/>
      <c r="JX146" s="6"/>
      <c r="JY146" s="6"/>
      <c r="JZ146" s="6"/>
      <c r="KA146" s="6"/>
      <c r="KB146" s="6"/>
      <c r="KC146" s="6"/>
      <c r="KD146" s="6"/>
      <c r="KE146" s="6"/>
      <c r="KF146" s="6"/>
      <c r="KG146" s="6"/>
      <c r="KH146" s="6"/>
      <c r="KI146" s="6"/>
      <c r="KJ146" s="6"/>
      <c r="KK146" s="6"/>
      <c r="KL146" s="6"/>
      <c r="KM146" s="6"/>
      <c r="KN146" s="6"/>
      <c r="KO146" s="6"/>
      <c r="KP146" s="6"/>
      <c r="KQ146" s="6"/>
      <c r="KR146" s="6"/>
      <c r="KS146" s="6"/>
      <c r="KT146" s="6"/>
      <c r="KU146" s="6"/>
      <c r="KV146" s="6"/>
      <c r="KW146" s="6"/>
      <c r="KX146" s="6"/>
      <c r="KY146" s="6"/>
      <c r="KZ146" s="6"/>
      <c r="LA146" s="6"/>
      <c r="LB146" s="6"/>
      <c r="LC146" s="6"/>
      <c r="LD146" s="6"/>
      <c r="LE146" s="6"/>
      <c r="LF146" s="6"/>
      <c r="LG146" s="6"/>
      <c r="LH146" s="6"/>
      <c r="LI146" s="6"/>
      <c r="LJ146" s="6"/>
      <c r="LK146" s="6"/>
      <c r="LL146" s="6"/>
      <c r="LM146" s="6"/>
      <c r="LN146" s="6"/>
      <c r="LO146" s="6"/>
      <c r="LP146" s="6"/>
      <c r="LQ146" s="6"/>
      <c r="LR146" s="6"/>
      <c r="LS146" s="6"/>
      <c r="LT146" s="6"/>
      <c r="LU146" s="6"/>
      <c r="LV146" s="6"/>
      <c r="LW146" s="6"/>
      <c r="LX146" s="6"/>
      <c r="LY146" s="6"/>
      <c r="LZ146" s="6"/>
      <c r="MA146" s="6"/>
      <c r="MB146" s="6"/>
      <c r="MC146" s="6"/>
      <c r="MD146" s="6"/>
      <c r="ME146" s="6"/>
      <c r="MF146" s="6"/>
      <c r="MG146" s="6"/>
      <c r="MH146" s="6"/>
      <c r="MI146" s="6"/>
      <c r="MJ146" s="6"/>
      <c r="MK146" s="6"/>
      <c r="ML146" s="6"/>
      <c r="MM146" s="6"/>
      <c r="MN146" s="6"/>
      <c r="MO146" s="6"/>
      <c r="MP146" s="6"/>
      <c r="MQ146" s="6"/>
      <c r="MR146" s="6"/>
      <c r="MS146" s="6"/>
      <c r="MT146" s="6"/>
      <c r="MU146" s="6"/>
      <c r="MV146" s="6"/>
      <c r="MW146" s="6"/>
      <c r="MX146" s="6"/>
      <c r="MY146" s="6"/>
      <c r="MZ146" s="6"/>
      <c r="NA146" s="6"/>
      <c r="NB146" s="6"/>
      <c r="NC146" s="6"/>
      <c r="ND146" s="6"/>
      <c r="NE146" s="6"/>
      <c r="NF146" s="6"/>
      <c r="NG146" s="6"/>
      <c r="NH146" s="6"/>
      <c r="NI146" s="6"/>
      <c r="NJ146" s="6"/>
      <c r="NK146" s="6"/>
      <c r="NL146" s="6"/>
      <c r="NM146" s="6"/>
      <c r="NN146" s="6"/>
      <c r="NO146" s="6"/>
      <c r="NP146" s="6"/>
      <c r="NQ146" s="6"/>
      <c r="NR146" s="6"/>
      <c r="NS146" s="6"/>
      <c r="NT146" s="6"/>
      <c r="NU146" s="6"/>
      <c r="NV146" s="6"/>
      <c r="NW146" s="6"/>
      <c r="NX146" s="6"/>
      <c r="NY146" s="6"/>
      <c r="NZ146" s="6"/>
      <c r="OA146" s="6"/>
      <c r="OB146" s="6"/>
      <c r="OC146" s="6"/>
      <c r="OD146" s="6"/>
      <c r="OE146" s="6"/>
      <c r="OF146" s="6"/>
      <c r="OG146" s="6"/>
      <c r="OH146" s="6"/>
      <c r="OI146" s="6"/>
      <c r="OJ146" s="6"/>
      <c r="OK146" s="6"/>
      <c r="OL146" s="6"/>
      <c r="OM146" s="6"/>
      <c r="ON146" s="6"/>
      <c r="OO146" s="6"/>
      <c r="OP146" s="6"/>
      <c r="OQ146" s="6"/>
      <c r="OR146" s="6"/>
      <c r="OS146" s="6"/>
      <c r="OT146" s="6"/>
      <c r="OU146" s="6"/>
      <c r="OV146" s="6"/>
      <c r="OW146" s="6"/>
      <c r="OX146" s="6"/>
      <c r="OY146" s="6"/>
      <c r="OZ146" s="6"/>
      <c r="PA146" s="6"/>
      <c r="PB146" s="6"/>
      <c r="PC146" s="6"/>
      <c r="PD146" s="6"/>
      <c r="PE146" s="6"/>
    </row>
    <row r="147" spans="1:421" s="108" customFormat="1" ht="26.4" x14ac:dyDescent="0.25">
      <c r="A147" s="283"/>
      <c r="B147" s="259"/>
      <c r="C147" s="258" t="s">
        <v>17</v>
      </c>
      <c r="D147" s="258" t="s">
        <v>10</v>
      </c>
      <c r="E147" s="140" t="s">
        <v>151</v>
      </c>
      <c r="F147" s="141" t="s">
        <v>112</v>
      </c>
      <c r="G147" s="142">
        <v>1</v>
      </c>
      <c r="H147" s="142">
        <v>1</v>
      </c>
      <c r="I147" s="142">
        <v>2</v>
      </c>
      <c r="J147" s="142">
        <v>3</v>
      </c>
      <c r="K147" s="142">
        <v>3</v>
      </c>
      <c r="L147" s="143"/>
      <c r="M147" s="26">
        <f>((G147*Kwantificatie!$B$22)+(H147*Kwantificatie!$C$22)+(I147*Kwantificatie!$D$22)+(J147*Kwantificatie!$E$22)+(K147*Kwantificatie!$F$22))*11.1*-1+100</f>
        <v>27.850000000000009</v>
      </c>
      <c r="N147" s="6"/>
      <c r="AC147" s="6"/>
      <c r="AD147" s="6"/>
      <c r="AE147" s="6"/>
      <c r="AF147" s="6"/>
      <c r="AG147" s="6"/>
      <c r="AH147" s="6"/>
      <c r="AI147" s="6"/>
      <c r="AJ147" s="6"/>
      <c r="AK147" s="6"/>
      <c r="AL147" s="6"/>
      <c r="AM147" s="6"/>
      <c r="AN147" s="6"/>
      <c r="AO147" s="6"/>
      <c r="AP147" s="6"/>
      <c r="AQ147" s="6"/>
      <c r="AR147" s="6"/>
      <c r="AS147" s="6"/>
      <c r="AT147" s="6"/>
      <c r="AU147" s="6"/>
      <c r="AV147" s="6"/>
      <c r="AW147" s="6"/>
      <c r="AX147" s="6"/>
      <c r="AY147" s="6"/>
      <c r="AZ147" s="6"/>
      <c r="BA147" s="6"/>
      <c r="BB147" s="6"/>
      <c r="BC147" s="6"/>
      <c r="BD147" s="6"/>
      <c r="BE147" s="6"/>
      <c r="BF147" s="6"/>
      <c r="BG147" s="6"/>
      <c r="BH147" s="6"/>
      <c r="BI147" s="6"/>
      <c r="BJ147" s="6"/>
      <c r="BK147" s="6"/>
      <c r="BL147" s="6"/>
      <c r="BM147" s="6"/>
      <c r="BN147" s="6"/>
      <c r="BO147" s="6"/>
      <c r="BP147" s="6"/>
      <c r="BQ147" s="6"/>
      <c r="BR147" s="6"/>
      <c r="BS147" s="6"/>
      <c r="BT147" s="6"/>
      <c r="BU147" s="6"/>
      <c r="BV147" s="6"/>
      <c r="BW147" s="6"/>
      <c r="BX147" s="6"/>
      <c r="BY147" s="6"/>
      <c r="BZ147" s="6"/>
      <c r="CA147" s="6"/>
      <c r="CB147" s="6"/>
      <c r="CC147" s="6"/>
      <c r="CD147" s="6"/>
      <c r="CE147" s="6"/>
      <c r="CF147" s="6"/>
      <c r="CG147" s="6"/>
      <c r="CH147" s="6"/>
      <c r="CI147" s="6"/>
      <c r="CJ147" s="6"/>
      <c r="CK147" s="6"/>
      <c r="CL147" s="6"/>
      <c r="CM147" s="6"/>
      <c r="CN147" s="6"/>
      <c r="CO147" s="6"/>
      <c r="CP147" s="6"/>
      <c r="CQ147" s="6"/>
      <c r="CR147" s="6"/>
      <c r="CS147" s="6"/>
      <c r="CT147" s="6"/>
      <c r="CU147" s="6"/>
      <c r="CV147" s="6"/>
      <c r="CW147" s="6"/>
      <c r="CX147" s="6"/>
      <c r="CY147" s="6"/>
      <c r="CZ147" s="6"/>
      <c r="DA147" s="6"/>
      <c r="DB147" s="6"/>
      <c r="DC147" s="6"/>
      <c r="DD147" s="6"/>
      <c r="DE147" s="6"/>
      <c r="DF147" s="6"/>
      <c r="DG147" s="6"/>
      <c r="DH147" s="6"/>
      <c r="DI147" s="6"/>
      <c r="DJ147" s="6"/>
      <c r="DK147" s="6"/>
      <c r="DL147" s="6"/>
      <c r="DM147" s="6"/>
      <c r="DN147" s="6"/>
      <c r="DO147" s="6"/>
      <c r="DP147" s="6"/>
      <c r="DQ147" s="6"/>
      <c r="DR147" s="6"/>
      <c r="DS147" s="6"/>
      <c r="DT147" s="6"/>
      <c r="DU147" s="6"/>
      <c r="DV147" s="6"/>
      <c r="DW147" s="6"/>
      <c r="DX147" s="6"/>
      <c r="DY147" s="6"/>
      <c r="DZ147" s="6"/>
      <c r="EA147" s="6"/>
      <c r="EB147" s="6"/>
      <c r="EC147" s="6"/>
      <c r="ED147" s="6"/>
      <c r="EE147" s="6"/>
      <c r="EF147" s="6"/>
      <c r="EG147" s="6"/>
      <c r="EH147" s="6"/>
      <c r="EI147" s="6"/>
      <c r="EJ147" s="6"/>
      <c r="EK147" s="6"/>
      <c r="EL147" s="6"/>
      <c r="EM147" s="6"/>
      <c r="EN147" s="6"/>
      <c r="EO147" s="6"/>
      <c r="EP147" s="6"/>
      <c r="EQ147" s="6"/>
      <c r="ER147" s="6"/>
      <c r="ES147" s="6"/>
      <c r="ET147" s="6"/>
      <c r="EU147" s="6"/>
      <c r="EV147" s="6"/>
      <c r="EW147" s="6"/>
      <c r="EX147" s="6"/>
      <c r="EY147" s="6"/>
      <c r="EZ147" s="6"/>
      <c r="FA147" s="6"/>
      <c r="FB147" s="6"/>
      <c r="FC147" s="6"/>
      <c r="FD147" s="6"/>
      <c r="FE147" s="6"/>
      <c r="FF147" s="6"/>
      <c r="FG147" s="6"/>
      <c r="FH147" s="6"/>
      <c r="FI147" s="6"/>
      <c r="FJ147" s="6"/>
      <c r="FK147" s="6"/>
      <c r="FL147" s="6"/>
      <c r="FM147" s="6"/>
      <c r="FN147" s="6"/>
      <c r="FO147" s="6"/>
      <c r="FP147" s="6"/>
      <c r="FQ147" s="6"/>
      <c r="FR147" s="6"/>
      <c r="FS147" s="6"/>
      <c r="FT147" s="6"/>
      <c r="FU147" s="6"/>
      <c r="FV147" s="6"/>
      <c r="FW147" s="6"/>
      <c r="FX147" s="6"/>
      <c r="FY147" s="6"/>
      <c r="FZ147" s="6"/>
      <c r="GA147" s="6"/>
      <c r="GB147" s="6"/>
      <c r="GC147" s="6"/>
      <c r="GD147" s="6"/>
      <c r="GE147" s="6"/>
      <c r="GF147" s="6"/>
      <c r="GG147" s="6"/>
      <c r="GH147" s="6"/>
      <c r="GI147" s="6"/>
      <c r="GJ147" s="6"/>
      <c r="GK147" s="6"/>
      <c r="GL147" s="6"/>
      <c r="GM147" s="6"/>
      <c r="GN147" s="6"/>
      <c r="GO147" s="6"/>
      <c r="GP147" s="6"/>
      <c r="GQ147" s="6"/>
      <c r="GR147" s="6"/>
      <c r="GS147" s="6"/>
      <c r="GT147" s="6"/>
      <c r="GU147" s="6"/>
      <c r="GV147" s="6"/>
      <c r="GW147" s="6"/>
      <c r="GX147" s="6"/>
      <c r="GY147" s="6"/>
      <c r="GZ147" s="6"/>
      <c r="HA147" s="6"/>
      <c r="HB147" s="6"/>
      <c r="HC147" s="6"/>
      <c r="HD147" s="6"/>
      <c r="HE147" s="6"/>
      <c r="HF147" s="6"/>
      <c r="HG147" s="6"/>
      <c r="HH147" s="6"/>
      <c r="HI147" s="6"/>
      <c r="HJ147" s="6"/>
      <c r="HK147" s="6"/>
      <c r="HL147" s="6"/>
      <c r="HM147" s="6"/>
      <c r="HN147" s="6"/>
      <c r="HO147" s="6"/>
      <c r="HP147" s="6"/>
      <c r="HQ147" s="6"/>
      <c r="HR147" s="6"/>
      <c r="HS147" s="6"/>
      <c r="HT147" s="6"/>
      <c r="HU147" s="6"/>
      <c r="HV147" s="6"/>
      <c r="HW147" s="6"/>
      <c r="HX147" s="6"/>
      <c r="HY147" s="6"/>
      <c r="HZ147" s="6"/>
      <c r="IA147" s="6"/>
      <c r="IB147" s="6"/>
      <c r="IC147" s="6"/>
      <c r="ID147" s="6"/>
      <c r="IE147" s="6"/>
      <c r="IF147" s="6"/>
      <c r="IG147" s="6"/>
      <c r="IH147" s="6"/>
      <c r="II147" s="6"/>
      <c r="IJ147" s="6"/>
      <c r="IK147" s="6"/>
      <c r="IL147" s="6"/>
      <c r="IM147" s="6"/>
      <c r="IN147" s="6"/>
      <c r="IO147" s="6"/>
      <c r="IP147" s="6"/>
      <c r="IQ147" s="6"/>
      <c r="IR147" s="6"/>
      <c r="IS147" s="6"/>
      <c r="IT147" s="6"/>
      <c r="IU147" s="6"/>
      <c r="IV147" s="6"/>
      <c r="IW147" s="6"/>
      <c r="IX147" s="6"/>
      <c r="IY147" s="6"/>
      <c r="IZ147" s="6"/>
      <c r="JA147" s="6"/>
      <c r="JB147" s="6"/>
      <c r="JC147" s="6"/>
      <c r="JD147" s="6"/>
      <c r="JE147" s="6"/>
      <c r="JF147" s="6"/>
      <c r="JG147" s="6"/>
      <c r="JH147" s="6"/>
      <c r="JI147" s="6"/>
      <c r="JJ147" s="6"/>
      <c r="JK147" s="6"/>
      <c r="JL147" s="6"/>
      <c r="JM147" s="6"/>
      <c r="JN147" s="6"/>
      <c r="JO147" s="6"/>
      <c r="JP147" s="6"/>
      <c r="JQ147" s="6"/>
      <c r="JR147" s="6"/>
      <c r="JS147" s="6"/>
      <c r="JT147" s="6"/>
      <c r="JU147" s="6"/>
      <c r="JV147" s="6"/>
      <c r="JW147" s="6"/>
      <c r="JX147" s="6"/>
      <c r="JY147" s="6"/>
      <c r="JZ147" s="6"/>
      <c r="KA147" s="6"/>
      <c r="KB147" s="6"/>
      <c r="KC147" s="6"/>
      <c r="KD147" s="6"/>
      <c r="KE147" s="6"/>
      <c r="KF147" s="6"/>
      <c r="KG147" s="6"/>
      <c r="KH147" s="6"/>
      <c r="KI147" s="6"/>
      <c r="KJ147" s="6"/>
      <c r="KK147" s="6"/>
      <c r="KL147" s="6"/>
      <c r="KM147" s="6"/>
      <c r="KN147" s="6"/>
      <c r="KO147" s="6"/>
      <c r="KP147" s="6"/>
      <c r="KQ147" s="6"/>
      <c r="KR147" s="6"/>
      <c r="KS147" s="6"/>
      <c r="KT147" s="6"/>
      <c r="KU147" s="6"/>
      <c r="KV147" s="6"/>
      <c r="KW147" s="6"/>
      <c r="KX147" s="6"/>
      <c r="KY147" s="6"/>
      <c r="KZ147" s="6"/>
      <c r="LA147" s="6"/>
      <c r="LB147" s="6"/>
      <c r="LC147" s="6"/>
      <c r="LD147" s="6"/>
      <c r="LE147" s="6"/>
      <c r="LF147" s="6"/>
      <c r="LG147" s="6"/>
      <c r="LH147" s="6"/>
      <c r="LI147" s="6"/>
      <c r="LJ147" s="6"/>
      <c r="LK147" s="6"/>
      <c r="LL147" s="6"/>
      <c r="LM147" s="6"/>
      <c r="LN147" s="6"/>
      <c r="LO147" s="6"/>
      <c r="LP147" s="6"/>
      <c r="LQ147" s="6"/>
      <c r="LR147" s="6"/>
      <c r="LS147" s="6"/>
      <c r="LT147" s="6"/>
      <c r="LU147" s="6"/>
      <c r="LV147" s="6"/>
      <c r="LW147" s="6"/>
      <c r="LX147" s="6"/>
      <c r="LY147" s="6"/>
      <c r="LZ147" s="6"/>
      <c r="MA147" s="6"/>
      <c r="MB147" s="6"/>
      <c r="MC147" s="6"/>
      <c r="MD147" s="6"/>
      <c r="ME147" s="6"/>
      <c r="MF147" s="6"/>
      <c r="MG147" s="6"/>
      <c r="MH147" s="6"/>
      <c r="MI147" s="6"/>
      <c r="MJ147" s="6"/>
      <c r="MK147" s="6"/>
      <c r="ML147" s="6"/>
      <c r="MM147" s="6"/>
      <c r="MN147" s="6"/>
      <c r="MO147" s="6"/>
      <c r="MP147" s="6"/>
      <c r="MQ147" s="6"/>
      <c r="MR147" s="6"/>
      <c r="MS147" s="6"/>
      <c r="MT147" s="6"/>
      <c r="MU147" s="6"/>
      <c r="MV147" s="6"/>
      <c r="MW147" s="6"/>
      <c r="MX147" s="6"/>
      <c r="MY147" s="6"/>
      <c r="MZ147" s="6"/>
      <c r="NA147" s="6"/>
      <c r="NB147" s="6"/>
      <c r="NC147" s="6"/>
      <c r="ND147" s="6"/>
      <c r="NE147" s="6"/>
      <c r="NF147" s="6"/>
      <c r="NG147" s="6"/>
      <c r="NH147" s="6"/>
      <c r="NI147" s="6"/>
      <c r="NJ147" s="6"/>
      <c r="NK147" s="6"/>
      <c r="NL147" s="6"/>
      <c r="NM147" s="6"/>
      <c r="NN147" s="6"/>
      <c r="NO147" s="6"/>
      <c r="NP147" s="6"/>
      <c r="NQ147" s="6"/>
      <c r="NR147" s="6"/>
      <c r="NS147" s="6"/>
      <c r="NT147" s="6"/>
      <c r="NU147" s="6"/>
      <c r="NV147" s="6"/>
      <c r="NW147" s="6"/>
      <c r="NX147" s="6"/>
      <c r="NY147" s="6"/>
      <c r="NZ147" s="6"/>
      <c r="OA147" s="6"/>
      <c r="OB147" s="6"/>
      <c r="OC147" s="6"/>
      <c r="OD147" s="6"/>
      <c r="OE147" s="6"/>
      <c r="OF147" s="6"/>
      <c r="OG147" s="6"/>
      <c r="OH147" s="6"/>
      <c r="OI147" s="6"/>
      <c r="OJ147" s="6"/>
      <c r="OK147" s="6"/>
      <c r="OL147" s="6"/>
      <c r="OM147" s="6"/>
      <c r="ON147" s="6"/>
      <c r="OO147" s="6"/>
      <c r="OP147" s="6"/>
      <c r="OQ147" s="6"/>
      <c r="OR147" s="6"/>
      <c r="OS147" s="6"/>
      <c r="OT147" s="6"/>
      <c r="OU147" s="6"/>
      <c r="OV147" s="6"/>
      <c r="OW147" s="6"/>
      <c r="OX147" s="6"/>
      <c r="OY147" s="6"/>
      <c r="OZ147" s="6"/>
      <c r="PA147" s="6"/>
      <c r="PB147" s="6"/>
      <c r="PC147" s="6"/>
      <c r="PD147" s="6"/>
      <c r="PE147" s="6"/>
    </row>
    <row r="148" spans="1:421" x14ac:dyDescent="0.25">
      <c r="A148" s="283"/>
      <c r="B148" s="259"/>
      <c r="C148" s="259"/>
      <c r="D148" s="259"/>
      <c r="E148" s="170" t="s">
        <v>97</v>
      </c>
      <c r="F148" s="155" t="s">
        <v>112</v>
      </c>
      <c r="G148" s="46">
        <v>1</v>
      </c>
      <c r="H148" s="46">
        <v>3</v>
      </c>
      <c r="I148" s="46">
        <v>2</v>
      </c>
      <c r="J148" s="46">
        <v>2</v>
      </c>
      <c r="K148" s="46">
        <v>3</v>
      </c>
      <c r="L148" s="98"/>
      <c r="M148" s="26">
        <f>((G148*Kwantificatie!$B$22)+(H148*Kwantificatie!$C$22)+(I148*Kwantificatie!$D$22)+(J148*Kwantificatie!$E$22)+(K148*Kwantificatie!$F$22))*11.1*-1+100</f>
        <v>22.299999999999997</v>
      </c>
      <c r="N148" s="6"/>
      <c r="O148" s="6"/>
      <c r="P148" s="6"/>
      <c r="Q148" s="6"/>
      <c r="R148" s="6"/>
      <c r="S148" s="6"/>
      <c r="T148" s="6"/>
      <c r="U148" s="6"/>
      <c r="V148" s="6"/>
      <c r="W148" s="32"/>
      <c r="X148" s="6"/>
      <c r="Y148" s="6"/>
      <c r="Z148" s="32"/>
      <c r="AA148" s="6"/>
      <c r="AB148" s="6"/>
    </row>
    <row r="149" spans="1:421" s="13" customFormat="1" x14ac:dyDescent="0.25">
      <c r="A149" s="284"/>
      <c r="B149" s="259"/>
      <c r="C149" s="259"/>
      <c r="D149" s="259"/>
      <c r="E149" s="17"/>
      <c r="F149" s="163" t="s">
        <v>139</v>
      </c>
      <c r="G149" s="12">
        <v>3</v>
      </c>
      <c r="H149" s="12">
        <v>3</v>
      </c>
      <c r="I149" s="12">
        <v>3</v>
      </c>
      <c r="J149" s="12">
        <v>3</v>
      </c>
      <c r="K149" s="12">
        <v>3</v>
      </c>
      <c r="L149" s="97"/>
      <c r="M149" s="26">
        <f>((G149*Kwantificatie!$B$22)+(H149*Kwantificatie!$C$22)+(I149*Kwantificatie!$D$22)+(J149*Kwantificatie!$E$22)+(K149*Kwantificatie!$F$22))*11.1*-1+100</f>
        <v>0.10000000000000853</v>
      </c>
      <c r="N149" s="6"/>
      <c r="O149" s="6"/>
      <c r="P149" s="6"/>
      <c r="Q149" s="6"/>
      <c r="R149" s="6"/>
      <c r="AC149" s="6"/>
      <c r="AD149" s="6"/>
      <c r="AE149" s="6"/>
      <c r="AF149" s="6"/>
      <c r="AG149" s="6"/>
      <c r="AH149" s="6"/>
      <c r="AI149" s="6"/>
      <c r="AJ149" s="6"/>
      <c r="AK149" s="6"/>
      <c r="AL149" s="6"/>
      <c r="AM149" s="6"/>
      <c r="AN149" s="6"/>
      <c r="AO149" s="6"/>
      <c r="AP149" s="6"/>
      <c r="AQ149" s="6"/>
      <c r="AR149" s="6"/>
      <c r="AS149" s="6"/>
      <c r="AT149" s="6"/>
      <c r="AU149" s="6"/>
      <c r="AV149" s="6"/>
      <c r="AW149" s="6"/>
      <c r="AX149" s="6"/>
      <c r="AY149" s="6"/>
      <c r="AZ149" s="6"/>
      <c r="BA149" s="6"/>
      <c r="BB149" s="6"/>
      <c r="BC149" s="6"/>
      <c r="BD149" s="6"/>
      <c r="BE149" s="6"/>
      <c r="BF149" s="6"/>
      <c r="BG149" s="6"/>
      <c r="BH149" s="6"/>
      <c r="BI149" s="6"/>
      <c r="BJ149" s="6"/>
      <c r="BK149" s="6"/>
      <c r="BL149" s="6"/>
      <c r="BM149" s="6"/>
      <c r="BN149" s="6"/>
      <c r="BO149" s="6"/>
      <c r="BP149" s="6"/>
      <c r="BQ149" s="6"/>
      <c r="BR149" s="6"/>
      <c r="BS149" s="6"/>
      <c r="BT149" s="6"/>
      <c r="BU149" s="6"/>
      <c r="BV149" s="6"/>
      <c r="BW149" s="6"/>
      <c r="BX149" s="6"/>
      <c r="BY149" s="6"/>
      <c r="BZ149" s="6"/>
      <c r="CA149" s="6"/>
      <c r="CB149" s="6"/>
      <c r="CC149" s="6"/>
      <c r="CD149" s="6"/>
      <c r="CE149" s="6"/>
      <c r="CF149" s="6"/>
      <c r="CG149" s="6"/>
      <c r="CH149" s="6"/>
      <c r="CI149" s="6"/>
      <c r="CJ149" s="6"/>
      <c r="CK149" s="6"/>
      <c r="CL149" s="6"/>
      <c r="CM149" s="6"/>
      <c r="CN149" s="6"/>
      <c r="CO149" s="6"/>
      <c r="CP149" s="6"/>
      <c r="CQ149" s="6"/>
      <c r="CR149" s="6"/>
      <c r="CS149" s="6"/>
      <c r="CT149" s="6"/>
      <c r="CU149" s="6"/>
      <c r="CV149" s="6"/>
      <c r="CW149" s="6"/>
      <c r="CX149" s="6"/>
      <c r="CY149" s="6"/>
      <c r="CZ149" s="6"/>
      <c r="DA149" s="6"/>
      <c r="DB149" s="6"/>
      <c r="DC149" s="6"/>
      <c r="DD149" s="6"/>
      <c r="DE149" s="6"/>
      <c r="DF149" s="6"/>
      <c r="DG149" s="6"/>
      <c r="DH149" s="6"/>
      <c r="DI149" s="6"/>
      <c r="DJ149" s="6"/>
      <c r="DK149" s="6"/>
      <c r="DL149" s="6"/>
      <c r="DM149" s="6"/>
      <c r="DN149" s="6"/>
      <c r="DO149" s="6"/>
      <c r="DP149" s="6"/>
      <c r="DQ149" s="6"/>
      <c r="DR149" s="6"/>
      <c r="DS149" s="6"/>
      <c r="DT149" s="6"/>
      <c r="DU149" s="6"/>
      <c r="DV149" s="6"/>
      <c r="DW149" s="6"/>
      <c r="DX149" s="6"/>
      <c r="DY149" s="6"/>
      <c r="DZ149" s="6"/>
      <c r="EA149" s="6"/>
      <c r="EB149" s="6"/>
      <c r="EC149" s="6"/>
      <c r="ED149" s="6"/>
      <c r="EE149" s="6"/>
      <c r="EF149" s="6"/>
      <c r="EG149" s="6"/>
      <c r="EH149" s="6"/>
      <c r="EI149" s="6"/>
      <c r="EJ149" s="6"/>
      <c r="EK149" s="6"/>
      <c r="EL149" s="6"/>
      <c r="EM149" s="6"/>
      <c r="EN149" s="6"/>
      <c r="EO149" s="6"/>
      <c r="EP149" s="6"/>
      <c r="EQ149" s="6"/>
      <c r="ER149" s="6"/>
      <c r="ES149" s="6"/>
      <c r="ET149" s="6"/>
      <c r="EU149" s="6"/>
      <c r="EV149" s="6"/>
      <c r="EW149" s="6"/>
      <c r="EX149" s="6"/>
      <c r="EY149" s="6"/>
      <c r="EZ149" s="6"/>
      <c r="FA149" s="6"/>
      <c r="FB149" s="6"/>
      <c r="FC149" s="6"/>
      <c r="FD149" s="6"/>
      <c r="FE149" s="6"/>
      <c r="FF149" s="6"/>
      <c r="FG149" s="6"/>
      <c r="FH149" s="6"/>
      <c r="FI149" s="6"/>
      <c r="FJ149" s="6"/>
      <c r="FK149" s="6"/>
      <c r="FL149" s="6"/>
      <c r="FM149" s="6"/>
      <c r="FN149" s="6"/>
      <c r="FO149" s="6"/>
      <c r="FP149" s="6"/>
      <c r="FQ149" s="6"/>
      <c r="FR149" s="6"/>
      <c r="FS149" s="6"/>
      <c r="FT149" s="6"/>
      <c r="FU149" s="6"/>
      <c r="FV149" s="6"/>
      <c r="FW149" s="6"/>
      <c r="FX149" s="6"/>
      <c r="FY149" s="6"/>
      <c r="FZ149" s="6"/>
      <c r="GA149" s="6"/>
      <c r="GB149" s="6"/>
      <c r="GC149" s="6"/>
      <c r="GD149" s="6"/>
      <c r="GE149" s="6"/>
      <c r="GF149" s="6"/>
      <c r="GG149" s="6"/>
      <c r="GH149" s="6"/>
      <c r="GI149" s="6"/>
      <c r="GJ149" s="6"/>
      <c r="GK149" s="6"/>
      <c r="GL149" s="6"/>
      <c r="GM149" s="6"/>
      <c r="GN149" s="6"/>
      <c r="GO149" s="6"/>
      <c r="GP149" s="6"/>
      <c r="GQ149" s="6"/>
      <c r="GR149" s="6"/>
      <c r="GS149" s="6"/>
      <c r="GT149" s="6"/>
      <c r="GU149" s="6"/>
      <c r="GV149" s="6"/>
      <c r="GW149" s="6"/>
      <c r="GX149" s="6"/>
      <c r="GY149" s="6"/>
      <c r="GZ149" s="6"/>
      <c r="HA149" s="6"/>
      <c r="HB149" s="6"/>
      <c r="HC149" s="6"/>
      <c r="HD149" s="6"/>
      <c r="HE149" s="6"/>
      <c r="HF149" s="6"/>
      <c r="HG149" s="6"/>
      <c r="HH149" s="6"/>
      <c r="HI149" s="6"/>
      <c r="HJ149" s="6"/>
      <c r="HK149" s="6"/>
      <c r="HL149" s="6"/>
      <c r="HM149" s="6"/>
      <c r="HN149" s="6"/>
      <c r="HO149" s="6"/>
      <c r="HP149" s="6"/>
      <c r="HQ149" s="6"/>
      <c r="HR149" s="6"/>
      <c r="HS149" s="6"/>
      <c r="HT149" s="6"/>
      <c r="HU149" s="6"/>
      <c r="HV149" s="6"/>
      <c r="HW149" s="6"/>
      <c r="HX149" s="6"/>
      <c r="HY149" s="6"/>
      <c r="HZ149" s="6"/>
      <c r="IA149" s="6"/>
      <c r="IB149" s="6"/>
      <c r="IC149" s="6"/>
      <c r="ID149" s="6"/>
      <c r="IE149" s="6"/>
      <c r="IF149" s="6"/>
      <c r="IG149" s="6"/>
      <c r="IH149" s="6"/>
      <c r="II149" s="6"/>
      <c r="IJ149" s="6"/>
      <c r="IK149" s="6"/>
      <c r="IL149" s="6"/>
      <c r="IM149" s="6"/>
      <c r="IN149" s="6"/>
      <c r="IO149" s="6"/>
      <c r="IP149" s="6"/>
      <c r="IQ149" s="6"/>
      <c r="IR149" s="6"/>
      <c r="IS149" s="6"/>
      <c r="IT149" s="6"/>
      <c r="IU149" s="6"/>
      <c r="IV149" s="6"/>
      <c r="IW149" s="6"/>
      <c r="IX149" s="6"/>
      <c r="IY149" s="6"/>
      <c r="IZ149" s="6"/>
      <c r="JA149" s="6"/>
      <c r="JB149" s="6"/>
      <c r="JC149" s="6"/>
      <c r="JD149" s="6"/>
      <c r="JE149" s="6"/>
      <c r="JF149" s="6"/>
      <c r="JG149" s="6"/>
      <c r="JH149" s="6"/>
      <c r="JI149" s="6"/>
      <c r="JJ149" s="6"/>
      <c r="JK149" s="6"/>
      <c r="JL149" s="6"/>
      <c r="JM149" s="6"/>
      <c r="JN149" s="6"/>
      <c r="JO149" s="6"/>
      <c r="JP149" s="6"/>
      <c r="JQ149" s="6"/>
      <c r="JR149" s="6"/>
      <c r="JS149" s="6"/>
      <c r="JT149" s="6"/>
      <c r="JU149" s="6"/>
      <c r="JV149" s="6"/>
      <c r="JW149" s="6"/>
      <c r="JX149" s="6"/>
      <c r="JY149" s="6"/>
      <c r="JZ149" s="6"/>
      <c r="KA149" s="6"/>
      <c r="KB149" s="6"/>
      <c r="KC149" s="6"/>
      <c r="KD149" s="6"/>
      <c r="KE149" s="6"/>
      <c r="KF149" s="6"/>
      <c r="KG149" s="6"/>
      <c r="KH149" s="6"/>
      <c r="KI149" s="6"/>
      <c r="KJ149" s="6"/>
      <c r="KK149" s="6"/>
      <c r="KL149" s="6"/>
      <c r="KM149" s="6"/>
      <c r="KN149" s="6"/>
      <c r="KO149" s="6"/>
      <c r="KP149" s="6"/>
      <c r="KQ149" s="6"/>
      <c r="KR149" s="6"/>
      <c r="KS149" s="6"/>
      <c r="KT149" s="6"/>
      <c r="KU149" s="6"/>
      <c r="KV149" s="6"/>
      <c r="KW149" s="6"/>
      <c r="KX149" s="6"/>
      <c r="KY149" s="6"/>
      <c r="KZ149" s="6"/>
      <c r="LA149" s="6"/>
      <c r="LB149" s="6"/>
      <c r="LC149" s="6"/>
      <c r="LD149" s="6"/>
      <c r="LE149" s="6"/>
      <c r="LF149" s="6"/>
      <c r="LG149" s="6"/>
      <c r="LH149" s="6"/>
      <c r="LI149" s="6"/>
      <c r="LJ149" s="6"/>
      <c r="LK149" s="6"/>
      <c r="LL149" s="6"/>
      <c r="LM149" s="6"/>
      <c r="LN149" s="6"/>
      <c r="LO149" s="6"/>
      <c r="LP149" s="6"/>
      <c r="LQ149" s="6"/>
      <c r="LR149" s="6"/>
      <c r="LS149" s="6"/>
      <c r="LT149" s="6"/>
      <c r="LU149" s="6"/>
      <c r="LV149" s="6"/>
      <c r="LW149" s="6"/>
      <c r="LX149" s="6"/>
      <c r="LY149" s="6"/>
      <c r="LZ149" s="6"/>
      <c r="MA149" s="6"/>
      <c r="MB149" s="6"/>
      <c r="MC149" s="6"/>
      <c r="MD149" s="6"/>
      <c r="ME149" s="6"/>
      <c r="MF149" s="6"/>
      <c r="MG149" s="6"/>
      <c r="MH149" s="6"/>
      <c r="MI149" s="6"/>
      <c r="MJ149" s="6"/>
      <c r="MK149" s="6"/>
      <c r="ML149" s="6"/>
      <c r="MM149" s="6"/>
      <c r="MN149" s="6"/>
      <c r="MO149" s="6"/>
      <c r="MP149" s="6"/>
      <c r="MQ149" s="6"/>
      <c r="MR149" s="6"/>
      <c r="MS149" s="6"/>
      <c r="MT149" s="6"/>
      <c r="MU149" s="6"/>
      <c r="MV149" s="6"/>
      <c r="MW149" s="6"/>
      <c r="MX149" s="6"/>
      <c r="MY149" s="6"/>
      <c r="MZ149" s="6"/>
      <c r="NA149" s="6"/>
      <c r="NB149" s="6"/>
      <c r="NC149" s="6"/>
      <c r="ND149" s="6"/>
      <c r="NE149" s="6"/>
      <c r="NF149" s="6"/>
      <c r="NG149" s="6"/>
      <c r="NH149" s="6"/>
      <c r="NI149" s="6"/>
      <c r="NJ149" s="6"/>
      <c r="NK149" s="6"/>
      <c r="NL149" s="6"/>
      <c r="NM149" s="6"/>
      <c r="NN149" s="6"/>
      <c r="NO149" s="6"/>
      <c r="NP149" s="6"/>
      <c r="NQ149" s="6"/>
      <c r="NR149" s="6"/>
      <c r="NS149" s="6"/>
      <c r="NT149" s="6"/>
      <c r="NU149" s="6"/>
      <c r="NV149" s="6"/>
      <c r="NW149" s="6"/>
      <c r="NX149" s="6"/>
      <c r="NY149" s="6"/>
      <c r="NZ149" s="6"/>
      <c r="OA149" s="6"/>
      <c r="OB149" s="6"/>
      <c r="OC149" s="6"/>
      <c r="OD149" s="6"/>
      <c r="OE149" s="6"/>
      <c r="OF149" s="6"/>
      <c r="OG149" s="6"/>
      <c r="OH149" s="6"/>
      <c r="OI149" s="6"/>
      <c r="OJ149" s="6"/>
      <c r="OK149" s="6"/>
      <c r="OL149" s="6"/>
      <c r="OM149" s="6"/>
      <c r="ON149" s="6"/>
      <c r="OO149" s="6"/>
      <c r="OP149" s="6"/>
      <c r="OQ149" s="6"/>
      <c r="OR149" s="6"/>
      <c r="OS149" s="6"/>
      <c r="OT149" s="6"/>
      <c r="OU149" s="6"/>
      <c r="OV149" s="6"/>
      <c r="OW149" s="6"/>
      <c r="OX149" s="6"/>
      <c r="OY149" s="6"/>
      <c r="OZ149" s="6"/>
      <c r="PA149" s="6"/>
      <c r="PB149" s="6"/>
      <c r="PC149" s="6"/>
      <c r="PD149" s="6"/>
      <c r="PE149" s="6"/>
    </row>
    <row r="150" spans="1:421" s="13" customFormat="1" x14ac:dyDescent="0.25">
      <c r="A150" s="284"/>
      <c r="B150" s="259"/>
      <c r="C150" s="259"/>
      <c r="D150" s="259"/>
      <c r="E150" s="17"/>
      <c r="F150" s="163" t="s">
        <v>139</v>
      </c>
      <c r="G150" s="12">
        <v>3</v>
      </c>
      <c r="H150" s="12">
        <v>3</v>
      </c>
      <c r="I150" s="12">
        <v>3</v>
      </c>
      <c r="J150" s="12">
        <v>3</v>
      </c>
      <c r="K150" s="12">
        <v>3</v>
      </c>
      <c r="L150" s="97"/>
      <c r="M150" s="26">
        <f>((G150*Kwantificatie!$B$22)+(H150*Kwantificatie!$C$22)+(I150*Kwantificatie!$D$22)+(J150*Kwantificatie!$E$22)+(K150*Kwantificatie!$F$22))*11.1*-1+100</f>
        <v>0.10000000000000853</v>
      </c>
      <c r="N150" s="6"/>
      <c r="O150" s="6"/>
      <c r="P150" s="6"/>
      <c r="Q150" s="6"/>
      <c r="R150" s="6"/>
      <c r="AC150" s="6"/>
      <c r="AD150" s="6"/>
      <c r="AE150" s="6"/>
      <c r="AF150" s="6"/>
      <c r="AG150" s="6"/>
      <c r="AH150" s="6"/>
      <c r="AI150" s="6"/>
      <c r="AJ150" s="6"/>
      <c r="AK150" s="6"/>
      <c r="AL150" s="6"/>
      <c r="AM150" s="6"/>
      <c r="AN150" s="6"/>
      <c r="AO150" s="6"/>
      <c r="AP150" s="6"/>
      <c r="AQ150" s="6"/>
      <c r="AR150" s="6"/>
      <c r="AS150" s="6"/>
      <c r="AT150" s="6"/>
      <c r="AU150" s="6"/>
      <c r="AV150" s="6"/>
      <c r="AW150" s="6"/>
      <c r="AX150" s="6"/>
      <c r="AY150" s="6"/>
      <c r="AZ150" s="6"/>
      <c r="BA150" s="6"/>
      <c r="BB150" s="6"/>
      <c r="BC150" s="6"/>
      <c r="BD150" s="6"/>
      <c r="BE150" s="6"/>
      <c r="BF150" s="6"/>
      <c r="BG150" s="6"/>
      <c r="BH150" s="6"/>
      <c r="BI150" s="6"/>
      <c r="BJ150" s="6"/>
      <c r="BK150" s="6"/>
      <c r="BL150" s="6"/>
      <c r="BM150" s="6"/>
      <c r="BN150" s="6"/>
      <c r="BO150" s="6"/>
      <c r="BP150" s="6"/>
      <c r="BQ150" s="6"/>
      <c r="BR150" s="6"/>
      <c r="BS150" s="6"/>
      <c r="BT150" s="6"/>
      <c r="BU150" s="6"/>
      <c r="BV150" s="6"/>
      <c r="BW150" s="6"/>
      <c r="BX150" s="6"/>
      <c r="BY150" s="6"/>
      <c r="BZ150" s="6"/>
      <c r="CA150" s="6"/>
      <c r="CB150" s="6"/>
      <c r="CC150" s="6"/>
      <c r="CD150" s="6"/>
      <c r="CE150" s="6"/>
      <c r="CF150" s="6"/>
      <c r="CG150" s="6"/>
      <c r="CH150" s="6"/>
      <c r="CI150" s="6"/>
      <c r="CJ150" s="6"/>
      <c r="CK150" s="6"/>
      <c r="CL150" s="6"/>
      <c r="CM150" s="6"/>
      <c r="CN150" s="6"/>
      <c r="CO150" s="6"/>
      <c r="CP150" s="6"/>
      <c r="CQ150" s="6"/>
      <c r="CR150" s="6"/>
      <c r="CS150" s="6"/>
      <c r="CT150" s="6"/>
      <c r="CU150" s="6"/>
      <c r="CV150" s="6"/>
      <c r="CW150" s="6"/>
      <c r="CX150" s="6"/>
      <c r="CY150" s="6"/>
      <c r="CZ150" s="6"/>
      <c r="DA150" s="6"/>
      <c r="DB150" s="6"/>
      <c r="DC150" s="6"/>
      <c r="DD150" s="6"/>
      <c r="DE150" s="6"/>
      <c r="DF150" s="6"/>
      <c r="DG150" s="6"/>
      <c r="DH150" s="6"/>
      <c r="DI150" s="6"/>
      <c r="DJ150" s="6"/>
      <c r="DK150" s="6"/>
      <c r="DL150" s="6"/>
      <c r="DM150" s="6"/>
      <c r="DN150" s="6"/>
      <c r="DO150" s="6"/>
      <c r="DP150" s="6"/>
      <c r="DQ150" s="6"/>
      <c r="DR150" s="6"/>
      <c r="DS150" s="6"/>
      <c r="DT150" s="6"/>
      <c r="DU150" s="6"/>
      <c r="DV150" s="6"/>
      <c r="DW150" s="6"/>
      <c r="DX150" s="6"/>
      <c r="DY150" s="6"/>
      <c r="DZ150" s="6"/>
      <c r="EA150" s="6"/>
      <c r="EB150" s="6"/>
      <c r="EC150" s="6"/>
      <c r="ED150" s="6"/>
      <c r="EE150" s="6"/>
      <c r="EF150" s="6"/>
      <c r="EG150" s="6"/>
      <c r="EH150" s="6"/>
      <c r="EI150" s="6"/>
      <c r="EJ150" s="6"/>
      <c r="EK150" s="6"/>
      <c r="EL150" s="6"/>
      <c r="EM150" s="6"/>
      <c r="EN150" s="6"/>
      <c r="EO150" s="6"/>
      <c r="EP150" s="6"/>
      <c r="EQ150" s="6"/>
      <c r="ER150" s="6"/>
      <c r="ES150" s="6"/>
      <c r="ET150" s="6"/>
      <c r="EU150" s="6"/>
      <c r="EV150" s="6"/>
      <c r="EW150" s="6"/>
      <c r="EX150" s="6"/>
      <c r="EY150" s="6"/>
      <c r="EZ150" s="6"/>
      <c r="FA150" s="6"/>
      <c r="FB150" s="6"/>
      <c r="FC150" s="6"/>
      <c r="FD150" s="6"/>
      <c r="FE150" s="6"/>
      <c r="FF150" s="6"/>
      <c r="FG150" s="6"/>
      <c r="FH150" s="6"/>
      <c r="FI150" s="6"/>
      <c r="FJ150" s="6"/>
      <c r="FK150" s="6"/>
      <c r="FL150" s="6"/>
      <c r="FM150" s="6"/>
      <c r="FN150" s="6"/>
      <c r="FO150" s="6"/>
      <c r="FP150" s="6"/>
      <c r="FQ150" s="6"/>
      <c r="FR150" s="6"/>
      <c r="FS150" s="6"/>
      <c r="FT150" s="6"/>
      <c r="FU150" s="6"/>
      <c r="FV150" s="6"/>
      <c r="FW150" s="6"/>
      <c r="FX150" s="6"/>
      <c r="FY150" s="6"/>
      <c r="FZ150" s="6"/>
      <c r="GA150" s="6"/>
      <c r="GB150" s="6"/>
      <c r="GC150" s="6"/>
      <c r="GD150" s="6"/>
      <c r="GE150" s="6"/>
      <c r="GF150" s="6"/>
      <c r="GG150" s="6"/>
      <c r="GH150" s="6"/>
      <c r="GI150" s="6"/>
      <c r="GJ150" s="6"/>
      <c r="GK150" s="6"/>
      <c r="GL150" s="6"/>
      <c r="GM150" s="6"/>
      <c r="GN150" s="6"/>
      <c r="GO150" s="6"/>
      <c r="GP150" s="6"/>
      <c r="GQ150" s="6"/>
      <c r="GR150" s="6"/>
      <c r="GS150" s="6"/>
      <c r="GT150" s="6"/>
      <c r="GU150" s="6"/>
      <c r="GV150" s="6"/>
      <c r="GW150" s="6"/>
      <c r="GX150" s="6"/>
      <c r="GY150" s="6"/>
      <c r="GZ150" s="6"/>
      <c r="HA150" s="6"/>
      <c r="HB150" s="6"/>
      <c r="HC150" s="6"/>
      <c r="HD150" s="6"/>
      <c r="HE150" s="6"/>
      <c r="HF150" s="6"/>
      <c r="HG150" s="6"/>
      <c r="HH150" s="6"/>
      <c r="HI150" s="6"/>
      <c r="HJ150" s="6"/>
      <c r="HK150" s="6"/>
      <c r="HL150" s="6"/>
      <c r="HM150" s="6"/>
      <c r="HN150" s="6"/>
      <c r="HO150" s="6"/>
      <c r="HP150" s="6"/>
      <c r="HQ150" s="6"/>
      <c r="HR150" s="6"/>
      <c r="HS150" s="6"/>
      <c r="HT150" s="6"/>
      <c r="HU150" s="6"/>
      <c r="HV150" s="6"/>
      <c r="HW150" s="6"/>
      <c r="HX150" s="6"/>
      <c r="HY150" s="6"/>
      <c r="HZ150" s="6"/>
      <c r="IA150" s="6"/>
      <c r="IB150" s="6"/>
      <c r="IC150" s="6"/>
      <c r="ID150" s="6"/>
      <c r="IE150" s="6"/>
      <c r="IF150" s="6"/>
      <c r="IG150" s="6"/>
      <c r="IH150" s="6"/>
      <c r="II150" s="6"/>
      <c r="IJ150" s="6"/>
      <c r="IK150" s="6"/>
      <c r="IL150" s="6"/>
      <c r="IM150" s="6"/>
      <c r="IN150" s="6"/>
      <c r="IO150" s="6"/>
      <c r="IP150" s="6"/>
      <c r="IQ150" s="6"/>
      <c r="IR150" s="6"/>
      <c r="IS150" s="6"/>
      <c r="IT150" s="6"/>
      <c r="IU150" s="6"/>
      <c r="IV150" s="6"/>
      <c r="IW150" s="6"/>
      <c r="IX150" s="6"/>
      <c r="IY150" s="6"/>
      <c r="IZ150" s="6"/>
      <c r="JA150" s="6"/>
      <c r="JB150" s="6"/>
      <c r="JC150" s="6"/>
      <c r="JD150" s="6"/>
      <c r="JE150" s="6"/>
      <c r="JF150" s="6"/>
      <c r="JG150" s="6"/>
      <c r="JH150" s="6"/>
      <c r="JI150" s="6"/>
      <c r="JJ150" s="6"/>
      <c r="JK150" s="6"/>
      <c r="JL150" s="6"/>
      <c r="JM150" s="6"/>
      <c r="JN150" s="6"/>
      <c r="JO150" s="6"/>
      <c r="JP150" s="6"/>
      <c r="JQ150" s="6"/>
      <c r="JR150" s="6"/>
      <c r="JS150" s="6"/>
      <c r="JT150" s="6"/>
      <c r="JU150" s="6"/>
      <c r="JV150" s="6"/>
      <c r="JW150" s="6"/>
      <c r="JX150" s="6"/>
      <c r="JY150" s="6"/>
      <c r="JZ150" s="6"/>
      <c r="KA150" s="6"/>
      <c r="KB150" s="6"/>
      <c r="KC150" s="6"/>
      <c r="KD150" s="6"/>
      <c r="KE150" s="6"/>
      <c r="KF150" s="6"/>
      <c r="KG150" s="6"/>
      <c r="KH150" s="6"/>
      <c r="KI150" s="6"/>
      <c r="KJ150" s="6"/>
      <c r="KK150" s="6"/>
      <c r="KL150" s="6"/>
      <c r="KM150" s="6"/>
      <c r="KN150" s="6"/>
      <c r="KO150" s="6"/>
      <c r="KP150" s="6"/>
      <c r="KQ150" s="6"/>
      <c r="KR150" s="6"/>
      <c r="KS150" s="6"/>
      <c r="KT150" s="6"/>
      <c r="KU150" s="6"/>
      <c r="KV150" s="6"/>
      <c r="KW150" s="6"/>
      <c r="KX150" s="6"/>
      <c r="KY150" s="6"/>
      <c r="KZ150" s="6"/>
      <c r="LA150" s="6"/>
      <c r="LB150" s="6"/>
      <c r="LC150" s="6"/>
      <c r="LD150" s="6"/>
      <c r="LE150" s="6"/>
      <c r="LF150" s="6"/>
      <c r="LG150" s="6"/>
      <c r="LH150" s="6"/>
      <c r="LI150" s="6"/>
      <c r="LJ150" s="6"/>
      <c r="LK150" s="6"/>
      <c r="LL150" s="6"/>
      <c r="LM150" s="6"/>
      <c r="LN150" s="6"/>
      <c r="LO150" s="6"/>
      <c r="LP150" s="6"/>
      <c r="LQ150" s="6"/>
      <c r="LR150" s="6"/>
      <c r="LS150" s="6"/>
      <c r="LT150" s="6"/>
      <c r="LU150" s="6"/>
      <c r="LV150" s="6"/>
      <c r="LW150" s="6"/>
      <c r="LX150" s="6"/>
      <c r="LY150" s="6"/>
      <c r="LZ150" s="6"/>
      <c r="MA150" s="6"/>
      <c r="MB150" s="6"/>
      <c r="MC150" s="6"/>
      <c r="MD150" s="6"/>
      <c r="ME150" s="6"/>
      <c r="MF150" s="6"/>
      <c r="MG150" s="6"/>
      <c r="MH150" s="6"/>
      <c r="MI150" s="6"/>
      <c r="MJ150" s="6"/>
      <c r="MK150" s="6"/>
      <c r="ML150" s="6"/>
      <c r="MM150" s="6"/>
      <c r="MN150" s="6"/>
      <c r="MO150" s="6"/>
      <c r="MP150" s="6"/>
      <c r="MQ150" s="6"/>
      <c r="MR150" s="6"/>
      <c r="MS150" s="6"/>
      <c r="MT150" s="6"/>
      <c r="MU150" s="6"/>
      <c r="MV150" s="6"/>
      <c r="MW150" s="6"/>
      <c r="MX150" s="6"/>
      <c r="MY150" s="6"/>
      <c r="MZ150" s="6"/>
      <c r="NA150" s="6"/>
      <c r="NB150" s="6"/>
      <c r="NC150" s="6"/>
      <c r="ND150" s="6"/>
      <c r="NE150" s="6"/>
      <c r="NF150" s="6"/>
      <c r="NG150" s="6"/>
      <c r="NH150" s="6"/>
      <c r="NI150" s="6"/>
      <c r="NJ150" s="6"/>
      <c r="NK150" s="6"/>
      <c r="NL150" s="6"/>
      <c r="NM150" s="6"/>
      <c r="NN150" s="6"/>
      <c r="NO150" s="6"/>
      <c r="NP150" s="6"/>
      <c r="NQ150" s="6"/>
      <c r="NR150" s="6"/>
      <c r="NS150" s="6"/>
      <c r="NT150" s="6"/>
      <c r="NU150" s="6"/>
      <c r="NV150" s="6"/>
      <c r="NW150" s="6"/>
      <c r="NX150" s="6"/>
      <c r="NY150" s="6"/>
      <c r="NZ150" s="6"/>
      <c r="OA150" s="6"/>
      <c r="OB150" s="6"/>
      <c r="OC150" s="6"/>
      <c r="OD150" s="6"/>
      <c r="OE150" s="6"/>
      <c r="OF150" s="6"/>
      <c r="OG150" s="6"/>
      <c r="OH150" s="6"/>
      <c r="OI150" s="6"/>
      <c r="OJ150" s="6"/>
      <c r="OK150" s="6"/>
      <c r="OL150" s="6"/>
      <c r="OM150" s="6"/>
      <c r="ON150" s="6"/>
      <c r="OO150" s="6"/>
      <c r="OP150" s="6"/>
      <c r="OQ150" s="6"/>
      <c r="OR150" s="6"/>
      <c r="OS150" s="6"/>
      <c r="OT150" s="6"/>
      <c r="OU150" s="6"/>
      <c r="OV150" s="6"/>
      <c r="OW150" s="6"/>
      <c r="OX150" s="6"/>
      <c r="OY150" s="6"/>
      <c r="OZ150" s="6"/>
      <c r="PA150" s="6"/>
      <c r="PB150" s="6"/>
      <c r="PC150" s="6"/>
      <c r="PD150" s="6"/>
      <c r="PE150" s="6"/>
    </row>
    <row r="151" spans="1:421" s="13" customFormat="1" x14ac:dyDescent="0.25">
      <c r="A151" s="284"/>
      <c r="B151" s="259"/>
      <c r="C151" s="259"/>
      <c r="D151" s="259"/>
      <c r="E151" s="17"/>
      <c r="F151" s="163" t="s">
        <v>139</v>
      </c>
      <c r="G151" s="12">
        <v>3</v>
      </c>
      <c r="H151" s="12">
        <v>3</v>
      </c>
      <c r="I151" s="12">
        <v>3</v>
      </c>
      <c r="J151" s="12">
        <v>3</v>
      </c>
      <c r="K151" s="12">
        <v>3</v>
      </c>
      <c r="L151" s="97"/>
      <c r="M151" s="26">
        <f>((G151*Kwantificatie!$B$22)+(H151*Kwantificatie!$C$22)+(I151*Kwantificatie!$D$22)+(J151*Kwantificatie!$E$22)+(K151*Kwantificatie!$F$22))*11.1*-1+100</f>
        <v>0.10000000000000853</v>
      </c>
      <c r="N151" s="6"/>
      <c r="O151" s="6"/>
      <c r="P151" s="6"/>
      <c r="Q151" s="6"/>
      <c r="R151" s="6"/>
      <c r="AC151" s="6"/>
      <c r="AD151" s="6"/>
      <c r="AE151" s="6"/>
      <c r="AF151" s="6"/>
      <c r="AG151" s="6"/>
      <c r="AH151" s="6"/>
      <c r="AI151" s="6"/>
      <c r="AJ151" s="6"/>
      <c r="AK151" s="6"/>
      <c r="AL151" s="6"/>
      <c r="AM151" s="6"/>
      <c r="AN151" s="6"/>
      <c r="AO151" s="6"/>
      <c r="AP151" s="6"/>
      <c r="AQ151" s="6"/>
      <c r="AR151" s="6"/>
      <c r="AS151" s="6"/>
      <c r="AT151" s="6"/>
      <c r="AU151" s="6"/>
      <c r="AV151" s="6"/>
      <c r="AW151" s="6"/>
      <c r="AX151" s="6"/>
      <c r="AY151" s="6"/>
      <c r="AZ151" s="6"/>
      <c r="BA151" s="6"/>
      <c r="BB151" s="6"/>
      <c r="BC151" s="6"/>
      <c r="BD151" s="6"/>
      <c r="BE151" s="6"/>
      <c r="BF151" s="6"/>
      <c r="BG151" s="6"/>
      <c r="BH151" s="6"/>
      <c r="BI151" s="6"/>
      <c r="BJ151" s="6"/>
      <c r="BK151" s="6"/>
      <c r="BL151" s="6"/>
      <c r="BM151" s="6"/>
      <c r="BN151" s="6"/>
      <c r="BO151" s="6"/>
      <c r="BP151" s="6"/>
      <c r="BQ151" s="6"/>
      <c r="BR151" s="6"/>
      <c r="BS151" s="6"/>
      <c r="BT151" s="6"/>
      <c r="BU151" s="6"/>
      <c r="BV151" s="6"/>
      <c r="BW151" s="6"/>
      <c r="BX151" s="6"/>
      <c r="BY151" s="6"/>
      <c r="BZ151" s="6"/>
      <c r="CA151" s="6"/>
      <c r="CB151" s="6"/>
      <c r="CC151" s="6"/>
      <c r="CD151" s="6"/>
      <c r="CE151" s="6"/>
      <c r="CF151" s="6"/>
      <c r="CG151" s="6"/>
      <c r="CH151" s="6"/>
      <c r="CI151" s="6"/>
      <c r="CJ151" s="6"/>
      <c r="CK151" s="6"/>
      <c r="CL151" s="6"/>
      <c r="CM151" s="6"/>
      <c r="CN151" s="6"/>
      <c r="CO151" s="6"/>
      <c r="CP151" s="6"/>
      <c r="CQ151" s="6"/>
      <c r="CR151" s="6"/>
      <c r="CS151" s="6"/>
      <c r="CT151" s="6"/>
      <c r="CU151" s="6"/>
      <c r="CV151" s="6"/>
      <c r="CW151" s="6"/>
      <c r="CX151" s="6"/>
      <c r="CY151" s="6"/>
      <c r="CZ151" s="6"/>
      <c r="DA151" s="6"/>
      <c r="DB151" s="6"/>
      <c r="DC151" s="6"/>
      <c r="DD151" s="6"/>
      <c r="DE151" s="6"/>
      <c r="DF151" s="6"/>
      <c r="DG151" s="6"/>
      <c r="DH151" s="6"/>
      <c r="DI151" s="6"/>
      <c r="DJ151" s="6"/>
      <c r="DK151" s="6"/>
      <c r="DL151" s="6"/>
      <c r="DM151" s="6"/>
      <c r="DN151" s="6"/>
      <c r="DO151" s="6"/>
      <c r="DP151" s="6"/>
      <c r="DQ151" s="6"/>
      <c r="DR151" s="6"/>
      <c r="DS151" s="6"/>
      <c r="DT151" s="6"/>
      <c r="DU151" s="6"/>
      <c r="DV151" s="6"/>
      <c r="DW151" s="6"/>
      <c r="DX151" s="6"/>
      <c r="DY151" s="6"/>
      <c r="DZ151" s="6"/>
      <c r="EA151" s="6"/>
      <c r="EB151" s="6"/>
      <c r="EC151" s="6"/>
      <c r="ED151" s="6"/>
      <c r="EE151" s="6"/>
      <c r="EF151" s="6"/>
      <c r="EG151" s="6"/>
      <c r="EH151" s="6"/>
      <c r="EI151" s="6"/>
      <c r="EJ151" s="6"/>
      <c r="EK151" s="6"/>
      <c r="EL151" s="6"/>
      <c r="EM151" s="6"/>
      <c r="EN151" s="6"/>
      <c r="EO151" s="6"/>
      <c r="EP151" s="6"/>
      <c r="EQ151" s="6"/>
      <c r="ER151" s="6"/>
      <c r="ES151" s="6"/>
      <c r="ET151" s="6"/>
      <c r="EU151" s="6"/>
      <c r="EV151" s="6"/>
      <c r="EW151" s="6"/>
      <c r="EX151" s="6"/>
      <c r="EY151" s="6"/>
      <c r="EZ151" s="6"/>
      <c r="FA151" s="6"/>
      <c r="FB151" s="6"/>
      <c r="FC151" s="6"/>
      <c r="FD151" s="6"/>
      <c r="FE151" s="6"/>
      <c r="FF151" s="6"/>
      <c r="FG151" s="6"/>
      <c r="FH151" s="6"/>
      <c r="FI151" s="6"/>
      <c r="FJ151" s="6"/>
      <c r="FK151" s="6"/>
      <c r="FL151" s="6"/>
      <c r="FM151" s="6"/>
      <c r="FN151" s="6"/>
      <c r="FO151" s="6"/>
      <c r="FP151" s="6"/>
      <c r="FQ151" s="6"/>
      <c r="FR151" s="6"/>
      <c r="FS151" s="6"/>
      <c r="FT151" s="6"/>
      <c r="FU151" s="6"/>
      <c r="FV151" s="6"/>
      <c r="FW151" s="6"/>
      <c r="FX151" s="6"/>
      <c r="FY151" s="6"/>
      <c r="FZ151" s="6"/>
      <c r="GA151" s="6"/>
      <c r="GB151" s="6"/>
      <c r="GC151" s="6"/>
      <c r="GD151" s="6"/>
      <c r="GE151" s="6"/>
      <c r="GF151" s="6"/>
      <c r="GG151" s="6"/>
      <c r="GH151" s="6"/>
      <c r="GI151" s="6"/>
      <c r="GJ151" s="6"/>
      <c r="GK151" s="6"/>
      <c r="GL151" s="6"/>
      <c r="GM151" s="6"/>
      <c r="GN151" s="6"/>
      <c r="GO151" s="6"/>
      <c r="GP151" s="6"/>
      <c r="GQ151" s="6"/>
      <c r="GR151" s="6"/>
      <c r="GS151" s="6"/>
      <c r="GT151" s="6"/>
      <c r="GU151" s="6"/>
      <c r="GV151" s="6"/>
      <c r="GW151" s="6"/>
      <c r="GX151" s="6"/>
      <c r="GY151" s="6"/>
      <c r="GZ151" s="6"/>
      <c r="HA151" s="6"/>
      <c r="HB151" s="6"/>
      <c r="HC151" s="6"/>
      <c r="HD151" s="6"/>
      <c r="HE151" s="6"/>
      <c r="HF151" s="6"/>
      <c r="HG151" s="6"/>
      <c r="HH151" s="6"/>
      <c r="HI151" s="6"/>
      <c r="HJ151" s="6"/>
      <c r="HK151" s="6"/>
      <c r="HL151" s="6"/>
      <c r="HM151" s="6"/>
      <c r="HN151" s="6"/>
      <c r="HO151" s="6"/>
      <c r="HP151" s="6"/>
      <c r="HQ151" s="6"/>
      <c r="HR151" s="6"/>
      <c r="HS151" s="6"/>
      <c r="HT151" s="6"/>
      <c r="HU151" s="6"/>
      <c r="HV151" s="6"/>
      <c r="HW151" s="6"/>
      <c r="HX151" s="6"/>
      <c r="HY151" s="6"/>
      <c r="HZ151" s="6"/>
      <c r="IA151" s="6"/>
      <c r="IB151" s="6"/>
      <c r="IC151" s="6"/>
      <c r="ID151" s="6"/>
      <c r="IE151" s="6"/>
      <c r="IF151" s="6"/>
      <c r="IG151" s="6"/>
      <c r="IH151" s="6"/>
      <c r="II151" s="6"/>
      <c r="IJ151" s="6"/>
      <c r="IK151" s="6"/>
      <c r="IL151" s="6"/>
      <c r="IM151" s="6"/>
      <c r="IN151" s="6"/>
      <c r="IO151" s="6"/>
      <c r="IP151" s="6"/>
      <c r="IQ151" s="6"/>
      <c r="IR151" s="6"/>
      <c r="IS151" s="6"/>
      <c r="IT151" s="6"/>
      <c r="IU151" s="6"/>
      <c r="IV151" s="6"/>
      <c r="IW151" s="6"/>
      <c r="IX151" s="6"/>
      <c r="IY151" s="6"/>
      <c r="IZ151" s="6"/>
      <c r="JA151" s="6"/>
      <c r="JB151" s="6"/>
      <c r="JC151" s="6"/>
      <c r="JD151" s="6"/>
      <c r="JE151" s="6"/>
      <c r="JF151" s="6"/>
      <c r="JG151" s="6"/>
      <c r="JH151" s="6"/>
      <c r="JI151" s="6"/>
      <c r="JJ151" s="6"/>
      <c r="JK151" s="6"/>
      <c r="JL151" s="6"/>
      <c r="JM151" s="6"/>
      <c r="JN151" s="6"/>
      <c r="JO151" s="6"/>
      <c r="JP151" s="6"/>
      <c r="JQ151" s="6"/>
      <c r="JR151" s="6"/>
      <c r="JS151" s="6"/>
      <c r="JT151" s="6"/>
      <c r="JU151" s="6"/>
      <c r="JV151" s="6"/>
      <c r="JW151" s="6"/>
      <c r="JX151" s="6"/>
      <c r="JY151" s="6"/>
      <c r="JZ151" s="6"/>
      <c r="KA151" s="6"/>
      <c r="KB151" s="6"/>
      <c r="KC151" s="6"/>
      <c r="KD151" s="6"/>
      <c r="KE151" s="6"/>
      <c r="KF151" s="6"/>
      <c r="KG151" s="6"/>
      <c r="KH151" s="6"/>
      <c r="KI151" s="6"/>
      <c r="KJ151" s="6"/>
      <c r="KK151" s="6"/>
      <c r="KL151" s="6"/>
      <c r="KM151" s="6"/>
      <c r="KN151" s="6"/>
      <c r="KO151" s="6"/>
      <c r="KP151" s="6"/>
      <c r="KQ151" s="6"/>
      <c r="KR151" s="6"/>
      <c r="KS151" s="6"/>
      <c r="KT151" s="6"/>
      <c r="KU151" s="6"/>
      <c r="KV151" s="6"/>
      <c r="KW151" s="6"/>
      <c r="KX151" s="6"/>
      <c r="KY151" s="6"/>
      <c r="KZ151" s="6"/>
      <c r="LA151" s="6"/>
      <c r="LB151" s="6"/>
      <c r="LC151" s="6"/>
      <c r="LD151" s="6"/>
      <c r="LE151" s="6"/>
      <c r="LF151" s="6"/>
      <c r="LG151" s="6"/>
      <c r="LH151" s="6"/>
      <c r="LI151" s="6"/>
      <c r="LJ151" s="6"/>
      <c r="LK151" s="6"/>
      <c r="LL151" s="6"/>
      <c r="LM151" s="6"/>
      <c r="LN151" s="6"/>
      <c r="LO151" s="6"/>
      <c r="LP151" s="6"/>
      <c r="LQ151" s="6"/>
      <c r="LR151" s="6"/>
      <c r="LS151" s="6"/>
      <c r="LT151" s="6"/>
      <c r="LU151" s="6"/>
      <c r="LV151" s="6"/>
      <c r="LW151" s="6"/>
      <c r="LX151" s="6"/>
      <c r="LY151" s="6"/>
      <c r="LZ151" s="6"/>
      <c r="MA151" s="6"/>
      <c r="MB151" s="6"/>
      <c r="MC151" s="6"/>
      <c r="MD151" s="6"/>
      <c r="ME151" s="6"/>
      <c r="MF151" s="6"/>
      <c r="MG151" s="6"/>
      <c r="MH151" s="6"/>
      <c r="MI151" s="6"/>
      <c r="MJ151" s="6"/>
      <c r="MK151" s="6"/>
      <c r="ML151" s="6"/>
      <c r="MM151" s="6"/>
      <c r="MN151" s="6"/>
      <c r="MO151" s="6"/>
      <c r="MP151" s="6"/>
      <c r="MQ151" s="6"/>
      <c r="MR151" s="6"/>
      <c r="MS151" s="6"/>
      <c r="MT151" s="6"/>
      <c r="MU151" s="6"/>
      <c r="MV151" s="6"/>
      <c r="MW151" s="6"/>
      <c r="MX151" s="6"/>
      <c r="MY151" s="6"/>
      <c r="MZ151" s="6"/>
      <c r="NA151" s="6"/>
      <c r="NB151" s="6"/>
      <c r="NC151" s="6"/>
      <c r="ND151" s="6"/>
      <c r="NE151" s="6"/>
      <c r="NF151" s="6"/>
      <c r="NG151" s="6"/>
      <c r="NH151" s="6"/>
      <c r="NI151" s="6"/>
      <c r="NJ151" s="6"/>
      <c r="NK151" s="6"/>
      <c r="NL151" s="6"/>
      <c r="NM151" s="6"/>
      <c r="NN151" s="6"/>
      <c r="NO151" s="6"/>
      <c r="NP151" s="6"/>
      <c r="NQ151" s="6"/>
      <c r="NR151" s="6"/>
      <c r="NS151" s="6"/>
      <c r="NT151" s="6"/>
      <c r="NU151" s="6"/>
      <c r="NV151" s="6"/>
      <c r="NW151" s="6"/>
      <c r="NX151" s="6"/>
      <c r="NY151" s="6"/>
      <c r="NZ151" s="6"/>
      <c r="OA151" s="6"/>
      <c r="OB151" s="6"/>
      <c r="OC151" s="6"/>
      <c r="OD151" s="6"/>
      <c r="OE151" s="6"/>
      <c r="OF151" s="6"/>
      <c r="OG151" s="6"/>
      <c r="OH151" s="6"/>
      <c r="OI151" s="6"/>
      <c r="OJ151" s="6"/>
      <c r="OK151" s="6"/>
      <c r="OL151" s="6"/>
      <c r="OM151" s="6"/>
      <c r="ON151" s="6"/>
      <c r="OO151" s="6"/>
      <c r="OP151" s="6"/>
      <c r="OQ151" s="6"/>
      <c r="OR151" s="6"/>
      <c r="OS151" s="6"/>
      <c r="OT151" s="6"/>
      <c r="OU151" s="6"/>
      <c r="OV151" s="6"/>
      <c r="OW151" s="6"/>
      <c r="OX151" s="6"/>
      <c r="OY151" s="6"/>
      <c r="OZ151" s="6"/>
      <c r="PA151" s="6"/>
      <c r="PB151" s="6"/>
      <c r="PC151" s="6"/>
      <c r="PD151" s="6"/>
      <c r="PE151" s="6"/>
    </row>
    <row r="152" spans="1:421" s="13" customFormat="1" x14ac:dyDescent="0.25">
      <c r="A152" s="284"/>
      <c r="B152" s="259"/>
      <c r="C152" s="259"/>
      <c r="D152" s="259"/>
      <c r="E152" s="17"/>
      <c r="F152" s="163" t="s">
        <v>139</v>
      </c>
      <c r="G152" s="12">
        <v>3</v>
      </c>
      <c r="H152" s="12">
        <v>3</v>
      </c>
      <c r="I152" s="12">
        <v>3</v>
      </c>
      <c r="J152" s="12">
        <v>3</v>
      </c>
      <c r="K152" s="12">
        <v>3</v>
      </c>
      <c r="L152" s="97"/>
      <c r="M152" s="26">
        <f>((G152*Kwantificatie!$B$22)+(H152*Kwantificatie!$C$22)+(I152*Kwantificatie!$D$22)+(J152*Kwantificatie!$E$22)+(K152*Kwantificatie!$F$22))*11.1*-1+100</f>
        <v>0.10000000000000853</v>
      </c>
      <c r="N152" s="6"/>
      <c r="O152" s="6"/>
      <c r="P152" s="6"/>
      <c r="Q152" s="6"/>
      <c r="R152" s="6"/>
      <c r="AC152" s="6"/>
      <c r="AD152" s="6"/>
      <c r="AE152" s="6"/>
      <c r="AF152" s="6"/>
      <c r="AG152" s="6"/>
      <c r="AH152" s="6"/>
      <c r="AI152" s="6"/>
      <c r="AJ152" s="6"/>
      <c r="AK152" s="6"/>
      <c r="AL152" s="6"/>
      <c r="AM152" s="6"/>
      <c r="AN152" s="6"/>
      <c r="AO152" s="6"/>
      <c r="AP152" s="6"/>
      <c r="AQ152" s="6"/>
      <c r="AR152" s="6"/>
      <c r="AS152" s="6"/>
      <c r="AT152" s="6"/>
      <c r="AU152" s="6"/>
      <c r="AV152" s="6"/>
      <c r="AW152" s="6"/>
      <c r="AX152" s="6"/>
      <c r="AY152" s="6"/>
      <c r="AZ152" s="6"/>
      <c r="BA152" s="6"/>
      <c r="BB152" s="6"/>
      <c r="BC152" s="6"/>
      <c r="BD152" s="6"/>
      <c r="BE152" s="6"/>
      <c r="BF152" s="6"/>
      <c r="BG152" s="6"/>
      <c r="BH152" s="6"/>
      <c r="BI152" s="6"/>
      <c r="BJ152" s="6"/>
      <c r="BK152" s="6"/>
      <c r="BL152" s="6"/>
      <c r="BM152" s="6"/>
      <c r="BN152" s="6"/>
      <c r="BO152" s="6"/>
      <c r="BP152" s="6"/>
      <c r="BQ152" s="6"/>
      <c r="BR152" s="6"/>
      <c r="BS152" s="6"/>
      <c r="BT152" s="6"/>
      <c r="BU152" s="6"/>
      <c r="BV152" s="6"/>
      <c r="BW152" s="6"/>
      <c r="BX152" s="6"/>
      <c r="BY152" s="6"/>
      <c r="BZ152" s="6"/>
      <c r="CA152" s="6"/>
      <c r="CB152" s="6"/>
      <c r="CC152" s="6"/>
      <c r="CD152" s="6"/>
      <c r="CE152" s="6"/>
      <c r="CF152" s="6"/>
      <c r="CG152" s="6"/>
      <c r="CH152" s="6"/>
      <c r="CI152" s="6"/>
      <c r="CJ152" s="6"/>
      <c r="CK152" s="6"/>
      <c r="CL152" s="6"/>
      <c r="CM152" s="6"/>
      <c r="CN152" s="6"/>
      <c r="CO152" s="6"/>
      <c r="CP152" s="6"/>
      <c r="CQ152" s="6"/>
      <c r="CR152" s="6"/>
      <c r="CS152" s="6"/>
      <c r="CT152" s="6"/>
      <c r="CU152" s="6"/>
      <c r="CV152" s="6"/>
      <c r="CW152" s="6"/>
      <c r="CX152" s="6"/>
      <c r="CY152" s="6"/>
      <c r="CZ152" s="6"/>
      <c r="DA152" s="6"/>
      <c r="DB152" s="6"/>
      <c r="DC152" s="6"/>
      <c r="DD152" s="6"/>
      <c r="DE152" s="6"/>
      <c r="DF152" s="6"/>
      <c r="DG152" s="6"/>
      <c r="DH152" s="6"/>
      <c r="DI152" s="6"/>
      <c r="DJ152" s="6"/>
      <c r="DK152" s="6"/>
      <c r="DL152" s="6"/>
      <c r="DM152" s="6"/>
      <c r="DN152" s="6"/>
      <c r="DO152" s="6"/>
      <c r="DP152" s="6"/>
      <c r="DQ152" s="6"/>
      <c r="DR152" s="6"/>
      <c r="DS152" s="6"/>
      <c r="DT152" s="6"/>
      <c r="DU152" s="6"/>
      <c r="DV152" s="6"/>
      <c r="DW152" s="6"/>
      <c r="DX152" s="6"/>
      <c r="DY152" s="6"/>
      <c r="DZ152" s="6"/>
      <c r="EA152" s="6"/>
      <c r="EB152" s="6"/>
      <c r="EC152" s="6"/>
      <c r="ED152" s="6"/>
      <c r="EE152" s="6"/>
      <c r="EF152" s="6"/>
      <c r="EG152" s="6"/>
      <c r="EH152" s="6"/>
      <c r="EI152" s="6"/>
      <c r="EJ152" s="6"/>
      <c r="EK152" s="6"/>
      <c r="EL152" s="6"/>
      <c r="EM152" s="6"/>
      <c r="EN152" s="6"/>
      <c r="EO152" s="6"/>
      <c r="EP152" s="6"/>
      <c r="EQ152" s="6"/>
      <c r="ER152" s="6"/>
      <c r="ES152" s="6"/>
      <c r="ET152" s="6"/>
      <c r="EU152" s="6"/>
      <c r="EV152" s="6"/>
      <c r="EW152" s="6"/>
      <c r="EX152" s="6"/>
      <c r="EY152" s="6"/>
      <c r="EZ152" s="6"/>
      <c r="FA152" s="6"/>
      <c r="FB152" s="6"/>
      <c r="FC152" s="6"/>
      <c r="FD152" s="6"/>
      <c r="FE152" s="6"/>
      <c r="FF152" s="6"/>
      <c r="FG152" s="6"/>
      <c r="FH152" s="6"/>
      <c r="FI152" s="6"/>
      <c r="FJ152" s="6"/>
      <c r="FK152" s="6"/>
      <c r="FL152" s="6"/>
      <c r="FM152" s="6"/>
      <c r="FN152" s="6"/>
      <c r="FO152" s="6"/>
      <c r="FP152" s="6"/>
      <c r="FQ152" s="6"/>
      <c r="FR152" s="6"/>
      <c r="FS152" s="6"/>
      <c r="FT152" s="6"/>
      <c r="FU152" s="6"/>
      <c r="FV152" s="6"/>
      <c r="FW152" s="6"/>
      <c r="FX152" s="6"/>
      <c r="FY152" s="6"/>
      <c r="FZ152" s="6"/>
      <c r="GA152" s="6"/>
      <c r="GB152" s="6"/>
      <c r="GC152" s="6"/>
      <c r="GD152" s="6"/>
      <c r="GE152" s="6"/>
      <c r="GF152" s="6"/>
      <c r="GG152" s="6"/>
      <c r="GH152" s="6"/>
      <c r="GI152" s="6"/>
      <c r="GJ152" s="6"/>
      <c r="GK152" s="6"/>
      <c r="GL152" s="6"/>
      <c r="GM152" s="6"/>
      <c r="GN152" s="6"/>
      <c r="GO152" s="6"/>
      <c r="GP152" s="6"/>
      <c r="GQ152" s="6"/>
      <c r="GR152" s="6"/>
      <c r="GS152" s="6"/>
      <c r="GT152" s="6"/>
      <c r="GU152" s="6"/>
      <c r="GV152" s="6"/>
      <c r="GW152" s="6"/>
      <c r="GX152" s="6"/>
      <c r="GY152" s="6"/>
      <c r="GZ152" s="6"/>
      <c r="HA152" s="6"/>
      <c r="HB152" s="6"/>
      <c r="HC152" s="6"/>
      <c r="HD152" s="6"/>
      <c r="HE152" s="6"/>
      <c r="HF152" s="6"/>
      <c r="HG152" s="6"/>
      <c r="HH152" s="6"/>
      <c r="HI152" s="6"/>
      <c r="HJ152" s="6"/>
      <c r="HK152" s="6"/>
      <c r="HL152" s="6"/>
      <c r="HM152" s="6"/>
      <c r="HN152" s="6"/>
      <c r="HO152" s="6"/>
      <c r="HP152" s="6"/>
      <c r="HQ152" s="6"/>
      <c r="HR152" s="6"/>
      <c r="HS152" s="6"/>
      <c r="HT152" s="6"/>
      <c r="HU152" s="6"/>
      <c r="HV152" s="6"/>
      <c r="HW152" s="6"/>
      <c r="HX152" s="6"/>
      <c r="HY152" s="6"/>
      <c r="HZ152" s="6"/>
      <c r="IA152" s="6"/>
      <c r="IB152" s="6"/>
      <c r="IC152" s="6"/>
      <c r="ID152" s="6"/>
      <c r="IE152" s="6"/>
      <c r="IF152" s="6"/>
      <c r="IG152" s="6"/>
      <c r="IH152" s="6"/>
      <c r="II152" s="6"/>
      <c r="IJ152" s="6"/>
      <c r="IK152" s="6"/>
      <c r="IL152" s="6"/>
      <c r="IM152" s="6"/>
      <c r="IN152" s="6"/>
      <c r="IO152" s="6"/>
      <c r="IP152" s="6"/>
      <c r="IQ152" s="6"/>
      <c r="IR152" s="6"/>
      <c r="IS152" s="6"/>
      <c r="IT152" s="6"/>
      <c r="IU152" s="6"/>
      <c r="IV152" s="6"/>
      <c r="IW152" s="6"/>
      <c r="IX152" s="6"/>
      <c r="IY152" s="6"/>
      <c r="IZ152" s="6"/>
      <c r="JA152" s="6"/>
      <c r="JB152" s="6"/>
      <c r="JC152" s="6"/>
      <c r="JD152" s="6"/>
      <c r="JE152" s="6"/>
      <c r="JF152" s="6"/>
      <c r="JG152" s="6"/>
      <c r="JH152" s="6"/>
      <c r="JI152" s="6"/>
      <c r="JJ152" s="6"/>
      <c r="JK152" s="6"/>
      <c r="JL152" s="6"/>
      <c r="JM152" s="6"/>
      <c r="JN152" s="6"/>
      <c r="JO152" s="6"/>
      <c r="JP152" s="6"/>
      <c r="JQ152" s="6"/>
      <c r="JR152" s="6"/>
      <c r="JS152" s="6"/>
      <c r="JT152" s="6"/>
      <c r="JU152" s="6"/>
      <c r="JV152" s="6"/>
      <c r="JW152" s="6"/>
      <c r="JX152" s="6"/>
      <c r="JY152" s="6"/>
      <c r="JZ152" s="6"/>
      <c r="KA152" s="6"/>
      <c r="KB152" s="6"/>
      <c r="KC152" s="6"/>
      <c r="KD152" s="6"/>
      <c r="KE152" s="6"/>
      <c r="KF152" s="6"/>
      <c r="KG152" s="6"/>
      <c r="KH152" s="6"/>
      <c r="KI152" s="6"/>
      <c r="KJ152" s="6"/>
      <c r="KK152" s="6"/>
      <c r="KL152" s="6"/>
      <c r="KM152" s="6"/>
      <c r="KN152" s="6"/>
      <c r="KO152" s="6"/>
      <c r="KP152" s="6"/>
      <c r="KQ152" s="6"/>
      <c r="KR152" s="6"/>
      <c r="KS152" s="6"/>
      <c r="KT152" s="6"/>
      <c r="KU152" s="6"/>
      <c r="KV152" s="6"/>
      <c r="KW152" s="6"/>
      <c r="KX152" s="6"/>
      <c r="KY152" s="6"/>
      <c r="KZ152" s="6"/>
      <c r="LA152" s="6"/>
      <c r="LB152" s="6"/>
      <c r="LC152" s="6"/>
      <c r="LD152" s="6"/>
      <c r="LE152" s="6"/>
      <c r="LF152" s="6"/>
      <c r="LG152" s="6"/>
      <c r="LH152" s="6"/>
      <c r="LI152" s="6"/>
      <c r="LJ152" s="6"/>
      <c r="LK152" s="6"/>
      <c r="LL152" s="6"/>
      <c r="LM152" s="6"/>
      <c r="LN152" s="6"/>
      <c r="LO152" s="6"/>
      <c r="LP152" s="6"/>
      <c r="LQ152" s="6"/>
      <c r="LR152" s="6"/>
      <c r="LS152" s="6"/>
      <c r="LT152" s="6"/>
      <c r="LU152" s="6"/>
      <c r="LV152" s="6"/>
      <c r="LW152" s="6"/>
      <c r="LX152" s="6"/>
      <c r="LY152" s="6"/>
      <c r="LZ152" s="6"/>
      <c r="MA152" s="6"/>
      <c r="MB152" s="6"/>
      <c r="MC152" s="6"/>
      <c r="MD152" s="6"/>
      <c r="ME152" s="6"/>
      <c r="MF152" s="6"/>
      <c r="MG152" s="6"/>
      <c r="MH152" s="6"/>
      <c r="MI152" s="6"/>
      <c r="MJ152" s="6"/>
      <c r="MK152" s="6"/>
      <c r="ML152" s="6"/>
      <c r="MM152" s="6"/>
      <c r="MN152" s="6"/>
      <c r="MO152" s="6"/>
      <c r="MP152" s="6"/>
      <c r="MQ152" s="6"/>
      <c r="MR152" s="6"/>
      <c r="MS152" s="6"/>
      <c r="MT152" s="6"/>
      <c r="MU152" s="6"/>
      <c r="MV152" s="6"/>
      <c r="MW152" s="6"/>
      <c r="MX152" s="6"/>
      <c r="MY152" s="6"/>
      <c r="MZ152" s="6"/>
      <c r="NA152" s="6"/>
      <c r="NB152" s="6"/>
      <c r="NC152" s="6"/>
      <c r="ND152" s="6"/>
      <c r="NE152" s="6"/>
      <c r="NF152" s="6"/>
      <c r="NG152" s="6"/>
      <c r="NH152" s="6"/>
      <c r="NI152" s="6"/>
      <c r="NJ152" s="6"/>
      <c r="NK152" s="6"/>
      <c r="NL152" s="6"/>
      <c r="NM152" s="6"/>
      <c r="NN152" s="6"/>
      <c r="NO152" s="6"/>
      <c r="NP152" s="6"/>
      <c r="NQ152" s="6"/>
      <c r="NR152" s="6"/>
      <c r="NS152" s="6"/>
      <c r="NT152" s="6"/>
      <c r="NU152" s="6"/>
      <c r="NV152" s="6"/>
      <c r="NW152" s="6"/>
      <c r="NX152" s="6"/>
      <c r="NY152" s="6"/>
      <c r="NZ152" s="6"/>
      <c r="OA152" s="6"/>
      <c r="OB152" s="6"/>
      <c r="OC152" s="6"/>
      <c r="OD152" s="6"/>
      <c r="OE152" s="6"/>
      <c r="OF152" s="6"/>
      <c r="OG152" s="6"/>
      <c r="OH152" s="6"/>
      <c r="OI152" s="6"/>
      <c r="OJ152" s="6"/>
      <c r="OK152" s="6"/>
      <c r="OL152" s="6"/>
      <c r="OM152" s="6"/>
      <c r="ON152" s="6"/>
      <c r="OO152" s="6"/>
      <c r="OP152" s="6"/>
      <c r="OQ152" s="6"/>
      <c r="OR152" s="6"/>
      <c r="OS152" s="6"/>
      <c r="OT152" s="6"/>
      <c r="OU152" s="6"/>
      <c r="OV152" s="6"/>
      <c r="OW152" s="6"/>
      <c r="OX152" s="6"/>
      <c r="OY152" s="6"/>
      <c r="OZ152" s="6"/>
      <c r="PA152" s="6"/>
      <c r="PB152" s="6"/>
      <c r="PC152" s="6"/>
      <c r="PD152" s="6"/>
      <c r="PE152" s="6"/>
    </row>
    <row r="153" spans="1:421" s="13" customFormat="1" x14ac:dyDescent="0.25">
      <c r="A153" s="284"/>
      <c r="B153" s="259"/>
      <c r="C153" s="259"/>
      <c r="D153" s="259"/>
      <c r="E153" s="17"/>
      <c r="F153" s="163" t="s">
        <v>139</v>
      </c>
      <c r="G153" s="12">
        <v>3</v>
      </c>
      <c r="H153" s="12">
        <v>3</v>
      </c>
      <c r="I153" s="12">
        <v>3</v>
      </c>
      <c r="J153" s="12">
        <v>3</v>
      </c>
      <c r="K153" s="12">
        <v>3</v>
      </c>
      <c r="L153" s="97"/>
      <c r="M153" s="26">
        <f>((G153*Kwantificatie!$B$22)+(H153*Kwantificatie!$C$22)+(I153*Kwantificatie!$D$22)+(J153*Kwantificatie!$E$22)+(K153*Kwantificatie!$F$22))*11.1*-1+100</f>
        <v>0.10000000000000853</v>
      </c>
      <c r="N153" s="6"/>
      <c r="O153" s="6"/>
      <c r="P153" s="6"/>
      <c r="Q153" s="6"/>
      <c r="R153" s="6"/>
      <c r="AC153" s="6"/>
      <c r="AD153" s="6"/>
      <c r="AE153" s="6"/>
      <c r="AF153" s="6"/>
      <c r="AG153" s="6"/>
      <c r="AH153" s="6"/>
      <c r="AI153" s="6"/>
      <c r="AJ153" s="6"/>
      <c r="AK153" s="6"/>
      <c r="AL153" s="6"/>
      <c r="AM153" s="6"/>
      <c r="AN153" s="6"/>
      <c r="AO153" s="6"/>
      <c r="AP153" s="6"/>
      <c r="AQ153" s="6"/>
      <c r="AR153" s="6"/>
      <c r="AS153" s="6"/>
      <c r="AT153" s="6"/>
      <c r="AU153" s="6"/>
      <c r="AV153" s="6"/>
      <c r="AW153" s="6"/>
      <c r="AX153" s="6"/>
      <c r="AY153" s="6"/>
      <c r="AZ153" s="6"/>
      <c r="BA153" s="6"/>
      <c r="BB153" s="6"/>
      <c r="BC153" s="6"/>
      <c r="BD153" s="6"/>
      <c r="BE153" s="6"/>
      <c r="BF153" s="6"/>
      <c r="BG153" s="6"/>
      <c r="BH153" s="6"/>
      <c r="BI153" s="6"/>
      <c r="BJ153" s="6"/>
      <c r="BK153" s="6"/>
      <c r="BL153" s="6"/>
      <c r="BM153" s="6"/>
      <c r="BN153" s="6"/>
      <c r="BO153" s="6"/>
      <c r="BP153" s="6"/>
      <c r="BQ153" s="6"/>
      <c r="BR153" s="6"/>
      <c r="BS153" s="6"/>
      <c r="BT153" s="6"/>
      <c r="BU153" s="6"/>
      <c r="BV153" s="6"/>
      <c r="BW153" s="6"/>
      <c r="BX153" s="6"/>
      <c r="BY153" s="6"/>
      <c r="BZ153" s="6"/>
      <c r="CA153" s="6"/>
      <c r="CB153" s="6"/>
      <c r="CC153" s="6"/>
      <c r="CD153" s="6"/>
      <c r="CE153" s="6"/>
      <c r="CF153" s="6"/>
      <c r="CG153" s="6"/>
      <c r="CH153" s="6"/>
      <c r="CI153" s="6"/>
      <c r="CJ153" s="6"/>
      <c r="CK153" s="6"/>
      <c r="CL153" s="6"/>
      <c r="CM153" s="6"/>
      <c r="CN153" s="6"/>
      <c r="CO153" s="6"/>
      <c r="CP153" s="6"/>
      <c r="CQ153" s="6"/>
      <c r="CR153" s="6"/>
      <c r="CS153" s="6"/>
      <c r="CT153" s="6"/>
      <c r="CU153" s="6"/>
      <c r="CV153" s="6"/>
      <c r="CW153" s="6"/>
      <c r="CX153" s="6"/>
      <c r="CY153" s="6"/>
      <c r="CZ153" s="6"/>
      <c r="DA153" s="6"/>
      <c r="DB153" s="6"/>
      <c r="DC153" s="6"/>
      <c r="DD153" s="6"/>
      <c r="DE153" s="6"/>
      <c r="DF153" s="6"/>
      <c r="DG153" s="6"/>
      <c r="DH153" s="6"/>
      <c r="DI153" s="6"/>
      <c r="DJ153" s="6"/>
      <c r="DK153" s="6"/>
      <c r="DL153" s="6"/>
      <c r="DM153" s="6"/>
      <c r="DN153" s="6"/>
      <c r="DO153" s="6"/>
      <c r="DP153" s="6"/>
      <c r="DQ153" s="6"/>
      <c r="DR153" s="6"/>
      <c r="DS153" s="6"/>
      <c r="DT153" s="6"/>
      <c r="DU153" s="6"/>
      <c r="DV153" s="6"/>
      <c r="DW153" s="6"/>
      <c r="DX153" s="6"/>
      <c r="DY153" s="6"/>
      <c r="DZ153" s="6"/>
      <c r="EA153" s="6"/>
      <c r="EB153" s="6"/>
      <c r="EC153" s="6"/>
      <c r="ED153" s="6"/>
      <c r="EE153" s="6"/>
      <c r="EF153" s="6"/>
      <c r="EG153" s="6"/>
      <c r="EH153" s="6"/>
      <c r="EI153" s="6"/>
      <c r="EJ153" s="6"/>
      <c r="EK153" s="6"/>
      <c r="EL153" s="6"/>
      <c r="EM153" s="6"/>
      <c r="EN153" s="6"/>
      <c r="EO153" s="6"/>
      <c r="EP153" s="6"/>
      <c r="EQ153" s="6"/>
      <c r="ER153" s="6"/>
      <c r="ES153" s="6"/>
      <c r="ET153" s="6"/>
      <c r="EU153" s="6"/>
      <c r="EV153" s="6"/>
      <c r="EW153" s="6"/>
      <c r="EX153" s="6"/>
      <c r="EY153" s="6"/>
      <c r="EZ153" s="6"/>
      <c r="FA153" s="6"/>
      <c r="FB153" s="6"/>
      <c r="FC153" s="6"/>
      <c r="FD153" s="6"/>
      <c r="FE153" s="6"/>
      <c r="FF153" s="6"/>
      <c r="FG153" s="6"/>
      <c r="FH153" s="6"/>
      <c r="FI153" s="6"/>
      <c r="FJ153" s="6"/>
      <c r="FK153" s="6"/>
      <c r="FL153" s="6"/>
      <c r="FM153" s="6"/>
      <c r="FN153" s="6"/>
      <c r="FO153" s="6"/>
      <c r="FP153" s="6"/>
      <c r="FQ153" s="6"/>
      <c r="FR153" s="6"/>
      <c r="FS153" s="6"/>
      <c r="FT153" s="6"/>
      <c r="FU153" s="6"/>
      <c r="FV153" s="6"/>
      <c r="FW153" s="6"/>
      <c r="FX153" s="6"/>
      <c r="FY153" s="6"/>
      <c r="FZ153" s="6"/>
      <c r="GA153" s="6"/>
      <c r="GB153" s="6"/>
      <c r="GC153" s="6"/>
      <c r="GD153" s="6"/>
      <c r="GE153" s="6"/>
      <c r="GF153" s="6"/>
      <c r="GG153" s="6"/>
      <c r="GH153" s="6"/>
      <c r="GI153" s="6"/>
      <c r="GJ153" s="6"/>
      <c r="GK153" s="6"/>
      <c r="GL153" s="6"/>
      <c r="GM153" s="6"/>
      <c r="GN153" s="6"/>
      <c r="GO153" s="6"/>
      <c r="GP153" s="6"/>
      <c r="GQ153" s="6"/>
      <c r="GR153" s="6"/>
      <c r="GS153" s="6"/>
      <c r="GT153" s="6"/>
      <c r="GU153" s="6"/>
      <c r="GV153" s="6"/>
      <c r="GW153" s="6"/>
      <c r="GX153" s="6"/>
      <c r="GY153" s="6"/>
      <c r="GZ153" s="6"/>
      <c r="HA153" s="6"/>
      <c r="HB153" s="6"/>
      <c r="HC153" s="6"/>
      <c r="HD153" s="6"/>
      <c r="HE153" s="6"/>
      <c r="HF153" s="6"/>
      <c r="HG153" s="6"/>
      <c r="HH153" s="6"/>
      <c r="HI153" s="6"/>
      <c r="HJ153" s="6"/>
      <c r="HK153" s="6"/>
      <c r="HL153" s="6"/>
      <c r="HM153" s="6"/>
      <c r="HN153" s="6"/>
      <c r="HO153" s="6"/>
      <c r="HP153" s="6"/>
      <c r="HQ153" s="6"/>
      <c r="HR153" s="6"/>
      <c r="HS153" s="6"/>
      <c r="HT153" s="6"/>
      <c r="HU153" s="6"/>
      <c r="HV153" s="6"/>
      <c r="HW153" s="6"/>
      <c r="HX153" s="6"/>
      <c r="HY153" s="6"/>
      <c r="HZ153" s="6"/>
      <c r="IA153" s="6"/>
      <c r="IB153" s="6"/>
      <c r="IC153" s="6"/>
      <c r="ID153" s="6"/>
      <c r="IE153" s="6"/>
      <c r="IF153" s="6"/>
      <c r="IG153" s="6"/>
      <c r="IH153" s="6"/>
      <c r="II153" s="6"/>
      <c r="IJ153" s="6"/>
      <c r="IK153" s="6"/>
      <c r="IL153" s="6"/>
      <c r="IM153" s="6"/>
      <c r="IN153" s="6"/>
      <c r="IO153" s="6"/>
      <c r="IP153" s="6"/>
      <c r="IQ153" s="6"/>
      <c r="IR153" s="6"/>
      <c r="IS153" s="6"/>
      <c r="IT153" s="6"/>
      <c r="IU153" s="6"/>
      <c r="IV153" s="6"/>
      <c r="IW153" s="6"/>
      <c r="IX153" s="6"/>
      <c r="IY153" s="6"/>
      <c r="IZ153" s="6"/>
      <c r="JA153" s="6"/>
      <c r="JB153" s="6"/>
      <c r="JC153" s="6"/>
      <c r="JD153" s="6"/>
      <c r="JE153" s="6"/>
      <c r="JF153" s="6"/>
      <c r="JG153" s="6"/>
      <c r="JH153" s="6"/>
      <c r="JI153" s="6"/>
      <c r="JJ153" s="6"/>
      <c r="JK153" s="6"/>
      <c r="JL153" s="6"/>
      <c r="JM153" s="6"/>
      <c r="JN153" s="6"/>
      <c r="JO153" s="6"/>
      <c r="JP153" s="6"/>
      <c r="JQ153" s="6"/>
      <c r="JR153" s="6"/>
      <c r="JS153" s="6"/>
      <c r="JT153" s="6"/>
      <c r="JU153" s="6"/>
      <c r="JV153" s="6"/>
      <c r="JW153" s="6"/>
      <c r="JX153" s="6"/>
      <c r="JY153" s="6"/>
      <c r="JZ153" s="6"/>
      <c r="KA153" s="6"/>
      <c r="KB153" s="6"/>
      <c r="KC153" s="6"/>
      <c r="KD153" s="6"/>
      <c r="KE153" s="6"/>
      <c r="KF153" s="6"/>
      <c r="KG153" s="6"/>
      <c r="KH153" s="6"/>
      <c r="KI153" s="6"/>
      <c r="KJ153" s="6"/>
      <c r="KK153" s="6"/>
      <c r="KL153" s="6"/>
      <c r="KM153" s="6"/>
      <c r="KN153" s="6"/>
      <c r="KO153" s="6"/>
      <c r="KP153" s="6"/>
      <c r="KQ153" s="6"/>
      <c r="KR153" s="6"/>
      <c r="KS153" s="6"/>
      <c r="KT153" s="6"/>
      <c r="KU153" s="6"/>
      <c r="KV153" s="6"/>
      <c r="KW153" s="6"/>
      <c r="KX153" s="6"/>
      <c r="KY153" s="6"/>
      <c r="KZ153" s="6"/>
      <c r="LA153" s="6"/>
      <c r="LB153" s="6"/>
      <c r="LC153" s="6"/>
      <c r="LD153" s="6"/>
      <c r="LE153" s="6"/>
      <c r="LF153" s="6"/>
      <c r="LG153" s="6"/>
      <c r="LH153" s="6"/>
      <c r="LI153" s="6"/>
      <c r="LJ153" s="6"/>
      <c r="LK153" s="6"/>
      <c r="LL153" s="6"/>
      <c r="LM153" s="6"/>
      <c r="LN153" s="6"/>
      <c r="LO153" s="6"/>
      <c r="LP153" s="6"/>
      <c r="LQ153" s="6"/>
      <c r="LR153" s="6"/>
      <c r="LS153" s="6"/>
      <c r="LT153" s="6"/>
      <c r="LU153" s="6"/>
      <c r="LV153" s="6"/>
      <c r="LW153" s="6"/>
      <c r="LX153" s="6"/>
      <c r="LY153" s="6"/>
      <c r="LZ153" s="6"/>
      <c r="MA153" s="6"/>
      <c r="MB153" s="6"/>
      <c r="MC153" s="6"/>
      <c r="MD153" s="6"/>
      <c r="ME153" s="6"/>
      <c r="MF153" s="6"/>
      <c r="MG153" s="6"/>
      <c r="MH153" s="6"/>
      <c r="MI153" s="6"/>
      <c r="MJ153" s="6"/>
      <c r="MK153" s="6"/>
      <c r="ML153" s="6"/>
      <c r="MM153" s="6"/>
      <c r="MN153" s="6"/>
      <c r="MO153" s="6"/>
      <c r="MP153" s="6"/>
      <c r="MQ153" s="6"/>
      <c r="MR153" s="6"/>
      <c r="MS153" s="6"/>
      <c r="MT153" s="6"/>
      <c r="MU153" s="6"/>
      <c r="MV153" s="6"/>
      <c r="MW153" s="6"/>
      <c r="MX153" s="6"/>
      <c r="MY153" s="6"/>
      <c r="MZ153" s="6"/>
      <c r="NA153" s="6"/>
      <c r="NB153" s="6"/>
      <c r="NC153" s="6"/>
      <c r="ND153" s="6"/>
      <c r="NE153" s="6"/>
      <c r="NF153" s="6"/>
      <c r="NG153" s="6"/>
      <c r="NH153" s="6"/>
      <c r="NI153" s="6"/>
      <c r="NJ153" s="6"/>
      <c r="NK153" s="6"/>
      <c r="NL153" s="6"/>
      <c r="NM153" s="6"/>
      <c r="NN153" s="6"/>
      <c r="NO153" s="6"/>
      <c r="NP153" s="6"/>
      <c r="NQ153" s="6"/>
      <c r="NR153" s="6"/>
      <c r="NS153" s="6"/>
      <c r="NT153" s="6"/>
      <c r="NU153" s="6"/>
      <c r="NV153" s="6"/>
      <c r="NW153" s="6"/>
      <c r="NX153" s="6"/>
      <c r="NY153" s="6"/>
      <c r="NZ153" s="6"/>
      <c r="OA153" s="6"/>
      <c r="OB153" s="6"/>
      <c r="OC153" s="6"/>
      <c r="OD153" s="6"/>
      <c r="OE153" s="6"/>
      <c r="OF153" s="6"/>
      <c r="OG153" s="6"/>
      <c r="OH153" s="6"/>
      <c r="OI153" s="6"/>
      <c r="OJ153" s="6"/>
      <c r="OK153" s="6"/>
      <c r="OL153" s="6"/>
      <c r="OM153" s="6"/>
      <c r="ON153" s="6"/>
      <c r="OO153" s="6"/>
      <c r="OP153" s="6"/>
      <c r="OQ153" s="6"/>
      <c r="OR153" s="6"/>
      <c r="OS153" s="6"/>
      <c r="OT153" s="6"/>
      <c r="OU153" s="6"/>
      <c r="OV153" s="6"/>
      <c r="OW153" s="6"/>
      <c r="OX153" s="6"/>
      <c r="OY153" s="6"/>
      <c r="OZ153" s="6"/>
      <c r="PA153" s="6"/>
      <c r="PB153" s="6"/>
      <c r="PC153" s="6"/>
      <c r="PD153" s="6"/>
      <c r="PE153" s="6"/>
    </row>
    <row r="154" spans="1:421" s="13" customFormat="1" x14ac:dyDescent="0.25">
      <c r="A154" s="284"/>
      <c r="B154" s="259"/>
      <c r="C154" s="259"/>
      <c r="D154" s="259"/>
      <c r="E154" s="17"/>
      <c r="F154" s="163" t="s">
        <v>139</v>
      </c>
      <c r="G154" s="12">
        <v>3</v>
      </c>
      <c r="H154" s="12">
        <v>3</v>
      </c>
      <c r="I154" s="12">
        <v>3</v>
      </c>
      <c r="J154" s="12">
        <v>3</v>
      </c>
      <c r="K154" s="12">
        <v>3</v>
      </c>
      <c r="L154" s="97"/>
      <c r="M154" s="26">
        <f>((G154*Kwantificatie!$B$22)+(H154*Kwantificatie!$C$22)+(I154*Kwantificatie!$D$22)+(J154*Kwantificatie!$E$22)+(K154*Kwantificatie!$F$22))*11.1*-1+100</f>
        <v>0.10000000000000853</v>
      </c>
      <c r="N154" s="6"/>
      <c r="O154" s="6"/>
      <c r="P154" s="6"/>
      <c r="Q154" s="6"/>
      <c r="R154" s="6"/>
      <c r="AC154" s="6"/>
      <c r="AD154" s="6"/>
      <c r="AE154" s="6"/>
      <c r="AF154" s="6"/>
      <c r="AG154" s="6"/>
      <c r="AH154" s="6"/>
      <c r="AI154" s="6"/>
      <c r="AJ154" s="6"/>
      <c r="AK154" s="6"/>
      <c r="AL154" s="6"/>
      <c r="AM154" s="6"/>
      <c r="AN154" s="6"/>
      <c r="AO154" s="6"/>
      <c r="AP154" s="6"/>
      <c r="AQ154" s="6"/>
      <c r="AR154" s="6"/>
      <c r="AS154" s="6"/>
      <c r="AT154" s="6"/>
      <c r="AU154" s="6"/>
      <c r="AV154" s="6"/>
      <c r="AW154" s="6"/>
      <c r="AX154" s="6"/>
      <c r="AY154" s="6"/>
      <c r="AZ154" s="6"/>
      <c r="BA154" s="6"/>
      <c r="BB154" s="6"/>
      <c r="BC154" s="6"/>
      <c r="BD154" s="6"/>
      <c r="BE154" s="6"/>
      <c r="BF154" s="6"/>
      <c r="BG154" s="6"/>
      <c r="BH154" s="6"/>
      <c r="BI154" s="6"/>
      <c r="BJ154" s="6"/>
      <c r="BK154" s="6"/>
      <c r="BL154" s="6"/>
      <c r="BM154" s="6"/>
      <c r="BN154" s="6"/>
      <c r="BO154" s="6"/>
      <c r="BP154" s="6"/>
      <c r="BQ154" s="6"/>
      <c r="BR154" s="6"/>
      <c r="BS154" s="6"/>
      <c r="BT154" s="6"/>
      <c r="BU154" s="6"/>
      <c r="BV154" s="6"/>
      <c r="BW154" s="6"/>
      <c r="BX154" s="6"/>
      <c r="BY154" s="6"/>
      <c r="BZ154" s="6"/>
      <c r="CA154" s="6"/>
      <c r="CB154" s="6"/>
      <c r="CC154" s="6"/>
      <c r="CD154" s="6"/>
      <c r="CE154" s="6"/>
      <c r="CF154" s="6"/>
      <c r="CG154" s="6"/>
      <c r="CH154" s="6"/>
      <c r="CI154" s="6"/>
      <c r="CJ154" s="6"/>
      <c r="CK154" s="6"/>
      <c r="CL154" s="6"/>
      <c r="CM154" s="6"/>
      <c r="CN154" s="6"/>
      <c r="CO154" s="6"/>
      <c r="CP154" s="6"/>
      <c r="CQ154" s="6"/>
      <c r="CR154" s="6"/>
      <c r="CS154" s="6"/>
      <c r="CT154" s="6"/>
      <c r="CU154" s="6"/>
      <c r="CV154" s="6"/>
      <c r="CW154" s="6"/>
      <c r="CX154" s="6"/>
      <c r="CY154" s="6"/>
      <c r="CZ154" s="6"/>
      <c r="DA154" s="6"/>
      <c r="DB154" s="6"/>
      <c r="DC154" s="6"/>
      <c r="DD154" s="6"/>
      <c r="DE154" s="6"/>
      <c r="DF154" s="6"/>
      <c r="DG154" s="6"/>
      <c r="DH154" s="6"/>
      <c r="DI154" s="6"/>
      <c r="DJ154" s="6"/>
      <c r="DK154" s="6"/>
      <c r="DL154" s="6"/>
      <c r="DM154" s="6"/>
      <c r="DN154" s="6"/>
      <c r="DO154" s="6"/>
      <c r="DP154" s="6"/>
      <c r="DQ154" s="6"/>
      <c r="DR154" s="6"/>
      <c r="DS154" s="6"/>
      <c r="DT154" s="6"/>
      <c r="DU154" s="6"/>
      <c r="DV154" s="6"/>
      <c r="DW154" s="6"/>
      <c r="DX154" s="6"/>
      <c r="DY154" s="6"/>
      <c r="DZ154" s="6"/>
      <c r="EA154" s="6"/>
      <c r="EB154" s="6"/>
      <c r="EC154" s="6"/>
      <c r="ED154" s="6"/>
      <c r="EE154" s="6"/>
      <c r="EF154" s="6"/>
      <c r="EG154" s="6"/>
      <c r="EH154" s="6"/>
      <c r="EI154" s="6"/>
      <c r="EJ154" s="6"/>
      <c r="EK154" s="6"/>
      <c r="EL154" s="6"/>
      <c r="EM154" s="6"/>
      <c r="EN154" s="6"/>
      <c r="EO154" s="6"/>
      <c r="EP154" s="6"/>
      <c r="EQ154" s="6"/>
      <c r="ER154" s="6"/>
      <c r="ES154" s="6"/>
      <c r="ET154" s="6"/>
      <c r="EU154" s="6"/>
      <c r="EV154" s="6"/>
      <c r="EW154" s="6"/>
      <c r="EX154" s="6"/>
      <c r="EY154" s="6"/>
      <c r="EZ154" s="6"/>
      <c r="FA154" s="6"/>
      <c r="FB154" s="6"/>
      <c r="FC154" s="6"/>
      <c r="FD154" s="6"/>
      <c r="FE154" s="6"/>
      <c r="FF154" s="6"/>
      <c r="FG154" s="6"/>
      <c r="FH154" s="6"/>
      <c r="FI154" s="6"/>
      <c r="FJ154" s="6"/>
      <c r="FK154" s="6"/>
      <c r="FL154" s="6"/>
      <c r="FM154" s="6"/>
      <c r="FN154" s="6"/>
      <c r="FO154" s="6"/>
      <c r="FP154" s="6"/>
      <c r="FQ154" s="6"/>
      <c r="FR154" s="6"/>
      <c r="FS154" s="6"/>
      <c r="FT154" s="6"/>
      <c r="FU154" s="6"/>
      <c r="FV154" s="6"/>
      <c r="FW154" s="6"/>
      <c r="FX154" s="6"/>
      <c r="FY154" s="6"/>
      <c r="FZ154" s="6"/>
      <c r="GA154" s="6"/>
      <c r="GB154" s="6"/>
      <c r="GC154" s="6"/>
      <c r="GD154" s="6"/>
      <c r="GE154" s="6"/>
      <c r="GF154" s="6"/>
      <c r="GG154" s="6"/>
      <c r="GH154" s="6"/>
      <c r="GI154" s="6"/>
      <c r="GJ154" s="6"/>
      <c r="GK154" s="6"/>
      <c r="GL154" s="6"/>
      <c r="GM154" s="6"/>
      <c r="GN154" s="6"/>
      <c r="GO154" s="6"/>
      <c r="GP154" s="6"/>
      <c r="GQ154" s="6"/>
      <c r="GR154" s="6"/>
      <c r="GS154" s="6"/>
      <c r="GT154" s="6"/>
      <c r="GU154" s="6"/>
      <c r="GV154" s="6"/>
      <c r="GW154" s="6"/>
      <c r="GX154" s="6"/>
      <c r="GY154" s="6"/>
      <c r="GZ154" s="6"/>
      <c r="HA154" s="6"/>
      <c r="HB154" s="6"/>
      <c r="HC154" s="6"/>
      <c r="HD154" s="6"/>
      <c r="HE154" s="6"/>
      <c r="HF154" s="6"/>
      <c r="HG154" s="6"/>
      <c r="HH154" s="6"/>
      <c r="HI154" s="6"/>
      <c r="HJ154" s="6"/>
      <c r="HK154" s="6"/>
      <c r="HL154" s="6"/>
      <c r="HM154" s="6"/>
      <c r="HN154" s="6"/>
      <c r="HO154" s="6"/>
      <c r="HP154" s="6"/>
      <c r="HQ154" s="6"/>
      <c r="HR154" s="6"/>
      <c r="HS154" s="6"/>
      <c r="HT154" s="6"/>
      <c r="HU154" s="6"/>
      <c r="HV154" s="6"/>
      <c r="HW154" s="6"/>
      <c r="HX154" s="6"/>
      <c r="HY154" s="6"/>
      <c r="HZ154" s="6"/>
      <c r="IA154" s="6"/>
      <c r="IB154" s="6"/>
      <c r="IC154" s="6"/>
      <c r="ID154" s="6"/>
      <c r="IE154" s="6"/>
      <c r="IF154" s="6"/>
      <c r="IG154" s="6"/>
      <c r="IH154" s="6"/>
      <c r="II154" s="6"/>
      <c r="IJ154" s="6"/>
      <c r="IK154" s="6"/>
      <c r="IL154" s="6"/>
      <c r="IM154" s="6"/>
      <c r="IN154" s="6"/>
      <c r="IO154" s="6"/>
      <c r="IP154" s="6"/>
      <c r="IQ154" s="6"/>
      <c r="IR154" s="6"/>
      <c r="IS154" s="6"/>
      <c r="IT154" s="6"/>
      <c r="IU154" s="6"/>
      <c r="IV154" s="6"/>
      <c r="IW154" s="6"/>
      <c r="IX154" s="6"/>
      <c r="IY154" s="6"/>
      <c r="IZ154" s="6"/>
      <c r="JA154" s="6"/>
      <c r="JB154" s="6"/>
      <c r="JC154" s="6"/>
      <c r="JD154" s="6"/>
      <c r="JE154" s="6"/>
      <c r="JF154" s="6"/>
      <c r="JG154" s="6"/>
      <c r="JH154" s="6"/>
      <c r="JI154" s="6"/>
      <c r="JJ154" s="6"/>
      <c r="JK154" s="6"/>
      <c r="JL154" s="6"/>
      <c r="JM154" s="6"/>
      <c r="JN154" s="6"/>
      <c r="JO154" s="6"/>
      <c r="JP154" s="6"/>
      <c r="JQ154" s="6"/>
      <c r="JR154" s="6"/>
      <c r="JS154" s="6"/>
      <c r="JT154" s="6"/>
      <c r="JU154" s="6"/>
      <c r="JV154" s="6"/>
      <c r="JW154" s="6"/>
      <c r="JX154" s="6"/>
      <c r="JY154" s="6"/>
      <c r="JZ154" s="6"/>
      <c r="KA154" s="6"/>
      <c r="KB154" s="6"/>
      <c r="KC154" s="6"/>
      <c r="KD154" s="6"/>
      <c r="KE154" s="6"/>
      <c r="KF154" s="6"/>
      <c r="KG154" s="6"/>
      <c r="KH154" s="6"/>
      <c r="KI154" s="6"/>
      <c r="KJ154" s="6"/>
      <c r="KK154" s="6"/>
      <c r="KL154" s="6"/>
      <c r="KM154" s="6"/>
      <c r="KN154" s="6"/>
      <c r="KO154" s="6"/>
      <c r="KP154" s="6"/>
      <c r="KQ154" s="6"/>
      <c r="KR154" s="6"/>
      <c r="KS154" s="6"/>
      <c r="KT154" s="6"/>
      <c r="KU154" s="6"/>
      <c r="KV154" s="6"/>
      <c r="KW154" s="6"/>
      <c r="KX154" s="6"/>
      <c r="KY154" s="6"/>
      <c r="KZ154" s="6"/>
      <c r="LA154" s="6"/>
      <c r="LB154" s="6"/>
      <c r="LC154" s="6"/>
      <c r="LD154" s="6"/>
      <c r="LE154" s="6"/>
      <c r="LF154" s="6"/>
      <c r="LG154" s="6"/>
      <c r="LH154" s="6"/>
      <c r="LI154" s="6"/>
      <c r="LJ154" s="6"/>
      <c r="LK154" s="6"/>
      <c r="LL154" s="6"/>
      <c r="LM154" s="6"/>
      <c r="LN154" s="6"/>
      <c r="LO154" s="6"/>
      <c r="LP154" s="6"/>
      <c r="LQ154" s="6"/>
      <c r="LR154" s="6"/>
      <c r="LS154" s="6"/>
      <c r="LT154" s="6"/>
      <c r="LU154" s="6"/>
      <c r="LV154" s="6"/>
      <c r="LW154" s="6"/>
      <c r="LX154" s="6"/>
      <c r="LY154" s="6"/>
      <c r="LZ154" s="6"/>
      <c r="MA154" s="6"/>
      <c r="MB154" s="6"/>
      <c r="MC154" s="6"/>
      <c r="MD154" s="6"/>
      <c r="ME154" s="6"/>
      <c r="MF154" s="6"/>
      <c r="MG154" s="6"/>
      <c r="MH154" s="6"/>
      <c r="MI154" s="6"/>
      <c r="MJ154" s="6"/>
      <c r="MK154" s="6"/>
      <c r="ML154" s="6"/>
      <c r="MM154" s="6"/>
      <c r="MN154" s="6"/>
      <c r="MO154" s="6"/>
      <c r="MP154" s="6"/>
      <c r="MQ154" s="6"/>
      <c r="MR154" s="6"/>
      <c r="MS154" s="6"/>
      <c r="MT154" s="6"/>
      <c r="MU154" s="6"/>
      <c r="MV154" s="6"/>
      <c r="MW154" s="6"/>
      <c r="MX154" s="6"/>
      <c r="MY154" s="6"/>
      <c r="MZ154" s="6"/>
      <c r="NA154" s="6"/>
      <c r="NB154" s="6"/>
      <c r="NC154" s="6"/>
      <c r="ND154" s="6"/>
      <c r="NE154" s="6"/>
      <c r="NF154" s="6"/>
      <c r="NG154" s="6"/>
      <c r="NH154" s="6"/>
      <c r="NI154" s="6"/>
      <c r="NJ154" s="6"/>
      <c r="NK154" s="6"/>
      <c r="NL154" s="6"/>
      <c r="NM154" s="6"/>
      <c r="NN154" s="6"/>
      <c r="NO154" s="6"/>
      <c r="NP154" s="6"/>
      <c r="NQ154" s="6"/>
      <c r="NR154" s="6"/>
      <c r="NS154" s="6"/>
      <c r="NT154" s="6"/>
      <c r="NU154" s="6"/>
      <c r="NV154" s="6"/>
      <c r="NW154" s="6"/>
      <c r="NX154" s="6"/>
      <c r="NY154" s="6"/>
      <c r="NZ154" s="6"/>
      <c r="OA154" s="6"/>
      <c r="OB154" s="6"/>
      <c r="OC154" s="6"/>
      <c r="OD154" s="6"/>
      <c r="OE154" s="6"/>
      <c r="OF154" s="6"/>
      <c r="OG154" s="6"/>
      <c r="OH154" s="6"/>
      <c r="OI154" s="6"/>
      <c r="OJ154" s="6"/>
      <c r="OK154" s="6"/>
      <c r="OL154" s="6"/>
      <c r="OM154" s="6"/>
      <c r="ON154" s="6"/>
      <c r="OO154" s="6"/>
      <c r="OP154" s="6"/>
      <c r="OQ154" s="6"/>
      <c r="OR154" s="6"/>
      <c r="OS154" s="6"/>
      <c r="OT154" s="6"/>
      <c r="OU154" s="6"/>
      <c r="OV154" s="6"/>
      <c r="OW154" s="6"/>
      <c r="OX154" s="6"/>
      <c r="OY154" s="6"/>
      <c r="OZ154" s="6"/>
      <c r="PA154" s="6"/>
      <c r="PB154" s="6"/>
      <c r="PC154" s="6"/>
      <c r="PD154" s="6"/>
      <c r="PE154" s="6"/>
    </row>
    <row r="155" spans="1:421" s="13" customFormat="1" x14ac:dyDescent="0.25">
      <c r="A155" s="284"/>
      <c r="B155" s="259"/>
      <c r="C155" s="259"/>
      <c r="D155" s="259"/>
      <c r="E155" s="17"/>
      <c r="F155" s="163" t="s">
        <v>139</v>
      </c>
      <c r="G155" s="12">
        <v>3</v>
      </c>
      <c r="H155" s="12">
        <v>3</v>
      </c>
      <c r="I155" s="12">
        <v>3</v>
      </c>
      <c r="J155" s="12">
        <v>3</v>
      </c>
      <c r="K155" s="12">
        <v>3</v>
      </c>
      <c r="L155" s="97"/>
      <c r="M155" s="26">
        <f>((G155*Kwantificatie!$B$22)+(H155*Kwantificatie!$C$22)+(I155*Kwantificatie!$D$22)+(J155*Kwantificatie!$E$22)+(K155*Kwantificatie!$F$22))*11.1*-1+100</f>
        <v>0.10000000000000853</v>
      </c>
      <c r="N155" s="6"/>
      <c r="O155" s="6"/>
      <c r="P155" s="6"/>
      <c r="Q155" s="6"/>
      <c r="R155" s="6"/>
      <c r="AC155" s="6"/>
      <c r="AD155" s="6"/>
      <c r="AE155" s="6"/>
      <c r="AF155" s="6"/>
      <c r="AG155" s="6"/>
      <c r="AH155" s="6"/>
      <c r="AI155" s="6"/>
      <c r="AJ155" s="6"/>
      <c r="AK155" s="6"/>
      <c r="AL155" s="6"/>
      <c r="AM155" s="6"/>
      <c r="AN155" s="6"/>
      <c r="AO155" s="6"/>
      <c r="AP155" s="6"/>
      <c r="AQ155" s="6"/>
      <c r="AR155" s="6"/>
      <c r="AS155" s="6"/>
      <c r="AT155" s="6"/>
      <c r="AU155" s="6"/>
      <c r="AV155" s="6"/>
      <c r="AW155" s="6"/>
      <c r="AX155" s="6"/>
      <c r="AY155" s="6"/>
      <c r="AZ155" s="6"/>
      <c r="BA155" s="6"/>
      <c r="BB155" s="6"/>
      <c r="BC155" s="6"/>
      <c r="BD155" s="6"/>
      <c r="BE155" s="6"/>
      <c r="BF155" s="6"/>
      <c r="BG155" s="6"/>
      <c r="BH155" s="6"/>
      <c r="BI155" s="6"/>
      <c r="BJ155" s="6"/>
      <c r="BK155" s="6"/>
      <c r="BL155" s="6"/>
      <c r="BM155" s="6"/>
      <c r="BN155" s="6"/>
      <c r="BO155" s="6"/>
      <c r="BP155" s="6"/>
      <c r="BQ155" s="6"/>
      <c r="BR155" s="6"/>
      <c r="BS155" s="6"/>
      <c r="BT155" s="6"/>
      <c r="BU155" s="6"/>
      <c r="BV155" s="6"/>
      <c r="BW155" s="6"/>
      <c r="BX155" s="6"/>
      <c r="BY155" s="6"/>
      <c r="BZ155" s="6"/>
      <c r="CA155" s="6"/>
      <c r="CB155" s="6"/>
      <c r="CC155" s="6"/>
      <c r="CD155" s="6"/>
      <c r="CE155" s="6"/>
      <c r="CF155" s="6"/>
      <c r="CG155" s="6"/>
      <c r="CH155" s="6"/>
      <c r="CI155" s="6"/>
      <c r="CJ155" s="6"/>
      <c r="CK155" s="6"/>
      <c r="CL155" s="6"/>
      <c r="CM155" s="6"/>
      <c r="CN155" s="6"/>
      <c r="CO155" s="6"/>
      <c r="CP155" s="6"/>
      <c r="CQ155" s="6"/>
      <c r="CR155" s="6"/>
      <c r="CS155" s="6"/>
      <c r="CT155" s="6"/>
      <c r="CU155" s="6"/>
      <c r="CV155" s="6"/>
      <c r="CW155" s="6"/>
      <c r="CX155" s="6"/>
      <c r="CY155" s="6"/>
      <c r="CZ155" s="6"/>
      <c r="DA155" s="6"/>
      <c r="DB155" s="6"/>
      <c r="DC155" s="6"/>
      <c r="DD155" s="6"/>
      <c r="DE155" s="6"/>
      <c r="DF155" s="6"/>
      <c r="DG155" s="6"/>
      <c r="DH155" s="6"/>
      <c r="DI155" s="6"/>
      <c r="DJ155" s="6"/>
      <c r="DK155" s="6"/>
      <c r="DL155" s="6"/>
      <c r="DM155" s="6"/>
      <c r="DN155" s="6"/>
      <c r="DO155" s="6"/>
      <c r="DP155" s="6"/>
      <c r="DQ155" s="6"/>
      <c r="DR155" s="6"/>
      <c r="DS155" s="6"/>
      <c r="DT155" s="6"/>
      <c r="DU155" s="6"/>
      <c r="DV155" s="6"/>
      <c r="DW155" s="6"/>
      <c r="DX155" s="6"/>
      <c r="DY155" s="6"/>
      <c r="DZ155" s="6"/>
      <c r="EA155" s="6"/>
      <c r="EB155" s="6"/>
      <c r="EC155" s="6"/>
      <c r="ED155" s="6"/>
      <c r="EE155" s="6"/>
      <c r="EF155" s="6"/>
      <c r="EG155" s="6"/>
      <c r="EH155" s="6"/>
      <c r="EI155" s="6"/>
      <c r="EJ155" s="6"/>
      <c r="EK155" s="6"/>
      <c r="EL155" s="6"/>
      <c r="EM155" s="6"/>
      <c r="EN155" s="6"/>
      <c r="EO155" s="6"/>
      <c r="EP155" s="6"/>
      <c r="EQ155" s="6"/>
      <c r="ER155" s="6"/>
      <c r="ES155" s="6"/>
      <c r="ET155" s="6"/>
      <c r="EU155" s="6"/>
      <c r="EV155" s="6"/>
      <c r="EW155" s="6"/>
      <c r="EX155" s="6"/>
      <c r="EY155" s="6"/>
      <c r="EZ155" s="6"/>
      <c r="FA155" s="6"/>
      <c r="FB155" s="6"/>
      <c r="FC155" s="6"/>
      <c r="FD155" s="6"/>
      <c r="FE155" s="6"/>
      <c r="FF155" s="6"/>
      <c r="FG155" s="6"/>
      <c r="FH155" s="6"/>
      <c r="FI155" s="6"/>
      <c r="FJ155" s="6"/>
      <c r="FK155" s="6"/>
      <c r="FL155" s="6"/>
      <c r="FM155" s="6"/>
      <c r="FN155" s="6"/>
      <c r="FO155" s="6"/>
      <c r="FP155" s="6"/>
      <c r="FQ155" s="6"/>
      <c r="FR155" s="6"/>
      <c r="FS155" s="6"/>
      <c r="FT155" s="6"/>
      <c r="FU155" s="6"/>
      <c r="FV155" s="6"/>
      <c r="FW155" s="6"/>
      <c r="FX155" s="6"/>
      <c r="FY155" s="6"/>
      <c r="FZ155" s="6"/>
      <c r="GA155" s="6"/>
      <c r="GB155" s="6"/>
      <c r="GC155" s="6"/>
      <c r="GD155" s="6"/>
      <c r="GE155" s="6"/>
      <c r="GF155" s="6"/>
      <c r="GG155" s="6"/>
      <c r="GH155" s="6"/>
      <c r="GI155" s="6"/>
      <c r="GJ155" s="6"/>
      <c r="GK155" s="6"/>
      <c r="GL155" s="6"/>
      <c r="GM155" s="6"/>
      <c r="GN155" s="6"/>
      <c r="GO155" s="6"/>
      <c r="GP155" s="6"/>
      <c r="GQ155" s="6"/>
      <c r="GR155" s="6"/>
      <c r="GS155" s="6"/>
      <c r="GT155" s="6"/>
      <c r="GU155" s="6"/>
      <c r="GV155" s="6"/>
      <c r="GW155" s="6"/>
      <c r="GX155" s="6"/>
      <c r="GY155" s="6"/>
      <c r="GZ155" s="6"/>
      <c r="HA155" s="6"/>
      <c r="HB155" s="6"/>
      <c r="HC155" s="6"/>
      <c r="HD155" s="6"/>
      <c r="HE155" s="6"/>
      <c r="HF155" s="6"/>
      <c r="HG155" s="6"/>
      <c r="HH155" s="6"/>
      <c r="HI155" s="6"/>
      <c r="HJ155" s="6"/>
      <c r="HK155" s="6"/>
      <c r="HL155" s="6"/>
      <c r="HM155" s="6"/>
      <c r="HN155" s="6"/>
      <c r="HO155" s="6"/>
      <c r="HP155" s="6"/>
      <c r="HQ155" s="6"/>
      <c r="HR155" s="6"/>
      <c r="HS155" s="6"/>
      <c r="HT155" s="6"/>
      <c r="HU155" s="6"/>
      <c r="HV155" s="6"/>
      <c r="HW155" s="6"/>
      <c r="HX155" s="6"/>
      <c r="HY155" s="6"/>
      <c r="HZ155" s="6"/>
      <c r="IA155" s="6"/>
      <c r="IB155" s="6"/>
      <c r="IC155" s="6"/>
      <c r="ID155" s="6"/>
      <c r="IE155" s="6"/>
      <c r="IF155" s="6"/>
      <c r="IG155" s="6"/>
      <c r="IH155" s="6"/>
      <c r="II155" s="6"/>
      <c r="IJ155" s="6"/>
      <c r="IK155" s="6"/>
      <c r="IL155" s="6"/>
      <c r="IM155" s="6"/>
      <c r="IN155" s="6"/>
      <c r="IO155" s="6"/>
      <c r="IP155" s="6"/>
      <c r="IQ155" s="6"/>
      <c r="IR155" s="6"/>
      <c r="IS155" s="6"/>
      <c r="IT155" s="6"/>
      <c r="IU155" s="6"/>
      <c r="IV155" s="6"/>
      <c r="IW155" s="6"/>
      <c r="IX155" s="6"/>
      <c r="IY155" s="6"/>
      <c r="IZ155" s="6"/>
      <c r="JA155" s="6"/>
      <c r="JB155" s="6"/>
      <c r="JC155" s="6"/>
      <c r="JD155" s="6"/>
      <c r="JE155" s="6"/>
      <c r="JF155" s="6"/>
      <c r="JG155" s="6"/>
      <c r="JH155" s="6"/>
      <c r="JI155" s="6"/>
      <c r="JJ155" s="6"/>
      <c r="JK155" s="6"/>
      <c r="JL155" s="6"/>
      <c r="JM155" s="6"/>
      <c r="JN155" s="6"/>
      <c r="JO155" s="6"/>
      <c r="JP155" s="6"/>
      <c r="JQ155" s="6"/>
      <c r="JR155" s="6"/>
      <c r="JS155" s="6"/>
      <c r="JT155" s="6"/>
      <c r="JU155" s="6"/>
      <c r="JV155" s="6"/>
      <c r="JW155" s="6"/>
      <c r="JX155" s="6"/>
      <c r="JY155" s="6"/>
      <c r="JZ155" s="6"/>
      <c r="KA155" s="6"/>
      <c r="KB155" s="6"/>
      <c r="KC155" s="6"/>
      <c r="KD155" s="6"/>
      <c r="KE155" s="6"/>
      <c r="KF155" s="6"/>
      <c r="KG155" s="6"/>
      <c r="KH155" s="6"/>
      <c r="KI155" s="6"/>
      <c r="KJ155" s="6"/>
      <c r="KK155" s="6"/>
      <c r="KL155" s="6"/>
      <c r="KM155" s="6"/>
      <c r="KN155" s="6"/>
      <c r="KO155" s="6"/>
      <c r="KP155" s="6"/>
      <c r="KQ155" s="6"/>
      <c r="KR155" s="6"/>
      <c r="KS155" s="6"/>
      <c r="KT155" s="6"/>
      <c r="KU155" s="6"/>
      <c r="KV155" s="6"/>
      <c r="KW155" s="6"/>
      <c r="KX155" s="6"/>
      <c r="KY155" s="6"/>
      <c r="KZ155" s="6"/>
      <c r="LA155" s="6"/>
      <c r="LB155" s="6"/>
      <c r="LC155" s="6"/>
      <c r="LD155" s="6"/>
      <c r="LE155" s="6"/>
      <c r="LF155" s="6"/>
      <c r="LG155" s="6"/>
      <c r="LH155" s="6"/>
      <c r="LI155" s="6"/>
      <c r="LJ155" s="6"/>
      <c r="LK155" s="6"/>
      <c r="LL155" s="6"/>
      <c r="LM155" s="6"/>
      <c r="LN155" s="6"/>
      <c r="LO155" s="6"/>
      <c r="LP155" s="6"/>
      <c r="LQ155" s="6"/>
      <c r="LR155" s="6"/>
      <c r="LS155" s="6"/>
      <c r="LT155" s="6"/>
      <c r="LU155" s="6"/>
      <c r="LV155" s="6"/>
      <c r="LW155" s="6"/>
      <c r="LX155" s="6"/>
      <c r="LY155" s="6"/>
      <c r="LZ155" s="6"/>
      <c r="MA155" s="6"/>
      <c r="MB155" s="6"/>
      <c r="MC155" s="6"/>
      <c r="MD155" s="6"/>
      <c r="ME155" s="6"/>
      <c r="MF155" s="6"/>
      <c r="MG155" s="6"/>
      <c r="MH155" s="6"/>
      <c r="MI155" s="6"/>
      <c r="MJ155" s="6"/>
      <c r="MK155" s="6"/>
      <c r="ML155" s="6"/>
      <c r="MM155" s="6"/>
      <c r="MN155" s="6"/>
      <c r="MO155" s="6"/>
      <c r="MP155" s="6"/>
      <c r="MQ155" s="6"/>
      <c r="MR155" s="6"/>
      <c r="MS155" s="6"/>
      <c r="MT155" s="6"/>
      <c r="MU155" s="6"/>
      <c r="MV155" s="6"/>
      <c r="MW155" s="6"/>
      <c r="MX155" s="6"/>
      <c r="MY155" s="6"/>
      <c r="MZ155" s="6"/>
      <c r="NA155" s="6"/>
      <c r="NB155" s="6"/>
      <c r="NC155" s="6"/>
      <c r="ND155" s="6"/>
      <c r="NE155" s="6"/>
      <c r="NF155" s="6"/>
      <c r="NG155" s="6"/>
      <c r="NH155" s="6"/>
      <c r="NI155" s="6"/>
      <c r="NJ155" s="6"/>
      <c r="NK155" s="6"/>
      <c r="NL155" s="6"/>
      <c r="NM155" s="6"/>
      <c r="NN155" s="6"/>
      <c r="NO155" s="6"/>
      <c r="NP155" s="6"/>
      <c r="NQ155" s="6"/>
      <c r="NR155" s="6"/>
      <c r="NS155" s="6"/>
      <c r="NT155" s="6"/>
      <c r="NU155" s="6"/>
      <c r="NV155" s="6"/>
      <c r="NW155" s="6"/>
      <c r="NX155" s="6"/>
      <c r="NY155" s="6"/>
      <c r="NZ155" s="6"/>
      <c r="OA155" s="6"/>
      <c r="OB155" s="6"/>
      <c r="OC155" s="6"/>
      <c r="OD155" s="6"/>
      <c r="OE155" s="6"/>
      <c r="OF155" s="6"/>
      <c r="OG155" s="6"/>
      <c r="OH155" s="6"/>
      <c r="OI155" s="6"/>
      <c r="OJ155" s="6"/>
      <c r="OK155" s="6"/>
      <c r="OL155" s="6"/>
      <c r="OM155" s="6"/>
      <c r="ON155" s="6"/>
      <c r="OO155" s="6"/>
      <c r="OP155" s="6"/>
      <c r="OQ155" s="6"/>
      <c r="OR155" s="6"/>
      <c r="OS155" s="6"/>
      <c r="OT155" s="6"/>
      <c r="OU155" s="6"/>
      <c r="OV155" s="6"/>
      <c r="OW155" s="6"/>
      <c r="OX155" s="6"/>
      <c r="OY155" s="6"/>
      <c r="OZ155" s="6"/>
      <c r="PA155" s="6"/>
      <c r="PB155" s="6"/>
      <c r="PC155" s="6"/>
      <c r="PD155" s="6"/>
      <c r="PE155" s="6"/>
    </row>
    <row r="156" spans="1:421" s="13" customFormat="1" ht="13.8" thickBot="1" x14ac:dyDescent="0.3">
      <c r="A156" s="285"/>
      <c r="B156" s="272"/>
      <c r="C156" s="272"/>
      <c r="D156" s="272"/>
      <c r="E156" s="17"/>
      <c r="F156" s="163" t="s">
        <v>139</v>
      </c>
      <c r="G156" s="12">
        <v>3</v>
      </c>
      <c r="H156" s="12">
        <v>3</v>
      </c>
      <c r="I156" s="12">
        <v>3</v>
      </c>
      <c r="J156" s="12">
        <v>3</v>
      </c>
      <c r="K156" s="12">
        <v>3</v>
      </c>
      <c r="L156" s="97"/>
      <c r="M156" s="26">
        <f>((G156*Kwantificatie!$B$22)+(H156*Kwantificatie!$C$22)+(I156*Kwantificatie!$D$22)+(J156*Kwantificatie!$E$22)+(K156*Kwantificatie!$F$22))*11.1*-1+100</f>
        <v>0.10000000000000853</v>
      </c>
      <c r="N156" s="6"/>
      <c r="O156" s="6"/>
      <c r="P156" s="6"/>
      <c r="Q156" s="6"/>
      <c r="R156" s="6"/>
      <c r="AC156" s="6"/>
      <c r="AD156" s="6"/>
      <c r="AE156" s="6"/>
      <c r="AF156" s="6"/>
      <c r="AG156" s="6"/>
      <c r="AH156" s="6"/>
      <c r="AI156" s="6"/>
      <c r="AJ156" s="6"/>
      <c r="AK156" s="6"/>
      <c r="AL156" s="6"/>
      <c r="AM156" s="6"/>
      <c r="AN156" s="6"/>
      <c r="AO156" s="6"/>
      <c r="AP156" s="6"/>
      <c r="AQ156" s="6"/>
      <c r="AR156" s="6"/>
      <c r="AS156" s="6"/>
      <c r="AT156" s="6"/>
      <c r="AU156" s="6"/>
      <c r="AV156" s="6"/>
      <c r="AW156" s="6"/>
      <c r="AX156" s="6"/>
      <c r="AY156" s="6"/>
      <c r="AZ156" s="6"/>
      <c r="BA156" s="6"/>
      <c r="BB156" s="6"/>
      <c r="BC156" s="6"/>
      <c r="BD156" s="6"/>
      <c r="BE156" s="6"/>
      <c r="BF156" s="6"/>
      <c r="BG156" s="6"/>
      <c r="BH156" s="6"/>
      <c r="BI156" s="6"/>
      <c r="BJ156" s="6"/>
      <c r="BK156" s="6"/>
      <c r="BL156" s="6"/>
      <c r="BM156" s="6"/>
      <c r="BN156" s="6"/>
      <c r="BO156" s="6"/>
      <c r="BP156" s="6"/>
      <c r="BQ156" s="6"/>
      <c r="BR156" s="6"/>
      <c r="BS156" s="6"/>
      <c r="BT156" s="6"/>
      <c r="BU156" s="6"/>
      <c r="BV156" s="6"/>
      <c r="BW156" s="6"/>
      <c r="BX156" s="6"/>
      <c r="BY156" s="6"/>
      <c r="BZ156" s="6"/>
      <c r="CA156" s="6"/>
      <c r="CB156" s="6"/>
      <c r="CC156" s="6"/>
      <c r="CD156" s="6"/>
      <c r="CE156" s="6"/>
      <c r="CF156" s="6"/>
      <c r="CG156" s="6"/>
      <c r="CH156" s="6"/>
      <c r="CI156" s="6"/>
      <c r="CJ156" s="6"/>
      <c r="CK156" s="6"/>
      <c r="CL156" s="6"/>
      <c r="CM156" s="6"/>
      <c r="CN156" s="6"/>
      <c r="CO156" s="6"/>
      <c r="CP156" s="6"/>
      <c r="CQ156" s="6"/>
      <c r="CR156" s="6"/>
      <c r="CS156" s="6"/>
      <c r="CT156" s="6"/>
      <c r="CU156" s="6"/>
      <c r="CV156" s="6"/>
      <c r="CW156" s="6"/>
      <c r="CX156" s="6"/>
      <c r="CY156" s="6"/>
      <c r="CZ156" s="6"/>
      <c r="DA156" s="6"/>
      <c r="DB156" s="6"/>
      <c r="DC156" s="6"/>
      <c r="DD156" s="6"/>
      <c r="DE156" s="6"/>
      <c r="DF156" s="6"/>
      <c r="DG156" s="6"/>
      <c r="DH156" s="6"/>
      <c r="DI156" s="6"/>
      <c r="DJ156" s="6"/>
      <c r="DK156" s="6"/>
      <c r="DL156" s="6"/>
      <c r="DM156" s="6"/>
      <c r="DN156" s="6"/>
      <c r="DO156" s="6"/>
      <c r="DP156" s="6"/>
      <c r="DQ156" s="6"/>
      <c r="DR156" s="6"/>
      <c r="DS156" s="6"/>
      <c r="DT156" s="6"/>
      <c r="DU156" s="6"/>
      <c r="DV156" s="6"/>
      <c r="DW156" s="6"/>
      <c r="DX156" s="6"/>
      <c r="DY156" s="6"/>
      <c r="DZ156" s="6"/>
      <c r="EA156" s="6"/>
      <c r="EB156" s="6"/>
      <c r="EC156" s="6"/>
      <c r="ED156" s="6"/>
      <c r="EE156" s="6"/>
      <c r="EF156" s="6"/>
      <c r="EG156" s="6"/>
      <c r="EH156" s="6"/>
      <c r="EI156" s="6"/>
      <c r="EJ156" s="6"/>
      <c r="EK156" s="6"/>
      <c r="EL156" s="6"/>
      <c r="EM156" s="6"/>
      <c r="EN156" s="6"/>
      <c r="EO156" s="6"/>
      <c r="EP156" s="6"/>
      <c r="EQ156" s="6"/>
      <c r="ER156" s="6"/>
      <c r="ES156" s="6"/>
      <c r="ET156" s="6"/>
      <c r="EU156" s="6"/>
      <c r="EV156" s="6"/>
      <c r="EW156" s="6"/>
      <c r="EX156" s="6"/>
      <c r="EY156" s="6"/>
      <c r="EZ156" s="6"/>
      <c r="FA156" s="6"/>
      <c r="FB156" s="6"/>
      <c r="FC156" s="6"/>
      <c r="FD156" s="6"/>
      <c r="FE156" s="6"/>
      <c r="FF156" s="6"/>
      <c r="FG156" s="6"/>
      <c r="FH156" s="6"/>
      <c r="FI156" s="6"/>
      <c r="FJ156" s="6"/>
      <c r="FK156" s="6"/>
      <c r="FL156" s="6"/>
      <c r="FM156" s="6"/>
      <c r="FN156" s="6"/>
      <c r="FO156" s="6"/>
      <c r="FP156" s="6"/>
      <c r="FQ156" s="6"/>
      <c r="FR156" s="6"/>
      <c r="FS156" s="6"/>
      <c r="FT156" s="6"/>
      <c r="FU156" s="6"/>
      <c r="FV156" s="6"/>
      <c r="FW156" s="6"/>
      <c r="FX156" s="6"/>
      <c r="FY156" s="6"/>
      <c r="FZ156" s="6"/>
      <c r="GA156" s="6"/>
      <c r="GB156" s="6"/>
      <c r="GC156" s="6"/>
      <c r="GD156" s="6"/>
      <c r="GE156" s="6"/>
      <c r="GF156" s="6"/>
      <c r="GG156" s="6"/>
      <c r="GH156" s="6"/>
      <c r="GI156" s="6"/>
      <c r="GJ156" s="6"/>
      <c r="GK156" s="6"/>
      <c r="GL156" s="6"/>
      <c r="GM156" s="6"/>
      <c r="GN156" s="6"/>
      <c r="GO156" s="6"/>
      <c r="GP156" s="6"/>
      <c r="GQ156" s="6"/>
      <c r="GR156" s="6"/>
      <c r="GS156" s="6"/>
      <c r="GT156" s="6"/>
      <c r="GU156" s="6"/>
      <c r="GV156" s="6"/>
      <c r="GW156" s="6"/>
      <c r="GX156" s="6"/>
      <c r="GY156" s="6"/>
      <c r="GZ156" s="6"/>
      <c r="HA156" s="6"/>
      <c r="HB156" s="6"/>
      <c r="HC156" s="6"/>
      <c r="HD156" s="6"/>
      <c r="HE156" s="6"/>
      <c r="HF156" s="6"/>
      <c r="HG156" s="6"/>
      <c r="HH156" s="6"/>
      <c r="HI156" s="6"/>
      <c r="HJ156" s="6"/>
      <c r="HK156" s="6"/>
      <c r="HL156" s="6"/>
      <c r="HM156" s="6"/>
      <c r="HN156" s="6"/>
      <c r="HO156" s="6"/>
      <c r="HP156" s="6"/>
      <c r="HQ156" s="6"/>
      <c r="HR156" s="6"/>
      <c r="HS156" s="6"/>
      <c r="HT156" s="6"/>
      <c r="HU156" s="6"/>
      <c r="HV156" s="6"/>
      <c r="HW156" s="6"/>
      <c r="HX156" s="6"/>
      <c r="HY156" s="6"/>
      <c r="HZ156" s="6"/>
      <c r="IA156" s="6"/>
      <c r="IB156" s="6"/>
      <c r="IC156" s="6"/>
      <c r="ID156" s="6"/>
      <c r="IE156" s="6"/>
      <c r="IF156" s="6"/>
      <c r="IG156" s="6"/>
      <c r="IH156" s="6"/>
      <c r="II156" s="6"/>
      <c r="IJ156" s="6"/>
      <c r="IK156" s="6"/>
      <c r="IL156" s="6"/>
      <c r="IM156" s="6"/>
      <c r="IN156" s="6"/>
      <c r="IO156" s="6"/>
      <c r="IP156" s="6"/>
      <c r="IQ156" s="6"/>
      <c r="IR156" s="6"/>
      <c r="IS156" s="6"/>
      <c r="IT156" s="6"/>
      <c r="IU156" s="6"/>
      <c r="IV156" s="6"/>
      <c r="IW156" s="6"/>
      <c r="IX156" s="6"/>
      <c r="IY156" s="6"/>
      <c r="IZ156" s="6"/>
      <c r="JA156" s="6"/>
      <c r="JB156" s="6"/>
      <c r="JC156" s="6"/>
      <c r="JD156" s="6"/>
      <c r="JE156" s="6"/>
      <c r="JF156" s="6"/>
      <c r="JG156" s="6"/>
      <c r="JH156" s="6"/>
      <c r="JI156" s="6"/>
      <c r="JJ156" s="6"/>
      <c r="JK156" s="6"/>
      <c r="JL156" s="6"/>
      <c r="JM156" s="6"/>
      <c r="JN156" s="6"/>
      <c r="JO156" s="6"/>
      <c r="JP156" s="6"/>
      <c r="JQ156" s="6"/>
      <c r="JR156" s="6"/>
      <c r="JS156" s="6"/>
      <c r="JT156" s="6"/>
      <c r="JU156" s="6"/>
      <c r="JV156" s="6"/>
      <c r="JW156" s="6"/>
      <c r="JX156" s="6"/>
      <c r="JY156" s="6"/>
      <c r="JZ156" s="6"/>
      <c r="KA156" s="6"/>
      <c r="KB156" s="6"/>
      <c r="KC156" s="6"/>
      <c r="KD156" s="6"/>
      <c r="KE156" s="6"/>
      <c r="KF156" s="6"/>
      <c r="KG156" s="6"/>
      <c r="KH156" s="6"/>
      <c r="KI156" s="6"/>
      <c r="KJ156" s="6"/>
      <c r="KK156" s="6"/>
      <c r="KL156" s="6"/>
      <c r="KM156" s="6"/>
      <c r="KN156" s="6"/>
      <c r="KO156" s="6"/>
      <c r="KP156" s="6"/>
      <c r="KQ156" s="6"/>
      <c r="KR156" s="6"/>
      <c r="KS156" s="6"/>
      <c r="KT156" s="6"/>
      <c r="KU156" s="6"/>
      <c r="KV156" s="6"/>
      <c r="KW156" s="6"/>
      <c r="KX156" s="6"/>
      <c r="KY156" s="6"/>
      <c r="KZ156" s="6"/>
      <c r="LA156" s="6"/>
      <c r="LB156" s="6"/>
      <c r="LC156" s="6"/>
      <c r="LD156" s="6"/>
      <c r="LE156" s="6"/>
      <c r="LF156" s="6"/>
      <c r="LG156" s="6"/>
      <c r="LH156" s="6"/>
      <c r="LI156" s="6"/>
      <c r="LJ156" s="6"/>
      <c r="LK156" s="6"/>
      <c r="LL156" s="6"/>
      <c r="LM156" s="6"/>
      <c r="LN156" s="6"/>
      <c r="LO156" s="6"/>
      <c r="LP156" s="6"/>
      <c r="LQ156" s="6"/>
      <c r="LR156" s="6"/>
      <c r="LS156" s="6"/>
      <c r="LT156" s="6"/>
      <c r="LU156" s="6"/>
      <c r="LV156" s="6"/>
      <c r="LW156" s="6"/>
      <c r="LX156" s="6"/>
      <c r="LY156" s="6"/>
      <c r="LZ156" s="6"/>
      <c r="MA156" s="6"/>
      <c r="MB156" s="6"/>
      <c r="MC156" s="6"/>
      <c r="MD156" s="6"/>
      <c r="ME156" s="6"/>
      <c r="MF156" s="6"/>
      <c r="MG156" s="6"/>
      <c r="MH156" s="6"/>
      <c r="MI156" s="6"/>
      <c r="MJ156" s="6"/>
      <c r="MK156" s="6"/>
      <c r="ML156" s="6"/>
      <c r="MM156" s="6"/>
      <c r="MN156" s="6"/>
      <c r="MO156" s="6"/>
      <c r="MP156" s="6"/>
      <c r="MQ156" s="6"/>
      <c r="MR156" s="6"/>
      <c r="MS156" s="6"/>
      <c r="MT156" s="6"/>
      <c r="MU156" s="6"/>
      <c r="MV156" s="6"/>
      <c r="MW156" s="6"/>
      <c r="MX156" s="6"/>
      <c r="MY156" s="6"/>
      <c r="MZ156" s="6"/>
      <c r="NA156" s="6"/>
      <c r="NB156" s="6"/>
      <c r="NC156" s="6"/>
      <c r="ND156" s="6"/>
      <c r="NE156" s="6"/>
      <c r="NF156" s="6"/>
      <c r="NG156" s="6"/>
      <c r="NH156" s="6"/>
      <c r="NI156" s="6"/>
      <c r="NJ156" s="6"/>
      <c r="NK156" s="6"/>
      <c r="NL156" s="6"/>
      <c r="NM156" s="6"/>
      <c r="NN156" s="6"/>
      <c r="NO156" s="6"/>
      <c r="NP156" s="6"/>
      <c r="NQ156" s="6"/>
      <c r="NR156" s="6"/>
      <c r="NS156" s="6"/>
      <c r="NT156" s="6"/>
      <c r="NU156" s="6"/>
      <c r="NV156" s="6"/>
      <c r="NW156" s="6"/>
      <c r="NX156" s="6"/>
      <c r="NY156" s="6"/>
      <c r="NZ156" s="6"/>
      <c r="OA156" s="6"/>
      <c r="OB156" s="6"/>
      <c r="OC156" s="6"/>
      <c r="OD156" s="6"/>
      <c r="OE156" s="6"/>
      <c r="OF156" s="6"/>
      <c r="OG156" s="6"/>
      <c r="OH156" s="6"/>
      <c r="OI156" s="6"/>
      <c r="OJ156" s="6"/>
      <c r="OK156" s="6"/>
      <c r="OL156" s="6"/>
      <c r="OM156" s="6"/>
      <c r="ON156" s="6"/>
      <c r="OO156" s="6"/>
      <c r="OP156" s="6"/>
      <c r="OQ156" s="6"/>
      <c r="OR156" s="6"/>
      <c r="OS156" s="6"/>
      <c r="OT156" s="6"/>
      <c r="OU156" s="6"/>
      <c r="OV156" s="6"/>
      <c r="OW156" s="6"/>
      <c r="OX156" s="6"/>
      <c r="OY156" s="6"/>
      <c r="OZ156" s="6"/>
      <c r="PA156" s="6"/>
      <c r="PB156" s="6"/>
      <c r="PC156" s="6"/>
      <c r="PD156" s="6"/>
      <c r="PE156" s="6"/>
    </row>
    <row r="157" spans="1:421" ht="13.8" thickBot="1" x14ac:dyDescent="0.3">
      <c r="A157" s="75" t="s">
        <v>65</v>
      </c>
      <c r="B157" s="61"/>
      <c r="C157" s="58"/>
      <c r="D157" s="58"/>
      <c r="E157" s="58"/>
      <c r="F157" s="60"/>
      <c r="G157" s="60"/>
      <c r="H157" s="60"/>
      <c r="I157" s="60"/>
      <c r="J157" s="60"/>
      <c r="K157" s="60"/>
      <c r="L157" s="192"/>
      <c r="M157" s="191"/>
      <c r="N157" s="6"/>
      <c r="O157" s="6"/>
      <c r="P157" s="6"/>
      <c r="Q157" s="6"/>
      <c r="R157" s="6"/>
      <c r="S157" s="6"/>
      <c r="T157" s="6"/>
      <c r="U157" s="6"/>
      <c r="V157" s="6"/>
      <c r="W157" s="32"/>
      <c r="X157" s="6"/>
      <c r="Y157" s="6"/>
      <c r="Z157" s="32"/>
      <c r="AA157" s="6"/>
      <c r="AB157" s="6"/>
    </row>
    <row r="158" spans="1:421" ht="26.4" x14ac:dyDescent="0.25">
      <c r="A158" s="282"/>
      <c r="B158" s="270" t="s">
        <v>73</v>
      </c>
      <c r="C158" s="258" t="s">
        <v>79</v>
      </c>
      <c r="D158" s="270" t="s">
        <v>60</v>
      </c>
      <c r="E158" s="165" t="s">
        <v>151</v>
      </c>
      <c r="F158" s="162" t="s">
        <v>112</v>
      </c>
      <c r="G158" s="152">
        <v>1</v>
      </c>
      <c r="H158" s="152">
        <v>1</v>
      </c>
      <c r="I158" s="152">
        <v>2</v>
      </c>
      <c r="J158" s="152">
        <v>2</v>
      </c>
      <c r="K158" s="152">
        <v>1</v>
      </c>
      <c r="L158" s="147"/>
      <c r="M158" s="26">
        <f>((G158*Kwantificatie!$B$22)+(H158*Kwantificatie!$C$22)+(I158*Kwantificatie!$D$22)+(J158*Kwantificatie!$E$22)+(K158*Kwantificatie!$F$22))*11.1*-1+100</f>
        <v>50.050000000000004</v>
      </c>
      <c r="N158" s="6"/>
      <c r="O158" s="6"/>
      <c r="P158" s="6"/>
      <c r="Q158" s="6"/>
      <c r="R158" s="6"/>
      <c r="S158" s="6"/>
      <c r="T158" s="6"/>
      <c r="U158" s="6"/>
      <c r="V158" s="6"/>
      <c r="W158" s="6"/>
      <c r="X158" s="6"/>
      <c r="Y158" s="6"/>
      <c r="Z158" s="6"/>
      <c r="AA158" s="6"/>
      <c r="AB158" s="6"/>
    </row>
    <row r="159" spans="1:421" s="13" customFormat="1" x14ac:dyDescent="0.25">
      <c r="A159" s="283"/>
      <c r="B159" s="271"/>
      <c r="C159" s="259"/>
      <c r="D159" s="259"/>
      <c r="E159" s="17"/>
      <c r="F159" s="163" t="s">
        <v>139</v>
      </c>
      <c r="G159" s="12">
        <v>3</v>
      </c>
      <c r="H159" s="12">
        <v>3</v>
      </c>
      <c r="I159" s="12">
        <v>3</v>
      </c>
      <c r="J159" s="12">
        <v>3</v>
      </c>
      <c r="K159" s="12">
        <v>3</v>
      </c>
      <c r="L159" s="97"/>
      <c r="M159" s="26">
        <f>((G159*Kwantificatie!$B$22)+(H159*Kwantificatie!$C$22)+(I159*Kwantificatie!$D$22)+(J159*Kwantificatie!$E$22)+(K159*Kwantificatie!$F$22))*11.1*-1+100</f>
        <v>0.10000000000000853</v>
      </c>
      <c r="N159" s="6"/>
      <c r="O159" s="6"/>
      <c r="P159" s="6"/>
      <c r="Q159" s="6"/>
      <c r="R159" s="6"/>
      <c r="AC159" s="6"/>
      <c r="AD159" s="6"/>
      <c r="AE159" s="6"/>
      <c r="AF159" s="6"/>
      <c r="AG159" s="6"/>
      <c r="AH159" s="6"/>
      <c r="AI159" s="6"/>
      <c r="AJ159" s="6"/>
      <c r="AK159" s="6"/>
      <c r="AL159" s="6"/>
      <c r="AM159" s="6"/>
      <c r="AN159" s="6"/>
      <c r="AO159" s="6"/>
      <c r="AP159" s="6"/>
      <c r="AQ159" s="6"/>
      <c r="AR159" s="6"/>
      <c r="AS159" s="6"/>
      <c r="AT159" s="6"/>
      <c r="AU159" s="6"/>
      <c r="AV159" s="6"/>
      <c r="AW159" s="6"/>
      <c r="AX159" s="6"/>
      <c r="AY159" s="6"/>
      <c r="AZ159" s="6"/>
      <c r="BA159" s="6"/>
      <c r="BB159" s="6"/>
      <c r="BC159" s="6"/>
      <c r="BD159" s="6"/>
      <c r="BE159" s="6"/>
      <c r="BF159" s="6"/>
      <c r="BG159" s="6"/>
      <c r="BH159" s="6"/>
      <c r="BI159" s="6"/>
      <c r="BJ159" s="6"/>
      <c r="BK159" s="6"/>
      <c r="BL159" s="6"/>
      <c r="BM159" s="6"/>
      <c r="BN159" s="6"/>
      <c r="BO159" s="6"/>
      <c r="BP159" s="6"/>
      <c r="BQ159" s="6"/>
      <c r="BR159" s="6"/>
      <c r="BS159" s="6"/>
      <c r="BT159" s="6"/>
      <c r="BU159" s="6"/>
      <c r="BV159" s="6"/>
      <c r="BW159" s="6"/>
      <c r="BX159" s="6"/>
      <c r="BY159" s="6"/>
      <c r="BZ159" s="6"/>
      <c r="CA159" s="6"/>
      <c r="CB159" s="6"/>
      <c r="CC159" s="6"/>
      <c r="CD159" s="6"/>
      <c r="CE159" s="6"/>
      <c r="CF159" s="6"/>
      <c r="CG159" s="6"/>
      <c r="CH159" s="6"/>
      <c r="CI159" s="6"/>
      <c r="CJ159" s="6"/>
      <c r="CK159" s="6"/>
      <c r="CL159" s="6"/>
      <c r="CM159" s="6"/>
      <c r="CN159" s="6"/>
      <c r="CO159" s="6"/>
      <c r="CP159" s="6"/>
      <c r="CQ159" s="6"/>
      <c r="CR159" s="6"/>
      <c r="CS159" s="6"/>
      <c r="CT159" s="6"/>
      <c r="CU159" s="6"/>
      <c r="CV159" s="6"/>
      <c r="CW159" s="6"/>
      <c r="CX159" s="6"/>
      <c r="CY159" s="6"/>
      <c r="CZ159" s="6"/>
      <c r="DA159" s="6"/>
      <c r="DB159" s="6"/>
      <c r="DC159" s="6"/>
      <c r="DD159" s="6"/>
      <c r="DE159" s="6"/>
      <c r="DF159" s="6"/>
      <c r="DG159" s="6"/>
      <c r="DH159" s="6"/>
      <c r="DI159" s="6"/>
      <c r="DJ159" s="6"/>
      <c r="DK159" s="6"/>
      <c r="DL159" s="6"/>
      <c r="DM159" s="6"/>
      <c r="DN159" s="6"/>
      <c r="DO159" s="6"/>
      <c r="DP159" s="6"/>
      <c r="DQ159" s="6"/>
      <c r="DR159" s="6"/>
      <c r="DS159" s="6"/>
      <c r="DT159" s="6"/>
      <c r="DU159" s="6"/>
      <c r="DV159" s="6"/>
      <c r="DW159" s="6"/>
      <c r="DX159" s="6"/>
      <c r="DY159" s="6"/>
      <c r="DZ159" s="6"/>
      <c r="EA159" s="6"/>
      <c r="EB159" s="6"/>
      <c r="EC159" s="6"/>
      <c r="ED159" s="6"/>
      <c r="EE159" s="6"/>
      <c r="EF159" s="6"/>
      <c r="EG159" s="6"/>
      <c r="EH159" s="6"/>
      <c r="EI159" s="6"/>
      <c r="EJ159" s="6"/>
      <c r="EK159" s="6"/>
      <c r="EL159" s="6"/>
      <c r="EM159" s="6"/>
      <c r="EN159" s="6"/>
      <c r="EO159" s="6"/>
      <c r="EP159" s="6"/>
      <c r="EQ159" s="6"/>
      <c r="ER159" s="6"/>
      <c r="ES159" s="6"/>
      <c r="ET159" s="6"/>
      <c r="EU159" s="6"/>
      <c r="EV159" s="6"/>
      <c r="EW159" s="6"/>
      <c r="EX159" s="6"/>
      <c r="EY159" s="6"/>
      <c r="EZ159" s="6"/>
      <c r="FA159" s="6"/>
      <c r="FB159" s="6"/>
      <c r="FC159" s="6"/>
      <c r="FD159" s="6"/>
      <c r="FE159" s="6"/>
      <c r="FF159" s="6"/>
      <c r="FG159" s="6"/>
      <c r="FH159" s="6"/>
      <c r="FI159" s="6"/>
      <c r="FJ159" s="6"/>
      <c r="FK159" s="6"/>
      <c r="FL159" s="6"/>
      <c r="FM159" s="6"/>
      <c r="FN159" s="6"/>
      <c r="FO159" s="6"/>
      <c r="FP159" s="6"/>
      <c r="FQ159" s="6"/>
      <c r="FR159" s="6"/>
      <c r="FS159" s="6"/>
      <c r="FT159" s="6"/>
      <c r="FU159" s="6"/>
      <c r="FV159" s="6"/>
      <c r="FW159" s="6"/>
      <c r="FX159" s="6"/>
      <c r="FY159" s="6"/>
      <c r="FZ159" s="6"/>
      <c r="GA159" s="6"/>
      <c r="GB159" s="6"/>
      <c r="GC159" s="6"/>
      <c r="GD159" s="6"/>
      <c r="GE159" s="6"/>
      <c r="GF159" s="6"/>
      <c r="GG159" s="6"/>
      <c r="GH159" s="6"/>
      <c r="GI159" s="6"/>
      <c r="GJ159" s="6"/>
      <c r="GK159" s="6"/>
      <c r="GL159" s="6"/>
      <c r="GM159" s="6"/>
      <c r="GN159" s="6"/>
      <c r="GO159" s="6"/>
      <c r="GP159" s="6"/>
      <c r="GQ159" s="6"/>
      <c r="GR159" s="6"/>
      <c r="GS159" s="6"/>
      <c r="GT159" s="6"/>
      <c r="GU159" s="6"/>
      <c r="GV159" s="6"/>
      <c r="GW159" s="6"/>
      <c r="GX159" s="6"/>
      <c r="GY159" s="6"/>
      <c r="GZ159" s="6"/>
      <c r="HA159" s="6"/>
      <c r="HB159" s="6"/>
      <c r="HC159" s="6"/>
      <c r="HD159" s="6"/>
      <c r="HE159" s="6"/>
      <c r="HF159" s="6"/>
      <c r="HG159" s="6"/>
      <c r="HH159" s="6"/>
      <c r="HI159" s="6"/>
      <c r="HJ159" s="6"/>
      <c r="HK159" s="6"/>
      <c r="HL159" s="6"/>
      <c r="HM159" s="6"/>
      <c r="HN159" s="6"/>
      <c r="HO159" s="6"/>
      <c r="HP159" s="6"/>
      <c r="HQ159" s="6"/>
      <c r="HR159" s="6"/>
      <c r="HS159" s="6"/>
      <c r="HT159" s="6"/>
      <c r="HU159" s="6"/>
      <c r="HV159" s="6"/>
      <c r="HW159" s="6"/>
      <c r="HX159" s="6"/>
      <c r="HY159" s="6"/>
      <c r="HZ159" s="6"/>
      <c r="IA159" s="6"/>
      <c r="IB159" s="6"/>
      <c r="IC159" s="6"/>
      <c r="ID159" s="6"/>
      <c r="IE159" s="6"/>
      <c r="IF159" s="6"/>
      <c r="IG159" s="6"/>
      <c r="IH159" s="6"/>
      <c r="II159" s="6"/>
      <c r="IJ159" s="6"/>
      <c r="IK159" s="6"/>
      <c r="IL159" s="6"/>
      <c r="IM159" s="6"/>
      <c r="IN159" s="6"/>
      <c r="IO159" s="6"/>
      <c r="IP159" s="6"/>
      <c r="IQ159" s="6"/>
      <c r="IR159" s="6"/>
      <c r="IS159" s="6"/>
      <c r="IT159" s="6"/>
      <c r="IU159" s="6"/>
      <c r="IV159" s="6"/>
      <c r="IW159" s="6"/>
      <c r="IX159" s="6"/>
      <c r="IY159" s="6"/>
      <c r="IZ159" s="6"/>
      <c r="JA159" s="6"/>
      <c r="JB159" s="6"/>
      <c r="JC159" s="6"/>
      <c r="JD159" s="6"/>
      <c r="JE159" s="6"/>
      <c r="JF159" s="6"/>
      <c r="JG159" s="6"/>
      <c r="JH159" s="6"/>
      <c r="JI159" s="6"/>
      <c r="JJ159" s="6"/>
      <c r="JK159" s="6"/>
      <c r="JL159" s="6"/>
      <c r="JM159" s="6"/>
      <c r="JN159" s="6"/>
      <c r="JO159" s="6"/>
      <c r="JP159" s="6"/>
      <c r="JQ159" s="6"/>
      <c r="JR159" s="6"/>
      <c r="JS159" s="6"/>
      <c r="JT159" s="6"/>
      <c r="JU159" s="6"/>
      <c r="JV159" s="6"/>
      <c r="JW159" s="6"/>
      <c r="JX159" s="6"/>
      <c r="JY159" s="6"/>
      <c r="JZ159" s="6"/>
      <c r="KA159" s="6"/>
      <c r="KB159" s="6"/>
      <c r="KC159" s="6"/>
      <c r="KD159" s="6"/>
      <c r="KE159" s="6"/>
      <c r="KF159" s="6"/>
      <c r="KG159" s="6"/>
      <c r="KH159" s="6"/>
      <c r="KI159" s="6"/>
      <c r="KJ159" s="6"/>
      <c r="KK159" s="6"/>
      <c r="KL159" s="6"/>
      <c r="KM159" s="6"/>
      <c r="KN159" s="6"/>
      <c r="KO159" s="6"/>
      <c r="KP159" s="6"/>
      <c r="KQ159" s="6"/>
      <c r="KR159" s="6"/>
      <c r="KS159" s="6"/>
      <c r="KT159" s="6"/>
      <c r="KU159" s="6"/>
      <c r="KV159" s="6"/>
      <c r="KW159" s="6"/>
      <c r="KX159" s="6"/>
      <c r="KY159" s="6"/>
      <c r="KZ159" s="6"/>
      <c r="LA159" s="6"/>
      <c r="LB159" s="6"/>
      <c r="LC159" s="6"/>
      <c r="LD159" s="6"/>
      <c r="LE159" s="6"/>
      <c r="LF159" s="6"/>
      <c r="LG159" s="6"/>
      <c r="LH159" s="6"/>
      <c r="LI159" s="6"/>
      <c r="LJ159" s="6"/>
      <c r="LK159" s="6"/>
      <c r="LL159" s="6"/>
      <c r="LM159" s="6"/>
      <c r="LN159" s="6"/>
      <c r="LO159" s="6"/>
      <c r="LP159" s="6"/>
      <c r="LQ159" s="6"/>
      <c r="LR159" s="6"/>
      <c r="LS159" s="6"/>
      <c r="LT159" s="6"/>
      <c r="LU159" s="6"/>
      <c r="LV159" s="6"/>
      <c r="LW159" s="6"/>
      <c r="LX159" s="6"/>
      <c r="LY159" s="6"/>
      <c r="LZ159" s="6"/>
      <c r="MA159" s="6"/>
      <c r="MB159" s="6"/>
      <c r="MC159" s="6"/>
      <c r="MD159" s="6"/>
      <c r="ME159" s="6"/>
      <c r="MF159" s="6"/>
      <c r="MG159" s="6"/>
      <c r="MH159" s="6"/>
      <c r="MI159" s="6"/>
      <c r="MJ159" s="6"/>
      <c r="MK159" s="6"/>
      <c r="ML159" s="6"/>
      <c r="MM159" s="6"/>
      <c r="MN159" s="6"/>
      <c r="MO159" s="6"/>
      <c r="MP159" s="6"/>
      <c r="MQ159" s="6"/>
      <c r="MR159" s="6"/>
      <c r="MS159" s="6"/>
      <c r="MT159" s="6"/>
      <c r="MU159" s="6"/>
      <c r="MV159" s="6"/>
      <c r="MW159" s="6"/>
      <c r="MX159" s="6"/>
      <c r="MY159" s="6"/>
      <c r="MZ159" s="6"/>
      <c r="NA159" s="6"/>
      <c r="NB159" s="6"/>
      <c r="NC159" s="6"/>
      <c r="ND159" s="6"/>
      <c r="NE159" s="6"/>
      <c r="NF159" s="6"/>
      <c r="NG159" s="6"/>
      <c r="NH159" s="6"/>
      <c r="NI159" s="6"/>
      <c r="NJ159" s="6"/>
      <c r="NK159" s="6"/>
      <c r="NL159" s="6"/>
      <c r="NM159" s="6"/>
      <c r="NN159" s="6"/>
      <c r="NO159" s="6"/>
      <c r="NP159" s="6"/>
      <c r="NQ159" s="6"/>
      <c r="NR159" s="6"/>
      <c r="NS159" s="6"/>
      <c r="NT159" s="6"/>
      <c r="NU159" s="6"/>
      <c r="NV159" s="6"/>
      <c r="NW159" s="6"/>
      <c r="NX159" s="6"/>
      <c r="NY159" s="6"/>
      <c r="NZ159" s="6"/>
      <c r="OA159" s="6"/>
      <c r="OB159" s="6"/>
      <c r="OC159" s="6"/>
      <c r="OD159" s="6"/>
      <c r="OE159" s="6"/>
      <c r="OF159" s="6"/>
      <c r="OG159" s="6"/>
      <c r="OH159" s="6"/>
      <c r="OI159" s="6"/>
      <c r="OJ159" s="6"/>
      <c r="OK159" s="6"/>
      <c r="OL159" s="6"/>
      <c r="OM159" s="6"/>
      <c r="ON159" s="6"/>
      <c r="OO159" s="6"/>
      <c r="OP159" s="6"/>
      <c r="OQ159" s="6"/>
      <c r="OR159" s="6"/>
      <c r="OS159" s="6"/>
      <c r="OT159" s="6"/>
      <c r="OU159" s="6"/>
      <c r="OV159" s="6"/>
      <c r="OW159" s="6"/>
      <c r="OX159" s="6"/>
      <c r="OY159" s="6"/>
      <c r="OZ159" s="6"/>
      <c r="PA159" s="6"/>
      <c r="PB159" s="6"/>
      <c r="PC159" s="6"/>
      <c r="PD159" s="6"/>
      <c r="PE159" s="6"/>
    </row>
    <row r="160" spans="1:421" s="13" customFormat="1" x14ac:dyDescent="0.25">
      <c r="A160" s="283"/>
      <c r="B160" s="271"/>
      <c r="C160" s="259"/>
      <c r="D160" s="259"/>
      <c r="E160" s="17"/>
      <c r="F160" s="163" t="s">
        <v>139</v>
      </c>
      <c r="G160" s="12">
        <v>3</v>
      </c>
      <c r="H160" s="12">
        <v>3</v>
      </c>
      <c r="I160" s="12">
        <v>3</v>
      </c>
      <c r="J160" s="12">
        <v>3</v>
      </c>
      <c r="K160" s="12">
        <v>3</v>
      </c>
      <c r="L160" s="97"/>
      <c r="M160" s="26">
        <f>((G160*Kwantificatie!$B$22)+(H160*Kwantificatie!$C$22)+(I160*Kwantificatie!$D$22)+(J160*Kwantificatie!$E$22)+(K160*Kwantificatie!$F$22))*11.1*-1+100</f>
        <v>0.10000000000000853</v>
      </c>
      <c r="N160" s="6"/>
      <c r="O160" s="6"/>
      <c r="P160" s="6"/>
      <c r="Q160" s="6"/>
      <c r="R160" s="6"/>
      <c r="AC160" s="6"/>
      <c r="AD160" s="6"/>
      <c r="AE160" s="6"/>
      <c r="AF160" s="6"/>
      <c r="AG160" s="6"/>
      <c r="AH160" s="6"/>
      <c r="AI160" s="6"/>
      <c r="AJ160" s="6"/>
      <c r="AK160" s="6"/>
      <c r="AL160" s="6"/>
      <c r="AM160" s="6"/>
      <c r="AN160" s="6"/>
      <c r="AO160" s="6"/>
      <c r="AP160" s="6"/>
      <c r="AQ160" s="6"/>
      <c r="AR160" s="6"/>
      <c r="AS160" s="6"/>
      <c r="AT160" s="6"/>
      <c r="AU160" s="6"/>
      <c r="AV160" s="6"/>
      <c r="AW160" s="6"/>
      <c r="AX160" s="6"/>
      <c r="AY160" s="6"/>
      <c r="AZ160" s="6"/>
      <c r="BA160" s="6"/>
      <c r="BB160" s="6"/>
      <c r="BC160" s="6"/>
      <c r="BD160" s="6"/>
      <c r="BE160" s="6"/>
      <c r="BF160" s="6"/>
      <c r="BG160" s="6"/>
      <c r="BH160" s="6"/>
      <c r="BI160" s="6"/>
      <c r="BJ160" s="6"/>
      <c r="BK160" s="6"/>
      <c r="BL160" s="6"/>
      <c r="BM160" s="6"/>
      <c r="BN160" s="6"/>
      <c r="BO160" s="6"/>
      <c r="BP160" s="6"/>
      <c r="BQ160" s="6"/>
      <c r="BR160" s="6"/>
      <c r="BS160" s="6"/>
      <c r="BT160" s="6"/>
      <c r="BU160" s="6"/>
      <c r="BV160" s="6"/>
      <c r="BW160" s="6"/>
      <c r="BX160" s="6"/>
      <c r="BY160" s="6"/>
      <c r="BZ160" s="6"/>
      <c r="CA160" s="6"/>
      <c r="CB160" s="6"/>
      <c r="CC160" s="6"/>
      <c r="CD160" s="6"/>
      <c r="CE160" s="6"/>
      <c r="CF160" s="6"/>
      <c r="CG160" s="6"/>
      <c r="CH160" s="6"/>
      <c r="CI160" s="6"/>
      <c r="CJ160" s="6"/>
      <c r="CK160" s="6"/>
      <c r="CL160" s="6"/>
      <c r="CM160" s="6"/>
      <c r="CN160" s="6"/>
      <c r="CO160" s="6"/>
      <c r="CP160" s="6"/>
      <c r="CQ160" s="6"/>
      <c r="CR160" s="6"/>
      <c r="CS160" s="6"/>
      <c r="CT160" s="6"/>
      <c r="CU160" s="6"/>
      <c r="CV160" s="6"/>
      <c r="CW160" s="6"/>
      <c r="CX160" s="6"/>
      <c r="CY160" s="6"/>
      <c r="CZ160" s="6"/>
      <c r="DA160" s="6"/>
      <c r="DB160" s="6"/>
      <c r="DC160" s="6"/>
      <c r="DD160" s="6"/>
      <c r="DE160" s="6"/>
      <c r="DF160" s="6"/>
      <c r="DG160" s="6"/>
      <c r="DH160" s="6"/>
      <c r="DI160" s="6"/>
      <c r="DJ160" s="6"/>
      <c r="DK160" s="6"/>
      <c r="DL160" s="6"/>
      <c r="DM160" s="6"/>
      <c r="DN160" s="6"/>
      <c r="DO160" s="6"/>
      <c r="DP160" s="6"/>
      <c r="DQ160" s="6"/>
      <c r="DR160" s="6"/>
      <c r="DS160" s="6"/>
      <c r="DT160" s="6"/>
      <c r="DU160" s="6"/>
      <c r="DV160" s="6"/>
      <c r="DW160" s="6"/>
      <c r="DX160" s="6"/>
      <c r="DY160" s="6"/>
      <c r="DZ160" s="6"/>
      <c r="EA160" s="6"/>
      <c r="EB160" s="6"/>
      <c r="EC160" s="6"/>
      <c r="ED160" s="6"/>
      <c r="EE160" s="6"/>
      <c r="EF160" s="6"/>
      <c r="EG160" s="6"/>
      <c r="EH160" s="6"/>
      <c r="EI160" s="6"/>
      <c r="EJ160" s="6"/>
      <c r="EK160" s="6"/>
      <c r="EL160" s="6"/>
      <c r="EM160" s="6"/>
      <c r="EN160" s="6"/>
      <c r="EO160" s="6"/>
      <c r="EP160" s="6"/>
      <c r="EQ160" s="6"/>
      <c r="ER160" s="6"/>
      <c r="ES160" s="6"/>
      <c r="ET160" s="6"/>
      <c r="EU160" s="6"/>
      <c r="EV160" s="6"/>
      <c r="EW160" s="6"/>
      <c r="EX160" s="6"/>
      <c r="EY160" s="6"/>
      <c r="EZ160" s="6"/>
      <c r="FA160" s="6"/>
      <c r="FB160" s="6"/>
      <c r="FC160" s="6"/>
      <c r="FD160" s="6"/>
      <c r="FE160" s="6"/>
      <c r="FF160" s="6"/>
      <c r="FG160" s="6"/>
      <c r="FH160" s="6"/>
      <c r="FI160" s="6"/>
      <c r="FJ160" s="6"/>
      <c r="FK160" s="6"/>
      <c r="FL160" s="6"/>
      <c r="FM160" s="6"/>
      <c r="FN160" s="6"/>
      <c r="FO160" s="6"/>
      <c r="FP160" s="6"/>
      <c r="FQ160" s="6"/>
      <c r="FR160" s="6"/>
      <c r="FS160" s="6"/>
      <c r="FT160" s="6"/>
      <c r="FU160" s="6"/>
      <c r="FV160" s="6"/>
      <c r="FW160" s="6"/>
      <c r="FX160" s="6"/>
      <c r="FY160" s="6"/>
      <c r="FZ160" s="6"/>
      <c r="GA160" s="6"/>
      <c r="GB160" s="6"/>
      <c r="GC160" s="6"/>
      <c r="GD160" s="6"/>
      <c r="GE160" s="6"/>
      <c r="GF160" s="6"/>
      <c r="GG160" s="6"/>
      <c r="GH160" s="6"/>
      <c r="GI160" s="6"/>
      <c r="GJ160" s="6"/>
      <c r="GK160" s="6"/>
      <c r="GL160" s="6"/>
      <c r="GM160" s="6"/>
      <c r="GN160" s="6"/>
      <c r="GO160" s="6"/>
      <c r="GP160" s="6"/>
      <c r="GQ160" s="6"/>
      <c r="GR160" s="6"/>
      <c r="GS160" s="6"/>
      <c r="GT160" s="6"/>
      <c r="GU160" s="6"/>
      <c r="GV160" s="6"/>
      <c r="GW160" s="6"/>
      <c r="GX160" s="6"/>
      <c r="GY160" s="6"/>
      <c r="GZ160" s="6"/>
      <c r="HA160" s="6"/>
      <c r="HB160" s="6"/>
      <c r="HC160" s="6"/>
      <c r="HD160" s="6"/>
      <c r="HE160" s="6"/>
      <c r="HF160" s="6"/>
      <c r="HG160" s="6"/>
      <c r="HH160" s="6"/>
      <c r="HI160" s="6"/>
      <c r="HJ160" s="6"/>
      <c r="HK160" s="6"/>
      <c r="HL160" s="6"/>
      <c r="HM160" s="6"/>
      <c r="HN160" s="6"/>
      <c r="HO160" s="6"/>
      <c r="HP160" s="6"/>
      <c r="HQ160" s="6"/>
      <c r="HR160" s="6"/>
      <c r="HS160" s="6"/>
      <c r="HT160" s="6"/>
      <c r="HU160" s="6"/>
      <c r="HV160" s="6"/>
      <c r="HW160" s="6"/>
      <c r="HX160" s="6"/>
      <c r="HY160" s="6"/>
      <c r="HZ160" s="6"/>
      <c r="IA160" s="6"/>
      <c r="IB160" s="6"/>
      <c r="IC160" s="6"/>
      <c r="ID160" s="6"/>
      <c r="IE160" s="6"/>
      <c r="IF160" s="6"/>
      <c r="IG160" s="6"/>
      <c r="IH160" s="6"/>
      <c r="II160" s="6"/>
      <c r="IJ160" s="6"/>
      <c r="IK160" s="6"/>
      <c r="IL160" s="6"/>
      <c r="IM160" s="6"/>
      <c r="IN160" s="6"/>
      <c r="IO160" s="6"/>
      <c r="IP160" s="6"/>
      <c r="IQ160" s="6"/>
      <c r="IR160" s="6"/>
      <c r="IS160" s="6"/>
      <c r="IT160" s="6"/>
      <c r="IU160" s="6"/>
      <c r="IV160" s="6"/>
      <c r="IW160" s="6"/>
      <c r="IX160" s="6"/>
      <c r="IY160" s="6"/>
      <c r="IZ160" s="6"/>
      <c r="JA160" s="6"/>
      <c r="JB160" s="6"/>
      <c r="JC160" s="6"/>
      <c r="JD160" s="6"/>
      <c r="JE160" s="6"/>
      <c r="JF160" s="6"/>
      <c r="JG160" s="6"/>
      <c r="JH160" s="6"/>
      <c r="JI160" s="6"/>
      <c r="JJ160" s="6"/>
      <c r="JK160" s="6"/>
      <c r="JL160" s="6"/>
      <c r="JM160" s="6"/>
      <c r="JN160" s="6"/>
      <c r="JO160" s="6"/>
      <c r="JP160" s="6"/>
      <c r="JQ160" s="6"/>
      <c r="JR160" s="6"/>
      <c r="JS160" s="6"/>
      <c r="JT160" s="6"/>
      <c r="JU160" s="6"/>
      <c r="JV160" s="6"/>
      <c r="JW160" s="6"/>
      <c r="JX160" s="6"/>
      <c r="JY160" s="6"/>
      <c r="JZ160" s="6"/>
      <c r="KA160" s="6"/>
      <c r="KB160" s="6"/>
      <c r="KC160" s="6"/>
      <c r="KD160" s="6"/>
      <c r="KE160" s="6"/>
      <c r="KF160" s="6"/>
      <c r="KG160" s="6"/>
      <c r="KH160" s="6"/>
      <c r="KI160" s="6"/>
      <c r="KJ160" s="6"/>
      <c r="KK160" s="6"/>
      <c r="KL160" s="6"/>
      <c r="KM160" s="6"/>
      <c r="KN160" s="6"/>
      <c r="KO160" s="6"/>
      <c r="KP160" s="6"/>
      <c r="KQ160" s="6"/>
      <c r="KR160" s="6"/>
      <c r="KS160" s="6"/>
      <c r="KT160" s="6"/>
      <c r="KU160" s="6"/>
      <c r="KV160" s="6"/>
      <c r="KW160" s="6"/>
      <c r="KX160" s="6"/>
      <c r="KY160" s="6"/>
      <c r="KZ160" s="6"/>
      <c r="LA160" s="6"/>
      <c r="LB160" s="6"/>
      <c r="LC160" s="6"/>
      <c r="LD160" s="6"/>
      <c r="LE160" s="6"/>
      <c r="LF160" s="6"/>
      <c r="LG160" s="6"/>
      <c r="LH160" s="6"/>
      <c r="LI160" s="6"/>
      <c r="LJ160" s="6"/>
      <c r="LK160" s="6"/>
      <c r="LL160" s="6"/>
      <c r="LM160" s="6"/>
      <c r="LN160" s="6"/>
      <c r="LO160" s="6"/>
      <c r="LP160" s="6"/>
      <c r="LQ160" s="6"/>
      <c r="LR160" s="6"/>
      <c r="LS160" s="6"/>
      <c r="LT160" s="6"/>
      <c r="LU160" s="6"/>
      <c r="LV160" s="6"/>
      <c r="LW160" s="6"/>
      <c r="LX160" s="6"/>
      <c r="LY160" s="6"/>
      <c r="LZ160" s="6"/>
      <c r="MA160" s="6"/>
      <c r="MB160" s="6"/>
      <c r="MC160" s="6"/>
      <c r="MD160" s="6"/>
      <c r="ME160" s="6"/>
      <c r="MF160" s="6"/>
      <c r="MG160" s="6"/>
      <c r="MH160" s="6"/>
      <c r="MI160" s="6"/>
      <c r="MJ160" s="6"/>
      <c r="MK160" s="6"/>
      <c r="ML160" s="6"/>
      <c r="MM160" s="6"/>
      <c r="MN160" s="6"/>
      <c r="MO160" s="6"/>
      <c r="MP160" s="6"/>
      <c r="MQ160" s="6"/>
      <c r="MR160" s="6"/>
      <c r="MS160" s="6"/>
      <c r="MT160" s="6"/>
      <c r="MU160" s="6"/>
      <c r="MV160" s="6"/>
      <c r="MW160" s="6"/>
      <c r="MX160" s="6"/>
      <c r="MY160" s="6"/>
      <c r="MZ160" s="6"/>
      <c r="NA160" s="6"/>
      <c r="NB160" s="6"/>
      <c r="NC160" s="6"/>
      <c r="ND160" s="6"/>
      <c r="NE160" s="6"/>
      <c r="NF160" s="6"/>
      <c r="NG160" s="6"/>
      <c r="NH160" s="6"/>
      <c r="NI160" s="6"/>
      <c r="NJ160" s="6"/>
      <c r="NK160" s="6"/>
      <c r="NL160" s="6"/>
      <c r="NM160" s="6"/>
      <c r="NN160" s="6"/>
      <c r="NO160" s="6"/>
      <c r="NP160" s="6"/>
      <c r="NQ160" s="6"/>
      <c r="NR160" s="6"/>
      <c r="NS160" s="6"/>
      <c r="NT160" s="6"/>
      <c r="NU160" s="6"/>
      <c r="NV160" s="6"/>
      <c r="NW160" s="6"/>
      <c r="NX160" s="6"/>
      <c r="NY160" s="6"/>
      <c r="NZ160" s="6"/>
      <c r="OA160" s="6"/>
      <c r="OB160" s="6"/>
      <c r="OC160" s="6"/>
      <c r="OD160" s="6"/>
      <c r="OE160" s="6"/>
      <c r="OF160" s="6"/>
      <c r="OG160" s="6"/>
      <c r="OH160" s="6"/>
      <c r="OI160" s="6"/>
      <c r="OJ160" s="6"/>
      <c r="OK160" s="6"/>
      <c r="OL160" s="6"/>
      <c r="OM160" s="6"/>
      <c r="ON160" s="6"/>
      <c r="OO160" s="6"/>
      <c r="OP160" s="6"/>
      <c r="OQ160" s="6"/>
      <c r="OR160" s="6"/>
      <c r="OS160" s="6"/>
      <c r="OT160" s="6"/>
      <c r="OU160" s="6"/>
      <c r="OV160" s="6"/>
      <c r="OW160" s="6"/>
      <c r="OX160" s="6"/>
      <c r="OY160" s="6"/>
      <c r="OZ160" s="6"/>
      <c r="PA160" s="6"/>
      <c r="PB160" s="6"/>
      <c r="PC160" s="6"/>
      <c r="PD160" s="6"/>
      <c r="PE160" s="6"/>
    </row>
    <row r="161" spans="1:421" s="13" customFormat="1" x14ac:dyDescent="0.25">
      <c r="A161" s="283"/>
      <c r="B161" s="271"/>
      <c r="C161" s="259"/>
      <c r="D161" s="259"/>
      <c r="E161" s="17"/>
      <c r="F161" s="163" t="s">
        <v>139</v>
      </c>
      <c r="G161" s="12">
        <v>3</v>
      </c>
      <c r="H161" s="12">
        <v>3</v>
      </c>
      <c r="I161" s="12">
        <v>3</v>
      </c>
      <c r="J161" s="12">
        <v>3</v>
      </c>
      <c r="K161" s="12">
        <v>3</v>
      </c>
      <c r="L161" s="97"/>
      <c r="M161" s="26">
        <f>((G161*Kwantificatie!$B$22)+(H161*Kwantificatie!$C$22)+(I161*Kwantificatie!$D$22)+(J161*Kwantificatie!$E$22)+(K161*Kwantificatie!$F$22))*11.1*-1+100</f>
        <v>0.10000000000000853</v>
      </c>
      <c r="N161" s="6"/>
      <c r="O161" s="6"/>
      <c r="P161" s="6"/>
      <c r="Q161" s="6"/>
      <c r="R161" s="6"/>
      <c r="AC161" s="6"/>
      <c r="AD161" s="6"/>
      <c r="AE161" s="6"/>
      <c r="AF161" s="6"/>
      <c r="AG161" s="6"/>
      <c r="AH161" s="6"/>
      <c r="AI161" s="6"/>
      <c r="AJ161" s="6"/>
      <c r="AK161" s="6"/>
      <c r="AL161" s="6"/>
      <c r="AM161" s="6"/>
      <c r="AN161" s="6"/>
      <c r="AO161" s="6"/>
      <c r="AP161" s="6"/>
      <c r="AQ161" s="6"/>
      <c r="AR161" s="6"/>
      <c r="AS161" s="6"/>
      <c r="AT161" s="6"/>
      <c r="AU161" s="6"/>
      <c r="AV161" s="6"/>
      <c r="AW161" s="6"/>
      <c r="AX161" s="6"/>
      <c r="AY161" s="6"/>
      <c r="AZ161" s="6"/>
      <c r="BA161" s="6"/>
      <c r="BB161" s="6"/>
      <c r="BC161" s="6"/>
      <c r="BD161" s="6"/>
      <c r="BE161" s="6"/>
      <c r="BF161" s="6"/>
      <c r="BG161" s="6"/>
      <c r="BH161" s="6"/>
      <c r="BI161" s="6"/>
      <c r="BJ161" s="6"/>
      <c r="BK161" s="6"/>
      <c r="BL161" s="6"/>
      <c r="BM161" s="6"/>
      <c r="BN161" s="6"/>
      <c r="BO161" s="6"/>
      <c r="BP161" s="6"/>
      <c r="BQ161" s="6"/>
      <c r="BR161" s="6"/>
      <c r="BS161" s="6"/>
      <c r="BT161" s="6"/>
      <c r="BU161" s="6"/>
      <c r="BV161" s="6"/>
      <c r="BW161" s="6"/>
      <c r="BX161" s="6"/>
      <c r="BY161" s="6"/>
      <c r="BZ161" s="6"/>
      <c r="CA161" s="6"/>
      <c r="CB161" s="6"/>
      <c r="CC161" s="6"/>
      <c r="CD161" s="6"/>
      <c r="CE161" s="6"/>
      <c r="CF161" s="6"/>
      <c r="CG161" s="6"/>
      <c r="CH161" s="6"/>
      <c r="CI161" s="6"/>
      <c r="CJ161" s="6"/>
      <c r="CK161" s="6"/>
      <c r="CL161" s="6"/>
      <c r="CM161" s="6"/>
      <c r="CN161" s="6"/>
      <c r="CO161" s="6"/>
      <c r="CP161" s="6"/>
      <c r="CQ161" s="6"/>
      <c r="CR161" s="6"/>
      <c r="CS161" s="6"/>
      <c r="CT161" s="6"/>
      <c r="CU161" s="6"/>
      <c r="CV161" s="6"/>
      <c r="CW161" s="6"/>
      <c r="CX161" s="6"/>
      <c r="CY161" s="6"/>
      <c r="CZ161" s="6"/>
      <c r="DA161" s="6"/>
      <c r="DB161" s="6"/>
      <c r="DC161" s="6"/>
      <c r="DD161" s="6"/>
      <c r="DE161" s="6"/>
      <c r="DF161" s="6"/>
      <c r="DG161" s="6"/>
      <c r="DH161" s="6"/>
      <c r="DI161" s="6"/>
      <c r="DJ161" s="6"/>
      <c r="DK161" s="6"/>
      <c r="DL161" s="6"/>
      <c r="DM161" s="6"/>
      <c r="DN161" s="6"/>
      <c r="DO161" s="6"/>
      <c r="DP161" s="6"/>
      <c r="DQ161" s="6"/>
      <c r="DR161" s="6"/>
      <c r="DS161" s="6"/>
      <c r="DT161" s="6"/>
      <c r="DU161" s="6"/>
      <c r="DV161" s="6"/>
      <c r="DW161" s="6"/>
      <c r="DX161" s="6"/>
      <c r="DY161" s="6"/>
      <c r="DZ161" s="6"/>
      <c r="EA161" s="6"/>
      <c r="EB161" s="6"/>
      <c r="EC161" s="6"/>
      <c r="ED161" s="6"/>
      <c r="EE161" s="6"/>
      <c r="EF161" s="6"/>
      <c r="EG161" s="6"/>
      <c r="EH161" s="6"/>
      <c r="EI161" s="6"/>
      <c r="EJ161" s="6"/>
      <c r="EK161" s="6"/>
      <c r="EL161" s="6"/>
      <c r="EM161" s="6"/>
      <c r="EN161" s="6"/>
      <c r="EO161" s="6"/>
      <c r="EP161" s="6"/>
      <c r="EQ161" s="6"/>
      <c r="ER161" s="6"/>
      <c r="ES161" s="6"/>
      <c r="ET161" s="6"/>
      <c r="EU161" s="6"/>
      <c r="EV161" s="6"/>
      <c r="EW161" s="6"/>
      <c r="EX161" s="6"/>
      <c r="EY161" s="6"/>
      <c r="EZ161" s="6"/>
      <c r="FA161" s="6"/>
      <c r="FB161" s="6"/>
      <c r="FC161" s="6"/>
      <c r="FD161" s="6"/>
      <c r="FE161" s="6"/>
      <c r="FF161" s="6"/>
      <c r="FG161" s="6"/>
      <c r="FH161" s="6"/>
      <c r="FI161" s="6"/>
      <c r="FJ161" s="6"/>
      <c r="FK161" s="6"/>
      <c r="FL161" s="6"/>
      <c r="FM161" s="6"/>
      <c r="FN161" s="6"/>
      <c r="FO161" s="6"/>
      <c r="FP161" s="6"/>
      <c r="FQ161" s="6"/>
      <c r="FR161" s="6"/>
      <c r="FS161" s="6"/>
      <c r="FT161" s="6"/>
      <c r="FU161" s="6"/>
      <c r="FV161" s="6"/>
      <c r="FW161" s="6"/>
      <c r="FX161" s="6"/>
      <c r="FY161" s="6"/>
      <c r="FZ161" s="6"/>
      <c r="GA161" s="6"/>
      <c r="GB161" s="6"/>
      <c r="GC161" s="6"/>
      <c r="GD161" s="6"/>
      <c r="GE161" s="6"/>
      <c r="GF161" s="6"/>
      <c r="GG161" s="6"/>
      <c r="GH161" s="6"/>
      <c r="GI161" s="6"/>
      <c r="GJ161" s="6"/>
      <c r="GK161" s="6"/>
      <c r="GL161" s="6"/>
      <c r="GM161" s="6"/>
      <c r="GN161" s="6"/>
      <c r="GO161" s="6"/>
      <c r="GP161" s="6"/>
      <c r="GQ161" s="6"/>
      <c r="GR161" s="6"/>
      <c r="GS161" s="6"/>
      <c r="GT161" s="6"/>
      <c r="GU161" s="6"/>
      <c r="GV161" s="6"/>
      <c r="GW161" s="6"/>
      <c r="GX161" s="6"/>
      <c r="GY161" s="6"/>
      <c r="GZ161" s="6"/>
      <c r="HA161" s="6"/>
      <c r="HB161" s="6"/>
      <c r="HC161" s="6"/>
      <c r="HD161" s="6"/>
      <c r="HE161" s="6"/>
      <c r="HF161" s="6"/>
      <c r="HG161" s="6"/>
      <c r="HH161" s="6"/>
      <c r="HI161" s="6"/>
      <c r="HJ161" s="6"/>
      <c r="HK161" s="6"/>
      <c r="HL161" s="6"/>
      <c r="HM161" s="6"/>
      <c r="HN161" s="6"/>
      <c r="HO161" s="6"/>
      <c r="HP161" s="6"/>
      <c r="HQ161" s="6"/>
      <c r="HR161" s="6"/>
      <c r="HS161" s="6"/>
      <c r="HT161" s="6"/>
      <c r="HU161" s="6"/>
      <c r="HV161" s="6"/>
      <c r="HW161" s="6"/>
      <c r="HX161" s="6"/>
      <c r="HY161" s="6"/>
      <c r="HZ161" s="6"/>
      <c r="IA161" s="6"/>
      <c r="IB161" s="6"/>
      <c r="IC161" s="6"/>
      <c r="ID161" s="6"/>
      <c r="IE161" s="6"/>
      <c r="IF161" s="6"/>
      <c r="IG161" s="6"/>
      <c r="IH161" s="6"/>
      <c r="II161" s="6"/>
      <c r="IJ161" s="6"/>
      <c r="IK161" s="6"/>
      <c r="IL161" s="6"/>
      <c r="IM161" s="6"/>
      <c r="IN161" s="6"/>
      <c r="IO161" s="6"/>
      <c r="IP161" s="6"/>
      <c r="IQ161" s="6"/>
      <c r="IR161" s="6"/>
      <c r="IS161" s="6"/>
      <c r="IT161" s="6"/>
      <c r="IU161" s="6"/>
      <c r="IV161" s="6"/>
      <c r="IW161" s="6"/>
      <c r="IX161" s="6"/>
      <c r="IY161" s="6"/>
      <c r="IZ161" s="6"/>
      <c r="JA161" s="6"/>
      <c r="JB161" s="6"/>
      <c r="JC161" s="6"/>
      <c r="JD161" s="6"/>
      <c r="JE161" s="6"/>
      <c r="JF161" s="6"/>
      <c r="JG161" s="6"/>
      <c r="JH161" s="6"/>
      <c r="JI161" s="6"/>
      <c r="JJ161" s="6"/>
      <c r="JK161" s="6"/>
      <c r="JL161" s="6"/>
      <c r="JM161" s="6"/>
      <c r="JN161" s="6"/>
      <c r="JO161" s="6"/>
      <c r="JP161" s="6"/>
      <c r="JQ161" s="6"/>
      <c r="JR161" s="6"/>
      <c r="JS161" s="6"/>
      <c r="JT161" s="6"/>
      <c r="JU161" s="6"/>
      <c r="JV161" s="6"/>
      <c r="JW161" s="6"/>
      <c r="JX161" s="6"/>
      <c r="JY161" s="6"/>
      <c r="JZ161" s="6"/>
      <c r="KA161" s="6"/>
      <c r="KB161" s="6"/>
      <c r="KC161" s="6"/>
      <c r="KD161" s="6"/>
      <c r="KE161" s="6"/>
      <c r="KF161" s="6"/>
      <c r="KG161" s="6"/>
      <c r="KH161" s="6"/>
      <c r="KI161" s="6"/>
      <c r="KJ161" s="6"/>
      <c r="KK161" s="6"/>
      <c r="KL161" s="6"/>
      <c r="KM161" s="6"/>
      <c r="KN161" s="6"/>
      <c r="KO161" s="6"/>
      <c r="KP161" s="6"/>
      <c r="KQ161" s="6"/>
      <c r="KR161" s="6"/>
      <c r="KS161" s="6"/>
      <c r="KT161" s="6"/>
      <c r="KU161" s="6"/>
      <c r="KV161" s="6"/>
      <c r="KW161" s="6"/>
      <c r="KX161" s="6"/>
      <c r="KY161" s="6"/>
      <c r="KZ161" s="6"/>
      <c r="LA161" s="6"/>
      <c r="LB161" s="6"/>
      <c r="LC161" s="6"/>
      <c r="LD161" s="6"/>
      <c r="LE161" s="6"/>
      <c r="LF161" s="6"/>
      <c r="LG161" s="6"/>
      <c r="LH161" s="6"/>
      <c r="LI161" s="6"/>
      <c r="LJ161" s="6"/>
      <c r="LK161" s="6"/>
      <c r="LL161" s="6"/>
      <c r="LM161" s="6"/>
      <c r="LN161" s="6"/>
      <c r="LO161" s="6"/>
      <c r="LP161" s="6"/>
      <c r="LQ161" s="6"/>
      <c r="LR161" s="6"/>
      <c r="LS161" s="6"/>
      <c r="LT161" s="6"/>
      <c r="LU161" s="6"/>
      <c r="LV161" s="6"/>
      <c r="LW161" s="6"/>
      <c r="LX161" s="6"/>
      <c r="LY161" s="6"/>
      <c r="LZ161" s="6"/>
      <c r="MA161" s="6"/>
      <c r="MB161" s="6"/>
      <c r="MC161" s="6"/>
      <c r="MD161" s="6"/>
      <c r="ME161" s="6"/>
      <c r="MF161" s="6"/>
      <c r="MG161" s="6"/>
      <c r="MH161" s="6"/>
      <c r="MI161" s="6"/>
      <c r="MJ161" s="6"/>
      <c r="MK161" s="6"/>
      <c r="ML161" s="6"/>
      <c r="MM161" s="6"/>
      <c r="MN161" s="6"/>
      <c r="MO161" s="6"/>
      <c r="MP161" s="6"/>
      <c r="MQ161" s="6"/>
      <c r="MR161" s="6"/>
      <c r="MS161" s="6"/>
      <c r="MT161" s="6"/>
      <c r="MU161" s="6"/>
      <c r="MV161" s="6"/>
      <c r="MW161" s="6"/>
      <c r="MX161" s="6"/>
      <c r="MY161" s="6"/>
      <c r="MZ161" s="6"/>
      <c r="NA161" s="6"/>
      <c r="NB161" s="6"/>
      <c r="NC161" s="6"/>
      <c r="ND161" s="6"/>
      <c r="NE161" s="6"/>
      <c r="NF161" s="6"/>
      <c r="NG161" s="6"/>
      <c r="NH161" s="6"/>
      <c r="NI161" s="6"/>
      <c r="NJ161" s="6"/>
      <c r="NK161" s="6"/>
      <c r="NL161" s="6"/>
      <c r="NM161" s="6"/>
      <c r="NN161" s="6"/>
      <c r="NO161" s="6"/>
      <c r="NP161" s="6"/>
      <c r="NQ161" s="6"/>
      <c r="NR161" s="6"/>
      <c r="NS161" s="6"/>
      <c r="NT161" s="6"/>
      <c r="NU161" s="6"/>
      <c r="NV161" s="6"/>
      <c r="NW161" s="6"/>
      <c r="NX161" s="6"/>
      <c r="NY161" s="6"/>
      <c r="NZ161" s="6"/>
      <c r="OA161" s="6"/>
      <c r="OB161" s="6"/>
      <c r="OC161" s="6"/>
      <c r="OD161" s="6"/>
      <c r="OE161" s="6"/>
      <c r="OF161" s="6"/>
      <c r="OG161" s="6"/>
      <c r="OH161" s="6"/>
      <c r="OI161" s="6"/>
      <c r="OJ161" s="6"/>
      <c r="OK161" s="6"/>
      <c r="OL161" s="6"/>
      <c r="OM161" s="6"/>
      <c r="ON161" s="6"/>
      <c r="OO161" s="6"/>
      <c r="OP161" s="6"/>
      <c r="OQ161" s="6"/>
      <c r="OR161" s="6"/>
      <c r="OS161" s="6"/>
      <c r="OT161" s="6"/>
      <c r="OU161" s="6"/>
      <c r="OV161" s="6"/>
      <c r="OW161" s="6"/>
      <c r="OX161" s="6"/>
      <c r="OY161" s="6"/>
      <c r="OZ161" s="6"/>
      <c r="PA161" s="6"/>
      <c r="PB161" s="6"/>
      <c r="PC161" s="6"/>
      <c r="PD161" s="6"/>
      <c r="PE161" s="6"/>
    </row>
    <row r="162" spans="1:421" s="13" customFormat="1" ht="13.8" customHeight="1" x14ac:dyDescent="0.25">
      <c r="A162" s="283"/>
      <c r="B162" s="271"/>
      <c r="C162" s="259"/>
      <c r="D162" s="259"/>
      <c r="E162" s="17"/>
      <c r="F162" s="163" t="s">
        <v>139</v>
      </c>
      <c r="G162" s="12">
        <v>3</v>
      </c>
      <c r="H162" s="12">
        <v>3</v>
      </c>
      <c r="I162" s="12">
        <v>3</v>
      </c>
      <c r="J162" s="12">
        <v>3</v>
      </c>
      <c r="K162" s="12">
        <v>3</v>
      </c>
      <c r="L162" s="97"/>
      <c r="M162" s="26">
        <f>((G162*Kwantificatie!$B$22)+(H162*Kwantificatie!$C$22)+(I162*Kwantificatie!$D$22)+(J162*Kwantificatie!$E$22)+(K162*Kwantificatie!$F$22))*11.1*-1+100</f>
        <v>0.10000000000000853</v>
      </c>
      <c r="N162" s="6"/>
      <c r="O162" s="6"/>
      <c r="P162" s="6"/>
      <c r="Q162" s="6"/>
      <c r="R162" s="6"/>
      <c r="AC162" s="6"/>
      <c r="AD162" s="6"/>
      <c r="AE162" s="6"/>
      <c r="AF162" s="6"/>
      <c r="AG162" s="6"/>
      <c r="AH162" s="6"/>
      <c r="AI162" s="6"/>
      <c r="AJ162" s="6"/>
      <c r="AK162" s="6"/>
      <c r="AL162" s="6"/>
      <c r="AM162" s="6"/>
      <c r="AN162" s="6"/>
      <c r="AO162" s="6"/>
      <c r="AP162" s="6"/>
      <c r="AQ162" s="6"/>
      <c r="AR162" s="6"/>
      <c r="AS162" s="6"/>
      <c r="AT162" s="6"/>
      <c r="AU162" s="6"/>
      <c r="AV162" s="6"/>
      <c r="AW162" s="6"/>
      <c r="AX162" s="6"/>
      <c r="AY162" s="6"/>
      <c r="AZ162" s="6"/>
      <c r="BA162" s="6"/>
      <c r="BB162" s="6"/>
      <c r="BC162" s="6"/>
      <c r="BD162" s="6"/>
      <c r="BE162" s="6"/>
      <c r="BF162" s="6"/>
      <c r="BG162" s="6"/>
      <c r="BH162" s="6"/>
      <c r="BI162" s="6"/>
      <c r="BJ162" s="6"/>
      <c r="BK162" s="6"/>
      <c r="BL162" s="6"/>
      <c r="BM162" s="6"/>
      <c r="BN162" s="6"/>
      <c r="BO162" s="6"/>
      <c r="BP162" s="6"/>
      <c r="BQ162" s="6"/>
      <c r="BR162" s="6"/>
      <c r="BS162" s="6"/>
      <c r="BT162" s="6"/>
      <c r="BU162" s="6"/>
      <c r="BV162" s="6"/>
      <c r="BW162" s="6"/>
      <c r="BX162" s="6"/>
      <c r="BY162" s="6"/>
      <c r="BZ162" s="6"/>
      <c r="CA162" s="6"/>
      <c r="CB162" s="6"/>
      <c r="CC162" s="6"/>
      <c r="CD162" s="6"/>
      <c r="CE162" s="6"/>
      <c r="CF162" s="6"/>
      <c r="CG162" s="6"/>
      <c r="CH162" s="6"/>
      <c r="CI162" s="6"/>
      <c r="CJ162" s="6"/>
      <c r="CK162" s="6"/>
      <c r="CL162" s="6"/>
      <c r="CM162" s="6"/>
      <c r="CN162" s="6"/>
      <c r="CO162" s="6"/>
      <c r="CP162" s="6"/>
      <c r="CQ162" s="6"/>
      <c r="CR162" s="6"/>
      <c r="CS162" s="6"/>
      <c r="CT162" s="6"/>
      <c r="CU162" s="6"/>
      <c r="CV162" s="6"/>
      <c r="CW162" s="6"/>
      <c r="CX162" s="6"/>
      <c r="CY162" s="6"/>
      <c r="CZ162" s="6"/>
      <c r="DA162" s="6"/>
      <c r="DB162" s="6"/>
      <c r="DC162" s="6"/>
      <c r="DD162" s="6"/>
      <c r="DE162" s="6"/>
      <c r="DF162" s="6"/>
      <c r="DG162" s="6"/>
      <c r="DH162" s="6"/>
      <c r="DI162" s="6"/>
      <c r="DJ162" s="6"/>
      <c r="DK162" s="6"/>
      <c r="DL162" s="6"/>
      <c r="DM162" s="6"/>
      <c r="DN162" s="6"/>
      <c r="DO162" s="6"/>
      <c r="DP162" s="6"/>
      <c r="DQ162" s="6"/>
      <c r="DR162" s="6"/>
      <c r="DS162" s="6"/>
      <c r="DT162" s="6"/>
      <c r="DU162" s="6"/>
      <c r="DV162" s="6"/>
      <c r="DW162" s="6"/>
      <c r="DX162" s="6"/>
      <c r="DY162" s="6"/>
      <c r="DZ162" s="6"/>
      <c r="EA162" s="6"/>
      <c r="EB162" s="6"/>
      <c r="EC162" s="6"/>
      <c r="ED162" s="6"/>
      <c r="EE162" s="6"/>
      <c r="EF162" s="6"/>
      <c r="EG162" s="6"/>
      <c r="EH162" s="6"/>
      <c r="EI162" s="6"/>
      <c r="EJ162" s="6"/>
      <c r="EK162" s="6"/>
      <c r="EL162" s="6"/>
      <c r="EM162" s="6"/>
      <c r="EN162" s="6"/>
      <c r="EO162" s="6"/>
      <c r="EP162" s="6"/>
      <c r="EQ162" s="6"/>
      <c r="ER162" s="6"/>
      <c r="ES162" s="6"/>
      <c r="ET162" s="6"/>
      <c r="EU162" s="6"/>
      <c r="EV162" s="6"/>
      <c r="EW162" s="6"/>
      <c r="EX162" s="6"/>
      <c r="EY162" s="6"/>
      <c r="EZ162" s="6"/>
      <c r="FA162" s="6"/>
      <c r="FB162" s="6"/>
      <c r="FC162" s="6"/>
      <c r="FD162" s="6"/>
      <c r="FE162" s="6"/>
      <c r="FF162" s="6"/>
      <c r="FG162" s="6"/>
      <c r="FH162" s="6"/>
      <c r="FI162" s="6"/>
      <c r="FJ162" s="6"/>
      <c r="FK162" s="6"/>
      <c r="FL162" s="6"/>
      <c r="FM162" s="6"/>
      <c r="FN162" s="6"/>
      <c r="FO162" s="6"/>
      <c r="FP162" s="6"/>
      <c r="FQ162" s="6"/>
      <c r="FR162" s="6"/>
      <c r="FS162" s="6"/>
      <c r="FT162" s="6"/>
      <c r="FU162" s="6"/>
      <c r="FV162" s="6"/>
      <c r="FW162" s="6"/>
      <c r="FX162" s="6"/>
      <c r="FY162" s="6"/>
      <c r="FZ162" s="6"/>
      <c r="GA162" s="6"/>
      <c r="GB162" s="6"/>
      <c r="GC162" s="6"/>
      <c r="GD162" s="6"/>
      <c r="GE162" s="6"/>
      <c r="GF162" s="6"/>
      <c r="GG162" s="6"/>
      <c r="GH162" s="6"/>
      <c r="GI162" s="6"/>
      <c r="GJ162" s="6"/>
      <c r="GK162" s="6"/>
      <c r="GL162" s="6"/>
      <c r="GM162" s="6"/>
      <c r="GN162" s="6"/>
      <c r="GO162" s="6"/>
      <c r="GP162" s="6"/>
      <c r="GQ162" s="6"/>
      <c r="GR162" s="6"/>
      <c r="GS162" s="6"/>
      <c r="GT162" s="6"/>
      <c r="GU162" s="6"/>
      <c r="GV162" s="6"/>
      <c r="GW162" s="6"/>
      <c r="GX162" s="6"/>
      <c r="GY162" s="6"/>
      <c r="GZ162" s="6"/>
      <c r="HA162" s="6"/>
      <c r="HB162" s="6"/>
      <c r="HC162" s="6"/>
      <c r="HD162" s="6"/>
      <c r="HE162" s="6"/>
      <c r="HF162" s="6"/>
      <c r="HG162" s="6"/>
      <c r="HH162" s="6"/>
      <c r="HI162" s="6"/>
      <c r="HJ162" s="6"/>
      <c r="HK162" s="6"/>
      <c r="HL162" s="6"/>
      <c r="HM162" s="6"/>
      <c r="HN162" s="6"/>
      <c r="HO162" s="6"/>
      <c r="HP162" s="6"/>
      <c r="HQ162" s="6"/>
      <c r="HR162" s="6"/>
      <c r="HS162" s="6"/>
      <c r="HT162" s="6"/>
      <c r="HU162" s="6"/>
      <c r="HV162" s="6"/>
      <c r="HW162" s="6"/>
      <c r="HX162" s="6"/>
      <c r="HY162" s="6"/>
      <c r="HZ162" s="6"/>
      <c r="IA162" s="6"/>
      <c r="IB162" s="6"/>
      <c r="IC162" s="6"/>
      <c r="ID162" s="6"/>
      <c r="IE162" s="6"/>
      <c r="IF162" s="6"/>
      <c r="IG162" s="6"/>
      <c r="IH162" s="6"/>
      <c r="II162" s="6"/>
      <c r="IJ162" s="6"/>
      <c r="IK162" s="6"/>
      <c r="IL162" s="6"/>
      <c r="IM162" s="6"/>
      <c r="IN162" s="6"/>
      <c r="IO162" s="6"/>
      <c r="IP162" s="6"/>
      <c r="IQ162" s="6"/>
      <c r="IR162" s="6"/>
      <c r="IS162" s="6"/>
      <c r="IT162" s="6"/>
      <c r="IU162" s="6"/>
      <c r="IV162" s="6"/>
      <c r="IW162" s="6"/>
      <c r="IX162" s="6"/>
      <c r="IY162" s="6"/>
      <c r="IZ162" s="6"/>
      <c r="JA162" s="6"/>
      <c r="JB162" s="6"/>
      <c r="JC162" s="6"/>
      <c r="JD162" s="6"/>
      <c r="JE162" s="6"/>
      <c r="JF162" s="6"/>
      <c r="JG162" s="6"/>
      <c r="JH162" s="6"/>
      <c r="JI162" s="6"/>
      <c r="JJ162" s="6"/>
      <c r="JK162" s="6"/>
      <c r="JL162" s="6"/>
      <c r="JM162" s="6"/>
      <c r="JN162" s="6"/>
      <c r="JO162" s="6"/>
      <c r="JP162" s="6"/>
      <c r="JQ162" s="6"/>
      <c r="JR162" s="6"/>
      <c r="JS162" s="6"/>
      <c r="JT162" s="6"/>
      <c r="JU162" s="6"/>
      <c r="JV162" s="6"/>
      <c r="JW162" s="6"/>
      <c r="JX162" s="6"/>
      <c r="JY162" s="6"/>
      <c r="JZ162" s="6"/>
      <c r="KA162" s="6"/>
      <c r="KB162" s="6"/>
      <c r="KC162" s="6"/>
      <c r="KD162" s="6"/>
      <c r="KE162" s="6"/>
      <c r="KF162" s="6"/>
      <c r="KG162" s="6"/>
      <c r="KH162" s="6"/>
      <c r="KI162" s="6"/>
      <c r="KJ162" s="6"/>
      <c r="KK162" s="6"/>
      <c r="KL162" s="6"/>
      <c r="KM162" s="6"/>
      <c r="KN162" s="6"/>
      <c r="KO162" s="6"/>
      <c r="KP162" s="6"/>
      <c r="KQ162" s="6"/>
      <c r="KR162" s="6"/>
      <c r="KS162" s="6"/>
      <c r="KT162" s="6"/>
      <c r="KU162" s="6"/>
      <c r="KV162" s="6"/>
      <c r="KW162" s="6"/>
      <c r="KX162" s="6"/>
      <c r="KY162" s="6"/>
      <c r="KZ162" s="6"/>
      <c r="LA162" s="6"/>
      <c r="LB162" s="6"/>
      <c r="LC162" s="6"/>
      <c r="LD162" s="6"/>
      <c r="LE162" s="6"/>
      <c r="LF162" s="6"/>
      <c r="LG162" s="6"/>
      <c r="LH162" s="6"/>
      <c r="LI162" s="6"/>
      <c r="LJ162" s="6"/>
      <c r="LK162" s="6"/>
      <c r="LL162" s="6"/>
      <c r="LM162" s="6"/>
      <c r="LN162" s="6"/>
      <c r="LO162" s="6"/>
      <c r="LP162" s="6"/>
      <c r="LQ162" s="6"/>
      <c r="LR162" s="6"/>
      <c r="LS162" s="6"/>
      <c r="LT162" s="6"/>
      <c r="LU162" s="6"/>
      <c r="LV162" s="6"/>
      <c r="LW162" s="6"/>
      <c r="LX162" s="6"/>
      <c r="LY162" s="6"/>
      <c r="LZ162" s="6"/>
      <c r="MA162" s="6"/>
      <c r="MB162" s="6"/>
      <c r="MC162" s="6"/>
      <c r="MD162" s="6"/>
      <c r="ME162" s="6"/>
      <c r="MF162" s="6"/>
      <c r="MG162" s="6"/>
      <c r="MH162" s="6"/>
      <c r="MI162" s="6"/>
      <c r="MJ162" s="6"/>
      <c r="MK162" s="6"/>
      <c r="ML162" s="6"/>
      <c r="MM162" s="6"/>
      <c r="MN162" s="6"/>
      <c r="MO162" s="6"/>
      <c r="MP162" s="6"/>
      <c r="MQ162" s="6"/>
      <c r="MR162" s="6"/>
      <c r="MS162" s="6"/>
      <c r="MT162" s="6"/>
      <c r="MU162" s="6"/>
      <c r="MV162" s="6"/>
      <c r="MW162" s="6"/>
      <c r="MX162" s="6"/>
      <c r="MY162" s="6"/>
      <c r="MZ162" s="6"/>
      <c r="NA162" s="6"/>
      <c r="NB162" s="6"/>
      <c r="NC162" s="6"/>
      <c r="ND162" s="6"/>
      <c r="NE162" s="6"/>
      <c r="NF162" s="6"/>
      <c r="NG162" s="6"/>
      <c r="NH162" s="6"/>
      <c r="NI162" s="6"/>
      <c r="NJ162" s="6"/>
      <c r="NK162" s="6"/>
      <c r="NL162" s="6"/>
      <c r="NM162" s="6"/>
      <c r="NN162" s="6"/>
      <c r="NO162" s="6"/>
      <c r="NP162" s="6"/>
      <c r="NQ162" s="6"/>
      <c r="NR162" s="6"/>
      <c r="NS162" s="6"/>
      <c r="NT162" s="6"/>
      <c r="NU162" s="6"/>
      <c r="NV162" s="6"/>
      <c r="NW162" s="6"/>
      <c r="NX162" s="6"/>
      <c r="NY162" s="6"/>
      <c r="NZ162" s="6"/>
      <c r="OA162" s="6"/>
      <c r="OB162" s="6"/>
      <c r="OC162" s="6"/>
      <c r="OD162" s="6"/>
      <c r="OE162" s="6"/>
      <c r="OF162" s="6"/>
      <c r="OG162" s="6"/>
      <c r="OH162" s="6"/>
      <c r="OI162" s="6"/>
      <c r="OJ162" s="6"/>
      <c r="OK162" s="6"/>
      <c r="OL162" s="6"/>
      <c r="OM162" s="6"/>
      <c r="ON162" s="6"/>
      <c r="OO162" s="6"/>
      <c r="OP162" s="6"/>
      <c r="OQ162" s="6"/>
      <c r="OR162" s="6"/>
      <c r="OS162" s="6"/>
      <c r="OT162" s="6"/>
      <c r="OU162" s="6"/>
      <c r="OV162" s="6"/>
      <c r="OW162" s="6"/>
      <c r="OX162" s="6"/>
      <c r="OY162" s="6"/>
      <c r="OZ162" s="6"/>
      <c r="PA162" s="6"/>
      <c r="PB162" s="6"/>
      <c r="PC162" s="6"/>
      <c r="PD162" s="6"/>
      <c r="PE162" s="6"/>
    </row>
    <row r="163" spans="1:421" s="13" customFormat="1" ht="13.8" customHeight="1" x14ac:dyDescent="0.25">
      <c r="A163" s="283"/>
      <c r="B163" s="271"/>
      <c r="C163" s="259"/>
      <c r="D163" s="259"/>
      <c r="E163" s="17"/>
      <c r="F163" s="163" t="s">
        <v>139</v>
      </c>
      <c r="G163" s="12">
        <v>3</v>
      </c>
      <c r="H163" s="12">
        <v>3</v>
      </c>
      <c r="I163" s="12">
        <v>3</v>
      </c>
      <c r="J163" s="12">
        <v>3</v>
      </c>
      <c r="K163" s="12">
        <v>3</v>
      </c>
      <c r="L163" s="97"/>
      <c r="M163" s="26">
        <f>((G163*Kwantificatie!$B$22)+(H163*Kwantificatie!$C$22)+(I163*Kwantificatie!$D$22)+(J163*Kwantificatie!$E$22)+(K163*Kwantificatie!$F$22))*11.1*-1+100</f>
        <v>0.10000000000000853</v>
      </c>
      <c r="N163" s="6"/>
      <c r="O163" s="6"/>
      <c r="P163" s="6"/>
      <c r="Q163" s="6"/>
      <c r="R163" s="6"/>
      <c r="AC163" s="6"/>
      <c r="AD163" s="6"/>
      <c r="AE163" s="6"/>
      <c r="AF163" s="6"/>
      <c r="AG163" s="6"/>
      <c r="AH163" s="6"/>
      <c r="AI163" s="6"/>
      <c r="AJ163" s="6"/>
      <c r="AK163" s="6"/>
      <c r="AL163" s="6"/>
      <c r="AM163" s="6"/>
      <c r="AN163" s="6"/>
      <c r="AO163" s="6"/>
      <c r="AP163" s="6"/>
      <c r="AQ163" s="6"/>
      <c r="AR163" s="6"/>
      <c r="AS163" s="6"/>
      <c r="AT163" s="6"/>
      <c r="AU163" s="6"/>
      <c r="AV163" s="6"/>
      <c r="AW163" s="6"/>
      <c r="AX163" s="6"/>
      <c r="AY163" s="6"/>
      <c r="AZ163" s="6"/>
      <c r="BA163" s="6"/>
      <c r="BB163" s="6"/>
      <c r="BC163" s="6"/>
      <c r="BD163" s="6"/>
      <c r="BE163" s="6"/>
      <c r="BF163" s="6"/>
      <c r="BG163" s="6"/>
      <c r="BH163" s="6"/>
      <c r="BI163" s="6"/>
      <c r="BJ163" s="6"/>
      <c r="BK163" s="6"/>
      <c r="BL163" s="6"/>
      <c r="BM163" s="6"/>
      <c r="BN163" s="6"/>
      <c r="BO163" s="6"/>
      <c r="BP163" s="6"/>
      <c r="BQ163" s="6"/>
      <c r="BR163" s="6"/>
      <c r="BS163" s="6"/>
      <c r="BT163" s="6"/>
      <c r="BU163" s="6"/>
      <c r="BV163" s="6"/>
      <c r="BW163" s="6"/>
      <c r="BX163" s="6"/>
      <c r="BY163" s="6"/>
      <c r="BZ163" s="6"/>
      <c r="CA163" s="6"/>
      <c r="CB163" s="6"/>
      <c r="CC163" s="6"/>
      <c r="CD163" s="6"/>
      <c r="CE163" s="6"/>
      <c r="CF163" s="6"/>
      <c r="CG163" s="6"/>
      <c r="CH163" s="6"/>
      <c r="CI163" s="6"/>
      <c r="CJ163" s="6"/>
      <c r="CK163" s="6"/>
      <c r="CL163" s="6"/>
      <c r="CM163" s="6"/>
      <c r="CN163" s="6"/>
      <c r="CO163" s="6"/>
      <c r="CP163" s="6"/>
      <c r="CQ163" s="6"/>
      <c r="CR163" s="6"/>
      <c r="CS163" s="6"/>
      <c r="CT163" s="6"/>
      <c r="CU163" s="6"/>
      <c r="CV163" s="6"/>
      <c r="CW163" s="6"/>
      <c r="CX163" s="6"/>
      <c r="CY163" s="6"/>
      <c r="CZ163" s="6"/>
      <c r="DA163" s="6"/>
      <c r="DB163" s="6"/>
      <c r="DC163" s="6"/>
      <c r="DD163" s="6"/>
      <c r="DE163" s="6"/>
      <c r="DF163" s="6"/>
      <c r="DG163" s="6"/>
      <c r="DH163" s="6"/>
      <c r="DI163" s="6"/>
      <c r="DJ163" s="6"/>
      <c r="DK163" s="6"/>
      <c r="DL163" s="6"/>
      <c r="DM163" s="6"/>
      <c r="DN163" s="6"/>
      <c r="DO163" s="6"/>
      <c r="DP163" s="6"/>
      <c r="DQ163" s="6"/>
      <c r="DR163" s="6"/>
      <c r="DS163" s="6"/>
      <c r="DT163" s="6"/>
      <c r="DU163" s="6"/>
      <c r="DV163" s="6"/>
      <c r="DW163" s="6"/>
      <c r="DX163" s="6"/>
      <c r="DY163" s="6"/>
      <c r="DZ163" s="6"/>
      <c r="EA163" s="6"/>
      <c r="EB163" s="6"/>
      <c r="EC163" s="6"/>
      <c r="ED163" s="6"/>
      <c r="EE163" s="6"/>
      <c r="EF163" s="6"/>
      <c r="EG163" s="6"/>
      <c r="EH163" s="6"/>
      <c r="EI163" s="6"/>
      <c r="EJ163" s="6"/>
      <c r="EK163" s="6"/>
      <c r="EL163" s="6"/>
      <c r="EM163" s="6"/>
      <c r="EN163" s="6"/>
      <c r="EO163" s="6"/>
      <c r="EP163" s="6"/>
      <c r="EQ163" s="6"/>
      <c r="ER163" s="6"/>
      <c r="ES163" s="6"/>
      <c r="ET163" s="6"/>
      <c r="EU163" s="6"/>
      <c r="EV163" s="6"/>
      <c r="EW163" s="6"/>
      <c r="EX163" s="6"/>
      <c r="EY163" s="6"/>
      <c r="EZ163" s="6"/>
      <c r="FA163" s="6"/>
      <c r="FB163" s="6"/>
      <c r="FC163" s="6"/>
      <c r="FD163" s="6"/>
      <c r="FE163" s="6"/>
      <c r="FF163" s="6"/>
      <c r="FG163" s="6"/>
      <c r="FH163" s="6"/>
      <c r="FI163" s="6"/>
      <c r="FJ163" s="6"/>
      <c r="FK163" s="6"/>
      <c r="FL163" s="6"/>
      <c r="FM163" s="6"/>
      <c r="FN163" s="6"/>
      <c r="FO163" s="6"/>
      <c r="FP163" s="6"/>
      <c r="FQ163" s="6"/>
      <c r="FR163" s="6"/>
      <c r="FS163" s="6"/>
      <c r="FT163" s="6"/>
      <c r="FU163" s="6"/>
      <c r="FV163" s="6"/>
      <c r="FW163" s="6"/>
      <c r="FX163" s="6"/>
      <c r="FY163" s="6"/>
      <c r="FZ163" s="6"/>
      <c r="GA163" s="6"/>
      <c r="GB163" s="6"/>
      <c r="GC163" s="6"/>
      <c r="GD163" s="6"/>
      <c r="GE163" s="6"/>
      <c r="GF163" s="6"/>
      <c r="GG163" s="6"/>
      <c r="GH163" s="6"/>
      <c r="GI163" s="6"/>
      <c r="GJ163" s="6"/>
      <c r="GK163" s="6"/>
      <c r="GL163" s="6"/>
      <c r="GM163" s="6"/>
      <c r="GN163" s="6"/>
      <c r="GO163" s="6"/>
      <c r="GP163" s="6"/>
      <c r="GQ163" s="6"/>
      <c r="GR163" s="6"/>
      <c r="GS163" s="6"/>
      <c r="GT163" s="6"/>
      <c r="GU163" s="6"/>
      <c r="GV163" s="6"/>
      <c r="GW163" s="6"/>
      <c r="GX163" s="6"/>
      <c r="GY163" s="6"/>
      <c r="GZ163" s="6"/>
      <c r="HA163" s="6"/>
      <c r="HB163" s="6"/>
      <c r="HC163" s="6"/>
      <c r="HD163" s="6"/>
      <c r="HE163" s="6"/>
      <c r="HF163" s="6"/>
      <c r="HG163" s="6"/>
      <c r="HH163" s="6"/>
      <c r="HI163" s="6"/>
      <c r="HJ163" s="6"/>
      <c r="HK163" s="6"/>
      <c r="HL163" s="6"/>
      <c r="HM163" s="6"/>
      <c r="HN163" s="6"/>
      <c r="HO163" s="6"/>
      <c r="HP163" s="6"/>
      <c r="HQ163" s="6"/>
      <c r="HR163" s="6"/>
      <c r="HS163" s="6"/>
      <c r="HT163" s="6"/>
      <c r="HU163" s="6"/>
      <c r="HV163" s="6"/>
      <c r="HW163" s="6"/>
      <c r="HX163" s="6"/>
      <c r="HY163" s="6"/>
      <c r="HZ163" s="6"/>
      <c r="IA163" s="6"/>
      <c r="IB163" s="6"/>
      <c r="IC163" s="6"/>
      <c r="ID163" s="6"/>
      <c r="IE163" s="6"/>
      <c r="IF163" s="6"/>
      <c r="IG163" s="6"/>
      <c r="IH163" s="6"/>
      <c r="II163" s="6"/>
      <c r="IJ163" s="6"/>
      <c r="IK163" s="6"/>
      <c r="IL163" s="6"/>
      <c r="IM163" s="6"/>
      <c r="IN163" s="6"/>
      <c r="IO163" s="6"/>
      <c r="IP163" s="6"/>
      <c r="IQ163" s="6"/>
      <c r="IR163" s="6"/>
      <c r="IS163" s="6"/>
      <c r="IT163" s="6"/>
      <c r="IU163" s="6"/>
      <c r="IV163" s="6"/>
      <c r="IW163" s="6"/>
      <c r="IX163" s="6"/>
      <c r="IY163" s="6"/>
      <c r="IZ163" s="6"/>
      <c r="JA163" s="6"/>
      <c r="JB163" s="6"/>
      <c r="JC163" s="6"/>
      <c r="JD163" s="6"/>
      <c r="JE163" s="6"/>
      <c r="JF163" s="6"/>
      <c r="JG163" s="6"/>
      <c r="JH163" s="6"/>
      <c r="JI163" s="6"/>
      <c r="JJ163" s="6"/>
      <c r="JK163" s="6"/>
      <c r="JL163" s="6"/>
      <c r="JM163" s="6"/>
      <c r="JN163" s="6"/>
      <c r="JO163" s="6"/>
      <c r="JP163" s="6"/>
      <c r="JQ163" s="6"/>
      <c r="JR163" s="6"/>
      <c r="JS163" s="6"/>
      <c r="JT163" s="6"/>
      <c r="JU163" s="6"/>
      <c r="JV163" s="6"/>
      <c r="JW163" s="6"/>
      <c r="JX163" s="6"/>
      <c r="JY163" s="6"/>
      <c r="JZ163" s="6"/>
      <c r="KA163" s="6"/>
      <c r="KB163" s="6"/>
      <c r="KC163" s="6"/>
      <c r="KD163" s="6"/>
      <c r="KE163" s="6"/>
      <c r="KF163" s="6"/>
      <c r="KG163" s="6"/>
      <c r="KH163" s="6"/>
      <c r="KI163" s="6"/>
      <c r="KJ163" s="6"/>
      <c r="KK163" s="6"/>
      <c r="KL163" s="6"/>
      <c r="KM163" s="6"/>
      <c r="KN163" s="6"/>
      <c r="KO163" s="6"/>
      <c r="KP163" s="6"/>
      <c r="KQ163" s="6"/>
      <c r="KR163" s="6"/>
      <c r="KS163" s="6"/>
      <c r="KT163" s="6"/>
      <c r="KU163" s="6"/>
      <c r="KV163" s="6"/>
      <c r="KW163" s="6"/>
      <c r="KX163" s="6"/>
      <c r="KY163" s="6"/>
      <c r="KZ163" s="6"/>
      <c r="LA163" s="6"/>
      <c r="LB163" s="6"/>
      <c r="LC163" s="6"/>
      <c r="LD163" s="6"/>
      <c r="LE163" s="6"/>
      <c r="LF163" s="6"/>
      <c r="LG163" s="6"/>
      <c r="LH163" s="6"/>
      <c r="LI163" s="6"/>
      <c r="LJ163" s="6"/>
      <c r="LK163" s="6"/>
      <c r="LL163" s="6"/>
      <c r="LM163" s="6"/>
      <c r="LN163" s="6"/>
      <c r="LO163" s="6"/>
      <c r="LP163" s="6"/>
      <c r="LQ163" s="6"/>
      <c r="LR163" s="6"/>
      <c r="LS163" s="6"/>
      <c r="LT163" s="6"/>
      <c r="LU163" s="6"/>
      <c r="LV163" s="6"/>
      <c r="LW163" s="6"/>
      <c r="LX163" s="6"/>
      <c r="LY163" s="6"/>
      <c r="LZ163" s="6"/>
      <c r="MA163" s="6"/>
      <c r="MB163" s="6"/>
      <c r="MC163" s="6"/>
      <c r="MD163" s="6"/>
      <c r="ME163" s="6"/>
      <c r="MF163" s="6"/>
      <c r="MG163" s="6"/>
      <c r="MH163" s="6"/>
      <c r="MI163" s="6"/>
      <c r="MJ163" s="6"/>
      <c r="MK163" s="6"/>
      <c r="ML163" s="6"/>
      <c r="MM163" s="6"/>
      <c r="MN163" s="6"/>
      <c r="MO163" s="6"/>
      <c r="MP163" s="6"/>
      <c r="MQ163" s="6"/>
      <c r="MR163" s="6"/>
      <c r="MS163" s="6"/>
      <c r="MT163" s="6"/>
      <c r="MU163" s="6"/>
      <c r="MV163" s="6"/>
      <c r="MW163" s="6"/>
      <c r="MX163" s="6"/>
      <c r="MY163" s="6"/>
      <c r="MZ163" s="6"/>
      <c r="NA163" s="6"/>
      <c r="NB163" s="6"/>
      <c r="NC163" s="6"/>
      <c r="ND163" s="6"/>
      <c r="NE163" s="6"/>
      <c r="NF163" s="6"/>
      <c r="NG163" s="6"/>
      <c r="NH163" s="6"/>
      <c r="NI163" s="6"/>
      <c r="NJ163" s="6"/>
      <c r="NK163" s="6"/>
      <c r="NL163" s="6"/>
      <c r="NM163" s="6"/>
      <c r="NN163" s="6"/>
      <c r="NO163" s="6"/>
      <c r="NP163" s="6"/>
      <c r="NQ163" s="6"/>
      <c r="NR163" s="6"/>
      <c r="NS163" s="6"/>
      <c r="NT163" s="6"/>
      <c r="NU163" s="6"/>
      <c r="NV163" s="6"/>
      <c r="NW163" s="6"/>
      <c r="NX163" s="6"/>
      <c r="NY163" s="6"/>
      <c r="NZ163" s="6"/>
      <c r="OA163" s="6"/>
      <c r="OB163" s="6"/>
      <c r="OC163" s="6"/>
      <c r="OD163" s="6"/>
      <c r="OE163" s="6"/>
      <c r="OF163" s="6"/>
      <c r="OG163" s="6"/>
      <c r="OH163" s="6"/>
      <c r="OI163" s="6"/>
      <c r="OJ163" s="6"/>
      <c r="OK163" s="6"/>
      <c r="OL163" s="6"/>
      <c r="OM163" s="6"/>
      <c r="ON163" s="6"/>
      <c r="OO163" s="6"/>
      <c r="OP163" s="6"/>
      <c r="OQ163" s="6"/>
      <c r="OR163" s="6"/>
      <c r="OS163" s="6"/>
      <c r="OT163" s="6"/>
      <c r="OU163" s="6"/>
      <c r="OV163" s="6"/>
      <c r="OW163" s="6"/>
      <c r="OX163" s="6"/>
      <c r="OY163" s="6"/>
      <c r="OZ163" s="6"/>
      <c r="PA163" s="6"/>
      <c r="PB163" s="6"/>
      <c r="PC163" s="6"/>
      <c r="PD163" s="6"/>
      <c r="PE163" s="6"/>
    </row>
    <row r="164" spans="1:421" s="13" customFormat="1" x14ac:dyDescent="0.25">
      <c r="A164" s="283"/>
      <c r="B164" s="271"/>
      <c r="C164" s="259"/>
      <c r="D164" s="259"/>
      <c r="E164" s="17"/>
      <c r="F164" s="163" t="s">
        <v>139</v>
      </c>
      <c r="G164" s="12">
        <v>3</v>
      </c>
      <c r="H164" s="12">
        <v>3</v>
      </c>
      <c r="I164" s="12">
        <v>3</v>
      </c>
      <c r="J164" s="12">
        <v>3</v>
      </c>
      <c r="K164" s="12">
        <v>3</v>
      </c>
      <c r="L164" s="97"/>
      <c r="M164" s="26">
        <f>((G164*Kwantificatie!$B$22)+(H164*Kwantificatie!$C$22)+(I164*Kwantificatie!$D$22)+(J164*Kwantificatie!$E$22)+(K164*Kwantificatie!$F$22))*11.1*-1+100</f>
        <v>0.10000000000000853</v>
      </c>
      <c r="N164" s="6"/>
      <c r="O164" s="6"/>
      <c r="P164" s="6"/>
      <c r="Q164" s="6"/>
      <c r="R164" s="6"/>
      <c r="AC164" s="6"/>
      <c r="AD164" s="6"/>
      <c r="AE164" s="6"/>
      <c r="AF164" s="6"/>
      <c r="AG164" s="6"/>
      <c r="AH164" s="6"/>
      <c r="AI164" s="6"/>
      <c r="AJ164" s="6"/>
      <c r="AK164" s="6"/>
      <c r="AL164" s="6"/>
      <c r="AM164" s="6"/>
      <c r="AN164" s="6"/>
      <c r="AO164" s="6"/>
      <c r="AP164" s="6"/>
      <c r="AQ164" s="6"/>
      <c r="AR164" s="6"/>
      <c r="AS164" s="6"/>
      <c r="AT164" s="6"/>
      <c r="AU164" s="6"/>
      <c r="AV164" s="6"/>
      <c r="AW164" s="6"/>
      <c r="AX164" s="6"/>
      <c r="AY164" s="6"/>
      <c r="AZ164" s="6"/>
      <c r="BA164" s="6"/>
      <c r="BB164" s="6"/>
      <c r="BC164" s="6"/>
      <c r="BD164" s="6"/>
      <c r="BE164" s="6"/>
      <c r="BF164" s="6"/>
      <c r="BG164" s="6"/>
      <c r="BH164" s="6"/>
      <c r="BI164" s="6"/>
      <c r="BJ164" s="6"/>
      <c r="BK164" s="6"/>
      <c r="BL164" s="6"/>
      <c r="BM164" s="6"/>
      <c r="BN164" s="6"/>
      <c r="BO164" s="6"/>
      <c r="BP164" s="6"/>
      <c r="BQ164" s="6"/>
      <c r="BR164" s="6"/>
      <c r="BS164" s="6"/>
      <c r="BT164" s="6"/>
      <c r="BU164" s="6"/>
      <c r="BV164" s="6"/>
      <c r="BW164" s="6"/>
      <c r="BX164" s="6"/>
      <c r="BY164" s="6"/>
      <c r="BZ164" s="6"/>
      <c r="CA164" s="6"/>
      <c r="CB164" s="6"/>
      <c r="CC164" s="6"/>
      <c r="CD164" s="6"/>
      <c r="CE164" s="6"/>
      <c r="CF164" s="6"/>
      <c r="CG164" s="6"/>
      <c r="CH164" s="6"/>
      <c r="CI164" s="6"/>
      <c r="CJ164" s="6"/>
      <c r="CK164" s="6"/>
      <c r="CL164" s="6"/>
      <c r="CM164" s="6"/>
      <c r="CN164" s="6"/>
      <c r="CO164" s="6"/>
      <c r="CP164" s="6"/>
      <c r="CQ164" s="6"/>
      <c r="CR164" s="6"/>
      <c r="CS164" s="6"/>
      <c r="CT164" s="6"/>
      <c r="CU164" s="6"/>
      <c r="CV164" s="6"/>
      <c r="CW164" s="6"/>
      <c r="CX164" s="6"/>
      <c r="CY164" s="6"/>
      <c r="CZ164" s="6"/>
      <c r="DA164" s="6"/>
      <c r="DB164" s="6"/>
      <c r="DC164" s="6"/>
      <c r="DD164" s="6"/>
      <c r="DE164" s="6"/>
      <c r="DF164" s="6"/>
      <c r="DG164" s="6"/>
      <c r="DH164" s="6"/>
      <c r="DI164" s="6"/>
      <c r="DJ164" s="6"/>
      <c r="DK164" s="6"/>
      <c r="DL164" s="6"/>
      <c r="DM164" s="6"/>
      <c r="DN164" s="6"/>
      <c r="DO164" s="6"/>
      <c r="DP164" s="6"/>
      <c r="DQ164" s="6"/>
      <c r="DR164" s="6"/>
      <c r="DS164" s="6"/>
      <c r="DT164" s="6"/>
      <c r="DU164" s="6"/>
      <c r="DV164" s="6"/>
      <c r="DW164" s="6"/>
      <c r="DX164" s="6"/>
      <c r="DY164" s="6"/>
      <c r="DZ164" s="6"/>
      <c r="EA164" s="6"/>
      <c r="EB164" s="6"/>
      <c r="EC164" s="6"/>
      <c r="ED164" s="6"/>
      <c r="EE164" s="6"/>
      <c r="EF164" s="6"/>
      <c r="EG164" s="6"/>
      <c r="EH164" s="6"/>
      <c r="EI164" s="6"/>
      <c r="EJ164" s="6"/>
      <c r="EK164" s="6"/>
      <c r="EL164" s="6"/>
      <c r="EM164" s="6"/>
      <c r="EN164" s="6"/>
      <c r="EO164" s="6"/>
      <c r="EP164" s="6"/>
      <c r="EQ164" s="6"/>
      <c r="ER164" s="6"/>
      <c r="ES164" s="6"/>
      <c r="ET164" s="6"/>
      <c r="EU164" s="6"/>
      <c r="EV164" s="6"/>
      <c r="EW164" s="6"/>
      <c r="EX164" s="6"/>
      <c r="EY164" s="6"/>
      <c r="EZ164" s="6"/>
      <c r="FA164" s="6"/>
      <c r="FB164" s="6"/>
      <c r="FC164" s="6"/>
      <c r="FD164" s="6"/>
      <c r="FE164" s="6"/>
      <c r="FF164" s="6"/>
      <c r="FG164" s="6"/>
      <c r="FH164" s="6"/>
      <c r="FI164" s="6"/>
      <c r="FJ164" s="6"/>
      <c r="FK164" s="6"/>
      <c r="FL164" s="6"/>
      <c r="FM164" s="6"/>
      <c r="FN164" s="6"/>
      <c r="FO164" s="6"/>
      <c r="FP164" s="6"/>
      <c r="FQ164" s="6"/>
      <c r="FR164" s="6"/>
      <c r="FS164" s="6"/>
      <c r="FT164" s="6"/>
      <c r="FU164" s="6"/>
      <c r="FV164" s="6"/>
      <c r="FW164" s="6"/>
      <c r="FX164" s="6"/>
      <c r="FY164" s="6"/>
      <c r="FZ164" s="6"/>
      <c r="GA164" s="6"/>
      <c r="GB164" s="6"/>
      <c r="GC164" s="6"/>
      <c r="GD164" s="6"/>
      <c r="GE164" s="6"/>
      <c r="GF164" s="6"/>
      <c r="GG164" s="6"/>
      <c r="GH164" s="6"/>
      <c r="GI164" s="6"/>
      <c r="GJ164" s="6"/>
      <c r="GK164" s="6"/>
      <c r="GL164" s="6"/>
      <c r="GM164" s="6"/>
      <c r="GN164" s="6"/>
      <c r="GO164" s="6"/>
      <c r="GP164" s="6"/>
      <c r="GQ164" s="6"/>
      <c r="GR164" s="6"/>
      <c r="GS164" s="6"/>
      <c r="GT164" s="6"/>
      <c r="GU164" s="6"/>
      <c r="GV164" s="6"/>
      <c r="GW164" s="6"/>
      <c r="GX164" s="6"/>
      <c r="GY164" s="6"/>
      <c r="GZ164" s="6"/>
      <c r="HA164" s="6"/>
      <c r="HB164" s="6"/>
      <c r="HC164" s="6"/>
      <c r="HD164" s="6"/>
      <c r="HE164" s="6"/>
      <c r="HF164" s="6"/>
      <c r="HG164" s="6"/>
      <c r="HH164" s="6"/>
      <c r="HI164" s="6"/>
      <c r="HJ164" s="6"/>
      <c r="HK164" s="6"/>
      <c r="HL164" s="6"/>
      <c r="HM164" s="6"/>
      <c r="HN164" s="6"/>
      <c r="HO164" s="6"/>
      <c r="HP164" s="6"/>
      <c r="HQ164" s="6"/>
      <c r="HR164" s="6"/>
      <c r="HS164" s="6"/>
      <c r="HT164" s="6"/>
      <c r="HU164" s="6"/>
      <c r="HV164" s="6"/>
      <c r="HW164" s="6"/>
      <c r="HX164" s="6"/>
      <c r="HY164" s="6"/>
      <c r="HZ164" s="6"/>
      <c r="IA164" s="6"/>
      <c r="IB164" s="6"/>
      <c r="IC164" s="6"/>
      <c r="ID164" s="6"/>
      <c r="IE164" s="6"/>
      <c r="IF164" s="6"/>
      <c r="IG164" s="6"/>
      <c r="IH164" s="6"/>
      <c r="II164" s="6"/>
      <c r="IJ164" s="6"/>
      <c r="IK164" s="6"/>
      <c r="IL164" s="6"/>
      <c r="IM164" s="6"/>
      <c r="IN164" s="6"/>
      <c r="IO164" s="6"/>
      <c r="IP164" s="6"/>
      <c r="IQ164" s="6"/>
      <c r="IR164" s="6"/>
      <c r="IS164" s="6"/>
      <c r="IT164" s="6"/>
      <c r="IU164" s="6"/>
      <c r="IV164" s="6"/>
      <c r="IW164" s="6"/>
      <c r="IX164" s="6"/>
      <c r="IY164" s="6"/>
      <c r="IZ164" s="6"/>
      <c r="JA164" s="6"/>
      <c r="JB164" s="6"/>
      <c r="JC164" s="6"/>
      <c r="JD164" s="6"/>
      <c r="JE164" s="6"/>
      <c r="JF164" s="6"/>
      <c r="JG164" s="6"/>
      <c r="JH164" s="6"/>
      <c r="JI164" s="6"/>
      <c r="JJ164" s="6"/>
      <c r="JK164" s="6"/>
      <c r="JL164" s="6"/>
      <c r="JM164" s="6"/>
      <c r="JN164" s="6"/>
      <c r="JO164" s="6"/>
      <c r="JP164" s="6"/>
      <c r="JQ164" s="6"/>
      <c r="JR164" s="6"/>
      <c r="JS164" s="6"/>
      <c r="JT164" s="6"/>
      <c r="JU164" s="6"/>
      <c r="JV164" s="6"/>
      <c r="JW164" s="6"/>
      <c r="JX164" s="6"/>
      <c r="JY164" s="6"/>
      <c r="JZ164" s="6"/>
      <c r="KA164" s="6"/>
      <c r="KB164" s="6"/>
      <c r="KC164" s="6"/>
      <c r="KD164" s="6"/>
      <c r="KE164" s="6"/>
      <c r="KF164" s="6"/>
      <c r="KG164" s="6"/>
      <c r="KH164" s="6"/>
      <c r="KI164" s="6"/>
      <c r="KJ164" s="6"/>
      <c r="KK164" s="6"/>
      <c r="KL164" s="6"/>
      <c r="KM164" s="6"/>
      <c r="KN164" s="6"/>
      <c r="KO164" s="6"/>
      <c r="KP164" s="6"/>
      <c r="KQ164" s="6"/>
      <c r="KR164" s="6"/>
      <c r="KS164" s="6"/>
      <c r="KT164" s="6"/>
      <c r="KU164" s="6"/>
      <c r="KV164" s="6"/>
      <c r="KW164" s="6"/>
      <c r="KX164" s="6"/>
      <c r="KY164" s="6"/>
      <c r="KZ164" s="6"/>
      <c r="LA164" s="6"/>
      <c r="LB164" s="6"/>
      <c r="LC164" s="6"/>
      <c r="LD164" s="6"/>
      <c r="LE164" s="6"/>
      <c r="LF164" s="6"/>
      <c r="LG164" s="6"/>
      <c r="LH164" s="6"/>
      <c r="LI164" s="6"/>
      <c r="LJ164" s="6"/>
      <c r="LK164" s="6"/>
      <c r="LL164" s="6"/>
      <c r="LM164" s="6"/>
      <c r="LN164" s="6"/>
      <c r="LO164" s="6"/>
      <c r="LP164" s="6"/>
      <c r="LQ164" s="6"/>
      <c r="LR164" s="6"/>
      <c r="LS164" s="6"/>
      <c r="LT164" s="6"/>
      <c r="LU164" s="6"/>
      <c r="LV164" s="6"/>
      <c r="LW164" s="6"/>
      <c r="LX164" s="6"/>
      <c r="LY164" s="6"/>
      <c r="LZ164" s="6"/>
      <c r="MA164" s="6"/>
      <c r="MB164" s="6"/>
      <c r="MC164" s="6"/>
      <c r="MD164" s="6"/>
      <c r="ME164" s="6"/>
      <c r="MF164" s="6"/>
      <c r="MG164" s="6"/>
      <c r="MH164" s="6"/>
      <c r="MI164" s="6"/>
      <c r="MJ164" s="6"/>
      <c r="MK164" s="6"/>
      <c r="ML164" s="6"/>
      <c r="MM164" s="6"/>
      <c r="MN164" s="6"/>
      <c r="MO164" s="6"/>
      <c r="MP164" s="6"/>
      <c r="MQ164" s="6"/>
      <c r="MR164" s="6"/>
      <c r="MS164" s="6"/>
      <c r="MT164" s="6"/>
      <c r="MU164" s="6"/>
      <c r="MV164" s="6"/>
      <c r="MW164" s="6"/>
      <c r="MX164" s="6"/>
      <c r="MY164" s="6"/>
      <c r="MZ164" s="6"/>
      <c r="NA164" s="6"/>
      <c r="NB164" s="6"/>
      <c r="NC164" s="6"/>
      <c r="ND164" s="6"/>
      <c r="NE164" s="6"/>
      <c r="NF164" s="6"/>
      <c r="NG164" s="6"/>
      <c r="NH164" s="6"/>
      <c r="NI164" s="6"/>
      <c r="NJ164" s="6"/>
      <c r="NK164" s="6"/>
      <c r="NL164" s="6"/>
      <c r="NM164" s="6"/>
      <c r="NN164" s="6"/>
      <c r="NO164" s="6"/>
      <c r="NP164" s="6"/>
      <c r="NQ164" s="6"/>
      <c r="NR164" s="6"/>
      <c r="NS164" s="6"/>
      <c r="NT164" s="6"/>
      <c r="NU164" s="6"/>
      <c r="NV164" s="6"/>
      <c r="NW164" s="6"/>
      <c r="NX164" s="6"/>
      <c r="NY164" s="6"/>
      <c r="NZ164" s="6"/>
      <c r="OA164" s="6"/>
      <c r="OB164" s="6"/>
      <c r="OC164" s="6"/>
      <c r="OD164" s="6"/>
      <c r="OE164" s="6"/>
      <c r="OF164" s="6"/>
      <c r="OG164" s="6"/>
      <c r="OH164" s="6"/>
      <c r="OI164" s="6"/>
      <c r="OJ164" s="6"/>
      <c r="OK164" s="6"/>
      <c r="OL164" s="6"/>
      <c r="OM164" s="6"/>
      <c r="ON164" s="6"/>
      <c r="OO164" s="6"/>
      <c r="OP164" s="6"/>
      <c r="OQ164" s="6"/>
      <c r="OR164" s="6"/>
      <c r="OS164" s="6"/>
      <c r="OT164" s="6"/>
      <c r="OU164" s="6"/>
      <c r="OV164" s="6"/>
      <c r="OW164" s="6"/>
      <c r="OX164" s="6"/>
      <c r="OY164" s="6"/>
      <c r="OZ164" s="6"/>
      <c r="PA164" s="6"/>
      <c r="PB164" s="6"/>
      <c r="PC164" s="6"/>
      <c r="PD164" s="6"/>
      <c r="PE164" s="6"/>
    </row>
    <row r="165" spans="1:421" s="13" customFormat="1" x14ac:dyDescent="0.25">
      <c r="A165" s="283"/>
      <c r="B165" s="271"/>
      <c r="C165" s="259"/>
      <c r="D165" s="259"/>
      <c r="E165" s="17"/>
      <c r="F165" s="163" t="s">
        <v>139</v>
      </c>
      <c r="G165" s="12">
        <v>3</v>
      </c>
      <c r="H165" s="12">
        <v>3</v>
      </c>
      <c r="I165" s="12">
        <v>3</v>
      </c>
      <c r="J165" s="12">
        <v>3</v>
      </c>
      <c r="K165" s="12">
        <v>3</v>
      </c>
      <c r="L165" s="97"/>
      <c r="M165" s="26">
        <f>((G165*Kwantificatie!$B$22)+(H165*Kwantificatie!$C$22)+(I165*Kwantificatie!$D$22)+(J165*Kwantificatie!$E$22)+(K165*Kwantificatie!$F$22))*11.1*-1+100</f>
        <v>0.10000000000000853</v>
      </c>
      <c r="N165" s="6"/>
      <c r="O165" s="6"/>
      <c r="P165" s="6"/>
      <c r="Q165" s="6"/>
      <c r="R165" s="6"/>
      <c r="AC165" s="6"/>
      <c r="AD165" s="6"/>
      <c r="AE165" s="6"/>
      <c r="AF165" s="6"/>
      <c r="AG165" s="6"/>
      <c r="AH165" s="6"/>
      <c r="AI165" s="6"/>
      <c r="AJ165" s="6"/>
      <c r="AK165" s="6"/>
      <c r="AL165" s="6"/>
      <c r="AM165" s="6"/>
      <c r="AN165" s="6"/>
      <c r="AO165" s="6"/>
      <c r="AP165" s="6"/>
      <c r="AQ165" s="6"/>
      <c r="AR165" s="6"/>
      <c r="AS165" s="6"/>
      <c r="AT165" s="6"/>
      <c r="AU165" s="6"/>
      <c r="AV165" s="6"/>
      <c r="AW165" s="6"/>
      <c r="AX165" s="6"/>
      <c r="AY165" s="6"/>
      <c r="AZ165" s="6"/>
      <c r="BA165" s="6"/>
      <c r="BB165" s="6"/>
      <c r="BC165" s="6"/>
      <c r="BD165" s="6"/>
      <c r="BE165" s="6"/>
      <c r="BF165" s="6"/>
      <c r="BG165" s="6"/>
      <c r="BH165" s="6"/>
      <c r="BI165" s="6"/>
      <c r="BJ165" s="6"/>
      <c r="BK165" s="6"/>
      <c r="BL165" s="6"/>
      <c r="BM165" s="6"/>
      <c r="BN165" s="6"/>
      <c r="BO165" s="6"/>
      <c r="BP165" s="6"/>
      <c r="BQ165" s="6"/>
      <c r="BR165" s="6"/>
      <c r="BS165" s="6"/>
      <c r="BT165" s="6"/>
      <c r="BU165" s="6"/>
      <c r="BV165" s="6"/>
      <c r="BW165" s="6"/>
      <c r="BX165" s="6"/>
      <c r="BY165" s="6"/>
      <c r="BZ165" s="6"/>
      <c r="CA165" s="6"/>
      <c r="CB165" s="6"/>
      <c r="CC165" s="6"/>
      <c r="CD165" s="6"/>
      <c r="CE165" s="6"/>
      <c r="CF165" s="6"/>
      <c r="CG165" s="6"/>
      <c r="CH165" s="6"/>
      <c r="CI165" s="6"/>
      <c r="CJ165" s="6"/>
      <c r="CK165" s="6"/>
      <c r="CL165" s="6"/>
      <c r="CM165" s="6"/>
      <c r="CN165" s="6"/>
      <c r="CO165" s="6"/>
      <c r="CP165" s="6"/>
      <c r="CQ165" s="6"/>
      <c r="CR165" s="6"/>
      <c r="CS165" s="6"/>
      <c r="CT165" s="6"/>
      <c r="CU165" s="6"/>
      <c r="CV165" s="6"/>
      <c r="CW165" s="6"/>
      <c r="CX165" s="6"/>
      <c r="CY165" s="6"/>
      <c r="CZ165" s="6"/>
      <c r="DA165" s="6"/>
      <c r="DB165" s="6"/>
      <c r="DC165" s="6"/>
      <c r="DD165" s="6"/>
      <c r="DE165" s="6"/>
      <c r="DF165" s="6"/>
      <c r="DG165" s="6"/>
      <c r="DH165" s="6"/>
      <c r="DI165" s="6"/>
      <c r="DJ165" s="6"/>
      <c r="DK165" s="6"/>
      <c r="DL165" s="6"/>
      <c r="DM165" s="6"/>
      <c r="DN165" s="6"/>
      <c r="DO165" s="6"/>
      <c r="DP165" s="6"/>
      <c r="DQ165" s="6"/>
      <c r="DR165" s="6"/>
      <c r="DS165" s="6"/>
      <c r="DT165" s="6"/>
      <c r="DU165" s="6"/>
      <c r="DV165" s="6"/>
      <c r="DW165" s="6"/>
      <c r="DX165" s="6"/>
      <c r="DY165" s="6"/>
      <c r="DZ165" s="6"/>
      <c r="EA165" s="6"/>
      <c r="EB165" s="6"/>
      <c r="EC165" s="6"/>
      <c r="ED165" s="6"/>
      <c r="EE165" s="6"/>
      <c r="EF165" s="6"/>
      <c r="EG165" s="6"/>
      <c r="EH165" s="6"/>
      <c r="EI165" s="6"/>
      <c r="EJ165" s="6"/>
      <c r="EK165" s="6"/>
      <c r="EL165" s="6"/>
      <c r="EM165" s="6"/>
      <c r="EN165" s="6"/>
      <c r="EO165" s="6"/>
      <c r="EP165" s="6"/>
      <c r="EQ165" s="6"/>
      <c r="ER165" s="6"/>
      <c r="ES165" s="6"/>
      <c r="ET165" s="6"/>
      <c r="EU165" s="6"/>
      <c r="EV165" s="6"/>
      <c r="EW165" s="6"/>
      <c r="EX165" s="6"/>
      <c r="EY165" s="6"/>
      <c r="EZ165" s="6"/>
      <c r="FA165" s="6"/>
      <c r="FB165" s="6"/>
      <c r="FC165" s="6"/>
      <c r="FD165" s="6"/>
      <c r="FE165" s="6"/>
      <c r="FF165" s="6"/>
      <c r="FG165" s="6"/>
      <c r="FH165" s="6"/>
      <c r="FI165" s="6"/>
      <c r="FJ165" s="6"/>
      <c r="FK165" s="6"/>
      <c r="FL165" s="6"/>
      <c r="FM165" s="6"/>
      <c r="FN165" s="6"/>
      <c r="FO165" s="6"/>
      <c r="FP165" s="6"/>
      <c r="FQ165" s="6"/>
      <c r="FR165" s="6"/>
      <c r="FS165" s="6"/>
      <c r="FT165" s="6"/>
      <c r="FU165" s="6"/>
      <c r="FV165" s="6"/>
      <c r="FW165" s="6"/>
      <c r="FX165" s="6"/>
      <c r="FY165" s="6"/>
      <c r="FZ165" s="6"/>
      <c r="GA165" s="6"/>
      <c r="GB165" s="6"/>
      <c r="GC165" s="6"/>
      <c r="GD165" s="6"/>
      <c r="GE165" s="6"/>
      <c r="GF165" s="6"/>
      <c r="GG165" s="6"/>
      <c r="GH165" s="6"/>
      <c r="GI165" s="6"/>
      <c r="GJ165" s="6"/>
      <c r="GK165" s="6"/>
      <c r="GL165" s="6"/>
      <c r="GM165" s="6"/>
      <c r="GN165" s="6"/>
      <c r="GO165" s="6"/>
      <c r="GP165" s="6"/>
      <c r="GQ165" s="6"/>
      <c r="GR165" s="6"/>
      <c r="GS165" s="6"/>
      <c r="GT165" s="6"/>
      <c r="GU165" s="6"/>
      <c r="GV165" s="6"/>
      <c r="GW165" s="6"/>
      <c r="GX165" s="6"/>
      <c r="GY165" s="6"/>
      <c r="GZ165" s="6"/>
      <c r="HA165" s="6"/>
      <c r="HB165" s="6"/>
      <c r="HC165" s="6"/>
      <c r="HD165" s="6"/>
      <c r="HE165" s="6"/>
      <c r="HF165" s="6"/>
      <c r="HG165" s="6"/>
      <c r="HH165" s="6"/>
      <c r="HI165" s="6"/>
      <c r="HJ165" s="6"/>
      <c r="HK165" s="6"/>
      <c r="HL165" s="6"/>
      <c r="HM165" s="6"/>
      <c r="HN165" s="6"/>
      <c r="HO165" s="6"/>
      <c r="HP165" s="6"/>
      <c r="HQ165" s="6"/>
      <c r="HR165" s="6"/>
      <c r="HS165" s="6"/>
      <c r="HT165" s="6"/>
      <c r="HU165" s="6"/>
      <c r="HV165" s="6"/>
      <c r="HW165" s="6"/>
      <c r="HX165" s="6"/>
      <c r="HY165" s="6"/>
      <c r="HZ165" s="6"/>
      <c r="IA165" s="6"/>
      <c r="IB165" s="6"/>
      <c r="IC165" s="6"/>
      <c r="ID165" s="6"/>
      <c r="IE165" s="6"/>
      <c r="IF165" s="6"/>
      <c r="IG165" s="6"/>
      <c r="IH165" s="6"/>
      <c r="II165" s="6"/>
      <c r="IJ165" s="6"/>
      <c r="IK165" s="6"/>
      <c r="IL165" s="6"/>
      <c r="IM165" s="6"/>
      <c r="IN165" s="6"/>
      <c r="IO165" s="6"/>
      <c r="IP165" s="6"/>
      <c r="IQ165" s="6"/>
      <c r="IR165" s="6"/>
      <c r="IS165" s="6"/>
      <c r="IT165" s="6"/>
      <c r="IU165" s="6"/>
      <c r="IV165" s="6"/>
      <c r="IW165" s="6"/>
      <c r="IX165" s="6"/>
      <c r="IY165" s="6"/>
      <c r="IZ165" s="6"/>
      <c r="JA165" s="6"/>
      <c r="JB165" s="6"/>
      <c r="JC165" s="6"/>
      <c r="JD165" s="6"/>
      <c r="JE165" s="6"/>
      <c r="JF165" s="6"/>
      <c r="JG165" s="6"/>
      <c r="JH165" s="6"/>
      <c r="JI165" s="6"/>
      <c r="JJ165" s="6"/>
      <c r="JK165" s="6"/>
      <c r="JL165" s="6"/>
      <c r="JM165" s="6"/>
      <c r="JN165" s="6"/>
      <c r="JO165" s="6"/>
      <c r="JP165" s="6"/>
      <c r="JQ165" s="6"/>
      <c r="JR165" s="6"/>
      <c r="JS165" s="6"/>
      <c r="JT165" s="6"/>
      <c r="JU165" s="6"/>
      <c r="JV165" s="6"/>
      <c r="JW165" s="6"/>
      <c r="JX165" s="6"/>
      <c r="JY165" s="6"/>
      <c r="JZ165" s="6"/>
      <c r="KA165" s="6"/>
      <c r="KB165" s="6"/>
      <c r="KC165" s="6"/>
      <c r="KD165" s="6"/>
      <c r="KE165" s="6"/>
      <c r="KF165" s="6"/>
      <c r="KG165" s="6"/>
      <c r="KH165" s="6"/>
      <c r="KI165" s="6"/>
      <c r="KJ165" s="6"/>
      <c r="KK165" s="6"/>
      <c r="KL165" s="6"/>
      <c r="KM165" s="6"/>
      <c r="KN165" s="6"/>
      <c r="KO165" s="6"/>
      <c r="KP165" s="6"/>
      <c r="KQ165" s="6"/>
      <c r="KR165" s="6"/>
      <c r="KS165" s="6"/>
      <c r="KT165" s="6"/>
      <c r="KU165" s="6"/>
      <c r="KV165" s="6"/>
      <c r="KW165" s="6"/>
      <c r="KX165" s="6"/>
      <c r="KY165" s="6"/>
      <c r="KZ165" s="6"/>
      <c r="LA165" s="6"/>
      <c r="LB165" s="6"/>
      <c r="LC165" s="6"/>
      <c r="LD165" s="6"/>
      <c r="LE165" s="6"/>
      <c r="LF165" s="6"/>
      <c r="LG165" s="6"/>
      <c r="LH165" s="6"/>
      <c r="LI165" s="6"/>
      <c r="LJ165" s="6"/>
      <c r="LK165" s="6"/>
      <c r="LL165" s="6"/>
      <c r="LM165" s="6"/>
      <c r="LN165" s="6"/>
      <c r="LO165" s="6"/>
      <c r="LP165" s="6"/>
      <c r="LQ165" s="6"/>
      <c r="LR165" s="6"/>
      <c r="LS165" s="6"/>
      <c r="LT165" s="6"/>
      <c r="LU165" s="6"/>
      <c r="LV165" s="6"/>
      <c r="LW165" s="6"/>
      <c r="LX165" s="6"/>
      <c r="LY165" s="6"/>
      <c r="LZ165" s="6"/>
      <c r="MA165" s="6"/>
      <c r="MB165" s="6"/>
      <c r="MC165" s="6"/>
      <c r="MD165" s="6"/>
      <c r="ME165" s="6"/>
      <c r="MF165" s="6"/>
      <c r="MG165" s="6"/>
      <c r="MH165" s="6"/>
      <c r="MI165" s="6"/>
      <c r="MJ165" s="6"/>
      <c r="MK165" s="6"/>
      <c r="ML165" s="6"/>
      <c r="MM165" s="6"/>
      <c r="MN165" s="6"/>
      <c r="MO165" s="6"/>
      <c r="MP165" s="6"/>
      <c r="MQ165" s="6"/>
      <c r="MR165" s="6"/>
      <c r="MS165" s="6"/>
      <c r="MT165" s="6"/>
      <c r="MU165" s="6"/>
      <c r="MV165" s="6"/>
      <c r="MW165" s="6"/>
      <c r="MX165" s="6"/>
      <c r="MY165" s="6"/>
      <c r="MZ165" s="6"/>
      <c r="NA165" s="6"/>
      <c r="NB165" s="6"/>
      <c r="NC165" s="6"/>
      <c r="ND165" s="6"/>
      <c r="NE165" s="6"/>
      <c r="NF165" s="6"/>
      <c r="NG165" s="6"/>
      <c r="NH165" s="6"/>
      <c r="NI165" s="6"/>
      <c r="NJ165" s="6"/>
      <c r="NK165" s="6"/>
      <c r="NL165" s="6"/>
      <c r="NM165" s="6"/>
      <c r="NN165" s="6"/>
      <c r="NO165" s="6"/>
      <c r="NP165" s="6"/>
      <c r="NQ165" s="6"/>
      <c r="NR165" s="6"/>
      <c r="NS165" s="6"/>
      <c r="NT165" s="6"/>
      <c r="NU165" s="6"/>
      <c r="NV165" s="6"/>
      <c r="NW165" s="6"/>
      <c r="NX165" s="6"/>
      <c r="NY165" s="6"/>
      <c r="NZ165" s="6"/>
      <c r="OA165" s="6"/>
      <c r="OB165" s="6"/>
      <c r="OC165" s="6"/>
      <c r="OD165" s="6"/>
      <c r="OE165" s="6"/>
      <c r="OF165" s="6"/>
      <c r="OG165" s="6"/>
      <c r="OH165" s="6"/>
      <c r="OI165" s="6"/>
      <c r="OJ165" s="6"/>
      <c r="OK165" s="6"/>
      <c r="OL165" s="6"/>
      <c r="OM165" s="6"/>
      <c r="ON165" s="6"/>
      <c r="OO165" s="6"/>
      <c r="OP165" s="6"/>
      <c r="OQ165" s="6"/>
      <c r="OR165" s="6"/>
      <c r="OS165" s="6"/>
      <c r="OT165" s="6"/>
      <c r="OU165" s="6"/>
      <c r="OV165" s="6"/>
      <c r="OW165" s="6"/>
      <c r="OX165" s="6"/>
      <c r="OY165" s="6"/>
      <c r="OZ165" s="6"/>
      <c r="PA165" s="6"/>
      <c r="PB165" s="6"/>
      <c r="PC165" s="6"/>
      <c r="PD165" s="6"/>
      <c r="PE165" s="6"/>
    </row>
    <row r="166" spans="1:421" s="13" customFormat="1" x14ac:dyDescent="0.25">
      <c r="A166" s="283"/>
      <c r="B166" s="271"/>
      <c r="C166" s="259"/>
      <c r="D166" s="259"/>
      <c r="E166" s="17"/>
      <c r="F166" s="163" t="s">
        <v>139</v>
      </c>
      <c r="G166" s="12">
        <v>3</v>
      </c>
      <c r="H166" s="12">
        <v>3</v>
      </c>
      <c r="I166" s="12">
        <v>3</v>
      </c>
      <c r="J166" s="12">
        <v>3</v>
      </c>
      <c r="K166" s="12">
        <v>3</v>
      </c>
      <c r="L166" s="97"/>
      <c r="M166" s="26">
        <f>((G166*Kwantificatie!$B$22)+(H166*Kwantificatie!$C$22)+(I166*Kwantificatie!$D$22)+(J166*Kwantificatie!$E$22)+(K166*Kwantificatie!$F$22))*11.1*-1+100</f>
        <v>0.10000000000000853</v>
      </c>
      <c r="N166" s="6"/>
      <c r="O166" s="6"/>
      <c r="P166" s="6"/>
      <c r="Q166" s="6"/>
      <c r="R166" s="6"/>
      <c r="AC166" s="6"/>
      <c r="AD166" s="6"/>
      <c r="AE166" s="6"/>
      <c r="AF166" s="6"/>
      <c r="AG166" s="6"/>
      <c r="AH166" s="6"/>
      <c r="AI166" s="6"/>
      <c r="AJ166" s="6"/>
      <c r="AK166" s="6"/>
      <c r="AL166" s="6"/>
      <c r="AM166" s="6"/>
      <c r="AN166" s="6"/>
      <c r="AO166" s="6"/>
      <c r="AP166" s="6"/>
      <c r="AQ166" s="6"/>
      <c r="AR166" s="6"/>
      <c r="AS166" s="6"/>
      <c r="AT166" s="6"/>
      <c r="AU166" s="6"/>
      <c r="AV166" s="6"/>
      <c r="AW166" s="6"/>
      <c r="AX166" s="6"/>
      <c r="AY166" s="6"/>
      <c r="AZ166" s="6"/>
      <c r="BA166" s="6"/>
      <c r="BB166" s="6"/>
      <c r="BC166" s="6"/>
      <c r="BD166" s="6"/>
      <c r="BE166" s="6"/>
      <c r="BF166" s="6"/>
      <c r="BG166" s="6"/>
      <c r="BH166" s="6"/>
      <c r="BI166" s="6"/>
      <c r="BJ166" s="6"/>
      <c r="BK166" s="6"/>
      <c r="BL166" s="6"/>
      <c r="BM166" s="6"/>
      <c r="BN166" s="6"/>
      <c r="BO166" s="6"/>
      <c r="BP166" s="6"/>
      <c r="BQ166" s="6"/>
      <c r="BR166" s="6"/>
      <c r="BS166" s="6"/>
      <c r="BT166" s="6"/>
      <c r="BU166" s="6"/>
      <c r="BV166" s="6"/>
      <c r="BW166" s="6"/>
      <c r="BX166" s="6"/>
      <c r="BY166" s="6"/>
      <c r="BZ166" s="6"/>
      <c r="CA166" s="6"/>
      <c r="CB166" s="6"/>
      <c r="CC166" s="6"/>
      <c r="CD166" s="6"/>
      <c r="CE166" s="6"/>
      <c r="CF166" s="6"/>
      <c r="CG166" s="6"/>
      <c r="CH166" s="6"/>
      <c r="CI166" s="6"/>
      <c r="CJ166" s="6"/>
      <c r="CK166" s="6"/>
      <c r="CL166" s="6"/>
      <c r="CM166" s="6"/>
      <c r="CN166" s="6"/>
      <c r="CO166" s="6"/>
      <c r="CP166" s="6"/>
      <c r="CQ166" s="6"/>
      <c r="CR166" s="6"/>
      <c r="CS166" s="6"/>
      <c r="CT166" s="6"/>
      <c r="CU166" s="6"/>
      <c r="CV166" s="6"/>
      <c r="CW166" s="6"/>
      <c r="CX166" s="6"/>
      <c r="CY166" s="6"/>
      <c r="CZ166" s="6"/>
      <c r="DA166" s="6"/>
      <c r="DB166" s="6"/>
      <c r="DC166" s="6"/>
      <c r="DD166" s="6"/>
      <c r="DE166" s="6"/>
      <c r="DF166" s="6"/>
      <c r="DG166" s="6"/>
      <c r="DH166" s="6"/>
      <c r="DI166" s="6"/>
      <c r="DJ166" s="6"/>
      <c r="DK166" s="6"/>
      <c r="DL166" s="6"/>
      <c r="DM166" s="6"/>
      <c r="DN166" s="6"/>
      <c r="DO166" s="6"/>
      <c r="DP166" s="6"/>
      <c r="DQ166" s="6"/>
      <c r="DR166" s="6"/>
      <c r="DS166" s="6"/>
      <c r="DT166" s="6"/>
      <c r="DU166" s="6"/>
      <c r="DV166" s="6"/>
      <c r="DW166" s="6"/>
      <c r="DX166" s="6"/>
      <c r="DY166" s="6"/>
      <c r="DZ166" s="6"/>
      <c r="EA166" s="6"/>
      <c r="EB166" s="6"/>
      <c r="EC166" s="6"/>
      <c r="ED166" s="6"/>
      <c r="EE166" s="6"/>
      <c r="EF166" s="6"/>
      <c r="EG166" s="6"/>
      <c r="EH166" s="6"/>
      <c r="EI166" s="6"/>
      <c r="EJ166" s="6"/>
      <c r="EK166" s="6"/>
      <c r="EL166" s="6"/>
      <c r="EM166" s="6"/>
      <c r="EN166" s="6"/>
      <c r="EO166" s="6"/>
      <c r="EP166" s="6"/>
      <c r="EQ166" s="6"/>
      <c r="ER166" s="6"/>
      <c r="ES166" s="6"/>
      <c r="ET166" s="6"/>
      <c r="EU166" s="6"/>
      <c r="EV166" s="6"/>
      <c r="EW166" s="6"/>
      <c r="EX166" s="6"/>
      <c r="EY166" s="6"/>
      <c r="EZ166" s="6"/>
      <c r="FA166" s="6"/>
      <c r="FB166" s="6"/>
      <c r="FC166" s="6"/>
      <c r="FD166" s="6"/>
      <c r="FE166" s="6"/>
      <c r="FF166" s="6"/>
      <c r="FG166" s="6"/>
      <c r="FH166" s="6"/>
      <c r="FI166" s="6"/>
      <c r="FJ166" s="6"/>
      <c r="FK166" s="6"/>
      <c r="FL166" s="6"/>
      <c r="FM166" s="6"/>
      <c r="FN166" s="6"/>
      <c r="FO166" s="6"/>
      <c r="FP166" s="6"/>
      <c r="FQ166" s="6"/>
      <c r="FR166" s="6"/>
      <c r="FS166" s="6"/>
      <c r="FT166" s="6"/>
      <c r="FU166" s="6"/>
      <c r="FV166" s="6"/>
      <c r="FW166" s="6"/>
      <c r="FX166" s="6"/>
      <c r="FY166" s="6"/>
      <c r="FZ166" s="6"/>
      <c r="GA166" s="6"/>
      <c r="GB166" s="6"/>
      <c r="GC166" s="6"/>
      <c r="GD166" s="6"/>
      <c r="GE166" s="6"/>
      <c r="GF166" s="6"/>
      <c r="GG166" s="6"/>
      <c r="GH166" s="6"/>
      <c r="GI166" s="6"/>
      <c r="GJ166" s="6"/>
      <c r="GK166" s="6"/>
      <c r="GL166" s="6"/>
      <c r="GM166" s="6"/>
      <c r="GN166" s="6"/>
      <c r="GO166" s="6"/>
      <c r="GP166" s="6"/>
      <c r="GQ166" s="6"/>
      <c r="GR166" s="6"/>
      <c r="GS166" s="6"/>
      <c r="GT166" s="6"/>
      <c r="GU166" s="6"/>
      <c r="GV166" s="6"/>
      <c r="GW166" s="6"/>
      <c r="GX166" s="6"/>
      <c r="GY166" s="6"/>
      <c r="GZ166" s="6"/>
      <c r="HA166" s="6"/>
      <c r="HB166" s="6"/>
      <c r="HC166" s="6"/>
      <c r="HD166" s="6"/>
      <c r="HE166" s="6"/>
      <c r="HF166" s="6"/>
      <c r="HG166" s="6"/>
      <c r="HH166" s="6"/>
      <c r="HI166" s="6"/>
      <c r="HJ166" s="6"/>
      <c r="HK166" s="6"/>
      <c r="HL166" s="6"/>
      <c r="HM166" s="6"/>
      <c r="HN166" s="6"/>
      <c r="HO166" s="6"/>
      <c r="HP166" s="6"/>
      <c r="HQ166" s="6"/>
      <c r="HR166" s="6"/>
      <c r="HS166" s="6"/>
      <c r="HT166" s="6"/>
      <c r="HU166" s="6"/>
      <c r="HV166" s="6"/>
      <c r="HW166" s="6"/>
      <c r="HX166" s="6"/>
      <c r="HY166" s="6"/>
      <c r="HZ166" s="6"/>
      <c r="IA166" s="6"/>
      <c r="IB166" s="6"/>
      <c r="IC166" s="6"/>
      <c r="ID166" s="6"/>
      <c r="IE166" s="6"/>
      <c r="IF166" s="6"/>
      <c r="IG166" s="6"/>
      <c r="IH166" s="6"/>
      <c r="II166" s="6"/>
      <c r="IJ166" s="6"/>
      <c r="IK166" s="6"/>
      <c r="IL166" s="6"/>
      <c r="IM166" s="6"/>
      <c r="IN166" s="6"/>
      <c r="IO166" s="6"/>
      <c r="IP166" s="6"/>
      <c r="IQ166" s="6"/>
      <c r="IR166" s="6"/>
      <c r="IS166" s="6"/>
      <c r="IT166" s="6"/>
      <c r="IU166" s="6"/>
      <c r="IV166" s="6"/>
      <c r="IW166" s="6"/>
      <c r="IX166" s="6"/>
      <c r="IY166" s="6"/>
      <c r="IZ166" s="6"/>
      <c r="JA166" s="6"/>
      <c r="JB166" s="6"/>
      <c r="JC166" s="6"/>
      <c r="JD166" s="6"/>
      <c r="JE166" s="6"/>
      <c r="JF166" s="6"/>
      <c r="JG166" s="6"/>
      <c r="JH166" s="6"/>
      <c r="JI166" s="6"/>
      <c r="JJ166" s="6"/>
      <c r="JK166" s="6"/>
      <c r="JL166" s="6"/>
      <c r="JM166" s="6"/>
      <c r="JN166" s="6"/>
      <c r="JO166" s="6"/>
      <c r="JP166" s="6"/>
      <c r="JQ166" s="6"/>
      <c r="JR166" s="6"/>
      <c r="JS166" s="6"/>
      <c r="JT166" s="6"/>
      <c r="JU166" s="6"/>
      <c r="JV166" s="6"/>
      <c r="JW166" s="6"/>
      <c r="JX166" s="6"/>
      <c r="JY166" s="6"/>
      <c r="JZ166" s="6"/>
      <c r="KA166" s="6"/>
      <c r="KB166" s="6"/>
      <c r="KC166" s="6"/>
      <c r="KD166" s="6"/>
      <c r="KE166" s="6"/>
      <c r="KF166" s="6"/>
      <c r="KG166" s="6"/>
      <c r="KH166" s="6"/>
      <c r="KI166" s="6"/>
      <c r="KJ166" s="6"/>
      <c r="KK166" s="6"/>
      <c r="KL166" s="6"/>
      <c r="KM166" s="6"/>
      <c r="KN166" s="6"/>
      <c r="KO166" s="6"/>
      <c r="KP166" s="6"/>
      <c r="KQ166" s="6"/>
      <c r="KR166" s="6"/>
      <c r="KS166" s="6"/>
      <c r="KT166" s="6"/>
      <c r="KU166" s="6"/>
      <c r="KV166" s="6"/>
      <c r="KW166" s="6"/>
      <c r="KX166" s="6"/>
      <c r="KY166" s="6"/>
      <c r="KZ166" s="6"/>
      <c r="LA166" s="6"/>
      <c r="LB166" s="6"/>
      <c r="LC166" s="6"/>
      <c r="LD166" s="6"/>
      <c r="LE166" s="6"/>
      <c r="LF166" s="6"/>
      <c r="LG166" s="6"/>
      <c r="LH166" s="6"/>
      <c r="LI166" s="6"/>
      <c r="LJ166" s="6"/>
      <c r="LK166" s="6"/>
      <c r="LL166" s="6"/>
      <c r="LM166" s="6"/>
      <c r="LN166" s="6"/>
      <c r="LO166" s="6"/>
      <c r="LP166" s="6"/>
      <c r="LQ166" s="6"/>
      <c r="LR166" s="6"/>
      <c r="LS166" s="6"/>
      <c r="LT166" s="6"/>
      <c r="LU166" s="6"/>
      <c r="LV166" s="6"/>
      <c r="LW166" s="6"/>
      <c r="LX166" s="6"/>
      <c r="LY166" s="6"/>
      <c r="LZ166" s="6"/>
      <c r="MA166" s="6"/>
      <c r="MB166" s="6"/>
      <c r="MC166" s="6"/>
      <c r="MD166" s="6"/>
      <c r="ME166" s="6"/>
      <c r="MF166" s="6"/>
      <c r="MG166" s="6"/>
      <c r="MH166" s="6"/>
      <c r="MI166" s="6"/>
      <c r="MJ166" s="6"/>
      <c r="MK166" s="6"/>
      <c r="ML166" s="6"/>
      <c r="MM166" s="6"/>
      <c r="MN166" s="6"/>
      <c r="MO166" s="6"/>
      <c r="MP166" s="6"/>
      <c r="MQ166" s="6"/>
      <c r="MR166" s="6"/>
      <c r="MS166" s="6"/>
      <c r="MT166" s="6"/>
      <c r="MU166" s="6"/>
      <c r="MV166" s="6"/>
      <c r="MW166" s="6"/>
      <c r="MX166" s="6"/>
      <c r="MY166" s="6"/>
      <c r="MZ166" s="6"/>
      <c r="NA166" s="6"/>
      <c r="NB166" s="6"/>
      <c r="NC166" s="6"/>
      <c r="ND166" s="6"/>
      <c r="NE166" s="6"/>
      <c r="NF166" s="6"/>
      <c r="NG166" s="6"/>
      <c r="NH166" s="6"/>
      <c r="NI166" s="6"/>
      <c r="NJ166" s="6"/>
      <c r="NK166" s="6"/>
      <c r="NL166" s="6"/>
      <c r="NM166" s="6"/>
      <c r="NN166" s="6"/>
      <c r="NO166" s="6"/>
      <c r="NP166" s="6"/>
      <c r="NQ166" s="6"/>
      <c r="NR166" s="6"/>
      <c r="NS166" s="6"/>
      <c r="NT166" s="6"/>
      <c r="NU166" s="6"/>
      <c r="NV166" s="6"/>
      <c r="NW166" s="6"/>
      <c r="NX166" s="6"/>
      <c r="NY166" s="6"/>
      <c r="NZ166" s="6"/>
      <c r="OA166" s="6"/>
      <c r="OB166" s="6"/>
      <c r="OC166" s="6"/>
      <c r="OD166" s="6"/>
      <c r="OE166" s="6"/>
      <c r="OF166" s="6"/>
      <c r="OG166" s="6"/>
      <c r="OH166" s="6"/>
      <c r="OI166" s="6"/>
      <c r="OJ166" s="6"/>
      <c r="OK166" s="6"/>
      <c r="OL166" s="6"/>
      <c r="OM166" s="6"/>
      <c r="ON166" s="6"/>
      <c r="OO166" s="6"/>
      <c r="OP166" s="6"/>
      <c r="OQ166" s="6"/>
      <c r="OR166" s="6"/>
      <c r="OS166" s="6"/>
      <c r="OT166" s="6"/>
      <c r="OU166" s="6"/>
      <c r="OV166" s="6"/>
      <c r="OW166" s="6"/>
      <c r="OX166" s="6"/>
      <c r="OY166" s="6"/>
      <c r="OZ166" s="6"/>
      <c r="PA166" s="6"/>
      <c r="PB166" s="6"/>
      <c r="PC166" s="6"/>
      <c r="PD166" s="6"/>
      <c r="PE166" s="6"/>
    </row>
    <row r="167" spans="1:421" s="13" customFormat="1" ht="13.8" thickBot="1" x14ac:dyDescent="0.3">
      <c r="A167" s="283"/>
      <c r="B167" s="271"/>
      <c r="C167" s="272"/>
      <c r="D167" s="272"/>
      <c r="E167" s="17"/>
      <c r="F167" s="163" t="s">
        <v>139</v>
      </c>
      <c r="G167" s="12">
        <v>3</v>
      </c>
      <c r="H167" s="12">
        <v>3</v>
      </c>
      <c r="I167" s="12">
        <v>3</v>
      </c>
      <c r="J167" s="12">
        <v>3</v>
      </c>
      <c r="K167" s="12">
        <v>3</v>
      </c>
      <c r="L167" s="97"/>
      <c r="M167" s="26">
        <f>((G167*Kwantificatie!$B$22)+(H167*Kwantificatie!$C$22)+(I167*Kwantificatie!$D$22)+(J167*Kwantificatie!$E$22)+(K167*Kwantificatie!$F$22))*11.1*-1+100</f>
        <v>0.10000000000000853</v>
      </c>
      <c r="N167" s="6"/>
      <c r="O167" s="6"/>
      <c r="P167" s="6"/>
      <c r="Q167" s="6"/>
      <c r="R167" s="6"/>
      <c r="AC167" s="6"/>
      <c r="AD167" s="6"/>
      <c r="AE167" s="6"/>
      <c r="AF167" s="6"/>
      <c r="AG167" s="6"/>
      <c r="AH167" s="6"/>
      <c r="AI167" s="6"/>
      <c r="AJ167" s="6"/>
      <c r="AK167" s="6"/>
      <c r="AL167" s="6"/>
      <c r="AM167" s="6"/>
      <c r="AN167" s="6"/>
      <c r="AO167" s="6"/>
      <c r="AP167" s="6"/>
      <c r="AQ167" s="6"/>
      <c r="AR167" s="6"/>
      <c r="AS167" s="6"/>
      <c r="AT167" s="6"/>
      <c r="AU167" s="6"/>
      <c r="AV167" s="6"/>
      <c r="AW167" s="6"/>
      <c r="AX167" s="6"/>
      <c r="AY167" s="6"/>
      <c r="AZ167" s="6"/>
      <c r="BA167" s="6"/>
      <c r="BB167" s="6"/>
      <c r="BC167" s="6"/>
      <c r="BD167" s="6"/>
      <c r="BE167" s="6"/>
      <c r="BF167" s="6"/>
      <c r="BG167" s="6"/>
      <c r="BH167" s="6"/>
      <c r="BI167" s="6"/>
      <c r="BJ167" s="6"/>
      <c r="BK167" s="6"/>
      <c r="BL167" s="6"/>
      <c r="BM167" s="6"/>
      <c r="BN167" s="6"/>
      <c r="BO167" s="6"/>
      <c r="BP167" s="6"/>
      <c r="BQ167" s="6"/>
      <c r="BR167" s="6"/>
      <c r="BS167" s="6"/>
      <c r="BT167" s="6"/>
      <c r="BU167" s="6"/>
      <c r="BV167" s="6"/>
      <c r="BW167" s="6"/>
      <c r="BX167" s="6"/>
      <c r="BY167" s="6"/>
      <c r="BZ167" s="6"/>
      <c r="CA167" s="6"/>
      <c r="CB167" s="6"/>
      <c r="CC167" s="6"/>
      <c r="CD167" s="6"/>
      <c r="CE167" s="6"/>
      <c r="CF167" s="6"/>
      <c r="CG167" s="6"/>
      <c r="CH167" s="6"/>
      <c r="CI167" s="6"/>
      <c r="CJ167" s="6"/>
      <c r="CK167" s="6"/>
      <c r="CL167" s="6"/>
      <c r="CM167" s="6"/>
      <c r="CN167" s="6"/>
      <c r="CO167" s="6"/>
      <c r="CP167" s="6"/>
      <c r="CQ167" s="6"/>
      <c r="CR167" s="6"/>
      <c r="CS167" s="6"/>
      <c r="CT167" s="6"/>
      <c r="CU167" s="6"/>
      <c r="CV167" s="6"/>
      <c r="CW167" s="6"/>
      <c r="CX167" s="6"/>
      <c r="CY167" s="6"/>
      <c r="CZ167" s="6"/>
      <c r="DA167" s="6"/>
      <c r="DB167" s="6"/>
      <c r="DC167" s="6"/>
      <c r="DD167" s="6"/>
      <c r="DE167" s="6"/>
      <c r="DF167" s="6"/>
      <c r="DG167" s="6"/>
      <c r="DH167" s="6"/>
      <c r="DI167" s="6"/>
      <c r="DJ167" s="6"/>
      <c r="DK167" s="6"/>
      <c r="DL167" s="6"/>
      <c r="DM167" s="6"/>
      <c r="DN167" s="6"/>
      <c r="DO167" s="6"/>
      <c r="DP167" s="6"/>
      <c r="DQ167" s="6"/>
      <c r="DR167" s="6"/>
      <c r="DS167" s="6"/>
      <c r="DT167" s="6"/>
      <c r="DU167" s="6"/>
      <c r="DV167" s="6"/>
      <c r="DW167" s="6"/>
      <c r="DX167" s="6"/>
      <c r="DY167" s="6"/>
      <c r="DZ167" s="6"/>
      <c r="EA167" s="6"/>
      <c r="EB167" s="6"/>
      <c r="EC167" s="6"/>
      <c r="ED167" s="6"/>
      <c r="EE167" s="6"/>
      <c r="EF167" s="6"/>
      <c r="EG167" s="6"/>
      <c r="EH167" s="6"/>
      <c r="EI167" s="6"/>
      <c r="EJ167" s="6"/>
      <c r="EK167" s="6"/>
      <c r="EL167" s="6"/>
      <c r="EM167" s="6"/>
      <c r="EN167" s="6"/>
      <c r="EO167" s="6"/>
      <c r="EP167" s="6"/>
      <c r="EQ167" s="6"/>
      <c r="ER167" s="6"/>
      <c r="ES167" s="6"/>
      <c r="ET167" s="6"/>
      <c r="EU167" s="6"/>
      <c r="EV167" s="6"/>
      <c r="EW167" s="6"/>
      <c r="EX167" s="6"/>
      <c r="EY167" s="6"/>
      <c r="EZ167" s="6"/>
      <c r="FA167" s="6"/>
      <c r="FB167" s="6"/>
      <c r="FC167" s="6"/>
      <c r="FD167" s="6"/>
      <c r="FE167" s="6"/>
      <c r="FF167" s="6"/>
      <c r="FG167" s="6"/>
      <c r="FH167" s="6"/>
      <c r="FI167" s="6"/>
      <c r="FJ167" s="6"/>
      <c r="FK167" s="6"/>
      <c r="FL167" s="6"/>
      <c r="FM167" s="6"/>
      <c r="FN167" s="6"/>
      <c r="FO167" s="6"/>
      <c r="FP167" s="6"/>
      <c r="FQ167" s="6"/>
      <c r="FR167" s="6"/>
      <c r="FS167" s="6"/>
      <c r="FT167" s="6"/>
      <c r="FU167" s="6"/>
      <c r="FV167" s="6"/>
      <c r="FW167" s="6"/>
      <c r="FX167" s="6"/>
      <c r="FY167" s="6"/>
      <c r="FZ167" s="6"/>
      <c r="GA167" s="6"/>
      <c r="GB167" s="6"/>
      <c r="GC167" s="6"/>
      <c r="GD167" s="6"/>
      <c r="GE167" s="6"/>
      <c r="GF167" s="6"/>
      <c r="GG167" s="6"/>
      <c r="GH167" s="6"/>
      <c r="GI167" s="6"/>
      <c r="GJ167" s="6"/>
      <c r="GK167" s="6"/>
      <c r="GL167" s="6"/>
      <c r="GM167" s="6"/>
      <c r="GN167" s="6"/>
      <c r="GO167" s="6"/>
      <c r="GP167" s="6"/>
      <c r="GQ167" s="6"/>
      <c r="GR167" s="6"/>
      <c r="GS167" s="6"/>
      <c r="GT167" s="6"/>
      <c r="GU167" s="6"/>
      <c r="GV167" s="6"/>
      <c r="GW167" s="6"/>
      <c r="GX167" s="6"/>
      <c r="GY167" s="6"/>
      <c r="GZ167" s="6"/>
      <c r="HA167" s="6"/>
      <c r="HB167" s="6"/>
      <c r="HC167" s="6"/>
      <c r="HD167" s="6"/>
      <c r="HE167" s="6"/>
      <c r="HF167" s="6"/>
      <c r="HG167" s="6"/>
      <c r="HH167" s="6"/>
      <c r="HI167" s="6"/>
      <c r="HJ167" s="6"/>
      <c r="HK167" s="6"/>
      <c r="HL167" s="6"/>
      <c r="HM167" s="6"/>
      <c r="HN167" s="6"/>
      <c r="HO167" s="6"/>
      <c r="HP167" s="6"/>
      <c r="HQ167" s="6"/>
      <c r="HR167" s="6"/>
      <c r="HS167" s="6"/>
      <c r="HT167" s="6"/>
      <c r="HU167" s="6"/>
      <c r="HV167" s="6"/>
      <c r="HW167" s="6"/>
      <c r="HX167" s="6"/>
      <c r="HY167" s="6"/>
      <c r="HZ167" s="6"/>
      <c r="IA167" s="6"/>
      <c r="IB167" s="6"/>
      <c r="IC167" s="6"/>
      <c r="ID167" s="6"/>
      <c r="IE167" s="6"/>
      <c r="IF167" s="6"/>
      <c r="IG167" s="6"/>
      <c r="IH167" s="6"/>
      <c r="II167" s="6"/>
      <c r="IJ167" s="6"/>
      <c r="IK167" s="6"/>
      <c r="IL167" s="6"/>
      <c r="IM167" s="6"/>
      <c r="IN167" s="6"/>
      <c r="IO167" s="6"/>
      <c r="IP167" s="6"/>
      <c r="IQ167" s="6"/>
      <c r="IR167" s="6"/>
      <c r="IS167" s="6"/>
      <c r="IT167" s="6"/>
      <c r="IU167" s="6"/>
      <c r="IV167" s="6"/>
      <c r="IW167" s="6"/>
      <c r="IX167" s="6"/>
      <c r="IY167" s="6"/>
      <c r="IZ167" s="6"/>
      <c r="JA167" s="6"/>
      <c r="JB167" s="6"/>
      <c r="JC167" s="6"/>
      <c r="JD167" s="6"/>
      <c r="JE167" s="6"/>
      <c r="JF167" s="6"/>
      <c r="JG167" s="6"/>
      <c r="JH167" s="6"/>
      <c r="JI167" s="6"/>
      <c r="JJ167" s="6"/>
      <c r="JK167" s="6"/>
      <c r="JL167" s="6"/>
      <c r="JM167" s="6"/>
      <c r="JN167" s="6"/>
      <c r="JO167" s="6"/>
      <c r="JP167" s="6"/>
      <c r="JQ167" s="6"/>
      <c r="JR167" s="6"/>
      <c r="JS167" s="6"/>
      <c r="JT167" s="6"/>
      <c r="JU167" s="6"/>
      <c r="JV167" s="6"/>
      <c r="JW167" s="6"/>
      <c r="JX167" s="6"/>
      <c r="JY167" s="6"/>
      <c r="JZ167" s="6"/>
      <c r="KA167" s="6"/>
      <c r="KB167" s="6"/>
      <c r="KC167" s="6"/>
      <c r="KD167" s="6"/>
      <c r="KE167" s="6"/>
      <c r="KF167" s="6"/>
      <c r="KG167" s="6"/>
      <c r="KH167" s="6"/>
      <c r="KI167" s="6"/>
      <c r="KJ167" s="6"/>
      <c r="KK167" s="6"/>
      <c r="KL167" s="6"/>
      <c r="KM167" s="6"/>
      <c r="KN167" s="6"/>
      <c r="KO167" s="6"/>
      <c r="KP167" s="6"/>
      <c r="KQ167" s="6"/>
      <c r="KR167" s="6"/>
      <c r="KS167" s="6"/>
      <c r="KT167" s="6"/>
      <c r="KU167" s="6"/>
      <c r="KV167" s="6"/>
      <c r="KW167" s="6"/>
      <c r="KX167" s="6"/>
      <c r="KY167" s="6"/>
      <c r="KZ167" s="6"/>
      <c r="LA167" s="6"/>
      <c r="LB167" s="6"/>
      <c r="LC167" s="6"/>
      <c r="LD167" s="6"/>
      <c r="LE167" s="6"/>
      <c r="LF167" s="6"/>
      <c r="LG167" s="6"/>
      <c r="LH167" s="6"/>
      <c r="LI167" s="6"/>
      <c r="LJ167" s="6"/>
      <c r="LK167" s="6"/>
      <c r="LL167" s="6"/>
      <c r="LM167" s="6"/>
      <c r="LN167" s="6"/>
      <c r="LO167" s="6"/>
      <c r="LP167" s="6"/>
      <c r="LQ167" s="6"/>
      <c r="LR167" s="6"/>
      <c r="LS167" s="6"/>
      <c r="LT167" s="6"/>
      <c r="LU167" s="6"/>
      <c r="LV167" s="6"/>
      <c r="LW167" s="6"/>
      <c r="LX167" s="6"/>
      <c r="LY167" s="6"/>
      <c r="LZ167" s="6"/>
      <c r="MA167" s="6"/>
      <c r="MB167" s="6"/>
      <c r="MC167" s="6"/>
      <c r="MD167" s="6"/>
      <c r="ME167" s="6"/>
      <c r="MF167" s="6"/>
      <c r="MG167" s="6"/>
      <c r="MH167" s="6"/>
      <c r="MI167" s="6"/>
      <c r="MJ167" s="6"/>
      <c r="MK167" s="6"/>
      <c r="ML167" s="6"/>
      <c r="MM167" s="6"/>
      <c r="MN167" s="6"/>
      <c r="MO167" s="6"/>
      <c r="MP167" s="6"/>
      <c r="MQ167" s="6"/>
      <c r="MR167" s="6"/>
      <c r="MS167" s="6"/>
      <c r="MT167" s="6"/>
      <c r="MU167" s="6"/>
      <c r="MV167" s="6"/>
      <c r="MW167" s="6"/>
      <c r="MX167" s="6"/>
      <c r="MY167" s="6"/>
      <c r="MZ167" s="6"/>
      <c r="NA167" s="6"/>
      <c r="NB167" s="6"/>
      <c r="NC167" s="6"/>
      <c r="ND167" s="6"/>
      <c r="NE167" s="6"/>
      <c r="NF167" s="6"/>
      <c r="NG167" s="6"/>
      <c r="NH167" s="6"/>
      <c r="NI167" s="6"/>
      <c r="NJ167" s="6"/>
      <c r="NK167" s="6"/>
      <c r="NL167" s="6"/>
      <c r="NM167" s="6"/>
      <c r="NN167" s="6"/>
      <c r="NO167" s="6"/>
      <c r="NP167" s="6"/>
      <c r="NQ167" s="6"/>
      <c r="NR167" s="6"/>
      <c r="NS167" s="6"/>
      <c r="NT167" s="6"/>
      <c r="NU167" s="6"/>
      <c r="NV167" s="6"/>
      <c r="NW167" s="6"/>
      <c r="NX167" s="6"/>
      <c r="NY167" s="6"/>
      <c r="NZ167" s="6"/>
      <c r="OA167" s="6"/>
      <c r="OB167" s="6"/>
      <c r="OC167" s="6"/>
      <c r="OD167" s="6"/>
      <c r="OE167" s="6"/>
      <c r="OF167" s="6"/>
      <c r="OG167" s="6"/>
      <c r="OH167" s="6"/>
      <c r="OI167" s="6"/>
      <c r="OJ167" s="6"/>
      <c r="OK167" s="6"/>
      <c r="OL167" s="6"/>
      <c r="OM167" s="6"/>
      <c r="ON167" s="6"/>
      <c r="OO167" s="6"/>
      <c r="OP167" s="6"/>
      <c r="OQ167" s="6"/>
      <c r="OR167" s="6"/>
      <c r="OS167" s="6"/>
      <c r="OT167" s="6"/>
      <c r="OU167" s="6"/>
      <c r="OV167" s="6"/>
      <c r="OW167" s="6"/>
      <c r="OX167" s="6"/>
      <c r="OY167" s="6"/>
      <c r="OZ167" s="6"/>
      <c r="PA167" s="6"/>
      <c r="PB167" s="6"/>
      <c r="PC167" s="6"/>
      <c r="PD167" s="6"/>
      <c r="PE167" s="6"/>
    </row>
    <row r="168" spans="1:421" ht="26.4" x14ac:dyDescent="0.25">
      <c r="A168" s="283"/>
      <c r="B168" s="271"/>
      <c r="C168" s="258" t="s">
        <v>80</v>
      </c>
      <c r="D168" s="258" t="s">
        <v>11</v>
      </c>
      <c r="E168" s="165" t="s">
        <v>151</v>
      </c>
      <c r="F168" s="162" t="s">
        <v>112</v>
      </c>
      <c r="G168" s="152">
        <v>1</v>
      </c>
      <c r="H168" s="152">
        <v>1</v>
      </c>
      <c r="I168" s="152">
        <v>2</v>
      </c>
      <c r="J168" s="152">
        <v>2</v>
      </c>
      <c r="K168" s="152">
        <v>1</v>
      </c>
      <c r="L168" s="147"/>
      <c r="M168" s="26">
        <f>((G168*Kwantificatie!$B$22)+(H168*Kwantificatie!$C$22)+(I168*Kwantificatie!$D$22)+(J168*Kwantificatie!$E$22)+(K168*Kwantificatie!$F$22))*11.1*-1+100</f>
        <v>50.050000000000004</v>
      </c>
      <c r="N168" s="80"/>
      <c r="O168" s="6"/>
      <c r="P168" s="6"/>
      <c r="Q168" s="6"/>
      <c r="R168" s="6"/>
      <c r="S168" s="6"/>
      <c r="T168" s="6"/>
      <c r="U168" s="6"/>
      <c r="V168" s="6"/>
      <c r="W168" s="6"/>
      <c r="X168" s="6"/>
      <c r="Y168" s="6"/>
      <c r="Z168" s="32"/>
      <c r="AA168" s="6"/>
      <c r="AB168" s="6"/>
    </row>
    <row r="169" spans="1:421" s="13" customFormat="1" x14ac:dyDescent="0.25">
      <c r="A169" s="283"/>
      <c r="B169" s="271"/>
      <c r="C169" s="259"/>
      <c r="D169" s="259"/>
      <c r="E169" s="17"/>
      <c r="F169" s="163" t="s">
        <v>139</v>
      </c>
      <c r="G169" s="12">
        <v>3</v>
      </c>
      <c r="H169" s="12">
        <v>3</v>
      </c>
      <c r="I169" s="12">
        <v>3</v>
      </c>
      <c r="J169" s="12">
        <v>3</v>
      </c>
      <c r="K169" s="12">
        <v>3</v>
      </c>
      <c r="L169" s="97"/>
      <c r="M169" s="26">
        <f>((G169*Kwantificatie!$B$22)+(H169*Kwantificatie!$C$22)+(I169*Kwantificatie!$D$22)+(J169*Kwantificatie!$E$22)+(K169*Kwantificatie!$F$22))*11.1*-1+100</f>
        <v>0.10000000000000853</v>
      </c>
      <c r="N169" s="6"/>
      <c r="O169" s="6"/>
      <c r="P169" s="6"/>
      <c r="Q169" s="6"/>
      <c r="R169" s="6"/>
      <c r="AC169" s="6"/>
      <c r="AD169" s="6"/>
      <c r="AE169" s="6"/>
      <c r="AF169" s="6"/>
      <c r="AG169" s="6"/>
      <c r="AH169" s="6"/>
      <c r="AI169" s="6"/>
      <c r="AJ169" s="6"/>
      <c r="AK169" s="6"/>
      <c r="AL169" s="6"/>
      <c r="AM169" s="6"/>
      <c r="AN169" s="6"/>
      <c r="AO169" s="6"/>
      <c r="AP169" s="6"/>
      <c r="AQ169" s="6"/>
      <c r="AR169" s="6"/>
      <c r="AS169" s="6"/>
      <c r="AT169" s="6"/>
      <c r="AU169" s="6"/>
      <c r="AV169" s="6"/>
      <c r="AW169" s="6"/>
      <c r="AX169" s="6"/>
      <c r="AY169" s="6"/>
      <c r="AZ169" s="6"/>
      <c r="BA169" s="6"/>
      <c r="BB169" s="6"/>
      <c r="BC169" s="6"/>
      <c r="BD169" s="6"/>
      <c r="BE169" s="6"/>
      <c r="BF169" s="6"/>
      <c r="BG169" s="6"/>
      <c r="BH169" s="6"/>
      <c r="BI169" s="6"/>
      <c r="BJ169" s="6"/>
      <c r="BK169" s="6"/>
      <c r="BL169" s="6"/>
      <c r="BM169" s="6"/>
      <c r="BN169" s="6"/>
      <c r="BO169" s="6"/>
      <c r="BP169" s="6"/>
      <c r="BQ169" s="6"/>
      <c r="BR169" s="6"/>
      <c r="BS169" s="6"/>
      <c r="BT169" s="6"/>
      <c r="BU169" s="6"/>
      <c r="BV169" s="6"/>
      <c r="BW169" s="6"/>
      <c r="BX169" s="6"/>
      <c r="BY169" s="6"/>
      <c r="BZ169" s="6"/>
      <c r="CA169" s="6"/>
      <c r="CB169" s="6"/>
      <c r="CC169" s="6"/>
      <c r="CD169" s="6"/>
      <c r="CE169" s="6"/>
      <c r="CF169" s="6"/>
      <c r="CG169" s="6"/>
      <c r="CH169" s="6"/>
      <c r="CI169" s="6"/>
      <c r="CJ169" s="6"/>
      <c r="CK169" s="6"/>
      <c r="CL169" s="6"/>
      <c r="CM169" s="6"/>
      <c r="CN169" s="6"/>
      <c r="CO169" s="6"/>
      <c r="CP169" s="6"/>
      <c r="CQ169" s="6"/>
      <c r="CR169" s="6"/>
      <c r="CS169" s="6"/>
      <c r="CT169" s="6"/>
      <c r="CU169" s="6"/>
      <c r="CV169" s="6"/>
      <c r="CW169" s="6"/>
      <c r="CX169" s="6"/>
      <c r="CY169" s="6"/>
      <c r="CZ169" s="6"/>
      <c r="DA169" s="6"/>
      <c r="DB169" s="6"/>
      <c r="DC169" s="6"/>
      <c r="DD169" s="6"/>
      <c r="DE169" s="6"/>
      <c r="DF169" s="6"/>
      <c r="DG169" s="6"/>
      <c r="DH169" s="6"/>
      <c r="DI169" s="6"/>
      <c r="DJ169" s="6"/>
      <c r="DK169" s="6"/>
      <c r="DL169" s="6"/>
      <c r="DM169" s="6"/>
      <c r="DN169" s="6"/>
      <c r="DO169" s="6"/>
      <c r="DP169" s="6"/>
      <c r="DQ169" s="6"/>
      <c r="DR169" s="6"/>
      <c r="DS169" s="6"/>
      <c r="DT169" s="6"/>
      <c r="DU169" s="6"/>
      <c r="DV169" s="6"/>
      <c r="DW169" s="6"/>
      <c r="DX169" s="6"/>
      <c r="DY169" s="6"/>
      <c r="DZ169" s="6"/>
      <c r="EA169" s="6"/>
      <c r="EB169" s="6"/>
      <c r="EC169" s="6"/>
      <c r="ED169" s="6"/>
      <c r="EE169" s="6"/>
      <c r="EF169" s="6"/>
      <c r="EG169" s="6"/>
      <c r="EH169" s="6"/>
      <c r="EI169" s="6"/>
      <c r="EJ169" s="6"/>
      <c r="EK169" s="6"/>
      <c r="EL169" s="6"/>
      <c r="EM169" s="6"/>
      <c r="EN169" s="6"/>
      <c r="EO169" s="6"/>
      <c r="EP169" s="6"/>
      <c r="EQ169" s="6"/>
      <c r="ER169" s="6"/>
      <c r="ES169" s="6"/>
      <c r="ET169" s="6"/>
      <c r="EU169" s="6"/>
      <c r="EV169" s="6"/>
      <c r="EW169" s="6"/>
      <c r="EX169" s="6"/>
      <c r="EY169" s="6"/>
      <c r="EZ169" s="6"/>
      <c r="FA169" s="6"/>
      <c r="FB169" s="6"/>
      <c r="FC169" s="6"/>
      <c r="FD169" s="6"/>
      <c r="FE169" s="6"/>
      <c r="FF169" s="6"/>
      <c r="FG169" s="6"/>
      <c r="FH169" s="6"/>
      <c r="FI169" s="6"/>
      <c r="FJ169" s="6"/>
      <c r="FK169" s="6"/>
      <c r="FL169" s="6"/>
      <c r="FM169" s="6"/>
      <c r="FN169" s="6"/>
      <c r="FO169" s="6"/>
      <c r="FP169" s="6"/>
      <c r="FQ169" s="6"/>
      <c r="FR169" s="6"/>
      <c r="FS169" s="6"/>
      <c r="FT169" s="6"/>
      <c r="FU169" s="6"/>
      <c r="FV169" s="6"/>
      <c r="FW169" s="6"/>
      <c r="FX169" s="6"/>
      <c r="FY169" s="6"/>
      <c r="FZ169" s="6"/>
      <c r="GA169" s="6"/>
      <c r="GB169" s="6"/>
      <c r="GC169" s="6"/>
      <c r="GD169" s="6"/>
      <c r="GE169" s="6"/>
      <c r="GF169" s="6"/>
      <c r="GG169" s="6"/>
      <c r="GH169" s="6"/>
      <c r="GI169" s="6"/>
      <c r="GJ169" s="6"/>
      <c r="GK169" s="6"/>
      <c r="GL169" s="6"/>
      <c r="GM169" s="6"/>
      <c r="GN169" s="6"/>
      <c r="GO169" s="6"/>
      <c r="GP169" s="6"/>
      <c r="GQ169" s="6"/>
      <c r="GR169" s="6"/>
      <c r="GS169" s="6"/>
      <c r="GT169" s="6"/>
      <c r="GU169" s="6"/>
      <c r="GV169" s="6"/>
      <c r="GW169" s="6"/>
      <c r="GX169" s="6"/>
      <c r="GY169" s="6"/>
      <c r="GZ169" s="6"/>
      <c r="HA169" s="6"/>
      <c r="HB169" s="6"/>
      <c r="HC169" s="6"/>
      <c r="HD169" s="6"/>
      <c r="HE169" s="6"/>
      <c r="HF169" s="6"/>
      <c r="HG169" s="6"/>
      <c r="HH169" s="6"/>
      <c r="HI169" s="6"/>
      <c r="HJ169" s="6"/>
      <c r="HK169" s="6"/>
      <c r="HL169" s="6"/>
      <c r="HM169" s="6"/>
      <c r="HN169" s="6"/>
      <c r="HO169" s="6"/>
      <c r="HP169" s="6"/>
      <c r="HQ169" s="6"/>
      <c r="HR169" s="6"/>
      <c r="HS169" s="6"/>
      <c r="HT169" s="6"/>
      <c r="HU169" s="6"/>
      <c r="HV169" s="6"/>
      <c r="HW169" s="6"/>
      <c r="HX169" s="6"/>
      <c r="HY169" s="6"/>
      <c r="HZ169" s="6"/>
      <c r="IA169" s="6"/>
      <c r="IB169" s="6"/>
      <c r="IC169" s="6"/>
      <c r="ID169" s="6"/>
      <c r="IE169" s="6"/>
      <c r="IF169" s="6"/>
      <c r="IG169" s="6"/>
      <c r="IH169" s="6"/>
      <c r="II169" s="6"/>
      <c r="IJ169" s="6"/>
      <c r="IK169" s="6"/>
      <c r="IL169" s="6"/>
      <c r="IM169" s="6"/>
      <c r="IN169" s="6"/>
      <c r="IO169" s="6"/>
      <c r="IP169" s="6"/>
      <c r="IQ169" s="6"/>
      <c r="IR169" s="6"/>
      <c r="IS169" s="6"/>
      <c r="IT169" s="6"/>
      <c r="IU169" s="6"/>
      <c r="IV169" s="6"/>
      <c r="IW169" s="6"/>
      <c r="IX169" s="6"/>
      <c r="IY169" s="6"/>
      <c r="IZ169" s="6"/>
      <c r="JA169" s="6"/>
      <c r="JB169" s="6"/>
      <c r="JC169" s="6"/>
      <c r="JD169" s="6"/>
      <c r="JE169" s="6"/>
      <c r="JF169" s="6"/>
      <c r="JG169" s="6"/>
      <c r="JH169" s="6"/>
      <c r="JI169" s="6"/>
      <c r="JJ169" s="6"/>
      <c r="JK169" s="6"/>
      <c r="JL169" s="6"/>
      <c r="JM169" s="6"/>
      <c r="JN169" s="6"/>
      <c r="JO169" s="6"/>
      <c r="JP169" s="6"/>
      <c r="JQ169" s="6"/>
      <c r="JR169" s="6"/>
      <c r="JS169" s="6"/>
      <c r="JT169" s="6"/>
      <c r="JU169" s="6"/>
      <c r="JV169" s="6"/>
      <c r="JW169" s="6"/>
      <c r="JX169" s="6"/>
      <c r="JY169" s="6"/>
      <c r="JZ169" s="6"/>
      <c r="KA169" s="6"/>
      <c r="KB169" s="6"/>
      <c r="KC169" s="6"/>
      <c r="KD169" s="6"/>
      <c r="KE169" s="6"/>
      <c r="KF169" s="6"/>
      <c r="KG169" s="6"/>
      <c r="KH169" s="6"/>
      <c r="KI169" s="6"/>
      <c r="KJ169" s="6"/>
      <c r="KK169" s="6"/>
      <c r="KL169" s="6"/>
      <c r="KM169" s="6"/>
      <c r="KN169" s="6"/>
      <c r="KO169" s="6"/>
      <c r="KP169" s="6"/>
      <c r="KQ169" s="6"/>
      <c r="KR169" s="6"/>
      <c r="KS169" s="6"/>
      <c r="KT169" s="6"/>
      <c r="KU169" s="6"/>
      <c r="KV169" s="6"/>
      <c r="KW169" s="6"/>
      <c r="KX169" s="6"/>
      <c r="KY169" s="6"/>
      <c r="KZ169" s="6"/>
      <c r="LA169" s="6"/>
      <c r="LB169" s="6"/>
      <c r="LC169" s="6"/>
      <c r="LD169" s="6"/>
      <c r="LE169" s="6"/>
      <c r="LF169" s="6"/>
      <c r="LG169" s="6"/>
      <c r="LH169" s="6"/>
      <c r="LI169" s="6"/>
      <c r="LJ169" s="6"/>
      <c r="LK169" s="6"/>
      <c r="LL169" s="6"/>
      <c r="LM169" s="6"/>
      <c r="LN169" s="6"/>
      <c r="LO169" s="6"/>
      <c r="LP169" s="6"/>
      <c r="LQ169" s="6"/>
      <c r="LR169" s="6"/>
      <c r="LS169" s="6"/>
      <c r="LT169" s="6"/>
      <c r="LU169" s="6"/>
      <c r="LV169" s="6"/>
      <c r="LW169" s="6"/>
      <c r="LX169" s="6"/>
      <c r="LY169" s="6"/>
      <c r="LZ169" s="6"/>
      <c r="MA169" s="6"/>
      <c r="MB169" s="6"/>
      <c r="MC169" s="6"/>
      <c r="MD169" s="6"/>
      <c r="ME169" s="6"/>
      <c r="MF169" s="6"/>
      <c r="MG169" s="6"/>
      <c r="MH169" s="6"/>
      <c r="MI169" s="6"/>
      <c r="MJ169" s="6"/>
      <c r="MK169" s="6"/>
      <c r="ML169" s="6"/>
      <c r="MM169" s="6"/>
      <c r="MN169" s="6"/>
      <c r="MO169" s="6"/>
      <c r="MP169" s="6"/>
      <c r="MQ169" s="6"/>
      <c r="MR169" s="6"/>
      <c r="MS169" s="6"/>
      <c r="MT169" s="6"/>
      <c r="MU169" s="6"/>
      <c r="MV169" s="6"/>
      <c r="MW169" s="6"/>
      <c r="MX169" s="6"/>
      <c r="MY169" s="6"/>
      <c r="MZ169" s="6"/>
      <c r="NA169" s="6"/>
      <c r="NB169" s="6"/>
      <c r="NC169" s="6"/>
      <c r="ND169" s="6"/>
      <c r="NE169" s="6"/>
      <c r="NF169" s="6"/>
      <c r="NG169" s="6"/>
      <c r="NH169" s="6"/>
      <c r="NI169" s="6"/>
      <c r="NJ169" s="6"/>
      <c r="NK169" s="6"/>
      <c r="NL169" s="6"/>
      <c r="NM169" s="6"/>
      <c r="NN169" s="6"/>
      <c r="NO169" s="6"/>
      <c r="NP169" s="6"/>
      <c r="NQ169" s="6"/>
      <c r="NR169" s="6"/>
      <c r="NS169" s="6"/>
      <c r="NT169" s="6"/>
      <c r="NU169" s="6"/>
      <c r="NV169" s="6"/>
      <c r="NW169" s="6"/>
      <c r="NX169" s="6"/>
      <c r="NY169" s="6"/>
      <c r="NZ169" s="6"/>
      <c r="OA169" s="6"/>
      <c r="OB169" s="6"/>
      <c r="OC169" s="6"/>
      <c r="OD169" s="6"/>
      <c r="OE169" s="6"/>
      <c r="OF169" s="6"/>
      <c r="OG169" s="6"/>
      <c r="OH169" s="6"/>
      <c r="OI169" s="6"/>
      <c r="OJ169" s="6"/>
      <c r="OK169" s="6"/>
      <c r="OL169" s="6"/>
      <c r="OM169" s="6"/>
      <c r="ON169" s="6"/>
      <c r="OO169" s="6"/>
      <c r="OP169" s="6"/>
      <c r="OQ169" s="6"/>
      <c r="OR169" s="6"/>
      <c r="OS169" s="6"/>
      <c r="OT169" s="6"/>
      <c r="OU169" s="6"/>
      <c r="OV169" s="6"/>
      <c r="OW169" s="6"/>
      <c r="OX169" s="6"/>
      <c r="OY169" s="6"/>
      <c r="OZ169" s="6"/>
      <c r="PA169" s="6"/>
      <c r="PB169" s="6"/>
      <c r="PC169" s="6"/>
      <c r="PD169" s="6"/>
      <c r="PE169" s="6"/>
    </row>
    <row r="170" spans="1:421" s="13" customFormat="1" x14ac:dyDescent="0.25">
      <c r="A170" s="283"/>
      <c r="B170" s="271"/>
      <c r="C170" s="259"/>
      <c r="D170" s="259"/>
      <c r="E170" s="17"/>
      <c r="F170" s="163" t="s">
        <v>139</v>
      </c>
      <c r="G170" s="12">
        <v>3</v>
      </c>
      <c r="H170" s="12">
        <v>3</v>
      </c>
      <c r="I170" s="12">
        <v>3</v>
      </c>
      <c r="J170" s="12">
        <v>3</v>
      </c>
      <c r="K170" s="12">
        <v>3</v>
      </c>
      <c r="L170" s="97"/>
      <c r="M170" s="26">
        <f>((G170*Kwantificatie!$B$22)+(H170*Kwantificatie!$C$22)+(I170*Kwantificatie!$D$22)+(J170*Kwantificatie!$E$22)+(K170*Kwantificatie!$F$22))*11.1*-1+100</f>
        <v>0.10000000000000853</v>
      </c>
      <c r="N170" s="6"/>
      <c r="O170" s="6"/>
      <c r="P170" s="6"/>
      <c r="Q170" s="6"/>
      <c r="R170" s="6"/>
      <c r="AC170" s="6"/>
      <c r="AD170" s="6"/>
      <c r="AE170" s="6"/>
      <c r="AF170" s="6"/>
      <c r="AG170" s="6"/>
      <c r="AH170" s="6"/>
      <c r="AI170" s="6"/>
      <c r="AJ170" s="6"/>
      <c r="AK170" s="6"/>
      <c r="AL170" s="6"/>
      <c r="AM170" s="6"/>
      <c r="AN170" s="6"/>
      <c r="AO170" s="6"/>
      <c r="AP170" s="6"/>
      <c r="AQ170" s="6"/>
      <c r="AR170" s="6"/>
      <c r="AS170" s="6"/>
      <c r="AT170" s="6"/>
      <c r="AU170" s="6"/>
      <c r="AV170" s="6"/>
      <c r="AW170" s="6"/>
      <c r="AX170" s="6"/>
      <c r="AY170" s="6"/>
      <c r="AZ170" s="6"/>
      <c r="BA170" s="6"/>
      <c r="BB170" s="6"/>
      <c r="BC170" s="6"/>
      <c r="BD170" s="6"/>
      <c r="BE170" s="6"/>
      <c r="BF170" s="6"/>
      <c r="BG170" s="6"/>
      <c r="BH170" s="6"/>
      <c r="BI170" s="6"/>
      <c r="BJ170" s="6"/>
      <c r="BK170" s="6"/>
      <c r="BL170" s="6"/>
      <c r="BM170" s="6"/>
      <c r="BN170" s="6"/>
      <c r="BO170" s="6"/>
      <c r="BP170" s="6"/>
      <c r="BQ170" s="6"/>
      <c r="BR170" s="6"/>
      <c r="BS170" s="6"/>
      <c r="BT170" s="6"/>
      <c r="BU170" s="6"/>
      <c r="BV170" s="6"/>
      <c r="BW170" s="6"/>
      <c r="BX170" s="6"/>
      <c r="BY170" s="6"/>
      <c r="BZ170" s="6"/>
      <c r="CA170" s="6"/>
      <c r="CB170" s="6"/>
      <c r="CC170" s="6"/>
      <c r="CD170" s="6"/>
      <c r="CE170" s="6"/>
      <c r="CF170" s="6"/>
      <c r="CG170" s="6"/>
      <c r="CH170" s="6"/>
      <c r="CI170" s="6"/>
      <c r="CJ170" s="6"/>
      <c r="CK170" s="6"/>
      <c r="CL170" s="6"/>
      <c r="CM170" s="6"/>
      <c r="CN170" s="6"/>
      <c r="CO170" s="6"/>
      <c r="CP170" s="6"/>
      <c r="CQ170" s="6"/>
      <c r="CR170" s="6"/>
      <c r="CS170" s="6"/>
      <c r="CT170" s="6"/>
      <c r="CU170" s="6"/>
      <c r="CV170" s="6"/>
      <c r="CW170" s="6"/>
      <c r="CX170" s="6"/>
      <c r="CY170" s="6"/>
      <c r="CZ170" s="6"/>
      <c r="DA170" s="6"/>
      <c r="DB170" s="6"/>
      <c r="DC170" s="6"/>
      <c r="DD170" s="6"/>
      <c r="DE170" s="6"/>
      <c r="DF170" s="6"/>
      <c r="DG170" s="6"/>
      <c r="DH170" s="6"/>
      <c r="DI170" s="6"/>
      <c r="DJ170" s="6"/>
      <c r="DK170" s="6"/>
      <c r="DL170" s="6"/>
      <c r="DM170" s="6"/>
      <c r="DN170" s="6"/>
      <c r="DO170" s="6"/>
      <c r="DP170" s="6"/>
      <c r="DQ170" s="6"/>
      <c r="DR170" s="6"/>
      <c r="DS170" s="6"/>
      <c r="DT170" s="6"/>
      <c r="DU170" s="6"/>
      <c r="DV170" s="6"/>
      <c r="DW170" s="6"/>
      <c r="DX170" s="6"/>
      <c r="DY170" s="6"/>
      <c r="DZ170" s="6"/>
      <c r="EA170" s="6"/>
      <c r="EB170" s="6"/>
      <c r="EC170" s="6"/>
      <c r="ED170" s="6"/>
      <c r="EE170" s="6"/>
      <c r="EF170" s="6"/>
      <c r="EG170" s="6"/>
      <c r="EH170" s="6"/>
      <c r="EI170" s="6"/>
      <c r="EJ170" s="6"/>
      <c r="EK170" s="6"/>
      <c r="EL170" s="6"/>
      <c r="EM170" s="6"/>
      <c r="EN170" s="6"/>
      <c r="EO170" s="6"/>
      <c r="EP170" s="6"/>
      <c r="EQ170" s="6"/>
      <c r="ER170" s="6"/>
      <c r="ES170" s="6"/>
      <c r="ET170" s="6"/>
      <c r="EU170" s="6"/>
      <c r="EV170" s="6"/>
      <c r="EW170" s="6"/>
      <c r="EX170" s="6"/>
      <c r="EY170" s="6"/>
      <c r="EZ170" s="6"/>
      <c r="FA170" s="6"/>
      <c r="FB170" s="6"/>
      <c r="FC170" s="6"/>
      <c r="FD170" s="6"/>
      <c r="FE170" s="6"/>
      <c r="FF170" s="6"/>
      <c r="FG170" s="6"/>
      <c r="FH170" s="6"/>
      <c r="FI170" s="6"/>
      <c r="FJ170" s="6"/>
      <c r="FK170" s="6"/>
      <c r="FL170" s="6"/>
      <c r="FM170" s="6"/>
      <c r="FN170" s="6"/>
      <c r="FO170" s="6"/>
      <c r="FP170" s="6"/>
      <c r="FQ170" s="6"/>
      <c r="FR170" s="6"/>
      <c r="FS170" s="6"/>
      <c r="FT170" s="6"/>
      <c r="FU170" s="6"/>
      <c r="FV170" s="6"/>
      <c r="FW170" s="6"/>
      <c r="FX170" s="6"/>
      <c r="FY170" s="6"/>
      <c r="FZ170" s="6"/>
      <c r="GA170" s="6"/>
      <c r="GB170" s="6"/>
      <c r="GC170" s="6"/>
      <c r="GD170" s="6"/>
      <c r="GE170" s="6"/>
      <c r="GF170" s="6"/>
      <c r="GG170" s="6"/>
      <c r="GH170" s="6"/>
      <c r="GI170" s="6"/>
      <c r="GJ170" s="6"/>
      <c r="GK170" s="6"/>
      <c r="GL170" s="6"/>
      <c r="GM170" s="6"/>
      <c r="GN170" s="6"/>
      <c r="GO170" s="6"/>
      <c r="GP170" s="6"/>
      <c r="GQ170" s="6"/>
      <c r="GR170" s="6"/>
      <c r="GS170" s="6"/>
      <c r="GT170" s="6"/>
      <c r="GU170" s="6"/>
      <c r="GV170" s="6"/>
      <c r="GW170" s="6"/>
      <c r="GX170" s="6"/>
      <c r="GY170" s="6"/>
      <c r="GZ170" s="6"/>
      <c r="HA170" s="6"/>
      <c r="HB170" s="6"/>
      <c r="HC170" s="6"/>
      <c r="HD170" s="6"/>
      <c r="HE170" s="6"/>
      <c r="HF170" s="6"/>
      <c r="HG170" s="6"/>
      <c r="HH170" s="6"/>
      <c r="HI170" s="6"/>
      <c r="HJ170" s="6"/>
      <c r="HK170" s="6"/>
      <c r="HL170" s="6"/>
      <c r="HM170" s="6"/>
      <c r="HN170" s="6"/>
      <c r="HO170" s="6"/>
      <c r="HP170" s="6"/>
      <c r="HQ170" s="6"/>
      <c r="HR170" s="6"/>
      <c r="HS170" s="6"/>
      <c r="HT170" s="6"/>
      <c r="HU170" s="6"/>
      <c r="HV170" s="6"/>
      <c r="HW170" s="6"/>
      <c r="HX170" s="6"/>
      <c r="HY170" s="6"/>
      <c r="HZ170" s="6"/>
      <c r="IA170" s="6"/>
      <c r="IB170" s="6"/>
      <c r="IC170" s="6"/>
      <c r="ID170" s="6"/>
      <c r="IE170" s="6"/>
      <c r="IF170" s="6"/>
      <c r="IG170" s="6"/>
      <c r="IH170" s="6"/>
      <c r="II170" s="6"/>
      <c r="IJ170" s="6"/>
      <c r="IK170" s="6"/>
      <c r="IL170" s="6"/>
      <c r="IM170" s="6"/>
      <c r="IN170" s="6"/>
      <c r="IO170" s="6"/>
      <c r="IP170" s="6"/>
      <c r="IQ170" s="6"/>
      <c r="IR170" s="6"/>
      <c r="IS170" s="6"/>
      <c r="IT170" s="6"/>
      <c r="IU170" s="6"/>
      <c r="IV170" s="6"/>
      <c r="IW170" s="6"/>
      <c r="IX170" s="6"/>
      <c r="IY170" s="6"/>
      <c r="IZ170" s="6"/>
      <c r="JA170" s="6"/>
      <c r="JB170" s="6"/>
      <c r="JC170" s="6"/>
      <c r="JD170" s="6"/>
      <c r="JE170" s="6"/>
      <c r="JF170" s="6"/>
      <c r="JG170" s="6"/>
      <c r="JH170" s="6"/>
      <c r="JI170" s="6"/>
      <c r="JJ170" s="6"/>
      <c r="JK170" s="6"/>
      <c r="JL170" s="6"/>
      <c r="JM170" s="6"/>
      <c r="JN170" s="6"/>
      <c r="JO170" s="6"/>
      <c r="JP170" s="6"/>
      <c r="JQ170" s="6"/>
      <c r="JR170" s="6"/>
      <c r="JS170" s="6"/>
      <c r="JT170" s="6"/>
      <c r="JU170" s="6"/>
      <c r="JV170" s="6"/>
      <c r="JW170" s="6"/>
      <c r="JX170" s="6"/>
      <c r="JY170" s="6"/>
      <c r="JZ170" s="6"/>
      <c r="KA170" s="6"/>
      <c r="KB170" s="6"/>
      <c r="KC170" s="6"/>
      <c r="KD170" s="6"/>
      <c r="KE170" s="6"/>
      <c r="KF170" s="6"/>
      <c r="KG170" s="6"/>
      <c r="KH170" s="6"/>
      <c r="KI170" s="6"/>
      <c r="KJ170" s="6"/>
      <c r="KK170" s="6"/>
      <c r="KL170" s="6"/>
      <c r="KM170" s="6"/>
      <c r="KN170" s="6"/>
      <c r="KO170" s="6"/>
      <c r="KP170" s="6"/>
      <c r="KQ170" s="6"/>
      <c r="KR170" s="6"/>
      <c r="KS170" s="6"/>
      <c r="KT170" s="6"/>
      <c r="KU170" s="6"/>
      <c r="KV170" s="6"/>
      <c r="KW170" s="6"/>
      <c r="KX170" s="6"/>
      <c r="KY170" s="6"/>
      <c r="KZ170" s="6"/>
      <c r="LA170" s="6"/>
      <c r="LB170" s="6"/>
      <c r="LC170" s="6"/>
      <c r="LD170" s="6"/>
      <c r="LE170" s="6"/>
      <c r="LF170" s="6"/>
      <c r="LG170" s="6"/>
      <c r="LH170" s="6"/>
      <c r="LI170" s="6"/>
      <c r="LJ170" s="6"/>
      <c r="LK170" s="6"/>
      <c r="LL170" s="6"/>
      <c r="LM170" s="6"/>
      <c r="LN170" s="6"/>
      <c r="LO170" s="6"/>
      <c r="LP170" s="6"/>
      <c r="LQ170" s="6"/>
      <c r="LR170" s="6"/>
      <c r="LS170" s="6"/>
      <c r="LT170" s="6"/>
      <c r="LU170" s="6"/>
      <c r="LV170" s="6"/>
      <c r="LW170" s="6"/>
      <c r="LX170" s="6"/>
      <c r="LY170" s="6"/>
      <c r="LZ170" s="6"/>
      <c r="MA170" s="6"/>
      <c r="MB170" s="6"/>
      <c r="MC170" s="6"/>
      <c r="MD170" s="6"/>
      <c r="ME170" s="6"/>
      <c r="MF170" s="6"/>
      <c r="MG170" s="6"/>
      <c r="MH170" s="6"/>
      <c r="MI170" s="6"/>
      <c r="MJ170" s="6"/>
      <c r="MK170" s="6"/>
      <c r="ML170" s="6"/>
      <c r="MM170" s="6"/>
      <c r="MN170" s="6"/>
      <c r="MO170" s="6"/>
      <c r="MP170" s="6"/>
      <c r="MQ170" s="6"/>
      <c r="MR170" s="6"/>
      <c r="MS170" s="6"/>
      <c r="MT170" s="6"/>
      <c r="MU170" s="6"/>
      <c r="MV170" s="6"/>
      <c r="MW170" s="6"/>
      <c r="MX170" s="6"/>
      <c r="MY170" s="6"/>
      <c r="MZ170" s="6"/>
      <c r="NA170" s="6"/>
      <c r="NB170" s="6"/>
      <c r="NC170" s="6"/>
      <c r="ND170" s="6"/>
      <c r="NE170" s="6"/>
      <c r="NF170" s="6"/>
      <c r="NG170" s="6"/>
      <c r="NH170" s="6"/>
      <c r="NI170" s="6"/>
      <c r="NJ170" s="6"/>
      <c r="NK170" s="6"/>
      <c r="NL170" s="6"/>
      <c r="NM170" s="6"/>
      <c r="NN170" s="6"/>
      <c r="NO170" s="6"/>
      <c r="NP170" s="6"/>
      <c r="NQ170" s="6"/>
      <c r="NR170" s="6"/>
      <c r="NS170" s="6"/>
      <c r="NT170" s="6"/>
      <c r="NU170" s="6"/>
      <c r="NV170" s="6"/>
      <c r="NW170" s="6"/>
      <c r="NX170" s="6"/>
      <c r="NY170" s="6"/>
      <c r="NZ170" s="6"/>
      <c r="OA170" s="6"/>
      <c r="OB170" s="6"/>
      <c r="OC170" s="6"/>
      <c r="OD170" s="6"/>
      <c r="OE170" s="6"/>
      <c r="OF170" s="6"/>
      <c r="OG170" s="6"/>
      <c r="OH170" s="6"/>
      <c r="OI170" s="6"/>
      <c r="OJ170" s="6"/>
      <c r="OK170" s="6"/>
      <c r="OL170" s="6"/>
      <c r="OM170" s="6"/>
      <c r="ON170" s="6"/>
      <c r="OO170" s="6"/>
      <c r="OP170" s="6"/>
      <c r="OQ170" s="6"/>
      <c r="OR170" s="6"/>
      <c r="OS170" s="6"/>
      <c r="OT170" s="6"/>
      <c r="OU170" s="6"/>
      <c r="OV170" s="6"/>
      <c r="OW170" s="6"/>
      <c r="OX170" s="6"/>
      <c r="OY170" s="6"/>
      <c r="OZ170" s="6"/>
      <c r="PA170" s="6"/>
      <c r="PB170" s="6"/>
      <c r="PC170" s="6"/>
      <c r="PD170" s="6"/>
      <c r="PE170" s="6"/>
    </row>
    <row r="171" spans="1:421" s="13" customFormat="1" x14ac:dyDescent="0.25">
      <c r="A171" s="283"/>
      <c r="B171" s="271"/>
      <c r="C171" s="259"/>
      <c r="D171" s="259"/>
      <c r="E171" s="17"/>
      <c r="F171" s="163" t="s">
        <v>139</v>
      </c>
      <c r="G171" s="12">
        <v>3</v>
      </c>
      <c r="H171" s="12">
        <v>3</v>
      </c>
      <c r="I171" s="12">
        <v>3</v>
      </c>
      <c r="J171" s="12">
        <v>3</v>
      </c>
      <c r="K171" s="12">
        <v>3</v>
      </c>
      <c r="L171" s="97"/>
      <c r="M171" s="26">
        <f>((G171*Kwantificatie!$B$22)+(H171*Kwantificatie!$C$22)+(I171*Kwantificatie!$D$22)+(J171*Kwantificatie!$E$22)+(K171*Kwantificatie!$F$22))*11.1*-1+100</f>
        <v>0.10000000000000853</v>
      </c>
      <c r="N171" s="6"/>
      <c r="O171" s="6"/>
      <c r="P171" s="6"/>
      <c r="Q171" s="6"/>
      <c r="R171" s="6"/>
      <c r="AC171" s="6"/>
      <c r="AD171" s="6"/>
      <c r="AE171" s="6"/>
      <c r="AF171" s="6"/>
      <c r="AG171" s="6"/>
      <c r="AH171" s="6"/>
      <c r="AI171" s="6"/>
      <c r="AJ171" s="6"/>
      <c r="AK171" s="6"/>
      <c r="AL171" s="6"/>
      <c r="AM171" s="6"/>
      <c r="AN171" s="6"/>
      <c r="AO171" s="6"/>
      <c r="AP171" s="6"/>
      <c r="AQ171" s="6"/>
      <c r="AR171" s="6"/>
      <c r="AS171" s="6"/>
      <c r="AT171" s="6"/>
      <c r="AU171" s="6"/>
      <c r="AV171" s="6"/>
      <c r="AW171" s="6"/>
      <c r="AX171" s="6"/>
      <c r="AY171" s="6"/>
      <c r="AZ171" s="6"/>
      <c r="BA171" s="6"/>
      <c r="BB171" s="6"/>
      <c r="BC171" s="6"/>
      <c r="BD171" s="6"/>
      <c r="BE171" s="6"/>
      <c r="BF171" s="6"/>
      <c r="BG171" s="6"/>
      <c r="BH171" s="6"/>
      <c r="BI171" s="6"/>
      <c r="BJ171" s="6"/>
      <c r="BK171" s="6"/>
      <c r="BL171" s="6"/>
      <c r="BM171" s="6"/>
      <c r="BN171" s="6"/>
      <c r="BO171" s="6"/>
      <c r="BP171" s="6"/>
      <c r="BQ171" s="6"/>
      <c r="BR171" s="6"/>
      <c r="BS171" s="6"/>
      <c r="BT171" s="6"/>
      <c r="BU171" s="6"/>
      <c r="BV171" s="6"/>
      <c r="BW171" s="6"/>
      <c r="BX171" s="6"/>
      <c r="BY171" s="6"/>
      <c r="BZ171" s="6"/>
      <c r="CA171" s="6"/>
      <c r="CB171" s="6"/>
      <c r="CC171" s="6"/>
      <c r="CD171" s="6"/>
      <c r="CE171" s="6"/>
      <c r="CF171" s="6"/>
      <c r="CG171" s="6"/>
      <c r="CH171" s="6"/>
      <c r="CI171" s="6"/>
      <c r="CJ171" s="6"/>
      <c r="CK171" s="6"/>
      <c r="CL171" s="6"/>
      <c r="CM171" s="6"/>
      <c r="CN171" s="6"/>
      <c r="CO171" s="6"/>
      <c r="CP171" s="6"/>
      <c r="CQ171" s="6"/>
      <c r="CR171" s="6"/>
      <c r="CS171" s="6"/>
      <c r="CT171" s="6"/>
      <c r="CU171" s="6"/>
      <c r="CV171" s="6"/>
      <c r="CW171" s="6"/>
      <c r="CX171" s="6"/>
      <c r="CY171" s="6"/>
      <c r="CZ171" s="6"/>
      <c r="DA171" s="6"/>
      <c r="DB171" s="6"/>
      <c r="DC171" s="6"/>
      <c r="DD171" s="6"/>
      <c r="DE171" s="6"/>
      <c r="DF171" s="6"/>
      <c r="DG171" s="6"/>
      <c r="DH171" s="6"/>
      <c r="DI171" s="6"/>
      <c r="DJ171" s="6"/>
      <c r="DK171" s="6"/>
      <c r="DL171" s="6"/>
      <c r="DM171" s="6"/>
      <c r="DN171" s="6"/>
      <c r="DO171" s="6"/>
      <c r="DP171" s="6"/>
      <c r="DQ171" s="6"/>
      <c r="DR171" s="6"/>
      <c r="DS171" s="6"/>
      <c r="DT171" s="6"/>
      <c r="DU171" s="6"/>
      <c r="DV171" s="6"/>
      <c r="DW171" s="6"/>
      <c r="DX171" s="6"/>
      <c r="DY171" s="6"/>
      <c r="DZ171" s="6"/>
      <c r="EA171" s="6"/>
      <c r="EB171" s="6"/>
      <c r="EC171" s="6"/>
      <c r="ED171" s="6"/>
      <c r="EE171" s="6"/>
      <c r="EF171" s="6"/>
      <c r="EG171" s="6"/>
      <c r="EH171" s="6"/>
      <c r="EI171" s="6"/>
      <c r="EJ171" s="6"/>
      <c r="EK171" s="6"/>
      <c r="EL171" s="6"/>
      <c r="EM171" s="6"/>
      <c r="EN171" s="6"/>
      <c r="EO171" s="6"/>
      <c r="EP171" s="6"/>
      <c r="EQ171" s="6"/>
      <c r="ER171" s="6"/>
      <c r="ES171" s="6"/>
      <c r="ET171" s="6"/>
      <c r="EU171" s="6"/>
      <c r="EV171" s="6"/>
      <c r="EW171" s="6"/>
      <c r="EX171" s="6"/>
      <c r="EY171" s="6"/>
      <c r="EZ171" s="6"/>
      <c r="FA171" s="6"/>
      <c r="FB171" s="6"/>
      <c r="FC171" s="6"/>
      <c r="FD171" s="6"/>
      <c r="FE171" s="6"/>
      <c r="FF171" s="6"/>
      <c r="FG171" s="6"/>
      <c r="FH171" s="6"/>
      <c r="FI171" s="6"/>
      <c r="FJ171" s="6"/>
      <c r="FK171" s="6"/>
      <c r="FL171" s="6"/>
      <c r="FM171" s="6"/>
      <c r="FN171" s="6"/>
      <c r="FO171" s="6"/>
      <c r="FP171" s="6"/>
      <c r="FQ171" s="6"/>
      <c r="FR171" s="6"/>
      <c r="FS171" s="6"/>
      <c r="FT171" s="6"/>
      <c r="FU171" s="6"/>
      <c r="FV171" s="6"/>
      <c r="FW171" s="6"/>
      <c r="FX171" s="6"/>
      <c r="FY171" s="6"/>
      <c r="FZ171" s="6"/>
      <c r="GA171" s="6"/>
      <c r="GB171" s="6"/>
      <c r="GC171" s="6"/>
      <c r="GD171" s="6"/>
      <c r="GE171" s="6"/>
      <c r="GF171" s="6"/>
      <c r="GG171" s="6"/>
      <c r="GH171" s="6"/>
      <c r="GI171" s="6"/>
      <c r="GJ171" s="6"/>
      <c r="GK171" s="6"/>
      <c r="GL171" s="6"/>
      <c r="GM171" s="6"/>
      <c r="GN171" s="6"/>
      <c r="GO171" s="6"/>
      <c r="GP171" s="6"/>
      <c r="GQ171" s="6"/>
      <c r="GR171" s="6"/>
      <c r="GS171" s="6"/>
      <c r="GT171" s="6"/>
      <c r="GU171" s="6"/>
      <c r="GV171" s="6"/>
      <c r="GW171" s="6"/>
      <c r="GX171" s="6"/>
      <c r="GY171" s="6"/>
      <c r="GZ171" s="6"/>
      <c r="HA171" s="6"/>
      <c r="HB171" s="6"/>
      <c r="HC171" s="6"/>
      <c r="HD171" s="6"/>
      <c r="HE171" s="6"/>
      <c r="HF171" s="6"/>
      <c r="HG171" s="6"/>
      <c r="HH171" s="6"/>
      <c r="HI171" s="6"/>
      <c r="HJ171" s="6"/>
      <c r="HK171" s="6"/>
      <c r="HL171" s="6"/>
      <c r="HM171" s="6"/>
      <c r="HN171" s="6"/>
      <c r="HO171" s="6"/>
      <c r="HP171" s="6"/>
      <c r="HQ171" s="6"/>
      <c r="HR171" s="6"/>
      <c r="HS171" s="6"/>
      <c r="HT171" s="6"/>
      <c r="HU171" s="6"/>
      <c r="HV171" s="6"/>
      <c r="HW171" s="6"/>
      <c r="HX171" s="6"/>
      <c r="HY171" s="6"/>
      <c r="HZ171" s="6"/>
      <c r="IA171" s="6"/>
      <c r="IB171" s="6"/>
      <c r="IC171" s="6"/>
      <c r="ID171" s="6"/>
      <c r="IE171" s="6"/>
      <c r="IF171" s="6"/>
      <c r="IG171" s="6"/>
      <c r="IH171" s="6"/>
      <c r="II171" s="6"/>
      <c r="IJ171" s="6"/>
      <c r="IK171" s="6"/>
      <c r="IL171" s="6"/>
      <c r="IM171" s="6"/>
      <c r="IN171" s="6"/>
      <c r="IO171" s="6"/>
      <c r="IP171" s="6"/>
      <c r="IQ171" s="6"/>
      <c r="IR171" s="6"/>
      <c r="IS171" s="6"/>
      <c r="IT171" s="6"/>
      <c r="IU171" s="6"/>
      <c r="IV171" s="6"/>
      <c r="IW171" s="6"/>
      <c r="IX171" s="6"/>
      <c r="IY171" s="6"/>
      <c r="IZ171" s="6"/>
      <c r="JA171" s="6"/>
      <c r="JB171" s="6"/>
      <c r="JC171" s="6"/>
      <c r="JD171" s="6"/>
      <c r="JE171" s="6"/>
      <c r="JF171" s="6"/>
      <c r="JG171" s="6"/>
      <c r="JH171" s="6"/>
      <c r="JI171" s="6"/>
      <c r="JJ171" s="6"/>
      <c r="JK171" s="6"/>
      <c r="JL171" s="6"/>
      <c r="JM171" s="6"/>
      <c r="JN171" s="6"/>
      <c r="JO171" s="6"/>
      <c r="JP171" s="6"/>
      <c r="JQ171" s="6"/>
      <c r="JR171" s="6"/>
      <c r="JS171" s="6"/>
      <c r="JT171" s="6"/>
      <c r="JU171" s="6"/>
      <c r="JV171" s="6"/>
      <c r="JW171" s="6"/>
      <c r="JX171" s="6"/>
      <c r="JY171" s="6"/>
      <c r="JZ171" s="6"/>
      <c r="KA171" s="6"/>
      <c r="KB171" s="6"/>
      <c r="KC171" s="6"/>
      <c r="KD171" s="6"/>
      <c r="KE171" s="6"/>
      <c r="KF171" s="6"/>
      <c r="KG171" s="6"/>
      <c r="KH171" s="6"/>
      <c r="KI171" s="6"/>
      <c r="KJ171" s="6"/>
      <c r="KK171" s="6"/>
      <c r="KL171" s="6"/>
      <c r="KM171" s="6"/>
      <c r="KN171" s="6"/>
      <c r="KO171" s="6"/>
      <c r="KP171" s="6"/>
      <c r="KQ171" s="6"/>
      <c r="KR171" s="6"/>
      <c r="KS171" s="6"/>
      <c r="KT171" s="6"/>
      <c r="KU171" s="6"/>
      <c r="KV171" s="6"/>
      <c r="KW171" s="6"/>
      <c r="KX171" s="6"/>
      <c r="KY171" s="6"/>
      <c r="KZ171" s="6"/>
      <c r="LA171" s="6"/>
      <c r="LB171" s="6"/>
      <c r="LC171" s="6"/>
      <c r="LD171" s="6"/>
      <c r="LE171" s="6"/>
      <c r="LF171" s="6"/>
      <c r="LG171" s="6"/>
      <c r="LH171" s="6"/>
      <c r="LI171" s="6"/>
      <c r="LJ171" s="6"/>
      <c r="LK171" s="6"/>
      <c r="LL171" s="6"/>
      <c r="LM171" s="6"/>
      <c r="LN171" s="6"/>
      <c r="LO171" s="6"/>
      <c r="LP171" s="6"/>
      <c r="LQ171" s="6"/>
      <c r="LR171" s="6"/>
      <c r="LS171" s="6"/>
      <c r="LT171" s="6"/>
      <c r="LU171" s="6"/>
      <c r="LV171" s="6"/>
      <c r="LW171" s="6"/>
      <c r="LX171" s="6"/>
      <c r="LY171" s="6"/>
      <c r="LZ171" s="6"/>
      <c r="MA171" s="6"/>
      <c r="MB171" s="6"/>
      <c r="MC171" s="6"/>
      <c r="MD171" s="6"/>
      <c r="ME171" s="6"/>
      <c r="MF171" s="6"/>
      <c r="MG171" s="6"/>
      <c r="MH171" s="6"/>
      <c r="MI171" s="6"/>
      <c r="MJ171" s="6"/>
      <c r="MK171" s="6"/>
      <c r="ML171" s="6"/>
      <c r="MM171" s="6"/>
      <c r="MN171" s="6"/>
      <c r="MO171" s="6"/>
      <c r="MP171" s="6"/>
      <c r="MQ171" s="6"/>
      <c r="MR171" s="6"/>
      <c r="MS171" s="6"/>
      <c r="MT171" s="6"/>
      <c r="MU171" s="6"/>
      <c r="MV171" s="6"/>
      <c r="MW171" s="6"/>
      <c r="MX171" s="6"/>
      <c r="MY171" s="6"/>
      <c r="MZ171" s="6"/>
      <c r="NA171" s="6"/>
      <c r="NB171" s="6"/>
      <c r="NC171" s="6"/>
      <c r="ND171" s="6"/>
      <c r="NE171" s="6"/>
      <c r="NF171" s="6"/>
      <c r="NG171" s="6"/>
      <c r="NH171" s="6"/>
      <c r="NI171" s="6"/>
      <c r="NJ171" s="6"/>
      <c r="NK171" s="6"/>
      <c r="NL171" s="6"/>
      <c r="NM171" s="6"/>
      <c r="NN171" s="6"/>
      <c r="NO171" s="6"/>
      <c r="NP171" s="6"/>
      <c r="NQ171" s="6"/>
      <c r="NR171" s="6"/>
      <c r="NS171" s="6"/>
      <c r="NT171" s="6"/>
      <c r="NU171" s="6"/>
      <c r="NV171" s="6"/>
      <c r="NW171" s="6"/>
      <c r="NX171" s="6"/>
      <c r="NY171" s="6"/>
      <c r="NZ171" s="6"/>
      <c r="OA171" s="6"/>
      <c r="OB171" s="6"/>
      <c r="OC171" s="6"/>
      <c r="OD171" s="6"/>
      <c r="OE171" s="6"/>
      <c r="OF171" s="6"/>
      <c r="OG171" s="6"/>
      <c r="OH171" s="6"/>
      <c r="OI171" s="6"/>
      <c r="OJ171" s="6"/>
      <c r="OK171" s="6"/>
      <c r="OL171" s="6"/>
      <c r="OM171" s="6"/>
      <c r="ON171" s="6"/>
      <c r="OO171" s="6"/>
      <c r="OP171" s="6"/>
      <c r="OQ171" s="6"/>
      <c r="OR171" s="6"/>
      <c r="OS171" s="6"/>
      <c r="OT171" s="6"/>
      <c r="OU171" s="6"/>
      <c r="OV171" s="6"/>
      <c r="OW171" s="6"/>
      <c r="OX171" s="6"/>
      <c r="OY171" s="6"/>
      <c r="OZ171" s="6"/>
      <c r="PA171" s="6"/>
      <c r="PB171" s="6"/>
      <c r="PC171" s="6"/>
      <c r="PD171" s="6"/>
      <c r="PE171" s="6"/>
    </row>
    <row r="172" spans="1:421" s="13" customFormat="1" ht="13.8" customHeight="1" x14ac:dyDescent="0.25">
      <c r="A172" s="283"/>
      <c r="B172" s="271"/>
      <c r="C172" s="259"/>
      <c r="D172" s="259"/>
      <c r="E172" s="17"/>
      <c r="F172" s="163" t="s">
        <v>139</v>
      </c>
      <c r="G172" s="12">
        <v>3</v>
      </c>
      <c r="H172" s="12">
        <v>3</v>
      </c>
      <c r="I172" s="12">
        <v>3</v>
      </c>
      <c r="J172" s="12">
        <v>3</v>
      </c>
      <c r="K172" s="12">
        <v>3</v>
      </c>
      <c r="L172" s="97"/>
      <c r="M172" s="26">
        <f>((G172*Kwantificatie!$B$22)+(H172*Kwantificatie!$C$22)+(I172*Kwantificatie!$D$22)+(J172*Kwantificatie!$E$22)+(K172*Kwantificatie!$F$22))*11.1*-1+100</f>
        <v>0.10000000000000853</v>
      </c>
      <c r="N172" s="6"/>
      <c r="O172" s="6"/>
      <c r="P172" s="6"/>
      <c r="Q172" s="6"/>
      <c r="R172" s="6"/>
      <c r="AC172" s="6"/>
      <c r="AD172" s="6"/>
      <c r="AE172" s="6"/>
      <c r="AF172" s="6"/>
      <c r="AG172" s="6"/>
      <c r="AH172" s="6"/>
      <c r="AI172" s="6"/>
      <c r="AJ172" s="6"/>
      <c r="AK172" s="6"/>
      <c r="AL172" s="6"/>
      <c r="AM172" s="6"/>
      <c r="AN172" s="6"/>
      <c r="AO172" s="6"/>
      <c r="AP172" s="6"/>
      <c r="AQ172" s="6"/>
      <c r="AR172" s="6"/>
      <c r="AS172" s="6"/>
      <c r="AT172" s="6"/>
      <c r="AU172" s="6"/>
      <c r="AV172" s="6"/>
      <c r="AW172" s="6"/>
      <c r="AX172" s="6"/>
      <c r="AY172" s="6"/>
      <c r="AZ172" s="6"/>
      <c r="BA172" s="6"/>
      <c r="BB172" s="6"/>
      <c r="BC172" s="6"/>
      <c r="BD172" s="6"/>
      <c r="BE172" s="6"/>
      <c r="BF172" s="6"/>
      <c r="BG172" s="6"/>
      <c r="BH172" s="6"/>
      <c r="BI172" s="6"/>
      <c r="BJ172" s="6"/>
      <c r="BK172" s="6"/>
      <c r="BL172" s="6"/>
      <c r="BM172" s="6"/>
      <c r="BN172" s="6"/>
      <c r="BO172" s="6"/>
      <c r="BP172" s="6"/>
      <c r="BQ172" s="6"/>
      <c r="BR172" s="6"/>
      <c r="BS172" s="6"/>
      <c r="BT172" s="6"/>
      <c r="BU172" s="6"/>
      <c r="BV172" s="6"/>
      <c r="BW172" s="6"/>
      <c r="BX172" s="6"/>
      <c r="BY172" s="6"/>
      <c r="BZ172" s="6"/>
      <c r="CA172" s="6"/>
      <c r="CB172" s="6"/>
      <c r="CC172" s="6"/>
      <c r="CD172" s="6"/>
      <c r="CE172" s="6"/>
      <c r="CF172" s="6"/>
      <c r="CG172" s="6"/>
      <c r="CH172" s="6"/>
      <c r="CI172" s="6"/>
      <c r="CJ172" s="6"/>
      <c r="CK172" s="6"/>
      <c r="CL172" s="6"/>
      <c r="CM172" s="6"/>
      <c r="CN172" s="6"/>
      <c r="CO172" s="6"/>
      <c r="CP172" s="6"/>
      <c r="CQ172" s="6"/>
      <c r="CR172" s="6"/>
      <c r="CS172" s="6"/>
      <c r="CT172" s="6"/>
      <c r="CU172" s="6"/>
      <c r="CV172" s="6"/>
      <c r="CW172" s="6"/>
      <c r="CX172" s="6"/>
      <c r="CY172" s="6"/>
      <c r="CZ172" s="6"/>
      <c r="DA172" s="6"/>
      <c r="DB172" s="6"/>
      <c r="DC172" s="6"/>
      <c r="DD172" s="6"/>
      <c r="DE172" s="6"/>
      <c r="DF172" s="6"/>
      <c r="DG172" s="6"/>
      <c r="DH172" s="6"/>
      <c r="DI172" s="6"/>
      <c r="DJ172" s="6"/>
      <c r="DK172" s="6"/>
      <c r="DL172" s="6"/>
      <c r="DM172" s="6"/>
      <c r="DN172" s="6"/>
      <c r="DO172" s="6"/>
      <c r="DP172" s="6"/>
      <c r="DQ172" s="6"/>
      <c r="DR172" s="6"/>
      <c r="DS172" s="6"/>
      <c r="DT172" s="6"/>
      <c r="DU172" s="6"/>
      <c r="DV172" s="6"/>
      <c r="DW172" s="6"/>
      <c r="DX172" s="6"/>
      <c r="DY172" s="6"/>
      <c r="DZ172" s="6"/>
      <c r="EA172" s="6"/>
      <c r="EB172" s="6"/>
      <c r="EC172" s="6"/>
      <c r="ED172" s="6"/>
      <c r="EE172" s="6"/>
      <c r="EF172" s="6"/>
      <c r="EG172" s="6"/>
      <c r="EH172" s="6"/>
      <c r="EI172" s="6"/>
      <c r="EJ172" s="6"/>
      <c r="EK172" s="6"/>
      <c r="EL172" s="6"/>
      <c r="EM172" s="6"/>
      <c r="EN172" s="6"/>
      <c r="EO172" s="6"/>
      <c r="EP172" s="6"/>
      <c r="EQ172" s="6"/>
      <c r="ER172" s="6"/>
      <c r="ES172" s="6"/>
      <c r="ET172" s="6"/>
      <c r="EU172" s="6"/>
      <c r="EV172" s="6"/>
      <c r="EW172" s="6"/>
      <c r="EX172" s="6"/>
      <c r="EY172" s="6"/>
      <c r="EZ172" s="6"/>
      <c r="FA172" s="6"/>
      <c r="FB172" s="6"/>
      <c r="FC172" s="6"/>
      <c r="FD172" s="6"/>
      <c r="FE172" s="6"/>
      <c r="FF172" s="6"/>
      <c r="FG172" s="6"/>
      <c r="FH172" s="6"/>
      <c r="FI172" s="6"/>
      <c r="FJ172" s="6"/>
      <c r="FK172" s="6"/>
      <c r="FL172" s="6"/>
      <c r="FM172" s="6"/>
      <c r="FN172" s="6"/>
      <c r="FO172" s="6"/>
      <c r="FP172" s="6"/>
      <c r="FQ172" s="6"/>
      <c r="FR172" s="6"/>
      <c r="FS172" s="6"/>
      <c r="FT172" s="6"/>
      <c r="FU172" s="6"/>
      <c r="FV172" s="6"/>
      <c r="FW172" s="6"/>
      <c r="FX172" s="6"/>
      <c r="FY172" s="6"/>
      <c r="FZ172" s="6"/>
      <c r="GA172" s="6"/>
      <c r="GB172" s="6"/>
      <c r="GC172" s="6"/>
      <c r="GD172" s="6"/>
      <c r="GE172" s="6"/>
      <c r="GF172" s="6"/>
      <c r="GG172" s="6"/>
      <c r="GH172" s="6"/>
      <c r="GI172" s="6"/>
      <c r="GJ172" s="6"/>
      <c r="GK172" s="6"/>
      <c r="GL172" s="6"/>
      <c r="GM172" s="6"/>
      <c r="GN172" s="6"/>
      <c r="GO172" s="6"/>
      <c r="GP172" s="6"/>
      <c r="GQ172" s="6"/>
      <c r="GR172" s="6"/>
      <c r="GS172" s="6"/>
      <c r="GT172" s="6"/>
      <c r="GU172" s="6"/>
      <c r="GV172" s="6"/>
      <c r="GW172" s="6"/>
      <c r="GX172" s="6"/>
      <c r="GY172" s="6"/>
      <c r="GZ172" s="6"/>
      <c r="HA172" s="6"/>
      <c r="HB172" s="6"/>
      <c r="HC172" s="6"/>
      <c r="HD172" s="6"/>
      <c r="HE172" s="6"/>
      <c r="HF172" s="6"/>
      <c r="HG172" s="6"/>
      <c r="HH172" s="6"/>
      <c r="HI172" s="6"/>
      <c r="HJ172" s="6"/>
      <c r="HK172" s="6"/>
      <c r="HL172" s="6"/>
      <c r="HM172" s="6"/>
      <c r="HN172" s="6"/>
      <c r="HO172" s="6"/>
      <c r="HP172" s="6"/>
      <c r="HQ172" s="6"/>
      <c r="HR172" s="6"/>
      <c r="HS172" s="6"/>
      <c r="HT172" s="6"/>
      <c r="HU172" s="6"/>
      <c r="HV172" s="6"/>
      <c r="HW172" s="6"/>
      <c r="HX172" s="6"/>
      <c r="HY172" s="6"/>
      <c r="HZ172" s="6"/>
      <c r="IA172" s="6"/>
      <c r="IB172" s="6"/>
      <c r="IC172" s="6"/>
      <c r="ID172" s="6"/>
      <c r="IE172" s="6"/>
      <c r="IF172" s="6"/>
      <c r="IG172" s="6"/>
      <c r="IH172" s="6"/>
      <c r="II172" s="6"/>
      <c r="IJ172" s="6"/>
      <c r="IK172" s="6"/>
      <c r="IL172" s="6"/>
      <c r="IM172" s="6"/>
      <c r="IN172" s="6"/>
      <c r="IO172" s="6"/>
      <c r="IP172" s="6"/>
      <c r="IQ172" s="6"/>
      <c r="IR172" s="6"/>
      <c r="IS172" s="6"/>
      <c r="IT172" s="6"/>
      <c r="IU172" s="6"/>
      <c r="IV172" s="6"/>
      <c r="IW172" s="6"/>
      <c r="IX172" s="6"/>
      <c r="IY172" s="6"/>
      <c r="IZ172" s="6"/>
      <c r="JA172" s="6"/>
      <c r="JB172" s="6"/>
      <c r="JC172" s="6"/>
      <c r="JD172" s="6"/>
      <c r="JE172" s="6"/>
      <c r="JF172" s="6"/>
      <c r="JG172" s="6"/>
      <c r="JH172" s="6"/>
      <c r="JI172" s="6"/>
      <c r="JJ172" s="6"/>
      <c r="JK172" s="6"/>
      <c r="JL172" s="6"/>
      <c r="JM172" s="6"/>
      <c r="JN172" s="6"/>
      <c r="JO172" s="6"/>
      <c r="JP172" s="6"/>
      <c r="JQ172" s="6"/>
      <c r="JR172" s="6"/>
      <c r="JS172" s="6"/>
      <c r="JT172" s="6"/>
      <c r="JU172" s="6"/>
      <c r="JV172" s="6"/>
      <c r="JW172" s="6"/>
      <c r="JX172" s="6"/>
      <c r="JY172" s="6"/>
      <c r="JZ172" s="6"/>
      <c r="KA172" s="6"/>
      <c r="KB172" s="6"/>
      <c r="KC172" s="6"/>
      <c r="KD172" s="6"/>
      <c r="KE172" s="6"/>
      <c r="KF172" s="6"/>
      <c r="KG172" s="6"/>
      <c r="KH172" s="6"/>
      <c r="KI172" s="6"/>
      <c r="KJ172" s="6"/>
      <c r="KK172" s="6"/>
      <c r="KL172" s="6"/>
      <c r="KM172" s="6"/>
      <c r="KN172" s="6"/>
      <c r="KO172" s="6"/>
      <c r="KP172" s="6"/>
      <c r="KQ172" s="6"/>
      <c r="KR172" s="6"/>
      <c r="KS172" s="6"/>
      <c r="KT172" s="6"/>
      <c r="KU172" s="6"/>
      <c r="KV172" s="6"/>
      <c r="KW172" s="6"/>
      <c r="KX172" s="6"/>
      <c r="KY172" s="6"/>
      <c r="KZ172" s="6"/>
      <c r="LA172" s="6"/>
      <c r="LB172" s="6"/>
      <c r="LC172" s="6"/>
      <c r="LD172" s="6"/>
      <c r="LE172" s="6"/>
      <c r="LF172" s="6"/>
      <c r="LG172" s="6"/>
      <c r="LH172" s="6"/>
      <c r="LI172" s="6"/>
      <c r="LJ172" s="6"/>
      <c r="LK172" s="6"/>
      <c r="LL172" s="6"/>
      <c r="LM172" s="6"/>
      <c r="LN172" s="6"/>
      <c r="LO172" s="6"/>
      <c r="LP172" s="6"/>
      <c r="LQ172" s="6"/>
      <c r="LR172" s="6"/>
      <c r="LS172" s="6"/>
      <c r="LT172" s="6"/>
      <c r="LU172" s="6"/>
      <c r="LV172" s="6"/>
      <c r="LW172" s="6"/>
      <c r="LX172" s="6"/>
      <c r="LY172" s="6"/>
      <c r="LZ172" s="6"/>
      <c r="MA172" s="6"/>
      <c r="MB172" s="6"/>
      <c r="MC172" s="6"/>
      <c r="MD172" s="6"/>
      <c r="ME172" s="6"/>
      <c r="MF172" s="6"/>
      <c r="MG172" s="6"/>
      <c r="MH172" s="6"/>
      <c r="MI172" s="6"/>
      <c r="MJ172" s="6"/>
      <c r="MK172" s="6"/>
      <c r="ML172" s="6"/>
      <c r="MM172" s="6"/>
      <c r="MN172" s="6"/>
      <c r="MO172" s="6"/>
      <c r="MP172" s="6"/>
      <c r="MQ172" s="6"/>
      <c r="MR172" s="6"/>
      <c r="MS172" s="6"/>
      <c r="MT172" s="6"/>
      <c r="MU172" s="6"/>
      <c r="MV172" s="6"/>
      <c r="MW172" s="6"/>
      <c r="MX172" s="6"/>
      <c r="MY172" s="6"/>
      <c r="MZ172" s="6"/>
      <c r="NA172" s="6"/>
      <c r="NB172" s="6"/>
      <c r="NC172" s="6"/>
      <c r="ND172" s="6"/>
      <c r="NE172" s="6"/>
      <c r="NF172" s="6"/>
      <c r="NG172" s="6"/>
      <c r="NH172" s="6"/>
      <c r="NI172" s="6"/>
      <c r="NJ172" s="6"/>
      <c r="NK172" s="6"/>
      <c r="NL172" s="6"/>
      <c r="NM172" s="6"/>
      <c r="NN172" s="6"/>
      <c r="NO172" s="6"/>
      <c r="NP172" s="6"/>
      <c r="NQ172" s="6"/>
      <c r="NR172" s="6"/>
      <c r="NS172" s="6"/>
      <c r="NT172" s="6"/>
      <c r="NU172" s="6"/>
      <c r="NV172" s="6"/>
      <c r="NW172" s="6"/>
      <c r="NX172" s="6"/>
      <c r="NY172" s="6"/>
      <c r="NZ172" s="6"/>
      <c r="OA172" s="6"/>
      <c r="OB172" s="6"/>
      <c r="OC172" s="6"/>
      <c r="OD172" s="6"/>
      <c r="OE172" s="6"/>
      <c r="OF172" s="6"/>
      <c r="OG172" s="6"/>
      <c r="OH172" s="6"/>
      <c r="OI172" s="6"/>
      <c r="OJ172" s="6"/>
      <c r="OK172" s="6"/>
      <c r="OL172" s="6"/>
      <c r="OM172" s="6"/>
      <c r="ON172" s="6"/>
      <c r="OO172" s="6"/>
      <c r="OP172" s="6"/>
      <c r="OQ172" s="6"/>
      <c r="OR172" s="6"/>
      <c r="OS172" s="6"/>
      <c r="OT172" s="6"/>
      <c r="OU172" s="6"/>
      <c r="OV172" s="6"/>
      <c r="OW172" s="6"/>
      <c r="OX172" s="6"/>
      <c r="OY172" s="6"/>
      <c r="OZ172" s="6"/>
      <c r="PA172" s="6"/>
      <c r="PB172" s="6"/>
      <c r="PC172" s="6"/>
      <c r="PD172" s="6"/>
      <c r="PE172" s="6"/>
    </row>
    <row r="173" spans="1:421" s="13" customFormat="1" ht="13.8" customHeight="1" x14ac:dyDescent="0.25">
      <c r="A173" s="283"/>
      <c r="B173" s="271"/>
      <c r="C173" s="259"/>
      <c r="D173" s="259"/>
      <c r="E173" s="17"/>
      <c r="F173" s="163" t="s">
        <v>139</v>
      </c>
      <c r="G173" s="12">
        <v>3</v>
      </c>
      <c r="H173" s="12">
        <v>3</v>
      </c>
      <c r="I173" s="12">
        <v>3</v>
      </c>
      <c r="J173" s="12">
        <v>3</v>
      </c>
      <c r="K173" s="12">
        <v>3</v>
      </c>
      <c r="L173" s="97"/>
      <c r="M173" s="26">
        <f>((G173*Kwantificatie!$B$22)+(H173*Kwantificatie!$C$22)+(I173*Kwantificatie!$D$22)+(J173*Kwantificatie!$E$22)+(K173*Kwantificatie!$F$22))*11.1*-1+100</f>
        <v>0.10000000000000853</v>
      </c>
      <c r="N173" s="6"/>
      <c r="O173" s="6"/>
      <c r="P173" s="6"/>
      <c r="Q173" s="6"/>
      <c r="R173" s="6"/>
      <c r="AC173" s="6"/>
      <c r="AD173" s="6"/>
      <c r="AE173" s="6"/>
      <c r="AF173" s="6"/>
      <c r="AG173" s="6"/>
      <c r="AH173" s="6"/>
      <c r="AI173" s="6"/>
      <c r="AJ173" s="6"/>
      <c r="AK173" s="6"/>
      <c r="AL173" s="6"/>
      <c r="AM173" s="6"/>
      <c r="AN173" s="6"/>
      <c r="AO173" s="6"/>
      <c r="AP173" s="6"/>
      <c r="AQ173" s="6"/>
      <c r="AR173" s="6"/>
      <c r="AS173" s="6"/>
      <c r="AT173" s="6"/>
      <c r="AU173" s="6"/>
      <c r="AV173" s="6"/>
      <c r="AW173" s="6"/>
      <c r="AX173" s="6"/>
      <c r="AY173" s="6"/>
      <c r="AZ173" s="6"/>
      <c r="BA173" s="6"/>
      <c r="BB173" s="6"/>
      <c r="BC173" s="6"/>
      <c r="BD173" s="6"/>
      <c r="BE173" s="6"/>
      <c r="BF173" s="6"/>
      <c r="BG173" s="6"/>
      <c r="BH173" s="6"/>
      <c r="BI173" s="6"/>
      <c r="BJ173" s="6"/>
      <c r="BK173" s="6"/>
      <c r="BL173" s="6"/>
      <c r="BM173" s="6"/>
      <c r="BN173" s="6"/>
      <c r="BO173" s="6"/>
      <c r="BP173" s="6"/>
      <c r="BQ173" s="6"/>
      <c r="BR173" s="6"/>
      <c r="BS173" s="6"/>
      <c r="BT173" s="6"/>
      <c r="BU173" s="6"/>
      <c r="BV173" s="6"/>
      <c r="BW173" s="6"/>
      <c r="BX173" s="6"/>
      <c r="BY173" s="6"/>
      <c r="BZ173" s="6"/>
      <c r="CA173" s="6"/>
      <c r="CB173" s="6"/>
      <c r="CC173" s="6"/>
      <c r="CD173" s="6"/>
      <c r="CE173" s="6"/>
      <c r="CF173" s="6"/>
      <c r="CG173" s="6"/>
      <c r="CH173" s="6"/>
      <c r="CI173" s="6"/>
      <c r="CJ173" s="6"/>
      <c r="CK173" s="6"/>
      <c r="CL173" s="6"/>
      <c r="CM173" s="6"/>
      <c r="CN173" s="6"/>
      <c r="CO173" s="6"/>
      <c r="CP173" s="6"/>
      <c r="CQ173" s="6"/>
      <c r="CR173" s="6"/>
      <c r="CS173" s="6"/>
      <c r="CT173" s="6"/>
      <c r="CU173" s="6"/>
      <c r="CV173" s="6"/>
      <c r="CW173" s="6"/>
      <c r="CX173" s="6"/>
      <c r="CY173" s="6"/>
      <c r="CZ173" s="6"/>
      <c r="DA173" s="6"/>
      <c r="DB173" s="6"/>
      <c r="DC173" s="6"/>
      <c r="DD173" s="6"/>
      <c r="DE173" s="6"/>
      <c r="DF173" s="6"/>
      <c r="DG173" s="6"/>
      <c r="DH173" s="6"/>
      <c r="DI173" s="6"/>
      <c r="DJ173" s="6"/>
      <c r="DK173" s="6"/>
      <c r="DL173" s="6"/>
      <c r="DM173" s="6"/>
      <c r="DN173" s="6"/>
      <c r="DO173" s="6"/>
      <c r="DP173" s="6"/>
      <c r="DQ173" s="6"/>
      <c r="DR173" s="6"/>
      <c r="DS173" s="6"/>
      <c r="DT173" s="6"/>
      <c r="DU173" s="6"/>
      <c r="DV173" s="6"/>
      <c r="DW173" s="6"/>
      <c r="DX173" s="6"/>
      <c r="DY173" s="6"/>
      <c r="DZ173" s="6"/>
      <c r="EA173" s="6"/>
      <c r="EB173" s="6"/>
      <c r="EC173" s="6"/>
      <c r="ED173" s="6"/>
      <c r="EE173" s="6"/>
      <c r="EF173" s="6"/>
      <c r="EG173" s="6"/>
      <c r="EH173" s="6"/>
      <c r="EI173" s="6"/>
      <c r="EJ173" s="6"/>
      <c r="EK173" s="6"/>
      <c r="EL173" s="6"/>
      <c r="EM173" s="6"/>
      <c r="EN173" s="6"/>
      <c r="EO173" s="6"/>
      <c r="EP173" s="6"/>
      <c r="EQ173" s="6"/>
      <c r="ER173" s="6"/>
      <c r="ES173" s="6"/>
      <c r="ET173" s="6"/>
      <c r="EU173" s="6"/>
      <c r="EV173" s="6"/>
      <c r="EW173" s="6"/>
      <c r="EX173" s="6"/>
      <c r="EY173" s="6"/>
      <c r="EZ173" s="6"/>
      <c r="FA173" s="6"/>
      <c r="FB173" s="6"/>
      <c r="FC173" s="6"/>
      <c r="FD173" s="6"/>
      <c r="FE173" s="6"/>
      <c r="FF173" s="6"/>
      <c r="FG173" s="6"/>
      <c r="FH173" s="6"/>
      <c r="FI173" s="6"/>
      <c r="FJ173" s="6"/>
      <c r="FK173" s="6"/>
      <c r="FL173" s="6"/>
      <c r="FM173" s="6"/>
      <c r="FN173" s="6"/>
      <c r="FO173" s="6"/>
      <c r="FP173" s="6"/>
      <c r="FQ173" s="6"/>
      <c r="FR173" s="6"/>
      <c r="FS173" s="6"/>
      <c r="FT173" s="6"/>
      <c r="FU173" s="6"/>
      <c r="FV173" s="6"/>
      <c r="FW173" s="6"/>
      <c r="FX173" s="6"/>
      <c r="FY173" s="6"/>
      <c r="FZ173" s="6"/>
      <c r="GA173" s="6"/>
      <c r="GB173" s="6"/>
      <c r="GC173" s="6"/>
      <c r="GD173" s="6"/>
      <c r="GE173" s="6"/>
      <c r="GF173" s="6"/>
      <c r="GG173" s="6"/>
      <c r="GH173" s="6"/>
      <c r="GI173" s="6"/>
      <c r="GJ173" s="6"/>
      <c r="GK173" s="6"/>
      <c r="GL173" s="6"/>
      <c r="GM173" s="6"/>
      <c r="GN173" s="6"/>
      <c r="GO173" s="6"/>
      <c r="GP173" s="6"/>
      <c r="GQ173" s="6"/>
      <c r="GR173" s="6"/>
      <c r="GS173" s="6"/>
      <c r="GT173" s="6"/>
      <c r="GU173" s="6"/>
      <c r="GV173" s="6"/>
      <c r="GW173" s="6"/>
      <c r="GX173" s="6"/>
      <c r="GY173" s="6"/>
      <c r="GZ173" s="6"/>
      <c r="HA173" s="6"/>
      <c r="HB173" s="6"/>
      <c r="HC173" s="6"/>
      <c r="HD173" s="6"/>
      <c r="HE173" s="6"/>
      <c r="HF173" s="6"/>
      <c r="HG173" s="6"/>
      <c r="HH173" s="6"/>
      <c r="HI173" s="6"/>
      <c r="HJ173" s="6"/>
      <c r="HK173" s="6"/>
      <c r="HL173" s="6"/>
      <c r="HM173" s="6"/>
      <c r="HN173" s="6"/>
      <c r="HO173" s="6"/>
      <c r="HP173" s="6"/>
      <c r="HQ173" s="6"/>
      <c r="HR173" s="6"/>
      <c r="HS173" s="6"/>
      <c r="HT173" s="6"/>
      <c r="HU173" s="6"/>
      <c r="HV173" s="6"/>
      <c r="HW173" s="6"/>
      <c r="HX173" s="6"/>
      <c r="HY173" s="6"/>
      <c r="HZ173" s="6"/>
      <c r="IA173" s="6"/>
      <c r="IB173" s="6"/>
      <c r="IC173" s="6"/>
      <c r="ID173" s="6"/>
      <c r="IE173" s="6"/>
      <c r="IF173" s="6"/>
      <c r="IG173" s="6"/>
      <c r="IH173" s="6"/>
      <c r="II173" s="6"/>
      <c r="IJ173" s="6"/>
      <c r="IK173" s="6"/>
      <c r="IL173" s="6"/>
      <c r="IM173" s="6"/>
      <c r="IN173" s="6"/>
      <c r="IO173" s="6"/>
      <c r="IP173" s="6"/>
      <c r="IQ173" s="6"/>
      <c r="IR173" s="6"/>
      <c r="IS173" s="6"/>
      <c r="IT173" s="6"/>
      <c r="IU173" s="6"/>
      <c r="IV173" s="6"/>
      <c r="IW173" s="6"/>
      <c r="IX173" s="6"/>
      <c r="IY173" s="6"/>
      <c r="IZ173" s="6"/>
      <c r="JA173" s="6"/>
      <c r="JB173" s="6"/>
      <c r="JC173" s="6"/>
      <c r="JD173" s="6"/>
      <c r="JE173" s="6"/>
      <c r="JF173" s="6"/>
      <c r="JG173" s="6"/>
      <c r="JH173" s="6"/>
      <c r="JI173" s="6"/>
      <c r="JJ173" s="6"/>
      <c r="JK173" s="6"/>
      <c r="JL173" s="6"/>
      <c r="JM173" s="6"/>
      <c r="JN173" s="6"/>
      <c r="JO173" s="6"/>
      <c r="JP173" s="6"/>
      <c r="JQ173" s="6"/>
      <c r="JR173" s="6"/>
      <c r="JS173" s="6"/>
      <c r="JT173" s="6"/>
      <c r="JU173" s="6"/>
      <c r="JV173" s="6"/>
      <c r="JW173" s="6"/>
      <c r="JX173" s="6"/>
      <c r="JY173" s="6"/>
      <c r="JZ173" s="6"/>
      <c r="KA173" s="6"/>
      <c r="KB173" s="6"/>
      <c r="KC173" s="6"/>
      <c r="KD173" s="6"/>
      <c r="KE173" s="6"/>
      <c r="KF173" s="6"/>
      <c r="KG173" s="6"/>
      <c r="KH173" s="6"/>
      <c r="KI173" s="6"/>
      <c r="KJ173" s="6"/>
      <c r="KK173" s="6"/>
      <c r="KL173" s="6"/>
      <c r="KM173" s="6"/>
      <c r="KN173" s="6"/>
      <c r="KO173" s="6"/>
      <c r="KP173" s="6"/>
      <c r="KQ173" s="6"/>
      <c r="KR173" s="6"/>
      <c r="KS173" s="6"/>
      <c r="KT173" s="6"/>
      <c r="KU173" s="6"/>
      <c r="KV173" s="6"/>
      <c r="KW173" s="6"/>
      <c r="KX173" s="6"/>
      <c r="KY173" s="6"/>
      <c r="KZ173" s="6"/>
      <c r="LA173" s="6"/>
      <c r="LB173" s="6"/>
      <c r="LC173" s="6"/>
      <c r="LD173" s="6"/>
      <c r="LE173" s="6"/>
      <c r="LF173" s="6"/>
      <c r="LG173" s="6"/>
      <c r="LH173" s="6"/>
      <c r="LI173" s="6"/>
      <c r="LJ173" s="6"/>
      <c r="LK173" s="6"/>
      <c r="LL173" s="6"/>
      <c r="LM173" s="6"/>
      <c r="LN173" s="6"/>
      <c r="LO173" s="6"/>
      <c r="LP173" s="6"/>
      <c r="LQ173" s="6"/>
      <c r="LR173" s="6"/>
      <c r="LS173" s="6"/>
      <c r="LT173" s="6"/>
      <c r="LU173" s="6"/>
      <c r="LV173" s="6"/>
      <c r="LW173" s="6"/>
      <c r="LX173" s="6"/>
      <c r="LY173" s="6"/>
      <c r="LZ173" s="6"/>
      <c r="MA173" s="6"/>
      <c r="MB173" s="6"/>
      <c r="MC173" s="6"/>
      <c r="MD173" s="6"/>
      <c r="ME173" s="6"/>
      <c r="MF173" s="6"/>
      <c r="MG173" s="6"/>
      <c r="MH173" s="6"/>
      <c r="MI173" s="6"/>
      <c r="MJ173" s="6"/>
      <c r="MK173" s="6"/>
      <c r="ML173" s="6"/>
      <c r="MM173" s="6"/>
      <c r="MN173" s="6"/>
      <c r="MO173" s="6"/>
      <c r="MP173" s="6"/>
      <c r="MQ173" s="6"/>
      <c r="MR173" s="6"/>
      <c r="MS173" s="6"/>
      <c r="MT173" s="6"/>
      <c r="MU173" s="6"/>
      <c r="MV173" s="6"/>
      <c r="MW173" s="6"/>
      <c r="MX173" s="6"/>
      <c r="MY173" s="6"/>
      <c r="MZ173" s="6"/>
      <c r="NA173" s="6"/>
      <c r="NB173" s="6"/>
      <c r="NC173" s="6"/>
      <c r="ND173" s="6"/>
      <c r="NE173" s="6"/>
      <c r="NF173" s="6"/>
      <c r="NG173" s="6"/>
      <c r="NH173" s="6"/>
      <c r="NI173" s="6"/>
      <c r="NJ173" s="6"/>
      <c r="NK173" s="6"/>
      <c r="NL173" s="6"/>
      <c r="NM173" s="6"/>
      <c r="NN173" s="6"/>
      <c r="NO173" s="6"/>
      <c r="NP173" s="6"/>
      <c r="NQ173" s="6"/>
      <c r="NR173" s="6"/>
      <c r="NS173" s="6"/>
      <c r="NT173" s="6"/>
      <c r="NU173" s="6"/>
      <c r="NV173" s="6"/>
      <c r="NW173" s="6"/>
      <c r="NX173" s="6"/>
      <c r="NY173" s="6"/>
      <c r="NZ173" s="6"/>
      <c r="OA173" s="6"/>
      <c r="OB173" s="6"/>
      <c r="OC173" s="6"/>
      <c r="OD173" s="6"/>
      <c r="OE173" s="6"/>
      <c r="OF173" s="6"/>
      <c r="OG173" s="6"/>
      <c r="OH173" s="6"/>
      <c r="OI173" s="6"/>
      <c r="OJ173" s="6"/>
      <c r="OK173" s="6"/>
      <c r="OL173" s="6"/>
      <c r="OM173" s="6"/>
      <c r="ON173" s="6"/>
      <c r="OO173" s="6"/>
      <c r="OP173" s="6"/>
      <c r="OQ173" s="6"/>
      <c r="OR173" s="6"/>
      <c r="OS173" s="6"/>
      <c r="OT173" s="6"/>
      <c r="OU173" s="6"/>
      <c r="OV173" s="6"/>
      <c r="OW173" s="6"/>
      <c r="OX173" s="6"/>
      <c r="OY173" s="6"/>
      <c r="OZ173" s="6"/>
      <c r="PA173" s="6"/>
      <c r="PB173" s="6"/>
      <c r="PC173" s="6"/>
      <c r="PD173" s="6"/>
      <c r="PE173" s="6"/>
    </row>
    <row r="174" spans="1:421" s="13" customFormat="1" x14ac:dyDescent="0.25">
      <c r="A174" s="283"/>
      <c r="B174" s="271"/>
      <c r="C174" s="259"/>
      <c r="D174" s="259"/>
      <c r="E174" s="17"/>
      <c r="F174" s="163" t="s">
        <v>139</v>
      </c>
      <c r="G174" s="12">
        <v>3</v>
      </c>
      <c r="H174" s="12">
        <v>3</v>
      </c>
      <c r="I174" s="12">
        <v>3</v>
      </c>
      <c r="J174" s="12">
        <v>3</v>
      </c>
      <c r="K174" s="12">
        <v>3</v>
      </c>
      <c r="L174" s="97"/>
      <c r="M174" s="26">
        <f>((G174*Kwantificatie!$B$22)+(H174*Kwantificatie!$C$22)+(I174*Kwantificatie!$D$22)+(J174*Kwantificatie!$E$22)+(K174*Kwantificatie!$F$22))*11.1*-1+100</f>
        <v>0.10000000000000853</v>
      </c>
      <c r="N174" s="6"/>
      <c r="O174" s="6"/>
      <c r="P174" s="6"/>
      <c r="Q174" s="6"/>
      <c r="R174" s="6"/>
      <c r="AC174" s="6"/>
      <c r="AD174" s="6"/>
      <c r="AE174" s="6"/>
      <c r="AF174" s="6"/>
      <c r="AG174" s="6"/>
      <c r="AH174" s="6"/>
      <c r="AI174" s="6"/>
      <c r="AJ174" s="6"/>
      <c r="AK174" s="6"/>
      <c r="AL174" s="6"/>
      <c r="AM174" s="6"/>
      <c r="AN174" s="6"/>
      <c r="AO174" s="6"/>
      <c r="AP174" s="6"/>
      <c r="AQ174" s="6"/>
      <c r="AR174" s="6"/>
      <c r="AS174" s="6"/>
      <c r="AT174" s="6"/>
      <c r="AU174" s="6"/>
      <c r="AV174" s="6"/>
      <c r="AW174" s="6"/>
      <c r="AX174" s="6"/>
      <c r="AY174" s="6"/>
      <c r="AZ174" s="6"/>
      <c r="BA174" s="6"/>
      <c r="BB174" s="6"/>
      <c r="BC174" s="6"/>
      <c r="BD174" s="6"/>
      <c r="BE174" s="6"/>
      <c r="BF174" s="6"/>
      <c r="BG174" s="6"/>
      <c r="BH174" s="6"/>
      <c r="BI174" s="6"/>
      <c r="BJ174" s="6"/>
      <c r="BK174" s="6"/>
      <c r="BL174" s="6"/>
      <c r="BM174" s="6"/>
      <c r="BN174" s="6"/>
      <c r="BO174" s="6"/>
      <c r="BP174" s="6"/>
      <c r="BQ174" s="6"/>
      <c r="BR174" s="6"/>
      <c r="BS174" s="6"/>
      <c r="BT174" s="6"/>
      <c r="BU174" s="6"/>
      <c r="BV174" s="6"/>
      <c r="BW174" s="6"/>
      <c r="BX174" s="6"/>
      <c r="BY174" s="6"/>
      <c r="BZ174" s="6"/>
      <c r="CA174" s="6"/>
      <c r="CB174" s="6"/>
      <c r="CC174" s="6"/>
      <c r="CD174" s="6"/>
      <c r="CE174" s="6"/>
      <c r="CF174" s="6"/>
      <c r="CG174" s="6"/>
      <c r="CH174" s="6"/>
      <c r="CI174" s="6"/>
      <c r="CJ174" s="6"/>
      <c r="CK174" s="6"/>
      <c r="CL174" s="6"/>
      <c r="CM174" s="6"/>
      <c r="CN174" s="6"/>
      <c r="CO174" s="6"/>
      <c r="CP174" s="6"/>
      <c r="CQ174" s="6"/>
      <c r="CR174" s="6"/>
      <c r="CS174" s="6"/>
      <c r="CT174" s="6"/>
      <c r="CU174" s="6"/>
      <c r="CV174" s="6"/>
      <c r="CW174" s="6"/>
      <c r="CX174" s="6"/>
      <c r="CY174" s="6"/>
      <c r="CZ174" s="6"/>
      <c r="DA174" s="6"/>
      <c r="DB174" s="6"/>
      <c r="DC174" s="6"/>
      <c r="DD174" s="6"/>
      <c r="DE174" s="6"/>
      <c r="DF174" s="6"/>
      <c r="DG174" s="6"/>
      <c r="DH174" s="6"/>
      <c r="DI174" s="6"/>
      <c r="DJ174" s="6"/>
      <c r="DK174" s="6"/>
      <c r="DL174" s="6"/>
      <c r="DM174" s="6"/>
      <c r="DN174" s="6"/>
      <c r="DO174" s="6"/>
      <c r="DP174" s="6"/>
      <c r="DQ174" s="6"/>
      <c r="DR174" s="6"/>
      <c r="DS174" s="6"/>
      <c r="DT174" s="6"/>
      <c r="DU174" s="6"/>
      <c r="DV174" s="6"/>
      <c r="DW174" s="6"/>
      <c r="DX174" s="6"/>
      <c r="DY174" s="6"/>
      <c r="DZ174" s="6"/>
      <c r="EA174" s="6"/>
      <c r="EB174" s="6"/>
      <c r="EC174" s="6"/>
      <c r="ED174" s="6"/>
      <c r="EE174" s="6"/>
      <c r="EF174" s="6"/>
      <c r="EG174" s="6"/>
      <c r="EH174" s="6"/>
      <c r="EI174" s="6"/>
      <c r="EJ174" s="6"/>
      <c r="EK174" s="6"/>
      <c r="EL174" s="6"/>
      <c r="EM174" s="6"/>
      <c r="EN174" s="6"/>
      <c r="EO174" s="6"/>
      <c r="EP174" s="6"/>
      <c r="EQ174" s="6"/>
      <c r="ER174" s="6"/>
      <c r="ES174" s="6"/>
      <c r="ET174" s="6"/>
      <c r="EU174" s="6"/>
      <c r="EV174" s="6"/>
      <c r="EW174" s="6"/>
      <c r="EX174" s="6"/>
      <c r="EY174" s="6"/>
      <c r="EZ174" s="6"/>
      <c r="FA174" s="6"/>
      <c r="FB174" s="6"/>
      <c r="FC174" s="6"/>
      <c r="FD174" s="6"/>
      <c r="FE174" s="6"/>
      <c r="FF174" s="6"/>
      <c r="FG174" s="6"/>
      <c r="FH174" s="6"/>
      <c r="FI174" s="6"/>
      <c r="FJ174" s="6"/>
      <c r="FK174" s="6"/>
      <c r="FL174" s="6"/>
      <c r="FM174" s="6"/>
      <c r="FN174" s="6"/>
      <c r="FO174" s="6"/>
      <c r="FP174" s="6"/>
      <c r="FQ174" s="6"/>
      <c r="FR174" s="6"/>
      <c r="FS174" s="6"/>
      <c r="FT174" s="6"/>
      <c r="FU174" s="6"/>
      <c r="FV174" s="6"/>
      <c r="FW174" s="6"/>
      <c r="FX174" s="6"/>
      <c r="FY174" s="6"/>
      <c r="FZ174" s="6"/>
      <c r="GA174" s="6"/>
      <c r="GB174" s="6"/>
      <c r="GC174" s="6"/>
      <c r="GD174" s="6"/>
      <c r="GE174" s="6"/>
      <c r="GF174" s="6"/>
      <c r="GG174" s="6"/>
      <c r="GH174" s="6"/>
      <c r="GI174" s="6"/>
      <c r="GJ174" s="6"/>
      <c r="GK174" s="6"/>
      <c r="GL174" s="6"/>
      <c r="GM174" s="6"/>
      <c r="GN174" s="6"/>
      <c r="GO174" s="6"/>
      <c r="GP174" s="6"/>
      <c r="GQ174" s="6"/>
      <c r="GR174" s="6"/>
      <c r="GS174" s="6"/>
      <c r="GT174" s="6"/>
      <c r="GU174" s="6"/>
      <c r="GV174" s="6"/>
      <c r="GW174" s="6"/>
      <c r="GX174" s="6"/>
      <c r="GY174" s="6"/>
      <c r="GZ174" s="6"/>
      <c r="HA174" s="6"/>
      <c r="HB174" s="6"/>
      <c r="HC174" s="6"/>
      <c r="HD174" s="6"/>
      <c r="HE174" s="6"/>
      <c r="HF174" s="6"/>
      <c r="HG174" s="6"/>
      <c r="HH174" s="6"/>
      <c r="HI174" s="6"/>
      <c r="HJ174" s="6"/>
      <c r="HK174" s="6"/>
      <c r="HL174" s="6"/>
      <c r="HM174" s="6"/>
      <c r="HN174" s="6"/>
      <c r="HO174" s="6"/>
      <c r="HP174" s="6"/>
      <c r="HQ174" s="6"/>
      <c r="HR174" s="6"/>
      <c r="HS174" s="6"/>
      <c r="HT174" s="6"/>
      <c r="HU174" s="6"/>
      <c r="HV174" s="6"/>
      <c r="HW174" s="6"/>
      <c r="HX174" s="6"/>
      <c r="HY174" s="6"/>
      <c r="HZ174" s="6"/>
      <c r="IA174" s="6"/>
      <c r="IB174" s="6"/>
      <c r="IC174" s="6"/>
      <c r="ID174" s="6"/>
      <c r="IE174" s="6"/>
      <c r="IF174" s="6"/>
      <c r="IG174" s="6"/>
      <c r="IH174" s="6"/>
      <c r="II174" s="6"/>
      <c r="IJ174" s="6"/>
      <c r="IK174" s="6"/>
      <c r="IL174" s="6"/>
      <c r="IM174" s="6"/>
      <c r="IN174" s="6"/>
      <c r="IO174" s="6"/>
      <c r="IP174" s="6"/>
      <c r="IQ174" s="6"/>
      <c r="IR174" s="6"/>
      <c r="IS174" s="6"/>
      <c r="IT174" s="6"/>
      <c r="IU174" s="6"/>
      <c r="IV174" s="6"/>
      <c r="IW174" s="6"/>
      <c r="IX174" s="6"/>
      <c r="IY174" s="6"/>
      <c r="IZ174" s="6"/>
      <c r="JA174" s="6"/>
      <c r="JB174" s="6"/>
      <c r="JC174" s="6"/>
      <c r="JD174" s="6"/>
      <c r="JE174" s="6"/>
      <c r="JF174" s="6"/>
      <c r="JG174" s="6"/>
      <c r="JH174" s="6"/>
      <c r="JI174" s="6"/>
      <c r="JJ174" s="6"/>
      <c r="JK174" s="6"/>
      <c r="JL174" s="6"/>
      <c r="JM174" s="6"/>
      <c r="JN174" s="6"/>
      <c r="JO174" s="6"/>
      <c r="JP174" s="6"/>
      <c r="JQ174" s="6"/>
      <c r="JR174" s="6"/>
      <c r="JS174" s="6"/>
      <c r="JT174" s="6"/>
      <c r="JU174" s="6"/>
      <c r="JV174" s="6"/>
      <c r="JW174" s="6"/>
      <c r="JX174" s="6"/>
      <c r="JY174" s="6"/>
      <c r="JZ174" s="6"/>
      <c r="KA174" s="6"/>
      <c r="KB174" s="6"/>
      <c r="KC174" s="6"/>
      <c r="KD174" s="6"/>
      <c r="KE174" s="6"/>
      <c r="KF174" s="6"/>
      <c r="KG174" s="6"/>
      <c r="KH174" s="6"/>
      <c r="KI174" s="6"/>
      <c r="KJ174" s="6"/>
      <c r="KK174" s="6"/>
      <c r="KL174" s="6"/>
      <c r="KM174" s="6"/>
      <c r="KN174" s="6"/>
      <c r="KO174" s="6"/>
      <c r="KP174" s="6"/>
      <c r="KQ174" s="6"/>
      <c r="KR174" s="6"/>
      <c r="KS174" s="6"/>
      <c r="KT174" s="6"/>
      <c r="KU174" s="6"/>
      <c r="KV174" s="6"/>
      <c r="KW174" s="6"/>
      <c r="KX174" s="6"/>
      <c r="KY174" s="6"/>
      <c r="KZ174" s="6"/>
      <c r="LA174" s="6"/>
      <c r="LB174" s="6"/>
      <c r="LC174" s="6"/>
      <c r="LD174" s="6"/>
      <c r="LE174" s="6"/>
      <c r="LF174" s="6"/>
      <c r="LG174" s="6"/>
      <c r="LH174" s="6"/>
      <c r="LI174" s="6"/>
      <c r="LJ174" s="6"/>
      <c r="LK174" s="6"/>
      <c r="LL174" s="6"/>
      <c r="LM174" s="6"/>
      <c r="LN174" s="6"/>
      <c r="LO174" s="6"/>
      <c r="LP174" s="6"/>
      <c r="LQ174" s="6"/>
      <c r="LR174" s="6"/>
      <c r="LS174" s="6"/>
      <c r="LT174" s="6"/>
      <c r="LU174" s="6"/>
      <c r="LV174" s="6"/>
      <c r="LW174" s="6"/>
      <c r="LX174" s="6"/>
      <c r="LY174" s="6"/>
      <c r="LZ174" s="6"/>
      <c r="MA174" s="6"/>
      <c r="MB174" s="6"/>
      <c r="MC174" s="6"/>
      <c r="MD174" s="6"/>
      <c r="ME174" s="6"/>
      <c r="MF174" s="6"/>
      <c r="MG174" s="6"/>
      <c r="MH174" s="6"/>
      <c r="MI174" s="6"/>
      <c r="MJ174" s="6"/>
      <c r="MK174" s="6"/>
      <c r="ML174" s="6"/>
      <c r="MM174" s="6"/>
      <c r="MN174" s="6"/>
      <c r="MO174" s="6"/>
      <c r="MP174" s="6"/>
      <c r="MQ174" s="6"/>
      <c r="MR174" s="6"/>
      <c r="MS174" s="6"/>
      <c r="MT174" s="6"/>
      <c r="MU174" s="6"/>
      <c r="MV174" s="6"/>
      <c r="MW174" s="6"/>
      <c r="MX174" s="6"/>
      <c r="MY174" s="6"/>
      <c r="MZ174" s="6"/>
      <c r="NA174" s="6"/>
      <c r="NB174" s="6"/>
      <c r="NC174" s="6"/>
      <c r="ND174" s="6"/>
      <c r="NE174" s="6"/>
      <c r="NF174" s="6"/>
      <c r="NG174" s="6"/>
      <c r="NH174" s="6"/>
      <c r="NI174" s="6"/>
      <c r="NJ174" s="6"/>
      <c r="NK174" s="6"/>
      <c r="NL174" s="6"/>
      <c r="NM174" s="6"/>
      <c r="NN174" s="6"/>
      <c r="NO174" s="6"/>
      <c r="NP174" s="6"/>
      <c r="NQ174" s="6"/>
      <c r="NR174" s="6"/>
      <c r="NS174" s="6"/>
      <c r="NT174" s="6"/>
      <c r="NU174" s="6"/>
      <c r="NV174" s="6"/>
      <c r="NW174" s="6"/>
      <c r="NX174" s="6"/>
      <c r="NY174" s="6"/>
      <c r="NZ174" s="6"/>
      <c r="OA174" s="6"/>
      <c r="OB174" s="6"/>
      <c r="OC174" s="6"/>
      <c r="OD174" s="6"/>
      <c r="OE174" s="6"/>
      <c r="OF174" s="6"/>
      <c r="OG174" s="6"/>
      <c r="OH174" s="6"/>
      <c r="OI174" s="6"/>
      <c r="OJ174" s="6"/>
      <c r="OK174" s="6"/>
      <c r="OL174" s="6"/>
      <c r="OM174" s="6"/>
      <c r="ON174" s="6"/>
      <c r="OO174" s="6"/>
      <c r="OP174" s="6"/>
      <c r="OQ174" s="6"/>
      <c r="OR174" s="6"/>
      <c r="OS174" s="6"/>
      <c r="OT174" s="6"/>
      <c r="OU174" s="6"/>
      <c r="OV174" s="6"/>
      <c r="OW174" s="6"/>
      <c r="OX174" s="6"/>
      <c r="OY174" s="6"/>
      <c r="OZ174" s="6"/>
      <c r="PA174" s="6"/>
      <c r="PB174" s="6"/>
      <c r="PC174" s="6"/>
      <c r="PD174" s="6"/>
      <c r="PE174" s="6"/>
    </row>
    <row r="175" spans="1:421" s="13" customFormat="1" x14ac:dyDescent="0.25">
      <c r="A175" s="283"/>
      <c r="B175" s="271"/>
      <c r="C175" s="259"/>
      <c r="D175" s="259"/>
      <c r="E175" s="17"/>
      <c r="F175" s="163" t="s">
        <v>139</v>
      </c>
      <c r="G175" s="12">
        <v>3</v>
      </c>
      <c r="H175" s="12">
        <v>3</v>
      </c>
      <c r="I175" s="12">
        <v>3</v>
      </c>
      <c r="J175" s="12">
        <v>3</v>
      </c>
      <c r="K175" s="12">
        <v>3</v>
      </c>
      <c r="L175" s="97"/>
      <c r="M175" s="26">
        <f>((G175*Kwantificatie!$B$22)+(H175*Kwantificatie!$C$22)+(I175*Kwantificatie!$D$22)+(J175*Kwantificatie!$E$22)+(K175*Kwantificatie!$F$22))*11.1*-1+100</f>
        <v>0.10000000000000853</v>
      </c>
      <c r="N175" s="6"/>
      <c r="O175" s="6"/>
      <c r="P175" s="6"/>
      <c r="Q175" s="6"/>
      <c r="R175" s="6"/>
      <c r="AC175" s="6"/>
      <c r="AD175" s="6"/>
      <c r="AE175" s="6"/>
      <c r="AF175" s="6"/>
      <c r="AG175" s="6"/>
      <c r="AH175" s="6"/>
      <c r="AI175" s="6"/>
      <c r="AJ175" s="6"/>
      <c r="AK175" s="6"/>
      <c r="AL175" s="6"/>
      <c r="AM175" s="6"/>
      <c r="AN175" s="6"/>
      <c r="AO175" s="6"/>
      <c r="AP175" s="6"/>
      <c r="AQ175" s="6"/>
      <c r="AR175" s="6"/>
      <c r="AS175" s="6"/>
      <c r="AT175" s="6"/>
      <c r="AU175" s="6"/>
      <c r="AV175" s="6"/>
      <c r="AW175" s="6"/>
      <c r="AX175" s="6"/>
      <c r="AY175" s="6"/>
      <c r="AZ175" s="6"/>
      <c r="BA175" s="6"/>
      <c r="BB175" s="6"/>
      <c r="BC175" s="6"/>
      <c r="BD175" s="6"/>
      <c r="BE175" s="6"/>
      <c r="BF175" s="6"/>
      <c r="BG175" s="6"/>
      <c r="BH175" s="6"/>
      <c r="BI175" s="6"/>
      <c r="BJ175" s="6"/>
      <c r="BK175" s="6"/>
      <c r="BL175" s="6"/>
      <c r="BM175" s="6"/>
      <c r="BN175" s="6"/>
      <c r="BO175" s="6"/>
      <c r="BP175" s="6"/>
      <c r="BQ175" s="6"/>
      <c r="BR175" s="6"/>
      <c r="BS175" s="6"/>
      <c r="BT175" s="6"/>
      <c r="BU175" s="6"/>
      <c r="BV175" s="6"/>
      <c r="BW175" s="6"/>
      <c r="BX175" s="6"/>
      <c r="BY175" s="6"/>
      <c r="BZ175" s="6"/>
      <c r="CA175" s="6"/>
      <c r="CB175" s="6"/>
      <c r="CC175" s="6"/>
      <c r="CD175" s="6"/>
      <c r="CE175" s="6"/>
      <c r="CF175" s="6"/>
      <c r="CG175" s="6"/>
      <c r="CH175" s="6"/>
      <c r="CI175" s="6"/>
      <c r="CJ175" s="6"/>
      <c r="CK175" s="6"/>
      <c r="CL175" s="6"/>
      <c r="CM175" s="6"/>
      <c r="CN175" s="6"/>
      <c r="CO175" s="6"/>
      <c r="CP175" s="6"/>
      <c r="CQ175" s="6"/>
      <c r="CR175" s="6"/>
      <c r="CS175" s="6"/>
      <c r="CT175" s="6"/>
      <c r="CU175" s="6"/>
      <c r="CV175" s="6"/>
      <c r="CW175" s="6"/>
      <c r="CX175" s="6"/>
      <c r="CY175" s="6"/>
      <c r="CZ175" s="6"/>
      <c r="DA175" s="6"/>
      <c r="DB175" s="6"/>
      <c r="DC175" s="6"/>
      <c r="DD175" s="6"/>
      <c r="DE175" s="6"/>
      <c r="DF175" s="6"/>
      <c r="DG175" s="6"/>
      <c r="DH175" s="6"/>
      <c r="DI175" s="6"/>
      <c r="DJ175" s="6"/>
      <c r="DK175" s="6"/>
      <c r="DL175" s="6"/>
      <c r="DM175" s="6"/>
      <c r="DN175" s="6"/>
      <c r="DO175" s="6"/>
      <c r="DP175" s="6"/>
      <c r="DQ175" s="6"/>
      <c r="DR175" s="6"/>
      <c r="DS175" s="6"/>
      <c r="DT175" s="6"/>
      <c r="DU175" s="6"/>
      <c r="DV175" s="6"/>
      <c r="DW175" s="6"/>
      <c r="DX175" s="6"/>
      <c r="DY175" s="6"/>
      <c r="DZ175" s="6"/>
      <c r="EA175" s="6"/>
      <c r="EB175" s="6"/>
      <c r="EC175" s="6"/>
      <c r="ED175" s="6"/>
      <c r="EE175" s="6"/>
      <c r="EF175" s="6"/>
      <c r="EG175" s="6"/>
      <c r="EH175" s="6"/>
      <c r="EI175" s="6"/>
      <c r="EJ175" s="6"/>
      <c r="EK175" s="6"/>
      <c r="EL175" s="6"/>
      <c r="EM175" s="6"/>
      <c r="EN175" s="6"/>
      <c r="EO175" s="6"/>
      <c r="EP175" s="6"/>
      <c r="EQ175" s="6"/>
      <c r="ER175" s="6"/>
      <c r="ES175" s="6"/>
      <c r="ET175" s="6"/>
      <c r="EU175" s="6"/>
      <c r="EV175" s="6"/>
      <c r="EW175" s="6"/>
      <c r="EX175" s="6"/>
      <c r="EY175" s="6"/>
      <c r="EZ175" s="6"/>
      <c r="FA175" s="6"/>
      <c r="FB175" s="6"/>
      <c r="FC175" s="6"/>
      <c r="FD175" s="6"/>
      <c r="FE175" s="6"/>
      <c r="FF175" s="6"/>
      <c r="FG175" s="6"/>
      <c r="FH175" s="6"/>
      <c r="FI175" s="6"/>
      <c r="FJ175" s="6"/>
      <c r="FK175" s="6"/>
      <c r="FL175" s="6"/>
      <c r="FM175" s="6"/>
      <c r="FN175" s="6"/>
      <c r="FO175" s="6"/>
      <c r="FP175" s="6"/>
      <c r="FQ175" s="6"/>
      <c r="FR175" s="6"/>
      <c r="FS175" s="6"/>
      <c r="FT175" s="6"/>
      <c r="FU175" s="6"/>
      <c r="FV175" s="6"/>
      <c r="FW175" s="6"/>
      <c r="FX175" s="6"/>
      <c r="FY175" s="6"/>
      <c r="FZ175" s="6"/>
      <c r="GA175" s="6"/>
      <c r="GB175" s="6"/>
      <c r="GC175" s="6"/>
      <c r="GD175" s="6"/>
      <c r="GE175" s="6"/>
      <c r="GF175" s="6"/>
      <c r="GG175" s="6"/>
      <c r="GH175" s="6"/>
      <c r="GI175" s="6"/>
      <c r="GJ175" s="6"/>
      <c r="GK175" s="6"/>
      <c r="GL175" s="6"/>
      <c r="GM175" s="6"/>
      <c r="GN175" s="6"/>
      <c r="GO175" s="6"/>
      <c r="GP175" s="6"/>
      <c r="GQ175" s="6"/>
      <c r="GR175" s="6"/>
      <c r="GS175" s="6"/>
      <c r="GT175" s="6"/>
      <c r="GU175" s="6"/>
      <c r="GV175" s="6"/>
      <c r="GW175" s="6"/>
      <c r="GX175" s="6"/>
      <c r="GY175" s="6"/>
      <c r="GZ175" s="6"/>
      <c r="HA175" s="6"/>
      <c r="HB175" s="6"/>
      <c r="HC175" s="6"/>
      <c r="HD175" s="6"/>
      <c r="HE175" s="6"/>
      <c r="HF175" s="6"/>
      <c r="HG175" s="6"/>
      <c r="HH175" s="6"/>
      <c r="HI175" s="6"/>
      <c r="HJ175" s="6"/>
      <c r="HK175" s="6"/>
      <c r="HL175" s="6"/>
      <c r="HM175" s="6"/>
      <c r="HN175" s="6"/>
      <c r="HO175" s="6"/>
      <c r="HP175" s="6"/>
      <c r="HQ175" s="6"/>
      <c r="HR175" s="6"/>
      <c r="HS175" s="6"/>
      <c r="HT175" s="6"/>
      <c r="HU175" s="6"/>
      <c r="HV175" s="6"/>
      <c r="HW175" s="6"/>
      <c r="HX175" s="6"/>
      <c r="HY175" s="6"/>
      <c r="HZ175" s="6"/>
      <c r="IA175" s="6"/>
      <c r="IB175" s="6"/>
      <c r="IC175" s="6"/>
      <c r="ID175" s="6"/>
      <c r="IE175" s="6"/>
      <c r="IF175" s="6"/>
      <c r="IG175" s="6"/>
      <c r="IH175" s="6"/>
      <c r="II175" s="6"/>
      <c r="IJ175" s="6"/>
      <c r="IK175" s="6"/>
      <c r="IL175" s="6"/>
      <c r="IM175" s="6"/>
      <c r="IN175" s="6"/>
      <c r="IO175" s="6"/>
      <c r="IP175" s="6"/>
      <c r="IQ175" s="6"/>
      <c r="IR175" s="6"/>
      <c r="IS175" s="6"/>
      <c r="IT175" s="6"/>
      <c r="IU175" s="6"/>
      <c r="IV175" s="6"/>
      <c r="IW175" s="6"/>
      <c r="IX175" s="6"/>
      <c r="IY175" s="6"/>
      <c r="IZ175" s="6"/>
      <c r="JA175" s="6"/>
      <c r="JB175" s="6"/>
      <c r="JC175" s="6"/>
      <c r="JD175" s="6"/>
      <c r="JE175" s="6"/>
      <c r="JF175" s="6"/>
      <c r="JG175" s="6"/>
      <c r="JH175" s="6"/>
      <c r="JI175" s="6"/>
      <c r="JJ175" s="6"/>
      <c r="JK175" s="6"/>
      <c r="JL175" s="6"/>
      <c r="JM175" s="6"/>
      <c r="JN175" s="6"/>
      <c r="JO175" s="6"/>
      <c r="JP175" s="6"/>
      <c r="JQ175" s="6"/>
      <c r="JR175" s="6"/>
      <c r="JS175" s="6"/>
      <c r="JT175" s="6"/>
      <c r="JU175" s="6"/>
      <c r="JV175" s="6"/>
      <c r="JW175" s="6"/>
      <c r="JX175" s="6"/>
      <c r="JY175" s="6"/>
      <c r="JZ175" s="6"/>
      <c r="KA175" s="6"/>
      <c r="KB175" s="6"/>
      <c r="KC175" s="6"/>
      <c r="KD175" s="6"/>
      <c r="KE175" s="6"/>
      <c r="KF175" s="6"/>
      <c r="KG175" s="6"/>
      <c r="KH175" s="6"/>
      <c r="KI175" s="6"/>
      <c r="KJ175" s="6"/>
      <c r="KK175" s="6"/>
      <c r="KL175" s="6"/>
      <c r="KM175" s="6"/>
      <c r="KN175" s="6"/>
      <c r="KO175" s="6"/>
      <c r="KP175" s="6"/>
      <c r="KQ175" s="6"/>
      <c r="KR175" s="6"/>
      <c r="KS175" s="6"/>
      <c r="KT175" s="6"/>
      <c r="KU175" s="6"/>
      <c r="KV175" s="6"/>
      <c r="KW175" s="6"/>
      <c r="KX175" s="6"/>
      <c r="KY175" s="6"/>
      <c r="KZ175" s="6"/>
      <c r="LA175" s="6"/>
      <c r="LB175" s="6"/>
      <c r="LC175" s="6"/>
      <c r="LD175" s="6"/>
      <c r="LE175" s="6"/>
      <c r="LF175" s="6"/>
      <c r="LG175" s="6"/>
      <c r="LH175" s="6"/>
      <c r="LI175" s="6"/>
      <c r="LJ175" s="6"/>
      <c r="LK175" s="6"/>
      <c r="LL175" s="6"/>
      <c r="LM175" s="6"/>
      <c r="LN175" s="6"/>
      <c r="LO175" s="6"/>
      <c r="LP175" s="6"/>
      <c r="LQ175" s="6"/>
      <c r="LR175" s="6"/>
      <c r="LS175" s="6"/>
      <c r="LT175" s="6"/>
      <c r="LU175" s="6"/>
      <c r="LV175" s="6"/>
      <c r="LW175" s="6"/>
      <c r="LX175" s="6"/>
      <c r="LY175" s="6"/>
      <c r="LZ175" s="6"/>
      <c r="MA175" s="6"/>
      <c r="MB175" s="6"/>
      <c r="MC175" s="6"/>
      <c r="MD175" s="6"/>
      <c r="ME175" s="6"/>
      <c r="MF175" s="6"/>
      <c r="MG175" s="6"/>
      <c r="MH175" s="6"/>
      <c r="MI175" s="6"/>
      <c r="MJ175" s="6"/>
      <c r="MK175" s="6"/>
      <c r="ML175" s="6"/>
      <c r="MM175" s="6"/>
      <c r="MN175" s="6"/>
      <c r="MO175" s="6"/>
      <c r="MP175" s="6"/>
      <c r="MQ175" s="6"/>
      <c r="MR175" s="6"/>
      <c r="MS175" s="6"/>
      <c r="MT175" s="6"/>
      <c r="MU175" s="6"/>
      <c r="MV175" s="6"/>
      <c r="MW175" s="6"/>
      <c r="MX175" s="6"/>
      <c r="MY175" s="6"/>
      <c r="MZ175" s="6"/>
      <c r="NA175" s="6"/>
      <c r="NB175" s="6"/>
      <c r="NC175" s="6"/>
      <c r="ND175" s="6"/>
      <c r="NE175" s="6"/>
      <c r="NF175" s="6"/>
      <c r="NG175" s="6"/>
      <c r="NH175" s="6"/>
      <c r="NI175" s="6"/>
      <c r="NJ175" s="6"/>
      <c r="NK175" s="6"/>
      <c r="NL175" s="6"/>
      <c r="NM175" s="6"/>
      <c r="NN175" s="6"/>
      <c r="NO175" s="6"/>
      <c r="NP175" s="6"/>
      <c r="NQ175" s="6"/>
      <c r="NR175" s="6"/>
      <c r="NS175" s="6"/>
      <c r="NT175" s="6"/>
      <c r="NU175" s="6"/>
      <c r="NV175" s="6"/>
      <c r="NW175" s="6"/>
      <c r="NX175" s="6"/>
      <c r="NY175" s="6"/>
      <c r="NZ175" s="6"/>
      <c r="OA175" s="6"/>
      <c r="OB175" s="6"/>
      <c r="OC175" s="6"/>
      <c r="OD175" s="6"/>
      <c r="OE175" s="6"/>
      <c r="OF175" s="6"/>
      <c r="OG175" s="6"/>
      <c r="OH175" s="6"/>
      <c r="OI175" s="6"/>
      <c r="OJ175" s="6"/>
      <c r="OK175" s="6"/>
      <c r="OL175" s="6"/>
      <c r="OM175" s="6"/>
      <c r="ON175" s="6"/>
      <c r="OO175" s="6"/>
      <c r="OP175" s="6"/>
      <c r="OQ175" s="6"/>
      <c r="OR175" s="6"/>
      <c r="OS175" s="6"/>
      <c r="OT175" s="6"/>
      <c r="OU175" s="6"/>
      <c r="OV175" s="6"/>
      <c r="OW175" s="6"/>
      <c r="OX175" s="6"/>
      <c r="OY175" s="6"/>
      <c r="OZ175" s="6"/>
      <c r="PA175" s="6"/>
      <c r="PB175" s="6"/>
      <c r="PC175" s="6"/>
      <c r="PD175" s="6"/>
      <c r="PE175" s="6"/>
    </row>
    <row r="176" spans="1:421" s="13" customFormat="1" x14ac:dyDescent="0.25">
      <c r="A176" s="283"/>
      <c r="B176" s="271"/>
      <c r="C176" s="259"/>
      <c r="D176" s="259"/>
      <c r="E176" s="17"/>
      <c r="F176" s="163" t="s">
        <v>139</v>
      </c>
      <c r="G176" s="12">
        <v>3</v>
      </c>
      <c r="H176" s="12">
        <v>3</v>
      </c>
      <c r="I176" s="12">
        <v>3</v>
      </c>
      <c r="J176" s="12">
        <v>3</v>
      </c>
      <c r="K176" s="12">
        <v>3</v>
      </c>
      <c r="L176" s="97"/>
      <c r="M176" s="26">
        <f>((G176*Kwantificatie!$B$22)+(H176*Kwantificatie!$C$22)+(I176*Kwantificatie!$D$22)+(J176*Kwantificatie!$E$22)+(K176*Kwantificatie!$F$22))*11.1*-1+100</f>
        <v>0.10000000000000853</v>
      </c>
      <c r="N176" s="6"/>
      <c r="O176" s="6"/>
      <c r="P176" s="6"/>
      <c r="Q176" s="6"/>
      <c r="R176" s="6"/>
      <c r="AC176" s="6"/>
      <c r="AD176" s="6"/>
      <c r="AE176" s="6"/>
      <c r="AF176" s="6"/>
      <c r="AG176" s="6"/>
      <c r="AH176" s="6"/>
      <c r="AI176" s="6"/>
      <c r="AJ176" s="6"/>
      <c r="AK176" s="6"/>
      <c r="AL176" s="6"/>
      <c r="AM176" s="6"/>
      <c r="AN176" s="6"/>
      <c r="AO176" s="6"/>
      <c r="AP176" s="6"/>
      <c r="AQ176" s="6"/>
      <c r="AR176" s="6"/>
      <c r="AS176" s="6"/>
      <c r="AT176" s="6"/>
      <c r="AU176" s="6"/>
      <c r="AV176" s="6"/>
      <c r="AW176" s="6"/>
      <c r="AX176" s="6"/>
      <c r="AY176" s="6"/>
      <c r="AZ176" s="6"/>
      <c r="BA176" s="6"/>
      <c r="BB176" s="6"/>
      <c r="BC176" s="6"/>
      <c r="BD176" s="6"/>
      <c r="BE176" s="6"/>
      <c r="BF176" s="6"/>
      <c r="BG176" s="6"/>
      <c r="BH176" s="6"/>
      <c r="BI176" s="6"/>
      <c r="BJ176" s="6"/>
      <c r="BK176" s="6"/>
      <c r="BL176" s="6"/>
      <c r="BM176" s="6"/>
      <c r="BN176" s="6"/>
      <c r="BO176" s="6"/>
      <c r="BP176" s="6"/>
      <c r="BQ176" s="6"/>
      <c r="BR176" s="6"/>
      <c r="BS176" s="6"/>
      <c r="BT176" s="6"/>
      <c r="BU176" s="6"/>
      <c r="BV176" s="6"/>
      <c r="BW176" s="6"/>
      <c r="BX176" s="6"/>
      <c r="BY176" s="6"/>
      <c r="BZ176" s="6"/>
      <c r="CA176" s="6"/>
      <c r="CB176" s="6"/>
      <c r="CC176" s="6"/>
      <c r="CD176" s="6"/>
      <c r="CE176" s="6"/>
      <c r="CF176" s="6"/>
      <c r="CG176" s="6"/>
      <c r="CH176" s="6"/>
      <c r="CI176" s="6"/>
      <c r="CJ176" s="6"/>
      <c r="CK176" s="6"/>
      <c r="CL176" s="6"/>
      <c r="CM176" s="6"/>
      <c r="CN176" s="6"/>
      <c r="CO176" s="6"/>
      <c r="CP176" s="6"/>
      <c r="CQ176" s="6"/>
      <c r="CR176" s="6"/>
      <c r="CS176" s="6"/>
      <c r="CT176" s="6"/>
      <c r="CU176" s="6"/>
      <c r="CV176" s="6"/>
      <c r="CW176" s="6"/>
      <c r="CX176" s="6"/>
      <c r="CY176" s="6"/>
      <c r="CZ176" s="6"/>
      <c r="DA176" s="6"/>
      <c r="DB176" s="6"/>
      <c r="DC176" s="6"/>
      <c r="DD176" s="6"/>
      <c r="DE176" s="6"/>
      <c r="DF176" s="6"/>
      <c r="DG176" s="6"/>
      <c r="DH176" s="6"/>
      <c r="DI176" s="6"/>
      <c r="DJ176" s="6"/>
      <c r="DK176" s="6"/>
      <c r="DL176" s="6"/>
      <c r="DM176" s="6"/>
      <c r="DN176" s="6"/>
      <c r="DO176" s="6"/>
      <c r="DP176" s="6"/>
      <c r="DQ176" s="6"/>
      <c r="DR176" s="6"/>
      <c r="DS176" s="6"/>
      <c r="DT176" s="6"/>
      <c r="DU176" s="6"/>
      <c r="DV176" s="6"/>
      <c r="DW176" s="6"/>
      <c r="DX176" s="6"/>
      <c r="DY176" s="6"/>
      <c r="DZ176" s="6"/>
      <c r="EA176" s="6"/>
      <c r="EB176" s="6"/>
      <c r="EC176" s="6"/>
      <c r="ED176" s="6"/>
      <c r="EE176" s="6"/>
      <c r="EF176" s="6"/>
      <c r="EG176" s="6"/>
      <c r="EH176" s="6"/>
      <c r="EI176" s="6"/>
      <c r="EJ176" s="6"/>
      <c r="EK176" s="6"/>
      <c r="EL176" s="6"/>
      <c r="EM176" s="6"/>
      <c r="EN176" s="6"/>
      <c r="EO176" s="6"/>
      <c r="EP176" s="6"/>
      <c r="EQ176" s="6"/>
      <c r="ER176" s="6"/>
      <c r="ES176" s="6"/>
      <c r="ET176" s="6"/>
      <c r="EU176" s="6"/>
      <c r="EV176" s="6"/>
      <c r="EW176" s="6"/>
      <c r="EX176" s="6"/>
      <c r="EY176" s="6"/>
      <c r="EZ176" s="6"/>
      <c r="FA176" s="6"/>
      <c r="FB176" s="6"/>
      <c r="FC176" s="6"/>
      <c r="FD176" s="6"/>
      <c r="FE176" s="6"/>
      <c r="FF176" s="6"/>
      <c r="FG176" s="6"/>
      <c r="FH176" s="6"/>
      <c r="FI176" s="6"/>
      <c r="FJ176" s="6"/>
      <c r="FK176" s="6"/>
      <c r="FL176" s="6"/>
      <c r="FM176" s="6"/>
      <c r="FN176" s="6"/>
      <c r="FO176" s="6"/>
      <c r="FP176" s="6"/>
      <c r="FQ176" s="6"/>
      <c r="FR176" s="6"/>
      <c r="FS176" s="6"/>
      <c r="FT176" s="6"/>
      <c r="FU176" s="6"/>
      <c r="FV176" s="6"/>
      <c r="FW176" s="6"/>
      <c r="FX176" s="6"/>
      <c r="FY176" s="6"/>
      <c r="FZ176" s="6"/>
      <c r="GA176" s="6"/>
      <c r="GB176" s="6"/>
      <c r="GC176" s="6"/>
      <c r="GD176" s="6"/>
      <c r="GE176" s="6"/>
      <c r="GF176" s="6"/>
      <c r="GG176" s="6"/>
      <c r="GH176" s="6"/>
      <c r="GI176" s="6"/>
      <c r="GJ176" s="6"/>
      <c r="GK176" s="6"/>
      <c r="GL176" s="6"/>
      <c r="GM176" s="6"/>
      <c r="GN176" s="6"/>
      <c r="GO176" s="6"/>
      <c r="GP176" s="6"/>
      <c r="GQ176" s="6"/>
      <c r="GR176" s="6"/>
      <c r="GS176" s="6"/>
      <c r="GT176" s="6"/>
      <c r="GU176" s="6"/>
      <c r="GV176" s="6"/>
      <c r="GW176" s="6"/>
      <c r="GX176" s="6"/>
      <c r="GY176" s="6"/>
      <c r="GZ176" s="6"/>
      <c r="HA176" s="6"/>
      <c r="HB176" s="6"/>
      <c r="HC176" s="6"/>
      <c r="HD176" s="6"/>
      <c r="HE176" s="6"/>
      <c r="HF176" s="6"/>
      <c r="HG176" s="6"/>
      <c r="HH176" s="6"/>
      <c r="HI176" s="6"/>
      <c r="HJ176" s="6"/>
      <c r="HK176" s="6"/>
      <c r="HL176" s="6"/>
      <c r="HM176" s="6"/>
      <c r="HN176" s="6"/>
      <c r="HO176" s="6"/>
      <c r="HP176" s="6"/>
      <c r="HQ176" s="6"/>
      <c r="HR176" s="6"/>
      <c r="HS176" s="6"/>
      <c r="HT176" s="6"/>
      <c r="HU176" s="6"/>
      <c r="HV176" s="6"/>
      <c r="HW176" s="6"/>
      <c r="HX176" s="6"/>
      <c r="HY176" s="6"/>
      <c r="HZ176" s="6"/>
      <c r="IA176" s="6"/>
      <c r="IB176" s="6"/>
      <c r="IC176" s="6"/>
      <c r="ID176" s="6"/>
      <c r="IE176" s="6"/>
      <c r="IF176" s="6"/>
      <c r="IG176" s="6"/>
      <c r="IH176" s="6"/>
      <c r="II176" s="6"/>
      <c r="IJ176" s="6"/>
      <c r="IK176" s="6"/>
      <c r="IL176" s="6"/>
      <c r="IM176" s="6"/>
      <c r="IN176" s="6"/>
      <c r="IO176" s="6"/>
      <c r="IP176" s="6"/>
      <c r="IQ176" s="6"/>
      <c r="IR176" s="6"/>
      <c r="IS176" s="6"/>
      <c r="IT176" s="6"/>
      <c r="IU176" s="6"/>
      <c r="IV176" s="6"/>
      <c r="IW176" s="6"/>
      <c r="IX176" s="6"/>
      <c r="IY176" s="6"/>
      <c r="IZ176" s="6"/>
      <c r="JA176" s="6"/>
      <c r="JB176" s="6"/>
      <c r="JC176" s="6"/>
      <c r="JD176" s="6"/>
      <c r="JE176" s="6"/>
      <c r="JF176" s="6"/>
      <c r="JG176" s="6"/>
      <c r="JH176" s="6"/>
      <c r="JI176" s="6"/>
      <c r="JJ176" s="6"/>
      <c r="JK176" s="6"/>
      <c r="JL176" s="6"/>
      <c r="JM176" s="6"/>
      <c r="JN176" s="6"/>
      <c r="JO176" s="6"/>
      <c r="JP176" s="6"/>
      <c r="JQ176" s="6"/>
      <c r="JR176" s="6"/>
      <c r="JS176" s="6"/>
      <c r="JT176" s="6"/>
      <c r="JU176" s="6"/>
      <c r="JV176" s="6"/>
      <c r="JW176" s="6"/>
      <c r="JX176" s="6"/>
      <c r="JY176" s="6"/>
      <c r="JZ176" s="6"/>
      <c r="KA176" s="6"/>
      <c r="KB176" s="6"/>
      <c r="KC176" s="6"/>
      <c r="KD176" s="6"/>
      <c r="KE176" s="6"/>
      <c r="KF176" s="6"/>
      <c r="KG176" s="6"/>
      <c r="KH176" s="6"/>
      <c r="KI176" s="6"/>
      <c r="KJ176" s="6"/>
      <c r="KK176" s="6"/>
      <c r="KL176" s="6"/>
      <c r="KM176" s="6"/>
      <c r="KN176" s="6"/>
      <c r="KO176" s="6"/>
      <c r="KP176" s="6"/>
      <c r="KQ176" s="6"/>
      <c r="KR176" s="6"/>
      <c r="KS176" s="6"/>
      <c r="KT176" s="6"/>
      <c r="KU176" s="6"/>
      <c r="KV176" s="6"/>
      <c r="KW176" s="6"/>
      <c r="KX176" s="6"/>
      <c r="KY176" s="6"/>
      <c r="KZ176" s="6"/>
      <c r="LA176" s="6"/>
      <c r="LB176" s="6"/>
      <c r="LC176" s="6"/>
      <c r="LD176" s="6"/>
      <c r="LE176" s="6"/>
      <c r="LF176" s="6"/>
      <c r="LG176" s="6"/>
      <c r="LH176" s="6"/>
      <c r="LI176" s="6"/>
      <c r="LJ176" s="6"/>
      <c r="LK176" s="6"/>
      <c r="LL176" s="6"/>
      <c r="LM176" s="6"/>
      <c r="LN176" s="6"/>
      <c r="LO176" s="6"/>
      <c r="LP176" s="6"/>
      <c r="LQ176" s="6"/>
      <c r="LR176" s="6"/>
      <c r="LS176" s="6"/>
      <c r="LT176" s="6"/>
      <c r="LU176" s="6"/>
      <c r="LV176" s="6"/>
      <c r="LW176" s="6"/>
      <c r="LX176" s="6"/>
      <c r="LY176" s="6"/>
      <c r="LZ176" s="6"/>
      <c r="MA176" s="6"/>
      <c r="MB176" s="6"/>
      <c r="MC176" s="6"/>
      <c r="MD176" s="6"/>
      <c r="ME176" s="6"/>
      <c r="MF176" s="6"/>
      <c r="MG176" s="6"/>
      <c r="MH176" s="6"/>
      <c r="MI176" s="6"/>
      <c r="MJ176" s="6"/>
      <c r="MK176" s="6"/>
      <c r="ML176" s="6"/>
      <c r="MM176" s="6"/>
      <c r="MN176" s="6"/>
      <c r="MO176" s="6"/>
      <c r="MP176" s="6"/>
      <c r="MQ176" s="6"/>
      <c r="MR176" s="6"/>
      <c r="MS176" s="6"/>
      <c r="MT176" s="6"/>
      <c r="MU176" s="6"/>
      <c r="MV176" s="6"/>
      <c r="MW176" s="6"/>
      <c r="MX176" s="6"/>
      <c r="MY176" s="6"/>
      <c r="MZ176" s="6"/>
      <c r="NA176" s="6"/>
      <c r="NB176" s="6"/>
      <c r="NC176" s="6"/>
      <c r="ND176" s="6"/>
      <c r="NE176" s="6"/>
      <c r="NF176" s="6"/>
      <c r="NG176" s="6"/>
      <c r="NH176" s="6"/>
      <c r="NI176" s="6"/>
      <c r="NJ176" s="6"/>
      <c r="NK176" s="6"/>
      <c r="NL176" s="6"/>
      <c r="NM176" s="6"/>
      <c r="NN176" s="6"/>
      <c r="NO176" s="6"/>
      <c r="NP176" s="6"/>
      <c r="NQ176" s="6"/>
      <c r="NR176" s="6"/>
      <c r="NS176" s="6"/>
      <c r="NT176" s="6"/>
      <c r="NU176" s="6"/>
      <c r="NV176" s="6"/>
      <c r="NW176" s="6"/>
      <c r="NX176" s="6"/>
      <c r="NY176" s="6"/>
      <c r="NZ176" s="6"/>
      <c r="OA176" s="6"/>
      <c r="OB176" s="6"/>
      <c r="OC176" s="6"/>
      <c r="OD176" s="6"/>
      <c r="OE176" s="6"/>
      <c r="OF176" s="6"/>
      <c r="OG176" s="6"/>
      <c r="OH176" s="6"/>
      <c r="OI176" s="6"/>
      <c r="OJ176" s="6"/>
      <c r="OK176" s="6"/>
      <c r="OL176" s="6"/>
      <c r="OM176" s="6"/>
      <c r="ON176" s="6"/>
      <c r="OO176" s="6"/>
      <c r="OP176" s="6"/>
      <c r="OQ176" s="6"/>
      <c r="OR176" s="6"/>
      <c r="OS176" s="6"/>
      <c r="OT176" s="6"/>
      <c r="OU176" s="6"/>
      <c r="OV176" s="6"/>
      <c r="OW176" s="6"/>
      <c r="OX176" s="6"/>
      <c r="OY176" s="6"/>
      <c r="OZ176" s="6"/>
      <c r="PA176" s="6"/>
      <c r="PB176" s="6"/>
      <c r="PC176" s="6"/>
      <c r="PD176" s="6"/>
      <c r="PE176" s="6"/>
    </row>
    <row r="177" spans="1:421" s="13" customFormat="1" ht="13.8" thickBot="1" x14ac:dyDescent="0.3">
      <c r="A177" s="283"/>
      <c r="B177" s="271"/>
      <c r="C177" s="272"/>
      <c r="D177" s="272"/>
      <c r="E177" s="17"/>
      <c r="F177" s="163" t="s">
        <v>139</v>
      </c>
      <c r="G177" s="12">
        <v>3</v>
      </c>
      <c r="H177" s="12">
        <v>3</v>
      </c>
      <c r="I177" s="12">
        <v>3</v>
      </c>
      <c r="J177" s="12">
        <v>3</v>
      </c>
      <c r="K177" s="12">
        <v>3</v>
      </c>
      <c r="L177" s="97"/>
      <c r="M177" s="26">
        <f>((G177*Kwantificatie!$B$22)+(H177*Kwantificatie!$C$22)+(I177*Kwantificatie!$D$22)+(J177*Kwantificatie!$E$22)+(K177*Kwantificatie!$F$22))*11.1*-1+100</f>
        <v>0.10000000000000853</v>
      </c>
      <c r="N177" s="6"/>
      <c r="O177" s="6"/>
      <c r="P177" s="6"/>
      <c r="Q177" s="6"/>
      <c r="R177" s="6"/>
      <c r="AC177" s="6"/>
      <c r="AD177" s="6"/>
      <c r="AE177" s="6"/>
      <c r="AF177" s="6"/>
      <c r="AG177" s="6"/>
      <c r="AH177" s="6"/>
      <c r="AI177" s="6"/>
      <c r="AJ177" s="6"/>
      <c r="AK177" s="6"/>
      <c r="AL177" s="6"/>
      <c r="AM177" s="6"/>
      <c r="AN177" s="6"/>
      <c r="AO177" s="6"/>
      <c r="AP177" s="6"/>
      <c r="AQ177" s="6"/>
      <c r="AR177" s="6"/>
      <c r="AS177" s="6"/>
      <c r="AT177" s="6"/>
      <c r="AU177" s="6"/>
      <c r="AV177" s="6"/>
      <c r="AW177" s="6"/>
      <c r="AX177" s="6"/>
      <c r="AY177" s="6"/>
      <c r="AZ177" s="6"/>
      <c r="BA177" s="6"/>
      <c r="BB177" s="6"/>
      <c r="BC177" s="6"/>
      <c r="BD177" s="6"/>
      <c r="BE177" s="6"/>
      <c r="BF177" s="6"/>
      <c r="BG177" s="6"/>
      <c r="BH177" s="6"/>
      <c r="BI177" s="6"/>
      <c r="BJ177" s="6"/>
      <c r="BK177" s="6"/>
      <c r="BL177" s="6"/>
      <c r="BM177" s="6"/>
      <c r="BN177" s="6"/>
      <c r="BO177" s="6"/>
      <c r="BP177" s="6"/>
      <c r="BQ177" s="6"/>
      <c r="BR177" s="6"/>
      <c r="BS177" s="6"/>
      <c r="BT177" s="6"/>
      <c r="BU177" s="6"/>
      <c r="BV177" s="6"/>
      <c r="BW177" s="6"/>
      <c r="BX177" s="6"/>
      <c r="BY177" s="6"/>
      <c r="BZ177" s="6"/>
      <c r="CA177" s="6"/>
      <c r="CB177" s="6"/>
      <c r="CC177" s="6"/>
      <c r="CD177" s="6"/>
      <c r="CE177" s="6"/>
      <c r="CF177" s="6"/>
      <c r="CG177" s="6"/>
      <c r="CH177" s="6"/>
      <c r="CI177" s="6"/>
      <c r="CJ177" s="6"/>
      <c r="CK177" s="6"/>
      <c r="CL177" s="6"/>
      <c r="CM177" s="6"/>
      <c r="CN177" s="6"/>
      <c r="CO177" s="6"/>
      <c r="CP177" s="6"/>
      <c r="CQ177" s="6"/>
      <c r="CR177" s="6"/>
      <c r="CS177" s="6"/>
      <c r="CT177" s="6"/>
      <c r="CU177" s="6"/>
      <c r="CV177" s="6"/>
      <c r="CW177" s="6"/>
      <c r="CX177" s="6"/>
      <c r="CY177" s="6"/>
      <c r="CZ177" s="6"/>
      <c r="DA177" s="6"/>
      <c r="DB177" s="6"/>
      <c r="DC177" s="6"/>
      <c r="DD177" s="6"/>
      <c r="DE177" s="6"/>
      <c r="DF177" s="6"/>
      <c r="DG177" s="6"/>
      <c r="DH177" s="6"/>
      <c r="DI177" s="6"/>
      <c r="DJ177" s="6"/>
      <c r="DK177" s="6"/>
      <c r="DL177" s="6"/>
      <c r="DM177" s="6"/>
      <c r="DN177" s="6"/>
      <c r="DO177" s="6"/>
      <c r="DP177" s="6"/>
      <c r="DQ177" s="6"/>
      <c r="DR177" s="6"/>
      <c r="DS177" s="6"/>
      <c r="DT177" s="6"/>
      <c r="DU177" s="6"/>
      <c r="DV177" s="6"/>
      <c r="DW177" s="6"/>
      <c r="DX177" s="6"/>
      <c r="DY177" s="6"/>
      <c r="DZ177" s="6"/>
      <c r="EA177" s="6"/>
      <c r="EB177" s="6"/>
      <c r="EC177" s="6"/>
      <c r="ED177" s="6"/>
      <c r="EE177" s="6"/>
      <c r="EF177" s="6"/>
      <c r="EG177" s="6"/>
      <c r="EH177" s="6"/>
      <c r="EI177" s="6"/>
      <c r="EJ177" s="6"/>
      <c r="EK177" s="6"/>
      <c r="EL177" s="6"/>
      <c r="EM177" s="6"/>
      <c r="EN177" s="6"/>
      <c r="EO177" s="6"/>
      <c r="EP177" s="6"/>
      <c r="EQ177" s="6"/>
      <c r="ER177" s="6"/>
      <c r="ES177" s="6"/>
      <c r="ET177" s="6"/>
      <c r="EU177" s="6"/>
      <c r="EV177" s="6"/>
      <c r="EW177" s="6"/>
      <c r="EX177" s="6"/>
      <c r="EY177" s="6"/>
      <c r="EZ177" s="6"/>
      <c r="FA177" s="6"/>
      <c r="FB177" s="6"/>
      <c r="FC177" s="6"/>
      <c r="FD177" s="6"/>
      <c r="FE177" s="6"/>
      <c r="FF177" s="6"/>
      <c r="FG177" s="6"/>
      <c r="FH177" s="6"/>
      <c r="FI177" s="6"/>
      <c r="FJ177" s="6"/>
      <c r="FK177" s="6"/>
      <c r="FL177" s="6"/>
      <c r="FM177" s="6"/>
      <c r="FN177" s="6"/>
      <c r="FO177" s="6"/>
      <c r="FP177" s="6"/>
      <c r="FQ177" s="6"/>
      <c r="FR177" s="6"/>
      <c r="FS177" s="6"/>
      <c r="FT177" s="6"/>
      <c r="FU177" s="6"/>
      <c r="FV177" s="6"/>
      <c r="FW177" s="6"/>
      <c r="FX177" s="6"/>
      <c r="FY177" s="6"/>
      <c r="FZ177" s="6"/>
      <c r="GA177" s="6"/>
      <c r="GB177" s="6"/>
      <c r="GC177" s="6"/>
      <c r="GD177" s="6"/>
      <c r="GE177" s="6"/>
      <c r="GF177" s="6"/>
      <c r="GG177" s="6"/>
      <c r="GH177" s="6"/>
      <c r="GI177" s="6"/>
      <c r="GJ177" s="6"/>
      <c r="GK177" s="6"/>
      <c r="GL177" s="6"/>
      <c r="GM177" s="6"/>
      <c r="GN177" s="6"/>
      <c r="GO177" s="6"/>
      <c r="GP177" s="6"/>
      <c r="GQ177" s="6"/>
      <c r="GR177" s="6"/>
      <c r="GS177" s="6"/>
      <c r="GT177" s="6"/>
      <c r="GU177" s="6"/>
      <c r="GV177" s="6"/>
      <c r="GW177" s="6"/>
      <c r="GX177" s="6"/>
      <c r="GY177" s="6"/>
      <c r="GZ177" s="6"/>
      <c r="HA177" s="6"/>
      <c r="HB177" s="6"/>
      <c r="HC177" s="6"/>
      <c r="HD177" s="6"/>
      <c r="HE177" s="6"/>
      <c r="HF177" s="6"/>
      <c r="HG177" s="6"/>
      <c r="HH177" s="6"/>
      <c r="HI177" s="6"/>
      <c r="HJ177" s="6"/>
      <c r="HK177" s="6"/>
      <c r="HL177" s="6"/>
      <c r="HM177" s="6"/>
      <c r="HN177" s="6"/>
      <c r="HO177" s="6"/>
      <c r="HP177" s="6"/>
      <c r="HQ177" s="6"/>
      <c r="HR177" s="6"/>
      <c r="HS177" s="6"/>
      <c r="HT177" s="6"/>
      <c r="HU177" s="6"/>
      <c r="HV177" s="6"/>
      <c r="HW177" s="6"/>
      <c r="HX177" s="6"/>
      <c r="HY177" s="6"/>
      <c r="HZ177" s="6"/>
      <c r="IA177" s="6"/>
      <c r="IB177" s="6"/>
      <c r="IC177" s="6"/>
      <c r="ID177" s="6"/>
      <c r="IE177" s="6"/>
      <c r="IF177" s="6"/>
      <c r="IG177" s="6"/>
      <c r="IH177" s="6"/>
      <c r="II177" s="6"/>
      <c r="IJ177" s="6"/>
      <c r="IK177" s="6"/>
      <c r="IL177" s="6"/>
      <c r="IM177" s="6"/>
      <c r="IN177" s="6"/>
      <c r="IO177" s="6"/>
      <c r="IP177" s="6"/>
      <c r="IQ177" s="6"/>
      <c r="IR177" s="6"/>
      <c r="IS177" s="6"/>
      <c r="IT177" s="6"/>
      <c r="IU177" s="6"/>
      <c r="IV177" s="6"/>
      <c r="IW177" s="6"/>
      <c r="IX177" s="6"/>
      <c r="IY177" s="6"/>
      <c r="IZ177" s="6"/>
      <c r="JA177" s="6"/>
      <c r="JB177" s="6"/>
      <c r="JC177" s="6"/>
      <c r="JD177" s="6"/>
      <c r="JE177" s="6"/>
      <c r="JF177" s="6"/>
      <c r="JG177" s="6"/>
      <c r="JH177" s="6"/>
      <c r="JI177" s="6"/>
      <c r="JJ177" s="6"/>
      <c r="JK177" s="6"/>
      <c r="JL177" s="6"/>
      <c r="JM177" s="6"/>
      <c r="JN177" s="6"/>
      <c r="JO177" s="6"/>
      <c r="JP177" s="6"/>
      <c r="JQ177" s="6"/>
      <c r="JR177" s="6"/>
      <c r="JS177" s="6"/>
      <c r="JT177" s="6"/>
      <c r="JU177" s="6"/>
      <c r="JV177" s="6"/>
      <c r="JW177" s="6"/>
      <c r="JX177" s="6"/>
      <c r="JY177" s="6"/>
      <c r="JZ177" s="6"/>
      <c r="KA177" s="6"/>
      <c r="KB177" s="6"/>
      <c r="KC177" s="6"/>
      <c r="KD177" s="6"/>
      <c r="KE177" s="6"/>
      <c r="KF177" s="6"/>
      <c r="KG177" s="6"/>
      <c r="KH177" s="6"/>
      <c r="KI177" s="6"/>
      <c r="KJ177" s="6"/>
      <c r="KK177" s="6"/>
      <c r="KL177" s="6"/>
      <c r="KM177" s="6"/>
      <c r="KN177" s="6"/>
      <c r="KO177" s="6"/>
      <c r="KP177" s="6"/>
      <c r="KQ177" s="6"/>
      <c r="KR177" s="6"/>
      <c r="KS177" s="6"/>
      <c r="KT177" s="6"/>
      <c r="KU177" s="6"/>
      <c r="KV177" s="6"/>
      <c r="KW177" s="6"/>
      <c r="KX177" s="6"/>
      <c r="KY177" s="6"/>
      <c r="KZ177" s="6"/>
      <c r="LA177" s="6"/>
      <c r="LB177" s="6"/>
      <c r="LC177" s="6"/>
      <c r="LD177" s="6"/>
      <c r="LE177" s="6"/>
      <c r="LF177" s="6"/>
      <c r="LG177" s="6"/>
      <c r="LH177" s="6"/>
      <c r="LI177" s="6"/>
      <c r="LJ177" s="6"/>
      <c r="LK177" s="6"/>
      <c r="LL177" s="6"/>
      <c r="LM177" s="6"/>
      <c r="LN177" s="6"/>
      <c r="LO177" s="6"/>
      <c r="LP177" s="6"/>
      <c r="LQ177" s="6"/>
      <c r="LR177" s="6"/>
      <c r="LS177" s="6"/>
      <c r="LT177" s="6"/>
      <c r="LU177" s="6"/>
      <c r="LV177" s="6"/>
      <c r="LW177" s="6"/>
      <c r="LX177" s="6"/>
      <c r="LY177" s="6"/>
      <c r="LZ177" s="6"/>
      <c r="MA177" s="6"/>
      <c r="MB177" s="6"/>
      <c r="MC177" s="6"/>
      <c r="MD177" s="6"/>
      <c r="ME177" s="6"/>
      <c r="MF177" s="6"/>
      <c r="MG177" s="6"/>
      <c r="MH177" s="6"/>
      <c r="MI177" s="6"/>
      <c r="MJ177" s="6"/>
      <c r="MK177" s="6"/>
      <c r="ML177" s="6"/>
      <c r="MM177" s="6"/>
      <c r="MN177" s="6"/>
      <c r="MO177" s="6"/>
      <c r="MP177" s="6"/>
      <c r="MQ177" s="6"/>
      <c r="MR177" s="6"/>
      <c r="MS177" s="6"/>
      <c r="MT177" s="6"/>
      <c r="MU177" s="6"/>
      <c r="MV177" s="6"/>
      <c r="MW177" s="6"/>
      <c r="MX177" s="6"/>
      <c r="MY177" s="6"/>
      <c r="MZ177" s="6"/>
      <c r="NA177" s="6"/>
      <c r="NB177" s="6"/>
      <c r="NC177" s="6"/>
      <c r="ND177" s="6"/>
      <c r="NE177" s="6"/>
      <c r="NF177" s="6"/>
      <c r="NG177" s="6"/>
      <c r="NH177" s="6"/>
      <c r="NI177" s="6"/>
      <c r="NJ177" s="6"/>
      <c r="NK177" s="6"/>
      <c r="NL177" s="6"/>
      <c r="NM177" s="6"/>
      <c r="NN177" s="6"/>
      <c r="NO177" s="6"/>
      <c r="NP177" s="6"/>
      <c r="NQ177" s="6"/>
      <c r="NR177" s="6"/>
      <c r="NS177" s="6"/>
      <c r="NT177" s="6"/>
      <c r="NU177" s="6"/>
      <c r="NV177" s="6"/>
      <c r="NW177" s="6"/>
      <c r="NX177" s="6"/>
      <c r="NY177" s="6"/>
      <c r="NZ177" s="6"/>
      <c r="OA177" s="6"/>
      <c r="OB177" s="6"/>
      <c r="OC177" s="6"/>
      <c r="OD177" s="6"/>
      <c r="OE177" s="6"/>
      <c r="OF177" s="6"/>
      <c r="OG177" s="6"/>
      <c r="OH177" s="6"/>
      <c r="OI177" s="6"/>
      <c r="OJ177" s="6"/>
      <c r="OK177" s="6"/>
      <c r="OL177" s="6"/>
      <c r="OM177" s="6"/>
      <c r="ON177" s="6"/>
      <c r="OO177" s="6"/>
      <c r="OP177" s="6"/>
      <c r="OQ177" s="6"/>
      <c r="OR177" s="6"/>
      <c r="OS177" s="6"/>
      <c r="OT177" s="6"/>
      <c r="OU177" s="6"/>
      <c r="OV177" s="6"/>
      <c r="OW177" s="6"/>
      <c r="OX177" s="6"/>
      <c r="OY177" s="6"/>
      <c r="OZ177" s="6"/>
      <c r="PA177" s="6"/>
      <c r="PB177" s="6"/>
      <c r="PC177" s="6"/>
      <c r="PD177" s="6"/>
      <c r="PE177" s="6"/>
    </row>
    <row r="178" spans="1:421" s="108" customFormat="1" x14ac:dyDescent="0.25">
      <c r="A178" s="283"/>
      <c r="B178" s="271"/>
      <c r="C178" s="258" t="s">
        <v>74</v>
      </c>
      <c r="D178" s="270" t="s">
        <v>75</v>
      </c>
      <c r="E178" s="140" t="s">
        <v>92</v>
      </c>
      <c r="F178" s="141" t="s">
        <v>111</v>
      </c>
      <c r="G178" s="142">
        <v>2</v>
      </c>
      <c r="H178" s="142">
        <v>2</v>
      </c>
      <c r="I178" s="142">
        <v>2</v>
      </c>
      <c r="J178" s="142">
        <v>2</v>
      </c>
      <c r="K178" s="142">
        <v>2</v>
      </c>
      <c r="L178" s="147"/>
      <c r="M178" s="26">
        <f>((G178*Kwantificatie!$B$22)+(H178*Kwantificatie!$C$22)+(I178*Kwantificatie!$D$22)+(J178*Kwantificatie!$E$22)+(K178*Kwantificatie!$F$22))*11.1*-1+100</f>
        <v>33.400000000000006</v>
      </c>
      <c r="N178" s="80"/>
      <c r="O178" s="6"/>
      <c r="P178" s="6"/>
      <c r="Q178" s="6"/>
      <c r="R178" s="6"/>
      <c r="S178" s="6"/>
      <c r="T178" s="6"/>
      <c r="U178" s="6"/>
      <c r="V178" s="6"/>
      <c r="W178" s="6"/>
      <c r="X178" s="6"/>
      <c r="Y178" s="6"/>
      <c r="Z178" s="32"/>
      <c r="AA178" s="6"/>
      <c r="AB178" s="6"/>
      <c r="AC178" s="6"/>
      <c r="AD178" s="6"/>
      <c r="AE178" s="6"/>
      <c r="AF178" s="6"/>
      <c r="AG178" s="6"/>
      <c r="AH178" s="6"/>
      <c r="AI178" s="6"/>
      <c r="AJ178" s="6"/>
      <c r="AK178" s="6"/>
      <c r="AL178" s="6"/>
      <c r="AM178" s="6"/>
      <c r="AN178" s="6"/>
      <c r="AO178" s="6"/>
      <c r="AP178" s="6"/>
      <c r="AQ178" s="6"/>
      <c r="AR178" s="6"/>
      <c r="AS178" s="6"/>
      <c r="AT178" s="6"/>
      <c r="AU178" s="6"/>
      <c r="AV178" s="6"/>
      <c r="AW178" s="6"/>
      <c r="AX178" s="6"/>
      <c r="AY178" s="6"/>
      <c r="AZ178" s="6"/>
      <c r="BA178" s="6"/>
      <c r="BB178" s="6"/>
      <c r="BC178" s="6"/>
      <c r="BD178" s="6"/>
      <c r="BE178" s="6"/>
      <c r="BF178" s="6"/>
      <c r="BG178" s="6"/>
      <c r="BH178" s="6"/>
      <c r="BI178" s="6"/>
      <c r="BJ178" s="6"/>
      <c r="BK178" s="6"/>
      <c r="BL178" s="6"/>
      <c r="BM178" s="6"/>
      <c r="BN178" s="6"/>
      <c r="BO178" s="6"/>
      <c r="BP178" s="6"/>
      <c r="BQ178" s="6"/>
      <c r="BR178" s="6"/>
      <c r="BS178" s="6"/>
      <c r="BT178" s="6"/>
      <c r="BU178" s="6"/>
      <c r="BV178" s="6"/>
      <c r="BW178" s="6"/>
      <c r="BX178" s="6"/>
      <c r="BY178" s="6"/>
      <c r="BZ178" s="6"/>
      <c r="CA178" s="6"/>
      <c r="CB178" s="6"/>
      <c r="CC178" s="6"/>
      <c r="CD178" s="6"/>
      <c r="CE178" s="6"/>
      <c r="CF178" s="6"/>
      <c r="CG178" s="6"/>
      <c r="CH178" s="6"/>
      <c r="CI178" s="6"/>
      <c r="CJ178" s="6"/>
      <c r="CK178" s="6"/>
      <c r="CL178" s="6"/>
      <c r="CM178" s="6"/>
      <c r="CN178" s="6"/>
      <c r="CO178" s="6"/>
      <c r="CP178" s="6"/>
      <c r="CQ178" s="6"/>
      <c r="CR178" s="6"/>
      <c r="CS178" s="6"/>
      <c r="CT178" s="6"/>
      <c r="CU178" s="6"/>
      <c r="CV178" s="6"/>
      <c r="CW178" s="6"/>
      <c r="CX178" s="6"/>
      <c r="CY178" s="6"/>
      <c r="CZ178" s="6"/>
      <c r="DA178" s="6"/>
      <c r="DB178" s="6"/>
      <c r="DC178" s="6"/>
      <c r="DD178" s="6"/>
      <c r="DE178" s="6"/>
      <c r="DF178" s="6"/>
      <c r="DG178" s="6"/>
      <c r="DH178" s="6"/>
      <c r="DI178" s="6"/>
      <c r="DJ178" s="6"/>
      <c r="DK178" s="6"/>
      <c r="DL178" s="6"/>
      <c r="DM178" s="6"/>
      <c r="DN178" s="6"/>
      <c r="DO178" s="6"/>
      <c r="DP178" s="6"/>
      <c r="DQ178" s="6"/>
      <c r="DR178" s="6"/>
      <c r="DS178" s="6"/>
      <c r="DT178" s="6"/>
      <c r="DU178" s="6"/>
      <c r="DV178" s="6"/>
      <c r="DW178" s="6"/>
      <c r="DX178" s="6"/>
      <c r="DY178" s="6"/>
      <c r="DZ178" s="6"/>
      <c r="EA178" s="6"/>
      <c r="EB178" s="6"/>
      <c r="EC178" s="6"/>
      <c r="ED178" s="6"/>
      <c r="EE178" s="6"/>
      <c r="EF178" s="6"/>
      <c r="EG178" s="6"/>
      <c r="EH178" s="6"/>
      <c r="EI178" s="6"/>
      <c r="EJ178" s="6"/>
      <c r="EK178" s="6"/>
      <c r="EL178" s="6"/>
      <c r="EM178" s="6"/>
      <c r="EN178" s="6"/>
      <c r="EO178" s="6"/>
      <c r="EP178" s="6"/>
      <c r="EQ178" s="6"/>
      <c r="ER178" s="6"/>
      <c r="ES178" s="6"/>
      <c r="ET178" s="6"/>
      <c r="EU178" s="6"/>
      <c r="EV178" s="6"/>
      <c r="EW178" s="6"/>
      <c r="EX178" s="6"/>
      <c r="EY178" s="6"/>
      <c r="EZ178" s="6"/>
      <c r="FA178" s="6"/>
      <c r="FB178" s="6"/>
      <c r="FC178" s="6"/>
      <c r="FD178" s="6"/>
      <c r="FE178" s="6"/>
      <c r="FF178" s="6"/>
      <c r="FG178" s="6"/>
      <c r="FH178" s="6"/>
      <c r="FI178" s="6"/>
      <c r="FJ178" s="6"/>
      <c r="FK178" s="6"/>
      <c r="FL178" s="6"/>
      <c r="FM178" s="6"/>
      <c r="FN178" s="6"/>
      <c r="FO178" s="6"/>
      <c r="FP178" s="6"/>
      <c r="FQ178" s="6"/>
      <c r="FR178" s="6"/>
      <c r="FS178" s="6"/>
      <c r="FT178" s="6"/>
      <c r="FU178" s="6"/>
      <c r="FV178" s="6"/>
      <c r="FW178" s="6"/>
      <c r="FX178" s="6"/>
      <c r="FY178" s="6"/>
      <c r="FZ178" s="6"/>
      <c r="GA178" s="6"/>
      <c r="GB178" s="6"/>
      <c r="GC178" s="6"/>
      <c r="GD178" s="6"/>
      <c r="GE178" s="6"/>
      <c r="GF178" s="6"/>
      <c r="GG178" s="6"/>
      <c r="GH178" s="6"/>
      <c r="GI178" s="6"/>
      <c r="GJ178" s="6"/>
      <c r="GK178" s="6"/>
      <c r="GL178" s="6"/>
      <c r="GM178" s="6"/>
      <c r="GN178" s="6"/>
      <c r="GO178" s="6"/>
      <c r="GP178" s="6"/>
      <c r="GQ178" s="6"/>
      <c r="GR178" s="6"/>
      <c r="GS178" s="6"/>
      <c r="GT178" s="6"/>
      <c r="GU178" s="6"/>
      <c r="GV178" s="6"/>
      <c r="GW178" s="6"/>
      <c r="GX178" s="6"/>
      <c r="GY178" s="6"/>
      <c r="GZ178" s="6"/>
      <c r="HA178" s="6"/>
      <c r="HB178" s="6"/>
      <c r="HC178" s="6"/>
      <c r="HD178" s="6"/>
      <c r="HE178" s="6"/>
      <c r="HF178" s="6"/>
      <c r="HG178" s="6"/>
      <c r="HH178" s="6"/>
      <c r="HI178" s="6"/>
      <c r="HJ178" s="6"/>
      <c r="HK178" s="6"/>
      <c r="HL178" s="6"/>
      <c r="HM178" s="6"/>
      <c r="HN178" s="6"/>
      <c r="HO178" s="6"/>
      <c r="HP178" s="6"/>
      <c r="HQ178" s="6"/>
      <c r="HR178" s="6"/>
      <c r="HS178" s="6"/>
      <c r="HT178" s="6"/>
      <c r="HU178" s="6"/>
      <c r="HV178" s="6"/>
      <c r="HW178" s="6"/>
      <c r="HX178" s="6"/>
      <c r="HY178" s="6"/>
      <c r="HZ178" s="6"/>
      <c r="IA178" s="6"/>
      <c r="IB178" s="6"/>
      <c r="IC178" s="6"/>
      <c r="ID178" s="6"/>
      <c r="IE178" s="6"/>
      <c r="IF178" s="6"/>
      <c r="IG178" s="6"/>
      <c r="IH178" s="6"/>
      <c r="II178" s="6"/>
      <c r="IJ178" s="6"/>
      <c r="IK178" s="6"/>
      <c r="IL178" s="6"/>
      <c r="IM178" s="6"/>
      <c r="IN178" s="6"/>
      <c r="IO178" s="6"/>
      <c r="IP178" s="6"/>
      <c r="IQ178" s="6"/>
      <c r="IR178" s="6"/>
      <c r="IS178" s="6"/>
      <c r="IT178" s="6"/>
      <c r="IU178" s="6"/>
      <c r="IV178" s="6"/>
      <c r="IW178" s="6"/>
      <c r="IX178" s="6"/>
      <c r="IY178" s="6"/>
      <c r="IZ178" s="6"/>
      <c r="JA178" s="6"/>
      <c r="JB178" s="6"/>
      <c r="JC178" s="6"/>
      <c r="JD178" s="6"/>
      <c r="JE178" s="6"/>
      <c r="JF178" s="6"/>
      <c r="JG178" s="6"/>
      <c r="JH178" s="6"/>
      <c r="JI178" s="6"/>
      <c r="JJ178" s="6"/>
      <c r="JK178" s="6"/>
      <c r="JL178" s="6"/>
      <c r="JM178" s="6"/>
      <c r="JN178" s="6"/>
      <c r="JO178" s="6"/>
      <c r="JP178" s="6"/>
      <c r="JQ178" s="6"/>
      <c r="JR178" s="6"/>
      <c r="JS178" s="6"/>
      <c r="JT178" s="6"/>
      <c r="JU178" s="6"/>
      <c r="JV178" s="6"/>
      <c r="JW178" s="6"/>
      <c r="JX178" s="6"/>
      <c r="JY178" s="6"/>
      <c r="JZ178" s="6"/>
      <c r="KA178" s="6"/>
      <c r="KB178" s="6"/>
      <c r="KC178" s="6"/>
      <c r="KD178" s="6"/>
      <c r="KE178" s="6"/>
      <c r="KF178" s="6"/>
      <c r="KG178" s="6"/>
      <c r="KH178" s="6"/>
      <c r="KI178" s="6"/>
      <c r="KJ178" s="6"/>
      <c r="KK178" s="6"/>
      <c r="KL178" s="6"/>
      <c r="KM178" s="6"/>
      <c r="KN178" s="6"/>
      <c r="KO178" s="6"/>
      <c r="KP178" s="6"/>
      <c r="KQ178" s="6"/>
      <c r="KR178" s="6"/>
      <c r="KS178" s="6"/>
      <c r="KT178" s="6"/>
      <c r="KU178" s="6"/>
      <c r="KV178" s="6"/>
      <c r="KW178" s="6"/>
      <c r="KX178" s="6"/>
      <c r="KY178" s="6"/>
      <c r="KZ178" s="6"/>
      <c r="LA178" s="6"/>
      <c r="LB178" s="6"/>
      <c r="LC178" s="6"/>
      <c r="LD178" s="6"/>
      <c r="LE178" s="6"/>
      <c r="LF178" s="6"/>
      <c r="LG178" s="6"/>
      <c r="LH178" s="6"/>
      <c r="LI178" s="6"/>
      <c r="LJ178" s="6"/>
      <c r="LK178" s="6"/>
      <c r="LL178" s="6"/>
      <c r="LM178" s="6"/>
      <c r="LN178" s="6"/>
      <c r="LO178" s="6"/>
      <c r="LP178" s="6"/>
      <c r="LQ178" s="6"/>
      <c r="LR178" s="6"/>
      <c r="LS178" s="6"/>
      <c r="LT178" s="6"/>
      <c r="LU178" s="6"/>
      <c r="LV178" s="6"/>
      <c r="LW178" s="6"/>
      <c r="LX178" s="6"/>
      <c r="LY178" s="6"/>
      <c r="LZ178" s="6"/>
      <c r="MA178" s="6"/>
      <c r="MB178" s="6"/>
      <c r="MC178" s="6"/>
      <c r="MD178" s="6"/>
      <c r="ME178" s="6"/>
      <c r="MF178" s="6"/>
      <c r="MG178" s="6"/>
      <c r="MH178" s="6"/>
      <c r="MI178" s="6"/>
      <c r="MJ178" s="6"/>
      <c r="MK178" s="6"/>
      <c r="ML178" s="6"/>
      <c r="MM178" s="6"/>
      <c r="MN178" s="6"/>
      <c r="MO178" s="6"/>
      <c r="MP178" s="6"/>
      <c r="MQ178" s="6"/>
      <c r="MR178" s="6"/>
      <c r="MS178" s="6"/>
      <c r="MT178" s="6"/>
      <c r="MU178" s="6"/>
      <c r="MV178" s="6"/>
      <c r="MW178" s="6"/>
      <c r="MX178" s="6"/>
      <c r="MY178" s="6"/>
      <c r="MZ178" s="6"/>
      <c r="NA178" s="6"/>
      <c r="NB178" s="6"/>
      <c r="NC178" s="6"/>
      <c r="ND178" s="6"/>
      <c r="NE178" s="6"/>
      <c r="NF178" s="6"/>
      <c r="NG178" s="6"/>
      <c r="NH178" s="6"/>
      <c r="NI178" s="6"/>
      <c r="NJ178" s="6"/>
      <c r="NK178" s="6"/>
      <c r="NL178" s="6"/>
      <c r="NM178" s="6"/>
      <c r="NN178" s="6"/>
      <c r="NO178" s="6"/>
      <c r="NP178" s="6"/>
      <c r="NQ178" s="6"/>
      <c r="NR178" s="6"/>
      <c r="NS178" s="6"/>
      <c r="NT178" s="6"/>
      <c r="NU178" s="6"/>
      <c r="NV178" s="6"/>
      <c r="NW178" s="6"/>
      <c r="NX178" s="6"/>
      <c r="NY178" s="6"/>
      <c r="NZ178" s="6"/>
      <c r="OA178" s="6"/>
      <c r="OB178" s="6"/>
      <c r="OC178" s="6"/>
      <c r="OD178" s="6"/>
      <c r="OE178" s="6"/>
      <c r="OF178" s="6"/>
      <c r="OG178" s="6"/>
      <c r="OH178" s="6"/>
      <c r="OI178" s="6"/>
      <c r="OJ178" s="6"/>
      <c r="OK178" s="6"/>
      <c r="OL178" s="6"/>
      <c r="OM178" s="6"/>
      <c r="ON178" s="6"/>
      <c r="OO178" s="6"/>
      <c r="OP178" s="6"/>
      <c r="OQ178" s="6"/>
      <c r="OR178" s="6"/>
      <c r="OS178" s="6"/>
      <c r="OT178" s="6"/>
      <c r="OU178" s="6"/>
      <c r="OV178" s="6"/>
      <c r="OW178" s="6"/>
      <c r="OX178" s="6"/>
      <c r="OY178" s="6"/>
      <c r="OZ178" s="6"/>
      <c r="PA178" s="6"/>
      <c r="PB178" s="6"/>
      <c r="PC178" s="6"/>
      <c r="PD178" s="6"/>
      <c r="PE178" s="6"/>
    </row>
    <row r="179" spans="1:421" x14ac:dyDescent="0.25">
      <c r="A179" s="283"/>
      <c r="B179" s="271"/>
      <c r="C179" s="259"/>
      <c r="D179" s="271"/>
      <c r="E179" s="154" t="s">
        <v>93</v>
      </c>
      <c r="F179" s="155" t="s">
        <v>112</v>
      </c>
      <c r="G179" s="46">
        <v>3</v>
      </c>
      <c r="H179" s="46">
        <v>2</v>
      </c>
      <c r="I179" s="46">
        <v>2</v>
      </c>
      <c r="J179" s="46">
        <v>2</v>
      </c>
      <c r="K179" s="46">
        <v>2</v>
      </c>
      <c r="L179" s="98"/>
      <c r="M179" s="26">
        <f>((G179*Kwantificatie!$B$22)+(H179*Kwantificatie!$C$22)+(I179*Kwantificatie!$D$22)+(J179*Kwantificatie!$E$22)+(K179*Kwantificatie!$F$22))*11.1*-1+100</f>
        <v>30.625</v>
      </c>
      <c r="N179" s="50"/>
      <c r="O179" s="6"/>
      <c r="P179" s="6"/>
      <c r="Q179" s="6"/>
      <c r="R179" s="6"/>
      <c r="S179" s="6"/>
      <c r="T179" s="6"/>
      <c r="U179" s="6"/>
      <c r="V179" s="6"/>
      <c r="W179" s="6"/>
      <c r="X179" s="6"/>
      <c r="Y179" s="6"/>
      <c r="Z179" s="32"/>
      <c r="AA179" s="6"/>
      <c r="AB179" s="6"/>
    </row>
    <row r="180" spans="1:421" s="13" customFormat="1" x14ac:dyDescent="0.25">
      <c r="A180" s="284"/>
      <c r="B180" s="259"/>
      <c r="C180" s="259"/>
      <c r="D180" s="259"/>
      <c r="E180" s="17"/>
      <c r="F180" s="163" t="s">
        <v>139</v>
      </c>
      <c r="G180" s="12">
        <v>3</v>
      </c>
      <c r="H180" s="12">
        <v>3</v>
      </c>
      <c r="I180" s="12">
        <v>3</v>
      </c>
      <c r="J180" s="12">
        <v>3</v>
      </c>
      <c r="K180" s="12">
        <v>3</v>
      </c>
      <c r="L180" s="97"/>
      <c r="M180" s="26">
        <f>((G180*Kwantificatie!$B$22)+(H180*Kwantificatie!$C$22)+(I180*Kwantificatie!$D$22)+(J180*Kwantificatie!$E$22)+(K180*Kwantificatie!$F$22))*11.1*-1+100</f>
        <v>0.10000000000000853</v>
      </c>
      <c r="N180" s="6"/>
      <c r="O180" s="6"/>
      <c r="P180" s="6"/>
      <c r="Q180" s="6"/>
      <c r="R180" s="6"/>
      <c r="AC180" s="6"/>
      <c r="AD180" s="6"/>
      <c r="AE180" s="6"/>
      <c r="AF180" s="6"/>
      <c r="AG180" s="6"/>
      <c r="AH180" s="6"/>
      <c r="AI180" s="6"/>
      <c r="AJ180" s="6"/>
      <c r="AK180" s="6"/>
      <c r="AL180" s="6"/>
      <c r="AM180" s="6"/>
      <c r="AN180" s="6"/>
      <c r="AO180" s="6"/>
      <c r="AP180" s="6"/>
      <c r="AQ180" s="6"/>
      <c r="AR180" s="6"/>
      <c r="AS180" s="6"/>
      <c r="AT180" s="6"/>
      <c r="AU180" s="6"/>
      <c r="AV180" s="6"/>
      <c r="AW180" s="6"/>
      <c r="AX180" s="6"/>
      <c r="AY180" s="6"/>
      <c r="AZ180" s="6"/>
      <c r="BA180" s="6"/>
      <c r="BB180" s="6"/>
      <c r="BC180" s="6"/>
      <c r="BD180" s="6"/>
      <c r="BE180" s="6"/>
      <c r="BF180" s="6"/>
      <c r="BG180" s="6"/>
      <c r="BH180" s="6"/>
      <c r="BI180" s="6"/>
      <c r="BJ180" s="6"/>
      <c r="BK180" s="6"/>
      <c r="BL180" s="6"/>
      <c r="BM180" s="6"/>
      <c r="BN180" s="6"/>
      <c r="BO180" s="6"/>
      <c r="BP180" s="6"/>
      <c r="BQ180" s="6"/>
      <c r="BR180" s="6"/>
      <c r="BS180" s="6"/>
      <c r="BT180" s="6"/>
      <c r="BU180" s="6"/>
      <c r="BV180" s="6"/>
      <c r="BW180" s="6"/>
      <c r="BX180" s="6"/>
      <c r="BY180" s="6"/>
      <c r="BZ180" s="6"/>
      <c r="CA180" s="6"/>
      <c r="CB180" s="6"/>
      <c r="CC180" s="6"/>
      <c r="CD180" s="6"/>
      <c r="CE180" s="6"/>
      <c r="CF180" s="6"/>
      <c r="CG180" s="6"/>
      <c r="CH180" s="6"/>
      <c r="CI180" s="6"/>
      <c r="CJ180" s="6"/>
      <c r="CK180" s="6"/>
      <c r="CL180" s="6"/>
      <c r="CM180" s="6"/>
      <c r="CN180" s="6"/>
      <c r="CO180" s="6"/>
      <c r="CP180" s="6"/>
      <c r="CQ180" s="6"/>
      <c r="CR180" s="6"/>
      <c r="CS180" s="6"/>
      <c r="CT180" s="6"/>
      <c r="CU180" s="6"/>
      <c r="CV180" s="6"/>
      <c r="CW180" s="6"/>
      <c r="CX180" s="6"/>
      <c r="CY180" s="6"/>
      <c r="CZ180" s="6"/>
      <c r="DA180" s="6"/>
      <c r="DB180" s="6"/>
      <c r="DC180" s="6"/>
      <c r="DD180" s="6"/>
      <c r="DE180" s="6"/>
      <c r="DF180" s="6"/>
      <c r="DG180" s="6"/>
      <c r="DH180" s="6"/>
      <c r="DI180" s="6"/>
      <c r="DJ180" s="6"/>
      <c r="DK180" s="6"/>
      <c r="DL180" s="6"/>
      <c r="DM180" s="6"/>
      <c r="DN180" s="6"/>
      <c r="DO180" s="6"/>
      <c r="DP180" s="6"/>
      <c r="DQ180" s="6"/>
      <c r="DR180" s="6"/>
      <c r="DS180" s="6"/>
      <c r="DT180" s="6"/>
      <c r="DU180" s="6"/>
      <c r="DV180" s="6"/>
      <c r="DW180" s="6"/>
      <c r="DX180" s="6"/>
      <c r="DY180" s="6"/>
      <c r="DZ180" s="6"/>
      <c r="EA180" s="6"/>
      <c r="EB180" s="6"/>
      <c r="EC180" s="6"/>
      <c r="ED180" s="6"/>
      <c r="EE180" s="6"/>
      <c r="EF180" s="6"/>
      <c r="EG180" s="6"/>
      <c r="EH180" s="6"/>
      <c r="EI180" s="6"/>
      <c r="EJ180" s="6"/>
      <c r="EK180" s="6"/>
      <c r="EL180" s="6"/>
      <c r="EM180" s="6"/>
      <c r="EN180" s="6"/>
      <c r="EO180" s="6"/>
      <c r="EP180" s="6"/>
      <c r="EQ180" s="6"/>
      <c r="ER180" s="6"/>
      <c r="ES180" s="6"/>
      <c r="ET180" s="6"/>
      <c r="EU180" s="6"/>
      <c r="EV180" s="6"/>
      <c r="EW180" s="6"/>
      <c r="EX180" s="6"/>
      <c r="EY180" s="6"/>
      <c r="EZ180" s="6"/>
      <c r="FA180" s="6"/>
      <c r="FB180" s="6"/>
      <c r="FC180" s="6"/>
      <c r="FD180" s="6"/>
      <c r="FE180" s="6"/>
      <c r="FF180" s="6"/>
      <c r="FG180" s="6"/>
      <c r="FH180" s="6"/>
      <c r="FI180" s="6"/>
      <c r="FJ180" s="6"/>
      <c r="FK180" s="6"/>
      <c r="FL180" s="6"/>
      <c r="FM180" s="6"/>
      <c r="FN180" s="6"/>
      <c r="FO180" s="6"/>
      <c r="FP180" s="6"/>
      <c r="FQ180" s="6"/>
      <c r="FR180" s="6"/>
      <c r="FS180" s="6"/>
      <c r="FT180" s="6"/>
      <c r="FU180" s="6"/>
      <c r="FV180" s="6"/>
      <c r="FW180" s="6"/>
      <c r="FX180" s="6"/>
      <c r="FY180" s="6"/>
      <c r="FZ180" s="6"/>
      <c r="GA180" s="6"/>
      <c r="GB180" s="6"/>
      <c r="GC180" s="6"/>
      <c r="GD180" s="6"/>
      <c r="GE180" s="6"/>
      <c r="GF180" s="6"/>
      <c r="GG180" s="6"/>
      <c r="GH180" s="6"/>
      <c r="GI180" s="6"/>
      <c r="GJ180" s="6"/>
      <c r="GK180" s="6"/>
      <c r="GL180" s="6"/>
      <c r="GM180" s="6"/>
      <c r="GN180" s="6"/>
      <c r="GO180" s="6"/>
      <c r="GP180" s="6"/>
      <c r="GQ180" s="6"/>
      <c r="GR180" s="6"/>
      <c r="GS180" s="6"/>
      <c r="GT180" s="6"/>
      <c r="GU180" s="6"/>
      <c r="GV180" s="6"/>
      <c r="GW180" s="6"/>
      <c r="GX180" s="6"/>
      <c r="GY180" s="6"/>
      <c r="GZ180" s="6"/>
      <c r="HA180" s="6"/>
      <c r="HB180" s="6"/>
      <c r="HC180" s="6"/>
      <c r="HD180" s="6"/>
      <c r="HE180" s="6"/>
      <c r="HF180" s="6"/>
      <c r="HG180" s="6"/>
      <c r="HH180" s="6"/>
      <c r="HI180" s="6"/>
      <c r="HJ180" s="6"/>
      <c r="HK180" s="6"/>
      <c r="HL180" s="6"/>
      <c r="HM180" s="6"/>
      <c r="HN180" s="6"/>
      <c r="HO180" s="6"/>
      <c r="HP180" s="6"/>
      <c r="HQ180" s="6"/>
      <c r="HR180" s="6"/>
      <c r="HS180" s="6"/>
      <c r="HT180" s="6"/>
      <c r="HU180" s="6"/>
      <c r="HV180" s="6"/>
      <c r="HW180" s="6"/>
      <c r="HX180" s="6"/>
      <c r="HY180" s="6"/>
      <c r="HZ180" s="6"/>
      <c r="IA180" s="6"/>
      <c r="IB180" s="6"/>
      <c r="IC180" s="6"/>
      <c r="ID180" s="6"/>
      <c r="IE180" s="6"/>
      <c r="IF180" s="6"/>
      <c r="IG180" s="6"/>
      <c r="IH180" s="6"/>
      <c r="II180" s="6"/>
      <c r="IJ180" s="6"/>
      <c r="IK180" s="6"/>
      <c r="IL180" s="6"/>
      <c r="IM180" s="6"/>
      <c r="IN180" s="6"/>
      <c r="IO180" s="6"/>
      <c r="IP180" s="6"/>
      <c r="IQ180" s="6"/>
      <c r="IR180" s="6"/>
      <c r="IS180" s="6"/>
      <c r="IT180" s="6"/>
      <c r="IU180" s="6"/>
      <c r="IV180" s="6"/>
      <c r="IW180" s="6"/>
      <c r="IX180" s="6"/>
      <c r="IY180" s="6"/>
      <c r="IZ180" s="6"/>
      <c r="JA180" s="6"/>
      <c r="JB180" s="6"/>
      <c r="JC180" s="6"/>
      <c r="JD180" s="6"/>
      <c r="JE180" s="6"/>
      <c r="JF180" s="6"/>
      <c r="JG180" s="6"/>
      <c r="JH180" s="6"/>
      <c r="JI180" s="6"/>
      <c r="JJ180" s="6"/>
      <c r="JK180" s="6"/>
      <c r="JL180" s="6"/>
      <c r="JM180" s="6"/>
      <c r="JN180" s="6"/>
      <c r="JO180" s="6"/>
      <c r="JP180" s="6"/>
      <c r="JQ180" s="6"/>
      <c r="JR180" s="6"/>
      <c r="JS180" s="6"/>
      <c r="JT180" s="6"/>
      <c r="JU180" s="6"/>
      <c r="JV180" s="6"/>
      <c r="JW180" s="6"/>
      <c r="JX180" s="6"/>
      <c r="JY180" s="6"/>
      <c r="JZ180" s="6"/>
      <c r="KA180" s="6"/>
      <c r="KB180" s="6"/>
      <c r="KC180" s="6"/>
      <c r="KD180" s="6"/>
      <c r="KE180" s="6"/>
      <c r="KF180" s="6"/>
      <c r="KG180" s="6"/>
      <c r="KH180" s="6"/>
      <c r="KI180" s="6"/>
      <c r="KJ180" s="6"/>
      <c r="KK180" s="6"/>
      <c r="KL180" s="6"/>
      <c r="KM180" s="6"/>
      <c r="KN180" s="6"/>
      <c r="KO180" s="6"/>
      <c r="KP180" s="6"/>
      <c r="KQ180" s="6"/>
      <c r="KR180" s="6"/>
      <c r="KS180" s="6"/>
      <c r="KT180" s="6"/>
      <c r="KU180" s="6"/>
      <c r="KV180" s="6"/>
      <c r="KW180" s="6"/>
      <c r="KX180" s="6"/>
      <c r="KY180" s="6"/>
      <c r="KZ180" s="6"/>
      <c r="LA180" s="6"/>
      <c r="LB180" s="6"/>
      <c r="LC180" s="6"/>
      <c r="LD180" s="6"/>
      <c r="LE180" s="6"/>
      <c r="LF180" s="6"/>
      <c r="LG180" s="6"/>
      <c r="LH180" s="6"/>
      <c r="LI180" s="6"/>
      <c r="LJ180" s="6"/>
      <c r="LK180" s="6"/>
      <c r="LL180" s="6"/>
      <c r="LM180" s="6"/>
      <c r="LN180" s="6"/>
      <c r="LO180" s="6"/>
      <c r="LP180" s="6"/>
      <c r="LQ180" s="6"/>
      <c r="LR180" s="6"/>
      <c r="LS180" s="6"/>
      <c r="LT180" s="6"/>
      <c r="LU180" s="6"/>
      <c r="LV180" s="6"/>
      <c r="LW180" s="6"/>
      <c r="LX180" s="6"/>
      <c r="LY180" s="6"/>
      <c r="LZ180" s="6"/>
      <c r="MA180" s="6"/>
      <c r="MB180" s="6"/>
      <c r="MC180" s="6"/>
      <c r="MD180" s="6"/>
      <c r="ME180" s="6"/>
      <c r="MF180" s="6"/>
      <c r="MG180" s="6"/>
      <c r="MH180" s="6"/>
      <c r="MI180" s="6"/>
      <c r="MJ180" s="6"/>
      <c r="MK180" s="6"/>
      <c r="ML180" s="6"/>
      <c r="MM180" s="6"/>
      <c r="MN180" s="6"/>
      <c r="MO180" s="6"/>
      <c r="MP180" s="6"/>
      <c r="MQ180" s="6"/>
      <c r="MR180" s="6"/>
      <c r="MS180" s="6"/>
      <c r="MT180" s="6"/>
      <c r="MU180" s="6"/>
      <c r="MV180" s="6"/>
      <c r="MW180" s="6"/>
      <c r="MX180" s="6"/>
      <c r="MY180" s="6"/>
      <c r="MZ180" s="6"/>
      <c r="NA180" s="6"/>
      <c r="NB180" s="6"/>
      <c r="NC180" s="6"/>
      <c r="ND180" s="6"/>
      <c r="NE180" s="6"/>
      <c r="NF180" s="6"/>
      <c r="NG180" s="6"/>
      <c r="NH180" s="6"/>
      <c r="NI180" s="6"/>
      <c r="NJ180" s="6"/>
      <c r="NK180" s="6"/>
      <c r="NL180" s="6"/>
      <c r="NM180" s="6"/>
      <c r="NN180" s="6"/>
      <c r="NO180" s="6"/>
      <c r="NP180" s="6"/>
      <c r="NQ180" s="6"/>
      <c r="NR180" s="6"/>
      <c r="NS180" s="6"/>
      <c r="NT180" s="6"/>
      <c r="NU180" s="6"/>
      <c r="NV180" s="6"/>
      <c r="NW180" s="6"/>
      <c r="NX180" s="6"/>
      <c r="NY180" s="6"/>
      <c r="NZ180" s="6"/>
      <c r="OA180" s="6"/>
      <c r="OB180" s="6"/>
      <c r="OC180" s="6"/>
      <c r="OD180" s="6"/>
      <c r="OE180" s="6"/>
      <c r="OF180" s="6"/>
      <c r="OG180" s="6"/>
      <c r="OH180" s="6"/>
      <c r="OI180" s="6"/>
      <c r="OJ180" s="6"/>
      <c r="OK180" s="6"/>
      <c r="OL180" s="6"/>
      <c r="OM180" s="6"/>
      <c r="ON180" s="6"/>
      <c r="OO180" s="6"/>
      <c r="OP180" s="6"/>
      <c r="OQ180" s="6"/>
      <c r="OR180" s="6"/>
      <c r="OS180" s="6"/>
      <c r="OT180" s="6"/>
      <c r="OU180" s="6"/>
      <c r="OV180" s="6"/>
      <c r="OW180" s="6"/>
      <c r="OX180" s="6"/>
      <c r="OY180" s="6"/>
      <c r="OZ180" s="6"/>
      <c r="PA180" s="6"/>
      <c r="PB180" s="6"/>
      <c r="PC180" s="6"/>
      <c r="PD180" s="6"/>
      <c r="PE180" s="6"/>
    </row>
    <row r="181" spans="1:421" s="13" customFormat="1" x14ac:dyDescent="0.25">
      <c r="A181" s="284"/>
      <c r="B181" s="259"/>
      <c r="C181" s="259"/>
      <c r="D181" s="259"/>
      <c r="E181" s="17"/>
      <c r="F181" s="163" t="s">
        <v>139</v>
      </c>
      <c r="G181" s="12">
        <v>3</v>
      </c>
      <c r="H181" s="12">
        <v>3</v>
      </c>
      <c r="I181" s="12">
        <v>3</v>
      </c>
      <c r="J181" s="12">
        <v>3</v>
      </c>
      <c r="K181" s="12">
        <v>3</v>
      </c>
      <c r="L181" s="97"/>
      <c r="M181" s="26">
        <f>((G181*Kwantificatie!$B$22)+(H181*Kwantificatie!$C$22)+(I181*Kwantificatie!$D$22)+(J181*Kwantificatie!$E$22)+(K181*Kwantificatie!$F$22))*11.1*-1+100</f>
        <v>0.10000000000000853</v>
      </c>
      <c r="N181" s="6"/>
      <c r="O181" s="6"/>
      <c r="P181" s="6"/>
      <c r="Q181" s="6"/>
      <c r="R181" s="6"/>
      <c r="AC181" s="6"/>
      <c r="AD181" s="6"/>
      <c r="AE181" s="6"/>
      <c r="AF181" s="6"/>
      <c r="AG181" s="6"/>
      <c r="AH181" s="6"/>
      <c r="AI181" s="6"/>
      <c r="AJ181" s="6"/>
      <c r="AK181" s="6"/>
      <c r="AL181" s="6"/>
      <c r="AM181" s="6"/>
      <c r="AN181" s="6"/>
      <c r="AO181" s="6"/>
      <c r="AP181" s="6"/>
      <c r="AQ181" s="6"/>
      <c r="AR181" s="6"/>
      <c r="AS181" s="6"/>
      <c r="AT181" s="6"/>
      <c r="AU181" s="6"/>
      <c r="AV181" s="6"/>
      <c r="AW181" s="6"/>
      <c r="AX181" s="6"/>
      <c r="AY181" s="6"/>
      <c r="AZ181" s="6"/>
      <c r="BA181" s="6"/>
      <c r="BB181" s="6"/>
      <c r="BC181" s="6"/>
      <c r="BD181" s="6"/>
      <c r="BE181" s="6"/>
      <c r="BF181" s="6"/>
      <c r="BG181" s="6"/>
      <c r="BH181" s="6"/>
      <c r="BI181" s="6"/>
      <c r="BJ181" s="6"/>
      <c r="BK181" s="6"/>
      <c r="BL181" s="6"/>
      <c r="BM181" s="6"/>
      <c r="BN181" s="6"/>
      <c r="BO181" s="6"/>
      <c r="BP181" s="6"/>
      <c r="BQ181" s="6"/>
      <c r="BR181" s="6"/>
      <c r="BS181" s="6"/>
      <c r="BT181" s="6"/>
      <c r="BU181" s="6"/>
      <c r="BV181" s="6"/>
      <c r="BW181" s="6"/>
      <c r="BX181" s="6"/>
      <c r="BY181" s="6"/>
      <c r="BZ181" s="6"/>
      <c r="CA181" s="6"/>
      <c r="CB181" s="6"/>
      <c r="CC181" s="6"/>
      <c r="CD181" s="6"/>
      <c r="CE181" s="6"/>
      <c r="CF181" s="6"/>
      <c r="CG181" s="6"/>
      <c r="CH181" s="6"/>
      <c r="CI181" s="6"/>
      <c r="CJ181" s="6"/>
      <c r="CK181" s="6"/>
      <c r="CL181" s="6"/>
      <c r="CM181" s="6"/>
      <c r="CN181" s="6"/>
      <c r="CO181" s="6"/>
      <c r="CP181" s="6"/>
      <c r="CQ181" s="6"/>
      <c r="CR181" s="6"/>
      <c r="CS181" s="6"/>
      <c r="CT181" s="6"/>
      <c r="CU181" s="6"/>
      <c r="CV181" s="6"/>
      <c r="CW181" s="6"/>
      <c r="CX181" s="6"/>
      <c r="CY181" s="6"/>
      <c r="CZ181" s="6"/>
      <c r="DA181" s="6"/>
      <c r="DB181" s="6"/>
      <c r="DC181" s="6"/>
      <c r="DD181" s="6"/>
      <c r="DE181" s="6"/>
      <c r="DF181" s="6"/>
      <c r="DG181" s="6"/>
      <c r="DH181" s="6"/>
      <c r="DI181" s="6"/>
      <c r="DJ181" s="6"/>
      <c r="DK181" s="6"/>
      <c r="DL181" s="6"/>
      <c r="DM181" s="6"/>
      <c r="DN181" s="6"/>
      <c r="DO181" s="6"/>
      <c r="DP181" s="6"/>
      <c r="DQ181" s="6"/>
      <c r="DR181" s="6"/>
      <c r="DS181" s="6"/>
      <c r="DT181" s="6"/>
      <c r="DU181" s="6"/>
      <c r="DV181" s="6"/>
      <c r="DW181" s="6"/>
      <c r="DX181" s="6"/>
      <c r="DY181" s="6"/>
      <c r="DZ181" s="6"/>
      <c r="EA181" s="6"/>
      <c r="EB181" s="6"/>
      <c r="EC181" s="6"/>
      <c r="ED181" s="6"/>
      <c r="EE181" s="6"/>
      <c r="EF181" s="6"/>
      <c r="EG181" s="6"/>
      <c r="EH181" s="6"/>
      <c r="EI181" s="6"/>
      <c r="EJ181" s="6"/>
      <c r="EK181" s="6"/>
      <c r="EL181" s="6"/>
      <c r="EM181" s="6"/>
      <c r="EN181" s="6"/>
      <c r="EO181" s="6"/>
      <c r="EP181" s="6"/>
      <c r="EQ181" s="6"/>
      <c r="ER181" s="6"/>
      <c r="ES181" s="6"/>
      <c r="ET181" s="6"/>
      <c r="EU181" s="6"/>
      <c r="EV181" s="6"/>
      <c r="EW181" s="6"/>
      <c r="EX181" s="6"/>
      <c r="EY181" s="6"/>
      <c r="EZ181" s="6"/>
      <c r="FA181" s="6"/>
      <c r="FB181" s="6"/>
      <c r="FC181" s="6"/>
      <c r="FD181" s="6"/>
      <c r="FE181" s="6"/>
      <c r="FF181" s="6"/>
      <c r="FG181" s="6"/>
      <c r="FH181" s="6"/>
      <c r="FI181" s="6"/>
      <c r="FJ181" s="6"/>
      <c r="FK181" s="6"/>
      <c r="FL181" s="6"/>
      <c r="FM181" s="6"/>
      <c r="FN181" s="6"/>
      <c r="FO181" s="6"/>
      <c r="FP181" s="6"/>
      <c r="FQ181" s="6"/>
      <c r="FR181" s="6"/>
      <c r="FS181" s="6"/>
      <c r="FT181" s="6"/>
      <c r="FU181" s="6"/>
      <c r="FV181" s="6"/>
      <c r="FW181" s="6"/>
      <c r="FX181" s="6"/>
      <c r="FY181" s="6"/>
      <c r="FZ181" s="6"/>
      <c r="GA181" s="6"/>
      <c r="GB181" s="6"/>
      <c r="GC181" s="6"/>
      <c r="GD181" s="6"/>
      <c r="GE181" s="6"/>
      <c r="GF181" s="6"/>
      <c r="GG181" s="6"/>
      <c r="GH181" s="6"/>
      <c r="GI181" s="6"/>
      <c r="GJ181" s="6"/>
      <c r="GK181" s="6"/>
      <c r="GL181" s="6"/>
      <c r="GM181" s="6"/>
      <c r="GN181" s="6"/>
      <c r="GO181" s="6"/>
      <c r="GP181" s="6"/>
      <c r="GQ181" s="6"/>
      <c r="GR181" s="6"/>
      <c r="GS181" s="6"/>
      <c r="GT181" s="6"/>
      <c r="GU181" s="6"/>
      <c r="GV181" s="6"/>
      <c r="GW181" s="6"/>
      <c r="GX181" s="6"/>
      <c r="GY181" s="6"/>
      <c r="GZ181" s="6"/>
      <c r="HA181" s="6"/>
      <c r="HB181" s="6"/>
      <c r="HC181" s="6"/>
      <c r="HD181" s="6"/>
      <c r="HE181" s="6"/>
      <c r="HF181" s="6"/>
      <c r="HG181" s="6"/>
      <c r="HH181" s="6"/>
      <c r="HI181" s="6"/>
      <c r="HJ181" s="6"/>
      <c r="HK181" s="6"/>
      <c r="HL181" s="6"/>
      <c r="HM181" s="6"/>
      <c r="HN181" s="6"/>
      <c r="HO181" s="6"/>
      <c r="HP181" s="6"/>
      <c r="HQ181" s="6"/>
      <c r="HR181" s="6"/>
      <c r="HS181" s="6"/>
      <c r="HT181" s="6"/>
      <c r="HU181" s="6"/>
      <c r="HV181" s="6"/>
      <c r="HW181" s="6"/>
      <c r="HX181" s="6"/>
      <c r="HY181" s="6"/>
      <c r="HZ181" s="6"/>
      <c r="IA181" s="6"/>
      <c r="IB181" s="6"/>
      <c r="IC181" s="6"/>
      <c r="ID181" s="6"/>
      <c r="IE181" s="6"/>
      <c r="IF181" s="6"/>
      <c r="IG181" s="6"/>
      <c r="IH181" s="6"/>
      <c r="II181" s="6"/>
      <c r="IJ181" s="6"/>
      <c r="IK181" s="6"/>
      <c r="IL181" s="6"/>
      <c r="IM181" s="6"/>
      <c r="IN181" s="6"/>
      <c r="IO181" s="6"/>
      <c r="IP181" s="6"/>
      <c r="IQ181" s="6"/>
      <c r="IR181" s="6"/>
      <c r="IS181" s="6"/>
      <c r="IT181" s="6"/>
      <c r="IU181" s="6"/>
      <c r="IV181" s="6"/>
      <c r="IW181" s="6"/>
      <c r="IX181" s="6"/>
      <c r="IY181" s="6"/>
      <c r="IZ181" s="6"/>
      <c r="JA181" s="6"/>
      <c r="JB181" s="6"/>
      <c r="JC181" s="6"/>
      <c r="JD181" s="6"/>
      <c r="JE181" s="6"/>
      <c r="JF181" s="6"/>
      <c r="JG181" s="6"/>
      <c r="JH181" s="6"/>
      <c r="JI181" s="6"/>
      <c r="JJ181" s="6"/>
      <c r="JK181" s="6"/>
      <c r="JL181" s="6"/>
      <c r="JM181" s="6"/>
      <c r="JN181" s="6"/>
      <c r="JO181" s="6"/>
      <c r="JP181" s="6"/>
      <c r="JQ181" s="6"/>
      <c r="JR181" s="6"/>
      <c r="JS181" s="6"/>
      <c r="JT181" s="6"/>
      <c r="JU181" s="6"/>
      <c r="JV181" s="6"/>
      <c r="JW181" s="6"/>
      <c r="JX181" s="6"/>
      <c r="JY181" s="6"/>
      <c r="JZ181" s="6"/>
      <c r="KA181" s="6"/>
      <c r="KB181" s="6"/>
      <c r="KC181" s="6"/>
      <c r="KD181" s="6"/>
      <c r="KE181" s="6"/>
      <c r="KF181" s="6"/>
      <c r="KG181" s="6"/>
      <c r="KH181" s="6"/>
      <c r="KI181" s="6"/>
      <c r="KJ181" s="6"/>
      <c r="KK181" s="6"/>
      <c r="KL181" s="6"/>
      <c r="KM181" s="6"/>
      <c r="KN181" s="6"/>
      <c r="KO181" s="6"/>
      <c r="KP181" s="6"/>
      <c r="KQ181" s="6"/>
      <c r="KR181" s="6"/>
      <c r="KS181" s="6"/>
      <c r="KT181" s="6"/>
      <c r="KU181" s="6"/>
      <c r="KV181" s="6"/>
      <c r="KW181" s="6"/>
      <c r="KX181" s="6"/>
      <c r="KY181" s="6"/>
      <c r="KZ181" s="6"/>
      <c r="LA181" s="6"/>
      <c r="LB181" s="6"/>
      <c r="LC181" s="6"/>
      <c r="LD181" s="6"/>
      <c r="LE181" s="6"/>
      <c r="LF181" s="6"/>
      <c r="LG181" s="6"/>
      <c r="LH181" s="6"/>
      <c r="LI181" s="6"/>
      <c r="LJ181" s="6"/>
      <c r="LK181" s="6"/>
      <c r="LL181" s="6"/>
      <c r="LM181" s="6"/>
      <c r="LN181" s="6"/>
      <c r="LO181" s="6"/>
      <c r="LP181" s="6"/>
      <c r="LQ181" s="6"/>
      <c r="LR181" s="6"/>
      <c r="LS181" s="6"/>
      <c r="LT181" s="6"/>
      <c r="LU181" s="6"/>
      <c r="LV181" s="6"/>
      <c r="LW181" s="6"/>
      <c r="LX181" s="6"/>
      <c r="LY181" s="6"/>
      <c r="LZ181" s="6"/>
      <c r="MA181" s="6"/>
      <c r="MB181" s="6"/>
      <c r="MC181" s="6"/>
      <c r="MD181" s="6"/>
      <c r="ME181" s="6"/>
      <c r="MF181" s="6"/>
      <c r="MG181" s="6"/>
      <c r="MH181" s="6"/>
      <c r="MI181" s="6"/>
      <c r="MJ181" s="6"/>
      <c r="MK181" s="6"/>
      <c r="ML181" s="6"/>
      <c r="MM181" s="6"/>
      <c r="MN181" s="6"/>
      <c r="MO181" s="6"/>
      <c r="MP181" s="6"/>
      <c r="MQ181" s="6"/>
      <c r="MR181" s="6"/>
      <c r="MS181" s="6"/>
      <c r="MT181" s="6"/>
      <c r="MU181" s="6"/>
      <c r="MV181" s="6"/>
      <c r="MW181" s="6"/>
      <c r="MX181" s="6"/>
      <c r="MY181" s="6"/>
      <c r="MZ181" s="6"/>
      <c r="NA181" s="6"/>
      <c r="NB181" s="6"/>
      <c r="NC181" s="6"/>
      <c r="ND181" s="6"/>
      <c r="NE181" s="6"/>
      <c r="NF181" s="6"/>
      <c r="NG181" s="6"/>
      <c r="NH181" s="6"/>
      <c r="NI181" s="6"/>
      <c r="NJ181" s="6"/>
      <c r="NK181" s="6"/>
      <c r="NL181" s="6"/>
      <c r="NM181" s="6"/>
      <c r="NN181" s="6"/>
      <c r="NO181" s="6"/>
      <c r="NP181" s="6"/>
      <c r="NQ181" s="6"/>
      <c r="NR181" s="6"/>
      <c r="NS181" s="6"/>
      <c r="NT181" s="6"/>
      <c r="NU181" s="6"/>
      <c r="NV181" s="6"/>
      <c r="NW181" s="6"/>
      <c r="NX181" s="6"/>
      <c r="NY181" s="6"/>
      <c r="NZ181" s="6"/>
      <c r="OA181" s="6"/>
      <c r="OB181" s="6"/>
      <c r="OC181" s="6"/>
      <c r="OD181" s="6"/>
      <c r="OE181" s="6"/>
      <c r="OF181" s="6"/>
      <c r="OG181" s="6"/>
      <c r="OH181" s="6"/>
      <c r="OI181" s="6"/>
      <c r="OJ181" s="6"/>
      <c r="OK181" s="6"/>
      <c r="OL181" s="6"/>
      <c r="OM181" s="6"/>
      <c r="ON181" s="6"/>
      <c r="OO181" s="6"/>
      <c r="OP181" s="6"/>
      <c r="OQ181" s="6"/>
      <c r="OR181" s="6"/>
      <c r="OS181" s="6"/>
      <c r="OT181" s="6"/>
      <c r="OU181" s="6"/>
      <c r="OV181" s="6"/>
      <c r="OW181" s="6"/>
      <c r="OX181" s="6"/>
      <c r="OY181" s="6"/>
      <c r="OZ181" s="6"/>
      <c r="PA181" s="6"/>
      <c r="PB181" s="6"/>
      <c r="PC181" s="6"/>
      <c r="PD181" s="6"/>
      <c r="PE181" s="6"/>
    </row>
    <row r="182" spans="1:421" s="13" customFormat="1" x14ac:dyDescent="0.25">
      <c r="A182" s="284"/>
      <c r="B182" s="259"/>
      <c r="C182" s="259"/>
      <c r="D182" s="259"/>
      <c r="E182" s="17"/>
      <c r="F182" s="163" t="s">
        <v>139</v>
      </c>
      <c r="G182" s="12">
        <v>3</v>
      </c>
      <c r="H182" s="12">
        <v>3</v>
      </c>
      <c r="I182" s="12">
        <v>3</v>
      </c>
      <c r="J182" s="12">
        <v>3</v>
      </c>
      <c r="K182" s="12">
        <v>3</v>
      </c>
      <c r="L182" s="97"/>
      <c r="M182" s="26">
        <f>((G182*Kwantificatie!$B$22)+(H182*Kwantificatie!$C$22)+(I182*Kwantificatie!$D$22)+(J182*Kwantificatie!$E$22)+(K182*Kwantificatie!$F$22))*11.1*-1+100</f>
        <v>0.10000000000000853</v>
      </c>
      <c r="N182" s="6"/>
      <c r="O182" s="6"/>
      <c r="P182" s="6"/>
      <c r="Q182" s="6"/>
      <c r="R182" s="6"/>
      <c r="AC182" s="6"/>
      <c r="AD182" s="6"/>
      <c r="AE182" s="6"/>
      <c r="AF182" s="6"/>
      <c r="AG182" s="6"/>
      <c r="AH182" s="6"/>
      <c r="AI182" s="6"/>
      <c r="AJ182" s="6"/>
      <c r="AK182" s="6"/>
      <c r="AL182" s="6"/>
      <c r="AM182" s="6"/>
      <c r="AN182" s="6"/>
      <c r="AO182" s="6"/>
      <c r="AP182" s="6"/>
      <c r="AQ182" s="6"/>
      <c r="AR182" s="6"/>
      <c r="AS182" s="6"/>
      <c r="AT182" s="6"/>
      <c r="AU182" s="6"/>
      <c r="AV182" s="6"/>
      <c r="AW182" s="6"/>
      <c r="AX182" s="6"/>
      <c r="AY182" s="6"/>
      <c r="AZ182" s="6"/>
      <c r="BA182" s="6"/>
      <c r="BB182" s="6"/>
      <c r="BC182" s="6"/>
      <c r="BD182" s="6"/>
      <c r="BE182" s="6"/>
      <c r="BF182" s="6"/>
      <c r="BG182" s="6"/>
      <c r="BH182" s="6"/>
      <c r="BI182" s="6"/>
      <c r="BJ182" s="6"/>
      <c r="BK182" s="6"/>
      <c r="BL182" s="6"/>
      <c r="BM182" s="6"/>
      <c r="BN182" s="6"/>
      <c r="BO182" s="6"/>
      <c r="BP182" s="6"/>
      <c r="BQ182" s="6"/>
      <c r="BR182" s="6"/>
      <c r="BS182" s="6"/>
      <c r="BT182" s="6"/>
      <c r="BU182" s="6"/>
      <c r="BV182" s="6"/>
      <c r="BW182" s="6"/>
      <c r="BX182" s="6"/>
      <c r="BY182" s="6"/>
      <c r="BZ182" s="6"/>
      <c r="CA182" s="6"/>
      <c r="CB182" s="6"/>
      <c r="CC182" s="6"/>
      <c r="CD182" s="6"/>
      <c r="CE182" s="6"/>
      <c r="CF182" s="6"/>
      <c r="CG182" s="6"/>
      <c r="CH182" s="6"/>
      <c r="CI182" s="6"/>
      <c r="CJ182" s="6"/>
      <c r="CK182" s="6"/>
      <c r="CL182" s="6"/>
      <c r="CM182" s="6"/>
      <c r="CN182" s="6"/>
      <c r="CO182" s="6"/>
      <c r="CP182" s="6"/>
      <c r="CQ182" s="6"/>
      <c r="CR182" s="6"/>
      <c r="CS182" s="6"/>
      <c r="CT182" s="6"/>
      <c r="CU182" s="6"/>
      <c r="CV182" s="6"/>
      <c r="CW182" s="6"/>
      <c r="CX182" s="6"/>
      <c r="CY182" s="6"/>
      <c r="CZ182" s="6"/>
      <c r="DA182" s="6"/>
      <c r="DB182" s="6"/>
      <c r="DC182" s="6"/>
      <c r="DD182" s="6"/>
      <c r="DE182" s="6"/>
      <c r="DF182" s="6"/>
      <c r="DG182" s="6"/>
      <c r="DH182" s="6"/>
      <c r="DI182" s="6"/>
      <c r="DJ182" s="6"/>
      <c r="DK182" s="6"/>
      <c r="DL182" s="6"/>
      <c r="DM182" s="6"/>
      <c r="DN182" s="6"/>
      <c r="DO182" s="6"/>
      <c r="DP182" s="6"/>
      <c r="DQ182" s="6"/>
      <c r="DR182" s="6"/>
      <c r="DS182" s="6"/>
      <c r="DT182" s="6"/>
      <c r="DU182" s="6"/>
      <c r="DV182" s="6"/>
      <c r="DW182" s="6"/>
      <c r="DX182" s="6"/>
      <c r="DY182" s="6"/>
      <c r="DZ182" s="6"/>
      <c r="EA182" s="6"/>
      <c r="EB182" s="6"/>
      <c r="EC182" s="6"/>
      <c r="ED182" s="6"/>
      <c r="EE182" s="6"/>
      <c r="EF182" s="6"/>
      <c r="EG182" s="6"/>
      <c r="EH182" s="6"/>
      <c r="EI182" s="6"/>
      <c r="EJ182" s="6"/>
      <c r="EK182" s="6"/>
      <c r="EL182" s="6"/>
      <c r="EM182" s="6"/>
      <c r="EN182" s="6"/>
      <c r="EO182" s="6"/>
      <c r="EP182" s="6"/>
      <c r="EQ182" s="6"/>
      <c r="ER182" s="6"/>
      <c r="ES182" s="6"/>
      <c r="ET182" s="6"/>
      <c r="EU182" s="6"/>
      <c r="EV182" s="6"/>
      <c r="EW182" s="6"/>
      <c r="EX182" s="6"/>
      <c r="EY182" s="6"/>
      <c r="EZ182" s="6"/>
      <c r="FA182" s="6"/>
      <c r="FB182" s="6"/>
      <c r="FC182" s="6"/>
      <c r="FD182" s="6"/>
      <c r="FE182" s="6"/>
      <c r="FF182" s="6"/>
      <c r="FG182" s="6"/>
      <c r="FH182" s="6"/>
      <c r="FI182" s="6"/>
      <c r="FJ182" s="6"/>
      <c r="FK182" s="6"/>
      <c r="FL182" s="6"/>
      <c r="FM182" s="6"/>
      <c r="FN182" s="6"/>
      <c r="FO182" s="6"/>
      <c r="FP182" s="6"/>
      <c r="FQ182" s="6"/>
      <c r="FR182" s="6"/>
      <c r="FS182" s="6"/>
      <c r="FT182" s="6"/>
      <c r="FU182" s="6"/>
      <c r="FV182" s="6"/>
      <c r="FW182" s="6"/>
      <c r="FX182" s="6"/>
      <c r="FY182" s="6"/>
      <c r="FZ182" s="6"/>
      <c r="GA182" s="6"/>
      <c r="GB182" s="6"/>
      <c r="GC182" s="6"/>
      <c r="GD182" s="6"/>
      <c r="GE182" s="6"/>
      <c r="GF182" s="6"/>
      <c r="GG182" s="6"/>
      <c r="GH182" s="6"/>
      <c r="GI182" s="6"/>
      <c r="GJ182" s="6"/>
      <c r="GK182" s="6"/>
      <c r="GL182" s="6"/>
      <c r="GM182" s="6"/>
      <c r="GN182" s="6"/>
      <c r="GO182" s="6"/>
      <c r="GP182" s="6"/>
      <c r="GQ182" s="6"/>
      <c r="GR182" s="6"/>
      <c r="GS182" s="6"/>
      <c r="GT182" s="6"/>
      <c r="GU182" s="6"/>
      <c r="GV182" s="6"/>
      <c r="GW182" s="6"/>
      <c r="GX182" s="6"/>
      <c r="GY182" s="6"/>
      <c r="GZ182" s="6"/>
      <c r="HA182" s="6"/>
      <c r="HB182" s="6"/>
      <c r="HC182" s="6"/>
      <c r="HD182" s="6"/>
      <c r="HE182" s="6"/>
      <c r="HF182" s="6"/>
      <c r="HG182" s="6"/>
      <c r="HH182" s="6"/>
      <c r="HI182" s="6"/>
      <c r="HJ182" s="6"/>
      <c r="HK182" s="6"/>
      <c r="HL182" s="6"/>
      <c r="HM182" s="6"/>
      <c r="HN182" s="6"/>
      <c r="HO182" s="6"/>
      <c r="HP182" s="6"/>
      <c r="HQ182" s="6"/>
      <c r="HR182" s="6"/>
      <c r="HS182" s="6"/>
      <c r="HT182" s="6"/>
      <c r="HU182" s="6"/>
      <c r="HV182" s="6"/>
      <c r="HW182" s="6"/>
      <c r="HX182" s="6"/>
      <c r="HY182" s="6"/>
      <c r="HZ182" s="6"/>
      <c r="IA182" s="6"/>
      <c r="IB182" s="6"/>
      <c r="IC182" s="6"/>
      <c r="ID182" s="6"/>
      <c r="IE182" s="6"/>
      <c r="IF182" s="6"/>
      <c r="IG182" s="6"/>
      <c r="IH182" s="6"/>
      <c r="II182" s="6"/>
      <c r="IJ182" s="6"/>
      <c r="IK182" s="6"/>
      <c r="IL182" s="6"/>
      <c r="IM182" s="6"/>
      <c r="IN182" s="6"/>
      <c r="IO182" s="6"/>
      <c r="IP182" s="6"/>
      <c r="IQ182" s="6"/>
      <c r="IR182" s="6"/>
      <c r="IS182" s="6"/>
      <c r="IT182" s="6"/>
      <c r="IU182" s="6"/>
      <c r="IV182" s="6"/>
      <c r="IW182" s="6"/>
      <c r="IX182" s="6"/>
      <c r="IY182" s="6"/>
      <c r="IZ182" s="6"/>
      <c r="JA182" s="6"/>
      <c r="JB182" s="6"/>
      <c r="JC182" s="6"/>
      <c r="JD182" s="6"/>
      <c r="JE182" s="6"/>
      <c r="JF182" s="6"/>
      <c r="JG182" s="6"/>
      <c r="JH182" s="6"/>
      <c r="JI182" s="6"/>
      <c r="JJ182" s="6"/>
      <c r="JK182" s="6"/>
      <c r="JL182" s="6"/>
      <c r="JM182" s="6"/>
      <c r="JN182" s="6"/>
      <c r="JO182" s="6"/>
      <c r="JP182" s="6"/>
      <c r="JQ182" s="6"/>
      <c r="JR182" s="6"/>
      <c r="JS182" s="6"/>
      <c r="JT182" s="6"/>
      <c r="JU182" s="6"/>
      <c r="JV182" s="6"/>
      <c r="JW182" s="6"/>
      <c r="JX182" s="6"/>
      <c r="JY182" s="6"/>
      <c r="JZ182" s="6"/>
      <c r="KA182" s="6"/>
      <c r="KB182" s="6"/>
      <c r="KC182" s="6"/>
      <c r="KD182" s="6"/>
      <c r="KE182" s="6"/>
      <c r="KF182" s="6"/>
      <c r="KG182" s="6"/>
      <c r="KH182" s="6"/>
      <c r="KI182" s="6"/>
      <c r="KJ182" s="6"/>
      <c r="KK182" s="6"/>
      <c r="KL182" s="6"/>
      <c r="KM182" s="6"/>
      <c r="KN182" s="6"/>
      <c r="KO182" s="6"/>
      <c r="KP182" s="6"/>
      <c r="KQ182" s="6"/>
      <c r="KR182" s="6"/>
      <c r="KS182" s="6"/>
      <c r="KT182" s="6"/>
      <c r="KU182" s="6"/>
      <c r="KV182" s="6"/>
      <c r="KW182" s="6"/>
      <c r="KX182" s="6"/>
      <c r="KY182" s="6"/>
      <c r="KZ182" s="6"/>
      <c r="LA182" s="6"/>
      <c r="LB182" s="6"/>
      <c r="LC182" s="6"/>
      <c r="LD182" s="6"/>
      <c r="LE182" s="6"/>
      <c r="LF182" s="6"/>
      <c r="LG182" s="6"/>
      <c r="LH182" s="6"/>
      <c r="LI182" s="6"/>
      <c r="LJ182" s="6"/>
      <c r="LK182" s="6"/>
      <c r="LL182" s="6"/>
      <c r="LM182" s="6"/>
      <c r="LN182" s="6"/>
      <c r="LO182" s="6"/>
      <c r="LP182" s="6"/>
      <c r="LQ182" s="6"/>
      <c r="LR182" s="6"/>
      <c r="LS182" s="6"/>
      <c r="LT182" s="6"/>
      <c r="LU182" s="6"/>
      <c r="LV182" s="6"/>
      <c r="LW182" s="6"/>
      <c r="LX182" s="6"/>
      <c r="LY182" s="6"/>
      <c r="LZ182" s="6"/>
      <c r="MA182" s="6"/>
      <c r="MB182" s="6"/>
      <c r="MC182" s="6"/>
      <c r="MD182" s="6"/>
      <c r="ME182" s="6"/>
      <c r="MF182" s="6"/>
      <c r="MG182" s="6"/>
      <c r="MH182" s="6"/>
      <c r="MI182" s="6"/>
      <c r="MJ182" s="6"/>
      <c r="MK182" s="6"/>
      <c r="ML182" s="6"/>
      <c r="MM182" s="6"/>
      <c r="MN182" s="6"/>
      <c r="MO182" s="6"/>
      <c r="MP182" s="6"/>
      <c r="MQ182" s="6"/>
      <c r="MR182" s="6"/>
      <c r="MS182" s="6"/>
      <c r="MT182" s="6"/>
      <c r="MU182" s="6"/>
      <c r="MV182" s="6"/>
      <c r="MW182" s="6"/>
      <c r="MX182" s="6"/>
      <c r="MY182" s="6"/>
      <c r="MZ182" s="6"/>
      <c r="NA182" s="6"/>
      <c r="NB182" s="6"/>
      <c r="NC182" s="6"/>
      <c r="ND182" s="6"/>
      <c r="NE182" s="6"/>
      <c r="NF182" s="6"/>
      <c r="NG182" s="6"/>
      <c r="NH182" s="6"/>
      <c r="NI182" s="6"/>
      <c r="NJ182" s="6"/>
      <c r="NK182" s="6"/>
      <c r="NL182" s="6"/>
      <c r="NM182" s="6"/>
      <c r="NN182" s="6"/>
      <c r="NO182" s="6"/>
      <c r="NP182" s="6"/>
      <c r="NQ182" s="6"/>
      <c r="NR182" s="6"/>
      <c r="NS182" s="6"/>
      <c r="NT182" s="6"/>
      <c r="NU182" s="6"/>
      <c r="NV182" s="6"/>
      <c r="NW182" s="6"/>
      <c r="NX182" s="6"/>
      <c r="NY182" s="6"/>
      <c r="NZ182" s="6"/>
      <c r="OA182" s="6"/>
      <c r="OB182" s="6"/>
      <c r="OC182" s="6"/>
      <c r="OD182" s="6"/>
      <c r="OE182" s="6"/>
      <c r="OF182" s="6"/>
      <c r="OG182" s="6"/>
      <c r="OH182" s="6"/>
      <c r="OI182" s="6"/>
      <c r="OJ182" s="6"/>
      <c r="OK182" s="6"/>
      <c r="OL182" s="6"/>
      <c r="OM182" s="6"/>
      <c r="ON182" s="6"/>
      <c r="OO182" s="6"/>
      <c r="OP182" s="6"/>
      <c r="OQ182" s="6"/>
      <c r="OR182" s="6"/>
      <c r="OS182" s="6"/>
      <c r="OT182" s="6"/>
      <c r="OU182" s="6"/>
      <c r="OV182" s="6"/>
      <c r="OW182" s="6"/>
      <c r="OX182" s="6"/>
      <c r="OY182" s="6"/>
      <c r="OZ182" s="6"/>
      <c r="PA182" s="6"/>
      <c r="PB182" s="6"/>
      <c r="PC182" s="6"/>
      <c r="PD182" s="6"/>
      <c r="PE182" s="6"/>
    </row>
    <row r="183" spans="1:421" s="13" customFormat="1" x14ac:dyDescent="0.25">
      <c r="A183" s="284"/>
      <c r="B183" s="259"/>
      <c r="C183" s="259"/>
      <c r="D183" s="259"/>
      <c r="E183" s="17"/>
      <c r="F183" s="163" t="s">
        <v>139</v>
      </c>
      <c r="G183" s="12">
        <v>3</v>
      </c>
      <c r="H183" s="12">
        <v>3</v>
      </c>
      <c r="I183" s="12">
        <v>3</v>
      </c>
      <c r="J183" s="12">
        <v>3</v>
      </c>
      <c r="K183" s="12">
        <v>3</v>
      </c>
      <c r="L183" s="97"/>
      <c r="M183" s="26">
        <f>((G183*Kwantificatie!$B$22)+(H183*Kwantificatie!$C$22)+(I183*Kwantificatie!$D$22)+(J183*Kwantificatie!$E$22)+(K183*Kwantificatie!$F$22))*11.1*-1+100</f>
        <v>0.10000000000000853</v>
      </c>
      <c r="N183" s="6"/>
      <c r="O183" s="6"/>
      <c r="P183" s="6"/>
      <c r="Q183" s="6"/>
      <c r="R183" s="6"/>
      <c r="AC183" s="6"/>
      <c r="AD183" s="6"/>
      <c r="AE183" s="6"/>
      <c r="AF183" s="6"/>
      <c r="AG183" s="6"/>
      <c r="AH183" s="6"/>
      <c r="AI183" s="6"/>
      <c r="AJ183" s="6"/>
      <c r="AK183" s="6"/>
      <c r="AL183" s="6"/>
      <c r="AM183" s="6"/>
      <c r="AN183" s="6"/>
      <c r="AO183" s="6"/>
      <c r="AP183" s="6"/>
      <c r="AQ183" s="6"/>
      <c r="AR183" s="6"/>
      <c r="AS183" s="6"/>
      <c r="AT183" s="6"/>
      <c r="AU183" s="6"/>
      <c r="AV183" s="6"/>
      <c r="AW183" s="6"/>
      <c r="AX183" s="6"/>
      <c r="AY183" s="6"/>
      <c r="AZ183" s="6"/>
      <c r="BA183" s="6"/>
      <c r="BB183" s="6"/>
      <c r="BC183" s="6"/>
      <c r="BD183" s="6"/>
      <c r="BE183" s="6"/>
      <c r="BF183" s="6"/>
      <c r="BG183" s="6"/>
      <c r="BH183" s="6"/>
      <c r="BI183" s="6"/>
      <c r="BJ183" s="6"/>
      <c r="BK183" s="6"/>
      <c r="BL183" s="6"/>
      <c r="BM183" s="6"/>
      <c r="BN183" s="6"/>
      <c r="BO183" s="6"/>
      <c r="BP183" s="6"/>
      <c r="BQ183" s="6"/>
      <c r="BR183" s="6"/>
      <c r="BS183" s="6"/>
      <c r="BT183" s="6"/>
      <c r="BU183" s="6"/>
      <c r="BV183" s="6"/>
      <c r="BW183" s="6"/>
      <c r="BX183" s="6"/>
      <c r="BY183" s="6"/>
      <c r="BZ183" s="6"/>
      <c r="CA183" s="6"/>
      <c r="CB183" s="6"/>
      <c r="CC183" s="6"/>
      <c r="CD183" s="6"/>
      <c r="CE183" s="6"/>
      <c r="CF183" s="6"/>
      <c r="CG183" s="6"/>
      <c r="CH183" s="6"/>
      <c r="CI183" s="6"/>
      <c r="CJ183" s="6"/>
      <c r="CK183" s="6"/>
      <c r="CL183" s="6"/>
      <c r="CM183" s="6"/>
      <c r="CN183" s="6"/>
      <c r="CO183" s="6"/>
      <c r="CP183" s="6"/>
      <c r="CQ183" s="6"/>
      <c r="CR183" s="6"/>
      <c r="CS183" s="6"/>
      <c r="CT183" s="6"/>
      <c r="CU183" s="6"/>
      <c r="CV183" s="6"/>
      <c r="CW183" s="6"/>
      <c r="CX183" s="6"/>
      <c r="CY183" s="6"/>
      <c r="CZ183" s="6"/>
      <c r="DA183" s="6"/>
      <c r="DB183" s="6"/>
      <c r="DC183" s="6"/>
      <c r="DD183" s="6"/>
      <c r="DE183" s="6"/>
      <c r="DF183" s="6"/>
      <c r="DG183" s="6"/>
      <c r="DH183" s="6"/>
      <c r="DI183" s="6"/>
      <c r="DJ183" s="6"/>
      <c r="DK183" s="6"/>
      <c r="DL183" s="6"/>
      <c r="DM183" s="6"/>
      <c r="DN183" s="6"/>
      <c r="DO183" s="6"/>
      <c r="DP183" s="6"/>
      <c r="DQ183" s="6"/>
      <c r="DR183" s="6"/>
      <c r="DS183" s="6"/>
      <c r="DT183" s="6"/>
      <c r="DU183" s="6"/>
      <c r="DV183" s="6"/>
      <c r="DW183" s="6"/>
      <c r="DX183" s="6"/>
      <c r="DY183" s="6"/>
      <c r="DZ183" s="6"/>
      <c r="EA183" s="6"/>
      <c r="EB183" s="6"/>
      <c r="EC183" s="6"/>
      <c r="ED183" s="6"/>
      <c r="EE183" s="6"/>
      <c r="EF183" s="6"/>
      <c r="EG183" s="6"/>
      <c r="EH183" s="6"/>
      <c r="EI183" s="6"/>
      <c r="EJ183" s="6"/>
      <c r="EK183" s="6"/>
      <c r="EL183" s="6"/>
      <c r="EM183" s="6"/>
      <c r="EN183" s="6"/>
      <c r="EO183" s="6"/>
      <c r="EP183" s="6"/>
      <c r="EQ183" s="6"/>
      <c r="ER183" s="6"/>
      <c r="ES183" s="6"/>
      <c r="ET183" s="6"/>
      <c r="EU183" s="6"/>
      <c r="EV183" s="6"/>
      <c r="EW183" s="6"/>
      <c r="EX183" s="6"/>
      <c r="EY183" s="6"/>
      <c r="EZ183" s="6"/>
      <c r="FA183" s="6"/>
      <c r="FB183" s="6"/>
      <c r="FC183" s="6"/>
      <c r="FD183" s="6"/>
      <c r="FE183" s="6"/>
      <c r="FF183" s="6"/>
      <c r="FG183" s="6"/>
      <c r="FH183" s="6"/>
      <c r="FI183" s="6"/>
      <c r="FJ183" s="6"/>
      <c r="FK183" s="6"/>
      <c r="FL183" s="6"/>
      <c r="FM183" s="6"/>
      <c r="FN183" s="6"/>
      <c r="FO183" s="6"/>
      <c r="FP183" s="6"/>
      <c r="FQ183" s="6"/>
      <c r="FR183" s="6"/>
      <c r="FS183" s="6"/>
      <c r="FT183" s="6"/>
      <c r="FU183" s="6"/>
      <c r="FV183" s="6"/>
      <c r="FW183" s="6"/>
      <c r="FX183" s="6"/>
      <c r="FY183" s="6"/>
      <c r="FZ183" s="6"/>
      <c r="GA183" s="6"/>
      <c r="GB183" s="6"/>
      <c r="GC183" s="6"/>
      <c r="GD183" s="6"/>
      <c r="GE183" s="6"/>
      <c r="GF183" s="6"/>
      <c r="GG183" s="6"/>
      <c r="GH183" s="6"/>
      <c r="GI183" s="6"/>
      <c r="GJ183" s="6"/>
      <c r="GK183" s="6"/>
      <c r="GL183" s="6"/>
      <c r="GM183" s="6"/>
      <c r="GN183" s="6"/>
      <c r="GO183" s="6"/>
      <c r="GP183" s="6"/>
      <c r="GQ183" s="6"/>
      <c r="GR183" s="6"/>
      <c r="GS183" s="6"/>
      <c r="GT183" s="6"/>
      <c r="GU183" s="6"/>
      <c r="GV183" s="6"/>
      <c r="GW183" s="6"/>
      <c r="GX183" s="6"/>
      <c r="GY183" s="6"/>
      <c r="GZ183" s="6"/>
      <c r="HA183" s="6"/>
      <c r="HB183" s="6"/>
      <c r="HC183" s="6"/>
      <c r="HD183" s="6"/>
      <c r="HE183" s="6"/>
      <c r="HF183" s="6"/>
      <c r="HG183" s="6"/>
      <c r="HH183" s="6"/>
      <c r="HI183" s="6"/>
      <c r="HJ183" s="6"/>
      <c r="HK183" s="6"/>
      <c r="HL183" s="6"/>
      <c r="HM183" s="6"/>
      <c r="HN183" s="6"/>
      <c r="HO183" s="6"/>
      <c r="HP183" s="6"/>
      <c r="HQ183" s="6"/>
      <c r="HR183" s="6"/>
      <c r="HS183" s="6"/>
      <c r="HT183" s="6"/>
      <c r="HU183" s="6"/>
      <c r="HV183" s="6"/>
      <c r="HW183" s="6"/>
      <c r="HX183" s="6"/>
      <c r="HY183" s="6"/>
      <c r="HZ183" s="6"/>
      <c r="IA183" s="6"/>
      <c r="IB183" s="6"/>
      <c r="IC183" s="6"/>
      <c r="ID183" s="6"/>
      <c r="IE183" s="6"/>
      <c r="IF183" s="6"/>
      <c r="IG183" s="6"/>
      <c r="IH183" s="6"/>
      <c r="II183" s="6"/>
      <c r="IJ183" s="6"/>
      <c r="IK183" s="6"/>
      <c r="IL183" s="6"/>
      <c r="IM183" s="6"/>
      <c r="IN183" s="6"/>
      <c r="IO183" s="6"/>
      <c r="IP183" s="6"/>
      <c r="IQ183" s="6"/>
      <c r="IR183" s="6"/>
      <c r="IS183" s="6"/>
      <c r="IT183" s="6"/>
      <c r="IU183" s="6"/>
      <c r="IV183" s="6"/>
      <c r="IW183" s="6"/>
      <c r="IX183" s="6"/>
      <c r="IY183" s="6"/>
      <c r="IZ183" s="6"/>
      <c r="JA183" s="6"/>
      <c r="JB183" s="6"/>
      <c r="JC183" s="6"/>
      <c r="JD183" s="6"/>
      <c r="JE183" s="6"/>
      <c r="JF183" s="6"/>
      <c r="JG183" s="6"/>
      <c r="JH183" s="6"/>
      <c r="JI183" s="6"/>
      <c r="JJ183" s="6"/>
      <c r="JK183" s="6"/>
      <c r="JL183" s="6"/>
      <c r="JM183" s="6"/>
      <c r="JN183" s="6"/>
      <c r="JO183" s="6"/>
      <c r="JP183" s="6"/>
      <c r="JQ183" s="6"/>
      <c r="JR183" s="6"/>
      <c r="JS183" s="6"/>
      <c r="JT183" s="6"/>
      <c r="JU183" s="6"/>
      <c r="JV183" s="6"/>
      <c r="JW183" s="6"/>
      <c r="JX183" s="6"/>
      <c r="JY183" s="6"/>
      <c r="JZ183" s="6"/>
      <c r="KA183" s="6"/>
      <c r="KB183" s="6"/>
      <c r="KC183" s="6"/>
      <c r="KD183" s="6"/>
      <c r="KE183" s="6"/>
      <c r="KF183" s="6"/>
      <c r="KG183" s="6"/>
      <c r="KH183" s="6"/>
      <c r="KI183" s="6"/>
      <c r="KJ183" s="6"/>
      <c r="KK183" s="6"/>
      <c r="KL183" s="6"/>
      <c r="KM183" s="6"/>
      <c r="KN183" s="6"/>
      <c r="KO183" s="6"/>
      <c r="KP183" s="6"/>
      <c r="KQ183" s="6"/>
      <c r="KR183" s="6"/>
      <c r="KS183" s="6"/>
      <c r="KT183" s="6"/>
      <c r="KU183" s="6"/>
      <c r="KV183" s="6"/>
      <c r="KW183" s="6"/>
      <c r="KX183" s="6"/>
      <c r="KY183" s="6"/>
      <c r="KZ183" s="6"/>
      <c r="LA183" s="6"/>
      <c r="LB183" s="6"/>
      <c r="LC183" s="6"/>
      <c r="LD183" s="6"/>
      <c r="LE183" s="6"/>
      <c r="LF183" s="6"/>
      <c r="LG183" s="6"/>
      <c r="LH183" s="6"/>
      <c r="LI183" s="6"/>
      <c r="LJ183" s="6"/>
      <c r="LK183" s="6"/>
      <c r="LL183" s="6"/>
      <c r="LM183" s="6"/>
      <c r="LN183" s="6"/>
      <c r="LO183" s="6"/>
      <c r="LP183" s="6"/>
      <c r="LQ183" s="6"/>
      <c r="LR183" s="6"/>
      <c r="LS183" s="6"/>
      <c r="LT183" s="6"/>
      <c r="LU183" s="6"/>
      <c r="LV183" s="6"/>
      <c r="LW183" s="6"/>
      <c r="LX183" s="6"/>
      <c r="LY183" s="6"/>
      <c r="LZ183" s="6"/>
      <c r="MA183" s="6"/>
      <c r="MB183" s="6"/>
      <c r="MC183" s="6"/>
      <c r="MD183" s="6"/>
      <c r="ME183" s="6"/>
      <c r="MF183" s="6"/>
      <c r="MG183" s="6"/>
      <c r="MH183" s="6"/>
      <c r="MI183" s="6"/>
      <c r="MJ183" s="6"/>
      <c r="MK183" s="6"/>
      <c r="ML183" s="6"/>
      <c r="MM183" s="6"/>
      <c r="MN183" s="6"/>
      <c r="MO183" s="6"/>
      <c r="MP183" s="6"/>
      <c r="MQ183" s="6"/>
      <c r="MR183" s="6"/>
      <c r="MS183" s="6"/>
      <c r="MT183" s="6"/>
      <c r="MU183" s="6"/>
      <c r="MV183" s="6"/>
      <c r="MW183" s="6"/>
      <c r="MX183" s="6"/>
      <c r="MY183" s="6"/>
      <c r="MZ183" s="6"/>
      <c r="NA183" s="6"/>
      <c r="NB183" s="6"/>
      <c r="NC183" s="6"/>
      <c r="ND183" s="6"/>
      <c r="NE183" s="6"/>
      <c r="NF183" s="6"/>
      <c r="NG183" s="6"/>
      <c r="NH183" s="6"/>
      <c r="NI183" s="6"/>
      <c r="NJ183" s="6"/>
      <c r="NK183" s="6"/>
      <c r="NL183" s="6"/>
      <c r="NM183" s="6"/>
      <c r="NN183" s="6"/>
      <c r="NO183" s="6"/>
      <c r="NP183" s="6"/>
      <c r="NQ183" s="6"/>
      <c r="NR183" s="6"/>
      <c r="NS183" s="6"/>
      <c r="NT183" s="6"/>
      <c r="NU183" s="6"/>
      <c r="NV183" s="6"/>
      <c r="NW183" s="6"/>
      <c r="NX183" s="6"/>
      <c r="NY183" s="6"/>
      <c r="NZ183" s="6"/>
      <c r="OA183" s="6"/>
      <c r="OB183" s="6"/>
      <c r="OC183" s="6"/>
      <c r="OD183" s="6"/>
      <c r="OE183" s="6"/>
      <c r="OF183" s="6"/>
      <c r="OG183" s="6"/>
      <c r="OH183" s="6"/>
      <c r="OI183" s="6"/>
      <c r="OJ183" s="6"/>
      <c r="OK183" s="6"/>
      <c r="OL183" s="6"/>
      <c r="OM183" s="6"/>
      <c r="ON183" s="6"/>
      <c r="OO183" s="6"/>
      <c r="OP183" s="6"/>
      <c r="OQ183" s="6"/>
      <c r="OR183" s="6"/>
      <c r="OS183" s="6"/>
      <c r="OT183" s="6"/>
      <c r="OU183" s="6"/>
      <c r="OV183" s="6"/>
      <c r="OW183" s="6"/>
      <c r="OX183" s="6"/>
      <c r="OY183" s="6"/>
      <c r="OZ183" s="6"/>
      <c r="PA183" s="6"/>
      <c r="PB183" s="6"/>
      <c r="PC183" s="6"/>
      <c r="PD183" s="6"/>
      <c r="PE183" s="6"/>
    </row>
    <row r="184" spans="1:421" s="13" customFormat="1" x14ac:dyDescent="0.25">
      <c r="A184" s="284"/>
      <c r="B184" s="259"/>
      <c r="C184" s="259"/>
      <c r="D184" s="259"/>
      <c r="E184" s="17"/>
      <c r="F184" s="163" t="s">
        <v>139</v>
      </c>
      <c r="G184" s="12">
        <v>3</v>
      </c>
      <c r="H184" s="12">
        <v>3</v>
      </c>
      <c r="I184" s="12">
        <v>3</v>
      </c>
      <c r="J184" s="12">
        <v>3</v>
      </c>
      <c r="K184" s="12">
        <v>3</v>
      </c>
      <c r="L184" s="97"/>
      <c r="M184" s="26">
        <f>((G184*Kwantificatie!$B$22)+(H184*Kwantificatie!$C$22)+(I184*Kwantificatie!$D$22)+(J184*Kwantificatie!$E$22)+(K184*Kwantificatie!$F$22))*11.1*-1+100</f>
        <v>0.10000000000000853</v>
      </c>
      <c r="N184" s="6"/>
      <c r="O184" s="6"/>
      <c r="P184" s="6"/>
      <c r="Q184" s="6"/>
      <c r="R184" s="6"/>
      <c r="AC184" s="6"/>
      <c r="AD184" s="6"/>
      <c r="AE184" s="6"/>
      <c r="AF184" s="6"/>
      <c r="AG184" s="6"/>
      <c r="AH184" s="6"/>
      <c r="AI184" s="6"/>
      <c r="AJ184" s="6"/>
      <c r="AK184" s="6"/>
      <c r="AL184" s="6"/>
      <c r="AM184" s="6"/>
      <c r="AN184" s="6"/>
      <c r="AO184" s="6"/>
      <c r="AP184" s="6"/>
      <c r="AQ184" s="6"/>
      <c r="AR184" s="6"/>
      <c r="AS184" s="6"/>
      <c r="AT184" s="6"/>
      <c r="AU184" s="6"/>
      <c r="AV184" s="6"/>
      <c r="AW184" s="6"/>
      <c r="AX184" s="6"/>
      <c r="AY184" s="6"/>
      <c r="AZ184" s="6"/>
      <c r="BA184" s="6"/>
      <c r="BB184" s="6"/>
      <c r="BC184" s="6"/>
      <c r="BD184" s="6"/>
      <c r="BE184" s="6"/>
      <c r="BF184" s="6"/>
      <c r="BG184" s="6"/>
      <c r="BH184" s="6"/>
      <c r="BI184" s="6"/>
      <c r="BJ184" s="6"/>
      <c r="BK184" s="6"/>
      <c r="BL184" s="6"/>
      <c r="BM184" s="6"/>
      <c r="BN184" s="6"/>
      <c r="BO184" s="6"/>
      <c r="BP184" s="6"/>
      <c r="BQ184" s="6"/>
      <c r="BR184" s="6"/>
      <c r="BS184" s="6"/>
      <c r="BT184" s="6"/>
      <c r="BU184" s="6"/>
      <c r="BV184" s="6"/>
      <c r="BW184" s="6"/>
      <c r="BX184" s="6"/>
      <c r="BY184" s="6"/>
      <c r="BZ184" s="6"/>
      <c r="CA184" s="6"/>
      <c r="CB184" s="6"/>
      <c r="CC184" s="6"/>
      <c r="CD184" s="6"/>
      <c r="CE184" s="6"/>
      <c r="CF184" s="6"/>
      <c r="CG184" s="6"/>
      <c r="CH184" s="6"/>
      <c r="CI184" s="6"/>
      <c r="CJ184" s="6"/>
      <c r="CK184" s="6"/>
      <c r="CL184" s="6"/>
      <c r="CM184" s="6"/>
      <c r="CN184" s="6"/>
      <c r="CO184" s="6"/>
      <c r="CP184" s="6"/>
      <c r="CQ184" s="6"/>
      <c r="CR184" s="6"/>
      <c r="CS184" s="6"/>
      <c r="CT184" s="6"/>
      <c r="CU184" s="6"/>
      <c r="CV184" s="6"/>
      <c r="CW184" s="6"/>
      <c r="CX184" s="6"/>
      <c r="CY184" s="6"/>
      <c r="CZ184" s="6"/>
      <c r="DA184" s="6"/>
      <c r="DB184" s="6"/>
      <c r="DC184" s="6"/>
      <c r="DD184" s="6"/>
      <c r="DE184" s="6"/>
      <c r="DF184" s="6"/>
      <c r="DG184" s="6"/>
      <c r="DH184" s="6"/>
      <c r="DI184" s="6"/>
      <c r="DJ184" s="6"/>
      <c r="DK184" s="6"/>
      <c r="DL184" s="6"/>
      <c r="DM184" s="6"/>
      <c r="DN184" s="6"/>
      <c r="DO184" s="6"/>
      <c r="DP184" s="6"/>
      <c r="DQ184" s="6"/>
      <c r="DR184" s="6"/>
      <c r="DS184" s="6"/>
      <c r="DT184" s="6"/>
      <c r="DU184" s="6"/>
      <c r="DV184" s="6"/>
      <c r="DW184" s="6"/>
      <c r="DX184" s="6"/>
      <c r="DY184" s="6"/>
      <c r="DZ184" s="6"/>
      <c r="EA184" s="6"/>
      <c r="EB184" s="6"/>
      <c r="EC184" s="6"/>
      <c r="ED184" s="6"/>
      <c r="EE184" s="6"/>
      <c r="EF184" s="6"/>
      <c r="EG184" s="6"/>
      <c r="EH184" s="6"/>
      <c r="EI184" s="6"/>
      <c r="EJ184" s="6"/>
      <c r="EK184" s="6"/>
      <c r="EL184" s="6"/>
      <c r="EM184" s="6"/>
      <c r="EN184" s="6"/>
      <c r="EO184" s="6"/>
      <c r="EP184" s="6"/>
      <c r="EQ184" s="6"/>
      <c r="ER184" s="6"/>
      <c r="ES184" s="6"/>
      <c r="ET184" s="6"/>
      <c r="EU184" s="6"/>
      <c r="EV184" s="6"/>
      <c r="EW184" s="6"/>
      <c r="EX184" s="6"/>
      <c r="EY184" s="6"/>
      <c r="EZ184" s="6"/>
      <c r="FA184" s="6"/>
      <c r="FB184" s="6"/>
      <c r="FC184" s="6"/>
      <c r="FD184" s="6"/>
      <c r="FE184" s="6"/>
      <c r="FF184" s="6"/>
      <c r="FG184" s="6"/>
      <c r="FH184" s="6"/>
      <c r="FI184" s="6"/>
      <c r="FJ184" s="6"/>
      <c r="FK184" s="6"/>
      <c r="FL184" s="6"/>
      <c r="FM184" s="6"/>
      <c r="FN184" s="6"/>
      <c r="FO184" s="6"/>
      <c r="FP184" s="6"/>
      <c r="FQ184" s="6"/>
      <c r="FR184" s="6"/>
      <c r="FS184" s="6"/>
      <c r="FT184" s="6"/>
      <c r="FU184" s="6"/>
      <c r="FV184" s="6"/>
      <c r="FW184" s="6"/>
      <c r="FX184" s="6"/>
      <c r="FY184" s="6"/>
      <c r="FZ184" s="6"/>
      <c r="GA184" s="6"/>
      <c r="GB184" s="6"/>
      <c r="GC184" s="6"/>
      <c r="GD184" s="6"/>
      <c r="GE184" s="6"/>
      <c r="GF184" s="6"/>
      <c r="GG184" s="6"/>
      <c r="GH184" s="6"/>
      <c r="GI184" s="6"/>
      <c r="GJ184" s="6"/>
      <c r="GK184" s="6"/>
      <c r="GL184" s="6"/>
      <c r="GM184" s="6"/>
      <c r="GN184" s="6"/>
      <c r="GO184" s="6"/>
      <c r="GP184" s="6"/>
      <c r="GQ184" s="6"/>
      <c r="GR184" s="6"/>
      <c r="GS184" s="6"/>
      <c r="GT184" s="6"/>
      <c r="GU184" s="6"/>
      <c r="GV184" s="6"/>
      <c r="GW184" s="6"/>
      <c r="GX184" s="6"/>
      <c r="GY184" s="6"/>
      <c r="GZ184" s="6"/>
      <c r="HA184" s="6"/>
      <c r="HB184" s="6"/>
      <c r="HC184" s="6"/>
      <c r="HD184" s="6"/>
      <c r="HE184" s="6"/>
      <c r="HF184" s="6"/>
      <c r="HG184" s="6"/>
      <c r="HH184" s="6"/>
      <c r="HI184" s="6"/>
      <c r="HJ184" s="6"/>
      <c r="HK184" s="6"/>
      <c r="HL184" s="6"/>
      <c r="HM184" s="6"/>
      <c r="HN184" s="6"/>
      <c r="HO184" s="6"/>
      <c r="HP184" s="6"/>
      <c r="HQ184" s="6"/>
      <c r="HR184" s="6"/>
      <c r="HS184" s="6"/>
      <c r="HT184" s="6"/>
      <c r="HU184" s="6"/>
      <c r="HV184" s="6"/>
      <c r="HW184" s="6"/>
      <c r="HX184" s="6"/>
      <c r="HY184" s="6"/>
      <c r="HZ184" s="6"/>
      <c r="IA184" s="6"/>
      <c r="IB184" s="6"/>
      <c r="IC184" s="6"/>
      <c r="ID184" s="6"/>
      <c r="IE184" s="6"/>
      <c r="IF184" s="6"/>
      <c r="IG184" s="6"/>
      <c r="IH184" s="6"/>
      <c r="II184" s="6"/>
      <c r="IJ184" s="6"/>
      <c r="IK184" s="6"/>
      <c r="IL184" s="6"/>
      <c r="IM184" s="6"/>
      <c r="IN184" s="6"/>
      <c r="IO184" s="6"/>
      <c r="IP184" s="6"/>
      <c r="IQ184" s="6"/>
      <c r="IR184" s="6"/>
      <c r="IS184" s="6"/>
      <c r="IT184" s="6"/>
      <c r="IU184" s="6"/>
      <c r="IV184" s="6"/>
      <c r="IW184" s="6"/>
      <c r="IX184" s="6"/>
      <c r="IY184" s="6"/>
      <c r="IZ184" s="6"/>
      <c r="JA184" s="6"/>
      <c r="JB184" s="6"/>
      <c r="JC184" s="6"/>
      <c r="JD184" s="6"/>
      <c r="JE184" s="6"/>
      <c r="JF184" s="6"/>
      <c r="JG184" s="6"/>
      <c r="JH184" s="6"/>
      <c r="JI184" s="6"/>
      <c r="JJ184" s="6"/>
      <c r="JK184" s="6"/>
      <c r="JL184" s="6"/>
      <c r="JM184" s="6"/>
      <c r="JN184" s="6"/>
      <c r="JO184" s="6"/>
      <c r="JP184" s="6"/>
      <c r="JQ184" s="6"/>
      <c r="JR184" s="6"/>
      <c r="JS184" s="6"/>
      <c r="JT184" s="6"/>
      <c r="JU184" s="6"/>
      <c r="JV184" s="6"/>
      <c r="JW184" s="6"/>
      <c r="JX184" s="6"/>
      <c r="JY184" s="6"/>
      <c r="JZ184" s="6"/>
      <c r="KA184" s="6"/>
      <c r="KB184" s="6"/>
      <c r="KC184" s="6"/>
      <c r="KD184" s="6"/>
      <c r="KE184" s="6"/>
      <c r="KF184" s="6"/>
      <c r="KG184" s="6"/>
      <c r="KH184" s="6"/>
      <c r="KI184" s="6"/>
      <c r="KJ184" s="6"/>
      <c r="KK184" s="6"/>
      <c r="KL184" s="6"/>
      <c r="KM184" s="6"/>
      <c r="KN184" s="6"/>
      <c r="KO184" s="6"/>
      <c r="KP184" s="6"/>
      <c r="KQ184" s="6"/>
      <c r="KR184" s="6"/>
      <c r="KS184" s="6"/>
      <c r="KT184" s="6"/>
      <c r="KU184" s="6"/>
      <c r="KV184" s="6"/>
      <c r="KW184" s="6"/>
      <c r="KX184" s="6"/>
      <c r="KY184" s="6"/>
      <c r="KZ184" s="6"/>
      <c r="LA184" s="6"/>
      <c r="LB184" s="6"/>
      <c r="LC184" s="6"/>
      <c r="LD184" s="6"/>
      <c r="LE184" s="6"/>
      <c r="LF184" s="6"/>
      <c r="LG184" s="6"/>
      <c r="LH184" s="6"/>
      <c r="LI184" s="6"/>
      <c r="LJ184" s="6"/>
      <c r="LK184" s="6"/>
      <c r="LL184" s="6"/>
      <c r="LM184" s="6"/>
      <c r="LN184" s="6"/>
      <c r="LO184" s="6"/>
      <c r="LP184" s="6"/>
      <c r="LQ184" s="6"/>
      <c r="LR184" s="6"/>
      <c r="LS184" s="6"/>
      <c r="LT184" s="6"/>
      <c r="LU184" s="6"/>
      <c r="LV184" s="6"/>
      <c r="LW184" s="6"/>
      <c r="LX184" s="6"/>
      <c r="LY184" s="6"/>
      <c r="LZ184" s="6"/>
      <c r="MA184" s="6"/>
      <c r="MB184" s="6"/>
      <c r="MC184" s="6"/>
      <c r="MD184" s="6"/>
      <c r="ME184" s="6"/>
      <c r="MF184" s="6"/>
      <c r="MG184" s="6"/>
      <c r="MH184" s="6"/>
      <c r="MI184" s="6"/>
      <c r="MJ184" s="6"/>
      <c r="MK184" s="6"/>
      <c r="ML184" s="6"/>
      <c r="MM184" s="6"/>
      <c r="MN184" s="6"/>
      <c r="MO184" s="6"/>
      <c r="MP184" s="6"/>
      <c r="MQ184" s="6"/>
      <c r="MR184" s="6"/>
      <c r="MS184" s="6"/>
      <c r="MT184" s="6"/>
      <c r="MU184" s="6"/>
      <c r="MV184" s="6"/>
      <c r="MW184" s="6"/>
      <c r="MX184" s="6"/>
      <c r="MY184" s="6"/>
      <c r="MZ184" s="6"/>
      <c r="NA184" s="6"/>
      <c r="NB184" s="6"/>
      <c r="NC184" s="6"/>
      <c r="ND184" s="6"/>
      <c r="NE184" s="6"/>
      <c r="NF184" s="6"/>
      <c r="NG184" s="6"/>
      <c r="NH184" s="6"/>
      <c r="NI184" s="6"/>
      <c r="NJ184" s="6"/>
      <c r="NK184" s="6"/>
      <c r="NL184" s="6"/>
      <c r="NM184" s="6"/>
      <c r="NN184" s="6"/>
      <c r="NO184" s="6"/>
      <c r="NP184" s="6"/>
      <c r="NQ184" s="6"/>
      <c r="NR184" s="6"/>
      <c r="NS184" s="6"/>
      <c r="NT184" s="6"/>
      <c r="NU184" s="6"/>
      <c r="NV184" s="6"/>
      <c r="NW184" s="6"/>
      <c r="NX184" s="6"/>
      <c r="NY184" s="6"/>
      <c r="NZ184" s="6"/>
      <c r="OA184" s="6"/>
      <c r="OB184" s="6"/>
      <c r="OC184" s="6"/>
      <c r="OD184" s="6"/>
      <c r="OE184" s="6"/>
      <c r="OF184" s="6"/>
      <c r="OG184" s="6"/>
      <c r="OH184" s="6"/>
      <c r="OI184" s="6"/>
      <c r="OJ184" s="6"/>
      <c r="OK184" s="6"/>
      <c r="OL184" s="6"/>
      <c r="OM184" s="6"/>
      <c r="ON184" s="6"/>
      <c r="OO184" s="6"/>
      <c r="OP184" s="6"/>
      <c r="OQ184" s="6"/>
      <c r="OR184" s="6"/>
      <c r="OS184" s="6"/>
      <c r="OT184" s="6"/>
      <c r="OU184" s="6"/>
      <c r="OV184" s="6"/>
      <c r="OW184" s="6"/>
      <c r="OX184" s="6"/>
      <c r="OY184" s="6"/>
      <c r="OZ184" s="6"/>
      <c r="PA184" s="6"/>
      <c r="PB184" s="6"/>
      <c r="PC184" s="6"/>
      <c r="PD184" s="6"/>
      <c r="PE184" s="6"/>
    </row>
    <row r="185" spans="1:421" s="13" customFormat="1" x14ac:dyDescent="0.25">
      <c r="A185" s="284"/>
      <c r="B185" s="259"/>
      <c r="C185" s="259"/>
      <c r="D185" s="259"/>
      <c r="E185" s="17"/>
      <c r="F185" s="163" t="s">
        <v>139</v>
      </c>
      <c r="G185" s="12">
        <v>3</v>
      </c>
      <c r="H185" s="12">
        <v>3</v>
      </c>
      <c r="I185" s="12">
        <v>3</v>
      </c>
      <c r="J185" s="12">
        <v>3</v>
      </c>
      <c r="K185" s="12">
        <v>3</v>
      </c>
      <c r="L185" s="97"/>
      <c r="M185" s="26">
        <f>((G185*Kwantificatie!$B$22)+(H185*Kwantificatie!$C$22)+(I185*Kwantificatie!$D$22)+(J185*Kwantificatie!$E$22)+(K185*Kwantificatie!$F$22))*11.1*-1+100</f>
        <v>0.10000000000000853</v>
      </c>
      <c r="N185" s="6"/>
      <c r="O185" s="6"/>
      <c r="P185" s="6"/>
      <c r="Q185" s="6"/>
      <c r="R185" s="6"/>
      <c r="AC185" s="6"/>
      <c r="AD185" s="6"/>
      <c r="AE185" s="6"/>
      <c r="AF185" s="6"/>
      <c r="AG185" s="6"/>
      <c r="AH185" s="6"/>
      <c r="AI185" s="6"/>
      <c r="AJ185" s="6"/>
      <c r="AK185" s="6"/>
      <c r="AL185" s="6"/>
      <c r="AM185" s="6"/>
      <c r="AN185" s="6"/>
      <c r="AO185" s="6"/>
      <c r="AP185" s="6"/>
      <c r="AQ185" s="6"/>
      <c r="AR185" s="6"/>
      <c r="AS185" s="6"/>
      <c r="AT185" s="6"/>
      <c r="AU185" s="6"/>
      <c r="AV185" s="6"/>
      <c r="AW185" s="6"/>
      <c r="AX185" s="6"/>
      <c r="AY185" s="6"/>
      <c r="AZ185" s="6"/>
      <c r="BA185" s="6"/>
      <c r="BB185" s="6"/>
      <c r="BC185" s="6"/>
      <c r="BD185" s="6"/>
      <c r="BE185" s="6"/>
      <c r="BF185" s="6"/>
      <c r="BG185" s="6"/>
      <c r="BH185" s="6"/>
      <c r="BI185" s="6"/>
      <c r="BJ185" s="6"/>
      <c r="BK185" s="6"/>
      <c r="BL185" s="6"/>
      <c r="BM185" s="6"/>
      <c r="BN185" s="6"/>
      <c r="BO185" s="6"/>
      <c r="BP185" s="6"/>
      <c r="BQ185" s="6"/>
      <c r="BR185" s="6"/>
      <c r="BS185" s="6"/>
      <c r="BT185" s="6"/>
      <c r="BU185" s="6"/>
      <c r="BV185" s="6"/>
      <c r="BW185" s="6"/>
      <c r="BX185" s="6"/>
      <c r="BY185" s="6"/>
      <c r="BZ185" s="6"/>
      <c r="CA185" s="6"/>
      <c r="CB185" s="6"/>
      <c r="CC185" s="6"/>
      <c r="CD185" s="6"/>
      <c r="CE185" s="6"/>
      <c r="CF185" s="6"/>
      <c r="CG185" s="6"/>
      <c r="CH185" s="6"/>
      <c r="CI185" s="6"/>
      <c r="CJ185" s="6"/>
      <c r="CK185" s="6"/>
      <c r="CL185" s="6"/>
      <c r="CM185" s="6"/>
      <c r="CN185" s="6"/>
      <c r="CO185" s="6"/>
      <c r="CP185" s="6"/>
      <c r="CQ185" s="6"/>
      <c r="CR185" s="6"/>
      <c r="CS185" s="6"/>
      <c r="CT185" s="6"/>
      <c r="CU185" s="6"/>
      <c r="CV185" s="6"/>
      <c r="CW185" s="6"/>
      <c r="CX185" s="6"/>
      <c r="CY185" s="6"/>
      <c r="CZ185" s="6"/>
      <c r="DA185" s="6"/>
      <c r="DB185" s="6"/>
      <c r="DC185" s="6"/>
      <c r="DD185" s="6"/>
      <c r="DE185" s="6"/>
      <c r="DF185" s="6"/>
      <c r="DG185" s="6"/>
      <c r="DH185" s="6"/>
      <c r="DI185" s="6"/>
      <c r="DJ185" s="6"/>
      <c r="DK185" s="6"/>
      <c r="DL185" s="6"/>
      <c r="DM185" s="6"/>
      <c r="DN185" s="6"/>
      <c r="DO185" s="6"/>
      <c r="DP185" s="6"/>
      <c r="DQ185" s="6"/>
      <c r="DR185" s="6"/>
      <c r="DS185" s="6"/>
      <c r="DT185" s="6"/>
      <c r="DU185" s="6"/>
      <c r="DV185" s="6"/>
      <c r="DW185" s="6"/>
      <c r="DX185" s="6"/>
      <c r="DY185" s="6"/>
      <c r="DZ185" s="6"/>
      <c r="EA185" s="6"/>
      <c r="EB185" s="6"/>
      <c r="EC185" s="6"/>
      <c r="ED185" s="6"/>
      <c r="EE185" s="6"/>
      <c r="EF185" s="6"/>
      <c r="EG185" s="6"/>
      <c r="EH185" s="6"/>
      <c r="EI185" s="6"/>
      <c r="EJ185" s="6"/>
      <c r="EK185" s="6"/>
      <c r="EL185" s="6"/>
      <c r="EM185" s="6"/>
      <c r="EN185" s="6"/>
      <c r="EO185" s="6"/>
      <c r="EP185" s="6"/>
      <c r="EQ185" s="6"/>
      <c r="ER185" s="6"/>
      <c r="ES185" s="6"/>
      <c r="ET185" s="6"/>
      <c r="EU185" s="6"/>
      <c r="EV185" s="6"/>
      <c r="EW185" s="6"/>
      <c r="EX185" s="6"/>
      <c r="EY185" s="6"/>
      <c r="EZ185" s="6"/>
      <c r="FA185" s="6"/>
      <c r="FB185" s="6"/>
      <c r="FC185" s="6"/>
      <c r="FD185" s="6"/>
      <c r="FE185" s="6"/>
      <c r="FF185" s="6"/>
      <c r="FG185" s="6"/>
      <c r="FH185" s="6"/>
      <c r="FI185" s="6"/>
      <c r="FJ185" s="6"/>
      <c r="FK185" s="6"/>
      <c r="FL185" s="6"/>
      <c r="FM185" s="6"/>
      <c r="FN185" s="6"/>
      <c r="FO185" s="6"/>
      <c r="FP185" s="6"/>
      <c r="FQ185" s="6"/>
      <c r="FR185" s="6"/>
      <c r="FS185" s="6"/>
      <c r="FT185" s="6"/>
      <c r="FU185" s="6"/>
      <c r="FV185" s="6"/>
      <c r="FW185" s="6"/>
      <c r="FX185" s="6"/>
      <c r="FY185" s="6"/>
      <c r="FZ185" s="6"/>
      <c r="GA185" s="6"/>
      <c r="GB185" s="6"/>
      <c r="GC185" s="6"/>
      <c r="GD185" s="6"/>
      <c r="GE185" s="6"/>
      <c r="GF185" s="6"/>
      <c r="GG185" s="6"/>
      <c r="GH185" s="6"/>
      <c r="GI185" s="6"/>
      <c r="GJ185" s="6"/>
      <c r="GK185" s="6"/>
      <c r="GL185" s="6"/>
      <c r="GM185" s="6"/>
      <c r="GN185" s="6"/>
      <c r="GO185" s="6"/>
      <c r="GP185" s="6"/>
      <c r="GQ185" s="6"/>
      <c r="GR185" s="6"/>
      <c r="GS185" s="6"/>
      <c r="GT185" s="6"/>
      <c r="GU185" s="6"/>
      <c r="GV185" s="6"/>
      <c r="GW185" s="6"/>
      <c r="GX185" s="6"/>
      <c r="GY185" s="6"/>
      <c r="GZ185" s="6"/>
      <c r="HA185" s="6"/>
      <c r="HB185" s="6"/>
      <c r="HC185" s="6"/>
      <c r="HD185" s="6"/>
      <c r="HE185" s="6"/>
      <c r="HF185" s="6"/>
      <c r="HG185" s="6"/>
      <c r="HH185" s="6"/>
      <c r="HI185" s="6"/>
      <c r="HJ185" s="6"/>
      <c r="HK185" s="6"/>
      <c r="HL185" s="6"/>
      <c r="HM185" s="6"/>
      <c r="HN185" s="6"/>
      <c r="HO185" s="6"/>
      <c r="HP185" s="6"/>
      <c r="HQ185" s="6"/>
      <c r="HR185" s="6"/>
      <c r="HS185" s="6"/>
      <c r="HT185" s="6"/>
      <c r="HU185" s="6"/>
      <c r="HV185" s="6"/>
      <c r="HW185" s="6"/>
      <c r="HX185" s="6"/>
      <c r="HY185" s="6"/>
      <c r="HZ185" s="6"/>
      <c r="IA185" s="6"/>
      <c r="IB185" s="6"/>
      <c r="IC185" s="6"/>
      <c r="ID185" s="6"/>
      <c r="IE185" s="6"/>
      <c r="IF185" s="6"/>
      <c r="IG185" s="6"/>
      <c r="IH185" s="6"/>
      <c r="II185" s="6"/>
      <c r="IJ185" s="6"/>
      <c r="IK185" s="6"/>
      <c r="IL185" s="6"/>
      <c r="IM185" s="6"/>
      <c r="IN185" s="6"/>
      <c r="IO185" s="6"/>
      <c r="IP185" s="6"/>
      <c r="IQ185" s="6"/>
      <c r="IR185" s="6"/>
      <c r="IS185" s="6"/>
      <c r="IT185" s="6"/>
      <c r="IU185" s="6"/>
      <c r="IV185" s="6"/>
      <c r="IW185" s="6"/>
      <c r="IX185" s="6"/>
      <c r="IY185" s="6"/>
      <c r="IZ185" s="6"/>
      <c r="JA185" s="6"/>
      <c r="JB185" s="6"/>
      <c r="JC185" s="6"/>
      <c r="JD185" s="6"/>
      <c r="JE185" s="6"/>
      <c r="JF185" s="6"/>
      <c r="JG185" s="6"/>
      <c r="JH185" s="6"/>
      <c r="JI185" s="6"/>
      <c r="JJ185" s="6"/>
      <c r="JK185" s="6"/>
      <c r="JL185" s="6"/>
      <c r="JM185" s="6"/>
      <c r="JN185" s="6"/>
      <c r="JO185" s="6"/>
      <c r="JP185" s="6"/>
      <c r="JQ185" s="6"/>
      <c r="JR185" s="6"/>
      <c r="JS185" s="6"/>
      <c r="JT185" s="6"/>
      <c r="JU185" s="6"/>
      <c r="JV185" s="6"/>
      <c r="JW185" s="6"/>
      <c r="JX185" s="6"/>
      <c r="JY185" s="6"/>
      <c r="JZ185" s="6"/>
      <c r="KA185" s="6"/>
      <c r="KB185" s="6"/>
      <c r="KC185" s="6"/>
      <c r="KD185" s="6"/>
      <c r="KE185" s="6"/>
      <c r="KF185" s="6"/>
      <c r="KG185" s="6"/>
      <c r="KH185" s="6"/>
      <c r="KI185" s="6"/>
      <c r="KJ185" s="6"/>
      <c r="KK185" s="6"/>
      <c r="KL185" s="6"/>
      <c r="KM185" s="6"/>
      <c r="KN185" s="6"/>
      <c r="KO185" s="6"/>
      <c r="KP185" s="6"/>
      <c r="KQ185" s="6"/>
      <c r="KR185" s="6"/>
      <c r="KS185" s="6"/>
      <c r="KT185" s="6"/>
      <c r="KU185" s="6"/>
      <c r="KV185" s="6"/>
      <c r="KW185" s="6"/>
      <c r="KX185" s="6"/>
      <c r="KY185" s="6"/>
      <c r="KZ185" s="6"/>
      <c r="LA185" s="6"/>
      <c r="LB185" s="6"/>
      <c r="LC185" s="6"/>
      <c r="LD185" s="6"/>
      <c r="LE185" s="6"/>
      <c r="LF185" s="6"/>
      <c r="LG185" s="6"/>
      <c r="LH185" s="6"/>
      <c r="LI185" s="6"/>
      <c r="LJ185" s="6"/>
      <c r="LK185" s="6"/>
      <c r="LL185" s="6"/>
      <c r="LM185" s="6"/>
      <c r="LN185" s="6"/>
      <c r="LO185" s="6"/>
      <c r="LP185" s="6"/>
      <c r="LQ185" s="6"/>
      <c r="LR185" s="6"/>
      <c r="LS185" s="6"/>
      <c r="LT185" s="6"/>
      <c r="LU185" s="6"/>
      <c r="LV185" s="6"/>
      <c r="LW185" s="6"/>
      <c r="LX185" s="6"/>
      <c r="LY185" s="6"/>
      <c r="LZ185" s="6"/>
      <c r="MA185" s="6"/>
      <c r="MB185" s="6"/>
      <c r="MC185" s="6"/>
      <c r="MD185" s="6"/>
      <c r="ME185" s="6"/>
      <c r="MF185" s="6"/>
      <c r="MG185" s="6"/>
      <c r="MH185" s="6"/>
      <c r="MI185" s="6"/>
      <c r="MJ185" s="6"/>
      <c r="MK185" s="6"/>
      <c r="ML185" s="6"/>
      <c r="MM185" s="6"/>
      <c r="MN185" s="6"/>
      <c r="MO185" s="6"/>
      <c r="MP185" s="6"/>
      <c r="MQ185" s="6"/>
      <c r="MR185" s="6"/>
      <c r="MS185" s="6"/>
      <c r="MT185" s="6"/>
      <c r="MU185" s="6"/>
      <c r="MV185" s="6"/>
      <c r="MW185" s="6"/>
      <c r="MX185" s="6"/>
      <c r="MY185" s="6"/>
      <c r="MZ185" s="6"/>
      <c r="NA185" s="6"/>
      <c r="NB185" s="6"/>
      <c r="NC185" s="6"/>
      <c r="ND185" s="6"/>
      <c r="NE185" s="6"/>
      <c r="NF185" s="6"/>
      <c r="NG185" s="6"/>
      <c r="NH185" s="6"/>
      <c r="NI185" s="6"/>
      <c r="NJ185" s="6"/>
      <c r="NK185" s="6"/>
      <c r="NL185" s="6"/>
      <c r="NM185" s="6"/>
      <c r="NN185" s="6"/>
      <c r="NO185" s="6"/>
      <c r="NP185" s="6"/>
      <c r="NQ185" s="6"/>
      <c r="NR185" s="6"/>
      <c r="NS185" s="6"/>
      <c r="NT185" s="6"/>
      <c r="NU185" s="6"/>
      <c r="NV185" s="6"/>
      <c r="NW185" s="6"/>
      <c r="NX185" s="6"/>
      <c r="NY185" s="6"/>
      <c r="NZ185" s="6"/>
      <c r="OA185" s="6"/>
      <c r="OB185" s="6"/>
      <c r="OC185" s="6"/>
      <c r="OD185" s="6"/>
      <c r="OE185" s="6"/>
      <c r="OF185" s="6"/>
      <c r="OG185" s="6"/>
      <c r="OH185" s="6"/>
      <c r="OI185" s="6"/>
      <c r="OJ185" s="6"/>
      <c r="OK185" s="6"/>
      <c r="OL185" s="6"/>
      <c r="OM185" s="6"/>
      <c r="ON185" s="6"/>
      <c r="OO185" s="6"/>
      <c r="OP185" s="6"/>
      <c r="OQ185" s="6"/>
      <c r="OR185" s="6"/>
      <c r="OS185" s="6"/>
      <c r="OT185" s="6"/>
      <c r="OU185" s="6"/>
      <c r="OV185" s="6"/>
      <c r="OW185" s="6"/>
      <c r="OX185" s="6"/>
      <c r="OY185" s="6"/>
      <c r="OZ185" s="6"/>
      <c r="PA185" s="6"/>
      <c r="PB185" s="6"/>
      <c r="PC185" s="6"/>
      <c r="PD185" s="6"/>
      <c r="PE185" s="6"/>
    </row>
    <row r="186" spans="1:421" s="13" customFormat="1" x14ac:dyDescent="0.25">
      <c r="A186" s="284"/>
      <c r="B186" s="259"/>
      <c r="C186" s="259"/>
      <c r="D186" s="259"/>
      <c r="E186" s="17"/>
      <c r="F186" s="163" t="s">
        <v>139</v>
      </c>
      <c r="G186" s="12">
        <v>3</v>
      </c>
      <c r="H186" s="12">
        <v>3</v>
      </c>
      <c r="I186" s="12">
        <v>3</v>
      </c>
      <c r="J186" s="12">
        <v>3</v>
      </c>
      <c r="K186" s="12">
        <v>3</v>
      </c>
      <c r="L186" s="97"/>
      <c r="M186" s="26">
        <f>((G186*Kwantificatie!$B$22)+(H186*Kwantificatie!$C$22)+(I186*Kwantificatie!$D$22)+(J186*Kwantificatie!$E$22)+(K186*Kwantificatie!$F$22))*11.1*-1+100</f>
        <v>0.10000000000000853</v>
      </c>
      <c r="N186" s="6"/>
      <c r="O186" s="6"/>
      <c r="P186" s="6"/>
      <c r="Q186" s="6"/>
      <c r="R186" s="6"/>
      <c r="AC186" s="6"/>
      <c r="AD186" s="6"/>
      <c r="AE186" s="6"/>
      <c r="AF186" s="6"/>
      <c r="AG186" s="6"/>
      <c r="AH186" s="6"/>
      <c r="AI186" s="6"/>
      <c r="AJ186" s="6"/>
      <c r="AK186" s="6"/>
      <c r="AL186" s="6"/>
      <c r="AM186" s="6"/>
      <c r="AN186" s="6"/>
      <c r="AO186" s="6"/>
      <c r="AP186" s="6"/>
      <c r="AQ186" s="6"/>
      <c r="AR186" s="6"/>
      <c r="AS186" s="6"/>
      <c r="AT186" s="6"/>
      <c r="AU186" s="6"/>
      <c r="AV186" s="6"/>
      <c r="AW186" s="6"/>
      <c r="AX186" s="6"/>
      <c r="AY186" s="6"/>
      <c r="AZ186" s="6"/>
      <c r="BA186" s="6"/>
      <c r="BB186" s="6"/>
      <c r="BC186" s="6"/>
      <c r="BD186" s="6"/>
      <c r="BE186" s="6"/>
      <c r="BF186" s="6"/>
      <c r="BG186" s="6"/>
      <c r="BH186" s="6"/>
      <c r="BI186" s="6"/>
      <c r="BJ186" s="6"/>
      <c r="BK186" s="6"/>
      <c r="BL186" s="6"/>
      <c r="BM186" s="6"/>
      <c r="BN186" s="6"/>
      <c r="BO186" s="6"/>
      <c r="BP186" s="6"/>
      <c r="BQ186" s="6"/>
      <c r="BR186" s="6"/>
      <c r="BS186" s="6"/>
      <c r="BT186" s="6"/>
      <c r="BU186" s="6"/>
      <c r="BV186" s="6"/>
      <c r="BW186" s="6"/>
      <c r="BX186" s="6"/>
      <c r="BY186" s="6"/>
      <c r="BZ186" s="6"/>
      <c r="CA186" s="6"/>
      <c r="CB186" s="6"/>
      <c r="CC186" s="6"/>
      <c r="CD186" s="6"/>
      <c r="CE186" s="6"/>
      <c r="CF186" s="6"/>
      <c r="CG186" s="6"/>
      <c r="CH186" s="6"/>
      <c r="CI186" s="6"/>
      <c r="CJ186" s="6"/>
      <c r="CK186" s="6"/>
      <c r="CL186" s="6"/>
      <c r="CM186" s="6"/>
      <c r="CN186" s="6"/>
      <c r="CO186" s="6"/>
      <c r="CP186" s="6"/>
      <c r="CQ186" s="6"/>
      <c r="CR186" s="6"/>
      <c r="CS186" s="6"/>
      <c r="CT186" s="6"/>
      <c r="CU186" s="6"/>
      <c r="CV186" s="6"/>
      <c r="CW186" s="6"/>
      <c r="CX186" s="6"/>
      <c r="CY186" s="6"/>
      <c r="CZ186" s="6"/>
      <c r="DA186" s="6"/>
      <c r="DB186" s="6"/>
      <c r="DC186" s="6"/>
      <c r="DD186" s="6"/>
      <c r="DE186" s="6"/>
      <c r="DF186" s="6"/>
      <c r="DG186" s="6"/>
      <c r="DH186" s="6"/>
      <c r="DI186" s="6"/>
      <c r="DJ186" s="6"/>
      <c r="DK186" s="6"/>
      <c r="DL186" s="6"/>
      <c r="DM186" s="6"/>
      <c r="DN186" s="6"/>
      <c r="DO186" s="6"/>
      <c r="DP186" s="6"/>
      <c r="DQ186" s="6"/>
      <c r="DR186" s="6"/>
      <c r="DS186" s="6"/>
      <c r="DT186" s="6"/>
      <c r="DU186" s="6"/>
      <c r="DV186" s="6"/>
      <c r="DW186" s="6"/>
      <c r="DX186" s="6"/>
      <c r="DY186" s="6"/>
      <c r="DZ186" s="6"/>
      <c r="EA186" s="6"/>
      <c r="EB186" s="6"/>
      <c r="EC186" s="6"/>
      <c r="ED186" s="6"/>
      <c r="EE186" s="6"/>
      <c r="EF186" s="6"/>
      <c r="EG186" s="6"/>
      <c r="EH186" s="6"/>
      <c r="EI186" s="6"/>
      <c r="EJ186" s="6"/>
      <c r="EK186" s="6"/>
      <c r="EL186" s="6"/>
      <c r="EM186" s="6"/>
      <c r="EN186" s="6"/>
      <c r="EO186" s="6"/>
      <c r="EP186" s="6"/>
      <c r="EQ186" s="6"/>
      <c r="ER186" s="6"/>
      <c r="ES186" s="6"/>
      <c r="ET186" s="6"/>
      <c r="EU186" s="6"/>
      <c r="EV186" s="6"/>
      <c r="EW186" s="6"/>
      <c r="EX186" s="6"/>
      <c r="EY186" s="6"/>
      <c r="EZ186" s="6"/>
      <c r="FA186" s="6"/>
      <c r="FB186" s="6"/>
      <c r="FC186" s="6"/>
      <c r="FD186" s="6"/>
      <c r="FE186" s="6"/>
      <c r="FF186" s="6"/>
      <c r="FG186" s="6"/>
      <c r="FH186" s="6"/>
      <c r="FI186" s="6"/>
      <c r="FJ186" s="6"/>
      <c r="FK186" s="6"/>
      <c r="FL186" s="6"/>
      <c r="FM186" s="6"/>
      <c r="FN186" s="6"/>
      <c r="FO186" s="6"/>
      <c r="FP186" s="6"/>
      <c r="FQ186" s="6"/>
      <c r="FR186" s="6"/>
      <c r="FS186" s="6"/>
      <c r="FT186" s="6"/>
      <c r="FU186" s="6"/>
      <c r="FV186" s="6"/>
      <c r="FW186" s="6"/>
      <c r="FX186" s="6"/>
      <c r="FY186" s="6"/>
      <c r="FZ186" s="6"/>
      <c r="GA186" s="6"/>
      <c r="GB186" s="6"/>
      <c r="GC186" s="6"/>
      <c r="GD186" s="6"/>
      <c r="GE186" s="6"/>
      <c r="GF186" s="6"/>
      <c r="GG186" s="6"/>
      <c r="GH186" s="6"/>
      <c r="GI186" s="6"/>
      <c r="GJ186" s="6"/>
      <c r="GK186" s="6"/>
      <c r="GL186" s="6"/>
      <c r="GM186" s="6"/>
      <c r="GN186" s="6"/>
      <c r="GO186" s="6"/>
      <c r="GP186" s="6"/>
      <c r="GQ186" s="6"/>
      <c r="GR186" s="6"/>
      <c r="GS186" s="6"/>
      <c r="GT186" s="6"/>
      <c r="GU186" s="6"/>
      <c r="GV186" s="6"/>
      <c r="GW186" s="6"/>
      <c r="GX186" s="6"/>
      <c r="GY186" s="6"/>
      <c r="GZ186" s="6"/>
      <c r="HA186" s="6"/>
      <c r="HB186" s="6"/>
      <c r="HC186" s="6"/>
      <c r="HD186" s="6"/>
      <c r="HE186" s="6"/>
      <c r="HF186" s="6"/>
      <c r="HG186" s="6"/>
      <c r="HH186" s="6"/>
      <c r="HI186" s="6"/>
      <c r="HJ186" s="6"/>
      <c r="HK186" s="6"/>
      <c r="HL186" s="6"/>
      <c r="HM186" s="6"/>
      <c r="HN186" s="6"/>
      <c r="HO186" s="6"/>
      <c r="HP186" s="6"/>
      <c r="HQ186" s="6"/>
      <c r="HR186" s="6"/>
      <c r="HS186" s="6"/>
      <c r="HT186" s="6"/>
      <c r="HU186" s="6"/>
      <c r="HV186" s="6"/>
      <c r="HW186" s="6"/>
      <c r="HX186" s="6"/>
      <c r="HY186" s="6"/>
      <c r="HZ186" s="6"/>
      <c r="IA186" s="6"/>
      <c r="IB186" s="6"/>
      <c r="IC186" s="6"/>
      <c r="ID186" s="6"/>
      <c r="IE186" s="6"/>
      <c r="IF186" s="6"/>
      <c r="IG186" s="6"/>
      <c r="IH186" s="6"/>
      <c r="II186" s="6"/>
      <c r="IJ186" s="6"/>
      <c r="IK186" s="6"/>
      <c r="IL186" s="6"/>
      <c r="IM186" s="6"/>
      <c r="IN186" s="6"/>
      <c r="IO186" s="6"/>
      <c r="IP186" s="6"/>
      <c r="IQ186" s="6"/>
      <c r="IR186" s="6"/>
      <c r="IS186" s="6"/>
      <c r="IT186" s="6"/>
      <c r="IU186" s="6"/>
      <c r="IV186" s="6"/>
      <c r="IW186" s="6"/>
      <c r="IX186" s="6"/>
      <c r="IY186" s="6"/>
      <c r="IZ186" s="6"/>
      <c r="JA186" s="6"/>
      <c r="JB186" s="6"/>
      <c r="JC186" s="6"/>
      <c r="JD186" s="6"/>
      <c r="JE186" s="6"/>
      <c r="JF186" s="6"/>
      <c r="JG186" s="6"/>
      <c r="JH186" s="6"/>
      <c r="JI186" s="6"/>
      <c r="JJ186" s="6"/>
      <c r="JK186" s="6"/>
      <c r="JL186" s="6"/>
      <c r="JM186" s="6"/>
      <c r="JN186" s="6"/>
      <c r="JO186" s="6"/>
      <c r="JP186" s="6"/>
      <c r="JQ186" s="6"/>
      <c r="JR186" s="6"/>
      <c r="JS186" s="6"/>
      <c r="JT186" s="6"/>
      <c r="JU186" s="6"/>
      <c r="JV186" s="6"/>
      <c r="JW186" s="6"/>
      <c r="JX186" s="6"/>
      <c r="JY186" s="6"/>
      <c r="JZ186" s="6"/>
      <c r="KA186" s="6"/>
      <c r="KB186" s="6"/>
      <c r="KC186" s="6"/>
      <c r="KD186" s="6"/>
      <c r="KE186" s="6"/>
      <c r="KF186" s="6"/>
      <c r="KG186" s="6"/>
      <c r="KH186" s="6"/>
      <c r="KI186" s="6"/>
      <c r="KJ186" s="6"/>
      <c r="KK186" s="6"/>
      <c r="KL186" s="6"/>
      <c r="KM186" s="6"/>
      <c r="KN186" s="6"/>
      <c r="KO186" s="6"/>
      <c r="KP186" s="6"/>
      <c r="KQ186" s="6"/>
      <c r="KR186" s="6"/>
      <c r="KS186" s="6"/>
      <c r="KT186" s="6"/>
      <c r="KU186" s="6"/>
      <c r="KV186" s="6"/>
      <c r="KW186" s="6"/>
      <c r="KX186" s="6"/>
      <c r="KY186" s="6"/>
      <c r="KZ186" s="6"/>
      <c r="LA186" s="6"/>
      <c r="LB186" s="6"/>
      <c r="LC186" s="6"/>
      <c r="LD186" s="6"/>
      <c r="LE186" s="6"/>
      <c r="LF186" s="6"/>
      <c r="LG186" s="6"/>
      <c r="LH186" s="6"/>
      <c r="LI186" s="6"/>
      <c r="LJ186" s="6"/>
      <c r="LK186" s="6"/>
      <c r="LL186" s="6"/>
      <c r="LM186" s="6"/>
      <c r="LN186" s="6"/>
      <c r="LO186" s="6"/>
      <c r="LP186" s="6"/>
      <c r="LQ186" s="6"/>
      <c r="LR186" s="6"/>
      <c r="LS186" s="6"/>
      <c r="LT186" s="6"/>
      <c r="LU186" s="6"/>
      <c r="LV186" s="6"/>
      <c r="LW186" s="6"/>
      <c r="LX186" s="6"/>
      <c r="LY186" s="6"/>
      <c r="LZ186" s="6"/>
      <c r="MA186" s="6"/>
      <c r="MB186" s="6"/>
      <c r="MC186" s="6"/>
      <c r="MD186" s="6"/>
      <c r="ME186" s="6"/>
      <c r="MF186" s="6"/>
      <c r="MG186" s="6"/>
      <c r="MH186" s="6"/>
      <c r="MI186" s="6"/>
      <c r="MJ186" s="6"/>
      <c r="MK186" s="6"/>
      <c r="ML186" s="6"/>
      <c r="MM186" s="6"/>
      <c r="MN186" s="6"/>
      <c r="MO186" s="6"/>
      <c r="MP186" s="6"/>
      <c r="MQ186" s="6"/>
      <c r="MR186" s="6"/>
      <c r="MS186" s="6"/>
      <c r="MT186" s="6"/>
      <c r="MU186" s="6"/>
      <c r="MV186" s="6"/>
      <c r="MW186" s="6"/>
      <c r="MX186" s="6"/>
      <c r="MY186" s="6"/>
      <c r="MZ186" s="6"/>
      <c r="NA186" s="6"/>
      <c r="NB186" s="6"/>
      <c r="NC186" s="6"/>
      <c r="ND186" s="6"/>
      <c r="NE186" s="6"/>
      <c r="NF186" s="6"/>
      <c r="NG186" s="6"/>
      <c r="NH186" s="6"/>
      <c r="NI186" s="6"/>
      <c r="NJ186" s="6"/>
      <c r="NK186" s="6"/>
      <c r="NL186" s="6"/>
      <c r="NM186" s="6"/>
      <c r="NN186" s="6"/>
      <c r="NO186" s="6"/>
      <c r="NP186" s="6"/>
      <c r="NQ186" s="6"/>
      <c r="NR186" s="6"/>
      <c r="NS186" s="6"/>
      <c r="NT186" s="6"/>
      <c r="NU186" s="6"/>
      <c r="NV186" s="6"/>
      <c r="NW186" s="6"/>
      <c r="NX186" s="6"/>
      <c r="NY186" s="6"/>
      <c r="NZ186" s="6"/>
      <c r="OA186" s="6"/>
      <c r="OB186" s="6"/>
      <c r="OC186" s="6"/>
      <c r="OD186" s="6"/>
      <c r="OE186" s="6"/>
      <c r="OF186" s="6"/>
      <c r="OG186" s="6"/>
      <c r="OH186" s="6"/>
      <c r="OI186" s="6"/>
      <c r="OJ186" s="6"/>
      <c r="OK186" s="6"/>
      <c r="OL186" s="6"/>
      <c r="OM186" s="6"/>
      <c r="ON186" s="6"/>
      <c r="OO186" s="6"/>
      <c r="OP186" s="6"/>
      <c r="OQ186" s="6"/>
      <c r="OR186" s="6"/>
      <c r="OS186" s="6"/>
      <c r="OT186" s="6"/>
      <c r="OU186" s="6"/>
      <c r="OV186" s="6"/>
      <c r="OW186" s="6"/>
      <c r="OX186" s="6"/>
      <c r="OY186" s="6"/>
      <c r="OZ186" s="6"/>
      <c r="PA186" s="6"/>
      <c r="PB186" s="6"/>
      <c r="PC186" s="6"/>
      <c r="PD186" s="6"/>
      <c r="PE186" s="6"/>
    </row>
    <row r="187" spans="1:421" s="13" customFormat="1" ht="13.8" thickBot="1" x14ac:dyDescent="0.3">
      <c r="A187" s="285"/>
      <c r="B187" s="272"/>
      <c r="C187" s="272"/>
      <c r="D187" s="272"/>
      <c r="E187" s="17"/>
      <c r="F187" s="163" t="s">
        <v>139</v>
      </c>
      <c r="G187" s="12">
        <v>3</v>
      </c>
      <c r="H187" s="12">
        <v>3</v>
      </c>
      <c r="I187" s="12">
        <v>3</v>
      </c>
      <c r="J187" s="12">
        <v>3</v>
      </c>
      <c r="K187" s="12">
        <v>3</v>
      </c>
      <c r="L187" s="97"/>
      <c r="M187" s="26">
        <f>((G187*Kwantificatie!$B$22)+(H187*Kwantificatie!$C$22)+(I187*Kwantificatie!$D$22)+(J187*Kwantificatie!$E$22)+(K187*Kwantificatie!$F$22))*11.1*-1+100</f>
        <v>0.10000000000000853</v>
      </c>
      <c r="N187" s="6"/>
      <c r="O187" s="6"/>
      <c r="P187" s="6"/>
      <c r="Q187" s="6"/>
      <c r="R187" s="6"/>
      <c r="AC187" s="6"/>
      <c r="AD187" s="6"/>
      <c r="AE187" s="6"/>
      <c r="AF187" s="6"/>
      <c r="AG187" s="6"/>
      <c r="AH187" s="6"/>
      <c r="AI187" s="6"/>
      <c r="AJ187" s="6"/>
      <c r="AK187" s="6"/>
      <c r="AL187" s="6"/>
      <c r="AM187" s="6"/>
      <c r="AN187" s="6"/>
      <c r="AO187" s="6"/>
      <c r="AP187" s="6"/>
      <c r="AQ187" s="6"/>
      <c r="AR187" s="6"/>
      <c r="AS187" s="6"/>
      <c r="AT187" s="6"/>
      <c r="AU187" s="6"/>
      <c r="AV187" s="6"/>
      <c r="AW187" s="6"/>
      <c r="AX187" s="6"/>
      <c r="AY187" s="6"/>
      <c r="AZ187" s="6"/>
      <c r="BA187" s="6"/>
      <c r="BB187" s="6"/>
      <c r="BC187" s="6"/>
      <c r="BD187" s="6"/>
      <c r="BE187" s="6"/>
      <c r="BF187" s="6"/>
      <c r="BG187" s="6"/>
      <c r="BH187" s="6"/>
      <c r="BI187" s="6"/>
      <c r="BJ187" s="6"/>
      <c r="BK187" s="6"/>
      <c r="BL187" s="6"/>
      <c r="BM187" s="6"/>
      <c r="BN187" s="6"/>
      <c r="BO187" s="6"/>
      <c r="BP187" s="6"/>
      <c r="BQ187" s="6"/>
      <c r="BR187" s="6"/>
      <c r="BS187" s="6"/>
      <c r="BT187" s="6"/>
      <c r="BU187" s="6"/>
      <c r="BV187" s="6"/>
      <c r="BW187" s="6"/>
      <c r="BX187" s="6"/>
      <c r="BY187" s="6"/>
      <c r="BZ187" s="6"/>
      <c r="CA187" s="6"/>
      <c r="CB187" s="6"/>
      <c r="CC187" s="6"/>
      <c r="CD187" s="6"/>
      <c r="CE187" s="6"/>
      <c r="CF187" s="6"/>
      <c r="CG187" s="6"/>
      <c r="CH187" s="6"/>
      <c r="CI187" s="6"/>
      <c r="CJ187" s="6"/>
      <c r="CK187" s="6"/>
      <c r="CL187" s="6"/>
      <c r="CM187" s="6"/>
      <c r="CN187" s="6"/>
      <c r="CO187" s="6"/>
      <c r="CP187" s="6"/>
      <c r="CQ187" s="6"/>
      <c r="CR187" s="6"/>
      <c r="CS187" s="6"/>
      <c r="CT187" s="6"/>
      <c r="CU187" s="6"/>
      <c r="CV187" s="6"/>
      <c r="CW187" s="6"/>
      <c r="CX187" s="6"/>
      <c r="CY187" s="6"/>
      <c r="CZ187" s="6"/>
      <c r="DA187" s="6"/>
      <c r="DB187" s="6"/>
      <c r="DC187" s="6"/>
      <c r="DD187" s="6"/>
      <c r="DE187" s="6"/>
      <c r="DF187" s="6"/>
      <c r="DG187" s="6"/>
      <c r="DH187" s="6"/>
      <c r="DI187" s="6"/>
      <c r="DJ187" s="6"/>
      <c r="DK187" s="6"/>
      <c r="DL187" s="6"/>
      <c r="DM187" s="6"/>
      <c r="DN187" s="6"/>
      <c r="DO187" s="6"/>
      <c r="DP187" s="6"/>
      <c r="DQ187" s="6"/>
      <c r="DR187" s="6"/>
      <c r="DS187" s="6"/>
      <c r="DT187" s="6"/>
      <c r="DU187" s="6"/>
      <c r="DV187" s="6"/>
      <c r="DW187" s="6"/>
      <c r="DX187" s="6"/>
      <c r="DY187" s="6"/>
      <c r="DZ187" s="6"/>
      <c r="EA187" s="6"/>
      <c r="EB187" s="6"/>
      <c r="EC187" s="6"/>
      <c r="ED187" s="6"/>
      <c r="EE187" s="6"/>
      <c r="EF187" s="6"/>
      <c r="EG187" s="6"/>
      <c r="EH187" s="6"/>
      <c r="EI187" s="6"/>
      <c r="EJ187" s="6"/>
      <c r="EK187" s="6"/>
      <c r="EL187" s="6"/>
      <c r="EM187" s="6"/>
      <c r="EN187" s="6"/>
      <c r="EO187" s="6"/>
      <c r="EP187" s="6"/>
      <c r="EQ187" s="6"/>
      <c r="ER187" s="6"/>
      <c r="ES187" s="6"/>
      <c r="ET187" s="6"/>
      <c r="EU187" s="6"/>
      <c r="EV187" s="6"/>
      <c r="EW187" s="6"/>
      <c r="EX187" s="6"/>
      <c r="EY187" s="6"/>
      <c r="EZ187" s="6"/>
      <c r="FA187" s="6"/>
      <c r="FB187" s="6"/>
      <c r="FC187" s="6"/>
      <c r="FD187" s="6"/>
      <c r="FE187" s="6"/>
      <c r="FF187" s="6"/>
      <c r="FG187" s="6"/>
      <c r="FH187" s="6"/>
      <c r="FI187" s="6"/>
      <c r="FJ187" s="6"/>
      <c r="FK187" s="6"/>
      <c r="FL187" s="6"/>
      <c r="FM187" s="6"/>
      <c r="FN187" s="6"/>
      <c r="FO187" s="6"/>
      <c r="FP187" s="6"/>
      <c r="FQ187" s="6"/>
      <c r="FR187" s="6"/>
      <c r="FS187" s="6"/>
      <c r="FT187" s="6"/>
      <c r="FU187" s="6"/>
      <c r="FV187" s="6"/>
      <c r="FW187" s="6"/>
      <c r="FX187" s="6"/>
      <c r="FY187" s="6"/>
      <c r="FZ187" s="6"/>
      <c r="GA187" s="6"/>
      <c r="GB187" s="6"/>
      <c r="GC187" s="6"/>
      <c r="GD187" s="6"/>
      <c r="GE187" s="6"/>
      <c r="GF187" s="6"/>
      <c r="GG187" s="6"/>
      <c r="GH187" s="6"/>
      <c r="GI187" s="6"/>
      <c r="GJ187" s="6"/>
      <c r="GK187" s="6"/>
      <c r="GL187" s="6"/>
      <c r="GM187" s="6"/>
      <c r="GN187" s="6"/>
      <c r="GO187" s="6"/>
      <c r="GP187" s="6"/>
      <c r="GQ187" s="6"/>
      <c r="GR187" s="6"/>
      <c r="GS187" s="6"/>
      <c r="GT187" s="6"/>
      <c r="GU187" s="6"/>
      <c r="GV187" s="6"/>
      <c r="GW187" s="6"/>
      <c r="GX187" s="6"/>
      <c r="GY187" s="6"/>
      <c r="GZ187" s="6"/>
      <c r="HA187" s="6"/>
      <c r="HB187" s="6"/>
      <c r="HC187" s="6"/>
      <c r="HD187" s="6"/>
      <c r="HE187" s="6"/>
      <c r="HF187" s="6"/>
      <c r="HG187" s="6"/>
      <c r="HH187" s="6"/>
      <c r="HI187" s="6"/>
      <c r="HJ187" s="6"/>
      <c r="HK187" s="6"/>
      <c r="HL187" s="6"/>
      <c r="HM187" s="6"/>
      <c r="HN187" s="6"/>
      <c r="HO187" s="6"/>
      <c r="HP187" s="6"/>
      <c r="HQ187" s="6"/>
      <c r="HR187" s="6"/>
      <c r="HS187" s="6"/>
      <c r="HT187" s="6"/>
      <c r="HU187" s="6"/>
      <c r="HV187" s="6"/>
      <c r="HW187" s="6"/>
      <c r="HX187" s="6"/>
      <c r="HY187" s="6"/>
      <c r="HZ187" s="6"/>
      <c r="IA187" s="6"/>
      <c r="IB187" s="6"/>
      <c r="IC187" s="6"/>
      <c r="ID187" s="6"/>
      <c r="IE187" s="6"/>
      <c r="IF187" s="6"/>
      <c r="IG187" s="6"/>
      <c r="IH187" s="6"/>
      <c r="II187" s="6"/>
      <c r="IJ187" s="6"/>
      <c r="IK187" s="6"/>
      <c r="IL187" s="6"/>
      <c r="IM187" s="6"/>
      <c r="IN187" s="6"/>
      <c r="IO187" s="6"/>
      <c r="IP187" s="6"/>
      <c r="IQ187" s="6"/>
      <c r="IR187" s="6"/>
      <c r="IS187" s="6"/>
      <c r="IT187" s="6"/>
      <c r="IU187" s="6"/>
      <c r="IV187" s="6"/>
      <c r="IW187" s="6"/>
      <c r="IX187" s="6"/>
      <c r="IY187" s="6"/>
      <c r="IZ187" s="6"/>
      <c r="JA187" s="6"/>
      <c r="JB187" s="6"/>
      <c r="JC187" s="6"/>
      <c r="JD187" s="6"/>
      <c r="JE187" s="6"/>
      <c r="JF187" s="6"/>
      <c r="JG187" s="6"/>
      <c r="JH187" s="6"/>
      <c r="JI187" s="6"/>
      <c r="JJ187" s="6"/>
      <c r="JK187" s="6"/>
      <c r="JL187" s="6"/>
      <c r="JM187" s="6"/>
      <c r="JN187" s="6"/>
      <c r="JO187" s="6"/>
      <c r="JP187" s="6"/>
      <c r="JQ187" s="6"/>
      <c r="JR187" s="6"/>
      <c r="JS187" s="6"/>
      <c r="JT187" s="6"/>
      <c r="JU187" s="6"/>
      <c r="JV187" s="6"/>
      <c r="JW187" s="6"/>
      <c r="JX187" s="6"/>
      <c r="JY187" s="6"/>
      <c r="JZ187" s="6"/>
      <c r="KA187" s="6"/>
      <c r="KB187" s="6"/>
      <c r="KC187" s="6"/>
      <c r="KD187" s="6"/>
      <c r="KE187" s="6"/>
      <c r="KF187" s="6"/>
      <c r="KG187" s="6"/>
      <c r="KH187" s="6"/>
      <c r="KI187" s="6"/>
      <c r="KJ187" s="6"/>
      <c r="KK187" s="6"/>
      <c r="KL187" s="6"/>
      <c r="KM187" s="6"/>
      <c r="KN187" s="6"/>
      <c r="KO187" s="6"/>
      <c r="KP187" s="6"/>
      <c r="KQ187" s="6"/>
      <c r="KR187" s="6"/>
      <c r="KS187" s="6"/>
      <c r="KT187" s="6"/>
      <c r="KU187" s="6"/>
      <c r="KV187" s="6"/>
      <c r="KW187" s="6"/>
      <c r="KX187" s="6"/>
      <c r="KY187" s="6"/>
      <c r="KZ187" s="6"/>
      <c r="LA187" s="6"/>
      <c r="LB187" s="6"/>
      <c r="LC187" s="6"/>
      <c r="LD187" s="6"/>
      <c r="LE187" s="6"/>
      <c r="LF187" s="6"/>
      <c r="LG187" s="6"/>
      <c r="LH187" s="6"/>
      <c r="LI187" s="6"/>
      <c r="LJ187" s="6"/>
      <c r="LK187" s="6"/>
      <c r="LL187" s="6"/>
      <c r="LM187" s="6"/>
      <c r="LN187" s="6"/>
      <c r="LO187" s="6"/>
      <c r="LP187" s="6"/>
      <c r="LQ187" s="6"/>
      <c r="LR187" s="6"/>
      <c r="LS187" s="6"/>
      <c r="LT187" s="6"/>
      <c r="LU187" s="6"/>
      <c r="LV187" s="6"/>
      <c r="LW187" s="6"/>
      <c r="LX187" s="6"/>
      <c r="LY187" s="6"/>
      <c r="LZ187" s="6"/>
      <c r="MA187" s="6"/>
      <c r="MB187" s="6"/>
      <c r="MC187" s="6"/>
      <c r="MD187" s="6"/>
      <c r="ME187" s="6"/>
      <c r="MF187" s="6"/>
      <c r="MG187" s="6"/>
      <c r="MH187" s="6"/>
      <c r="MI187" s="6"/>
      <c r="MJ187" s="6"/>
      <c r="MK187" s="6"/>
      <c r="ML187" s="6"/>
      <c r="MM187" s="6"/>
      <c r="MN187" s="6"/>
      <c r="MO187" s="6"/>
      <c r="MP187" s="6"/>
      <c r="MQ187" s="6"/>
      <c r="MR187" s="6"/>
      <c r="MS187" s="6"/>
      <c r="MT187" s="6"/>
      <c r="MU187" s="6"/>
      <c r="MV187" s="6"/>
      <c r="MW187" s="6"/>
      <c r="MX187" s="6"/>
      <c r="MY187" s="6"/>
      <c r="MZ187" s="6"/>
      <c r="NA187" s="6"/>
      <c r="NB187" s="6"/>
      <c r="NC187" s="6"/>
      <c r="ND187" s="6"/>
      <c r="NE187" s="6"/>
      <c r="NF187" s="6"/>
      <c r="NG187" s="6"/>
      <c r="NH187" s="6"/>
      <c r="NI187" s="6"/>
      <c r="NJ187" s="6"/>
      <c r="NK187" s="6"/>
      <c r="NL187" s="6"/>
      <c r="NM187" s="6"/>
      <c r="NN187" s="6"/>
      <c r="NO187" s="6"/>
      <c r="NP187" s="6"/>
      <c r="NQ187" s="6"/>
      <c r="NR187" s="6"/>
      <c r="NS187" s="6"/>
      <c r="NT187" s="6"/>
      <c r="NU187" s="6"/>
      <c r="NV187" s="6"/>
      <c r="NW187" s="6"/>
      <c r="NX187" s="6"/>
      <c r="NY187" s="6"/>
      <c r="NZ187" s="6"/>
      <c r="OA187" s="6"/>
      <c r="OB187" s="6"/>
      <c r="OC187" s="6"/>
      <c r="OD187" s="6"/>
      <c r="OE187" s="6"/>
      <c r="OF187" s="6"/>
      <c r="OG187" s="6"/>
      <c r="OH187" s="6"/>
      <c r="OI187" s="6"/>
      <c r="OJ187" s="6"/>
      <c r="OK187" s="6"/>
      <c r="OL187" s="6"/>
      <c r="OM187" s="6"/>
      <c r="ON187" s="6"/>
      <c r="OO187" s="6"/>
      <c r="OP187" s="6"/>
      <c r="OQ187" s="6"/>
      <c r="OR187" s="6"/>
      <c r="OS187" s="6"/>
      <c r="OT187" s="6"/>
      <c r="OU187" s="6"/>
      <c r="OV187" s="6"/>
      <c r="OW187" s="6"/>
      <c r="OX187" s="6"/>
      <c r="OY187" s="6"/>
      <c r="OZ187" s="6"/>
      <c r="PA187" s="6"/>
      <c r="PB187" s="6"/>
      <c r="PC187" s="6"/>
      <c r="PD187" s="6"/>
      <c r="PE187" s="6"/>
    </row>
    <row r="188" spans="1:421" ht="13.8" thickBot="1" x14ac:dyDescent="0.3">
      <c r="A188" s="75"/>
      <c r="B188" s="61"/>
      <c r="C188" s="61"/>
      <c r="D188" s="58"/>
      <c r="E188" s="58"/>
      <c r="F188" s="58"/>
      <c r="G188" s="58"/>
      <c r="H188" s="58"/>
      <c r="I188" s="58"/>
      <c r="J188" s="58"/>
      <c r="K188" s="58"/>
      <c r="L188" s="100"/>
      <c r="M188" s="187"/>
      <c r="N188" s="80"/>
      <c r="O188" s="6"/>
      <c r="P188" s="6"/>
      <c r="Q188" s="6"/>
      <c r="R188" s="6"/>
      <c r="S188" s="6"/>
      <c r="T188" s="6"/>
      <c r="U188" s="6"/>
      <c r="V188" s="6"/>
      <c r="W188" s="32"/>
      <c r="X188" s="6"/>
      <c r="Y188" s="6"/>
      <c r="Z188" s="32"/>
      <c r="AA188" s="6"/>
      <c r="AB188" s="6"/>
    </row>
    <row r="189" spans="1:421" x14ac:dyDescent="0.25">
      <c r="A189" s="20"/>
      <c r="B189" s="20"/>
      <c r="C189" s="20"/>
      <c r="D189" s="20"/>
      <c r="E189" s="6"/>
      <c r="F189" s="54"/>
      <c r="G189" s="54"/>
      <c r="H189" s="54"/>
      <c r="I189" s="54"/>
      <c r="J189" s="54"/>
      <c r="K189" s="54"/>
      <c r="L189" s="54"/>
      <c r="M189" s="54"/>
      <c r="N189" s="50"/>
      <c r="O189" s="6"/>
      <c r="P189" s="6"/>
      <c r="Q189" s="6"/>
      <c r="R189" s="6"/>
      <c r="S189" s="6"/>
      <c r="T189" s="6"/>
      <c r="U189" s="6"/>
      <c r="V189" s="6"/>
      <c r="W189" s="32"/>
      <c r="X189" s="6"/>
      <c r="Y189" s="6"/>
      <c r="Z189" s="32"/>
      <c r="AA189" s="6"/>
      <c r="AB189" s="6"/>
    </row>
    <row r="190" spans="1:421" x14ac:dyDescent="0.25">
      <c r="A190" s="6"/>
      <c r="B190" s="6"/>
      <c r="C190" s="6"/>
      <c r="D190" s="6"/>
      <c r="E190" s="6"/>
      <c r="F190" s="54"/>
      <c r="G190" s="54"/>
      <c r="H190" s="54"/>
      <c r="I190" s="54"/>
      <c r="J190" s="54"/>
      <c r="K190" s="54"/>
      <c r="L190" s="54"/>
      <c r="M190" s="54"/>
      <c r="N190" s="80"/>
      <c r="O190" s="6"/>
      <c r="P190" s="6"/>
      <c r="Q190" s="6"/>
      <c r="R190" s="6"/>
      <c r="S190" s="6"/>
      <c r="T190" s="6"/>
      <c r="U190" s="6"/>
      <c r="V190" s="6"/>
      <c r="W190" s="32"/>
      <c r="X190" s="6"/>
      <c r="Y190" s="6"/>
      <c r="Z190" s="32"/>
      <c r="AA190" s="6"/>
      <c r="AB190" s="6"/>
    </row>
    <row r="191" spans="1:421" ht="22.8" x14ac:dyDescent="0.4">
      <c r="A191" s="31"/>
      <c r="B191" s="6"/>
      <c r="C191" s="6"/>
      <c r="D191" s="6"/>
      <c r="E191" s="6"/>
      <c r="F191" s="54"/>
      <c r="G191" s="54"/>
      <c r="H191" s="54"/>
      <c r="I191" s="54"/>
      <c r="J191" s="54"/>
      <c r="K191" s="54"/>
      <c r="L191" s="54"/>
      <c r="M191" s="54"/>
      <c r="N191" s="50"/>
      <c r="O191" s="6"/>
      <c r="P191" s="6"/>
      <c r="Q191" s="6"/>
      <c r="R191" s="6"/>
      <c r="S191" s="6"/>
      <c r="T191" s="6"/>
      <c r="U191" s="6"/>
      <c r="V191" s="6"/>
      <c r="W191" s="6"/>
      <c r="X191" s="6"/>
      <c r="Y191" s="6"/>
      <c r="Z191" s="32"/>
      <c r="AA191" s="6"/>
      <c r="AB191" s="6"/>
    </row>
    <row r="192" spans="1:421" x14ac:dyDescent="0.25">
      <c r="A192" s="6"/>
      <c r="B192" s="102"/>
      <c r="C192" s="102"/>
      <c r="D192" s="101"/>
      <c r="E192" s="101"/>
      <c r="F192" s="54"/>
      <c r="G192" s="54"/>
      <c r="H192" s="54"/>
      <c r="I192" s="54"/>
      <c r="J192" s="54"/>
      <c r="K192" s="54"/>
      <c r="L192" s="54"/>
      <c r="M192" s="54"/>
      <c r="N192" s="80"/>
      <c r="U192" s="13"/>
      <c r="V192" s="6"/>
      <c r="W192" s="6"/>
      <c r="X192" s="6"/>
      <c r="Z192" s="6"/>
    </row>
    <row r="193" spans="1:26" x14ac:dyDescent="0.25">
      <c r="A193" s="6"/>
      <c r="B193" s="6"/>
      <c r="C193" s="6"/>
      <c r="D193" s="6"/>
      <c r="E193" s="6"/>
      <c r="F193" s="54"/>
      <c r="G193" s="54"/>
      <c r="H193" s="54"/>
      <c r="I193" s="54"/>
      <c r="J193" s="54"/>
      <c r="K193" s="54"/>
      <c r="L193" s="54"/>
      <c r="M193" s="54"/>
      <c r="N193" s="50"/>
      <c r="U193" s="13"/>
      <c r="V193" s="6"/>
      <c r="W193" s="6"/>
      <c r="X193" s="6"/>
      <c r="Z193" s="32"/>
    </row>
    <row r="194" spans="1:26" x14ac:dyDescent="0.25">
      <c r="A194" s="6"/>
      <c r="B194" s="275"/>
      <c r="C194" s="274"/>
      <c r="D194" s="274"/>
      <c r="E194" s="32"/>
      <c r="F194" s="54"/>
      <c r="G194" s="54"/>
      <c r="H194" s="54"/>
      <c r="I194" s="54"/>
      <c r="J194" s="54"/>
      <c r="K194" s="54"/>
      <c r="L194" s="54"/>
      <c r="M194" s="54"/>
      <c r="N194" s="50"/>
      <c r="U194" s="13"/>
      <c r="V194" s="6"/>
      <c r="W194" s="6"/>
      <c r="X194" s="6"/>
      <c r="Z194" s="32"/>
    </row>
    <row r="195" spans="1:26" x14ac:dyDescent="0.25">
      <c r="A195" s="6"/>
      <c r="B195" s="275"/>
      <c r="C195" s="274"/>
      <c r="D195" s="274"/>
      <c r="E195" s="32"/>
      <c r="F195" s="54"/>
      <c r="G195" s="54"/>
      <c r="H195" s="54"/>
      <c r="I195" s="54"/>
      <c r="J195" s="54"/>
      <c r="K195" s="54"/>
      <c r="L195" s="54"/>
      <c r="M195" s="54"/>
      <c r="N195" s="50"/>
      <c r="U195" s="13"/>
      <c r="V195" s="6"/>
      <c r="W195" s="6"/>
      <c r="X195" s="6"/>
      <c r="Z195" s="32"/>
    </row>
    <row r="196" spans="1:26" x14ac:dyDescent="0.25">
      <c r="A196" s="6"/>
      <c r="B196" s="275"/>
      <c r="C196" s="274"/>
      <c r="D196" s="274"/>
      <c r="E196" s="32"/>
      <c r="F196" s="54"/>
      <c r="G196" s="54"/>
      <c r="H196" s="54"/>
      <c r="I196" s="54"/>
      <c r="J196" s="54"/>
      <c r="K196" s="54"/>
      <c r="L196" s="54"/>
      <c r="M196" s="54"/>
      <c r="N196" s="80"/>
      <c r="U196" s="13"/>
      <c r="V196" s="6"/>
      <c r="W196" s="6"/>
      <c r="X196" s="6"/>
      <c r="Z196" s="32"/>
    </row>
    <row r="197" spans="1:26" x14ac:dyDescent="0.25">
      <c r="A197" s="6"/>
      <c r="B197" s="275"/>
      <c r="C197" s="274"/>
      <c r="D197" s="274"/>
      <c r="E197" s="32"/>
      <c r="F197" s="54"/>
      <c r="G197" s="54"/>
      <c r="H197" s="54"/>
      <c r="I197" s="54"/>
      <c r="J197" s="54"/>
      <c r="K197" s="54"/>
      <c r="L197" s="54"/>
      <c r="M197" s="54"/>
      <c r="N197" s="80"/>
      <c r="U197" s="13"/>
      <c r="V197" s="6"/>
      <c r="W197" s="6"/>
      <c r="X197" s="6"/>
      <c r="Z197" s="32"/>
    </row>
    <row r="198" spans="1:26" x14ac:dyDescent="0.25">
      <c r="A198" s="6"/>
      <c r="B198" s="275"/>
      <c r="C198" s="274"/>
      <c r="D198" s="274"/>
      <c r="E198" s="32"/>
      <c r="F198" s="54"/>
      <c r="G198" s="54"/>
      <c r="H198" s="54"/>
      <c r="I198" s="54"/>
      <c r="J198" s="54"/>
      <c r="K198" s="54"/>
      <c r="L198" s="54"/>
      <c r="M198" s="54"/>
      <c r="N198" s="80"/>
      <c r="U198" s="13"/>
      <c r="V198" s="6"/>
      <c r="W198" s="6"/>
      <c r="X198" s="6"/>
      <c r="Z198" s="32"/>
    </row>
    <row r="199" spans="1:26" x14ac:dyDescent="0.25">
      <c r="A199" s="6"/>
      <c r="B199" s="275"/>
      <c r="C199" s="274"/>
      <c r="D199" s="274"/>
      <c r="E199" s="32"/>
      <c r="F199" s="54"/>
      <c r="G199" s="54"/>
      <c r="H199" s="54"/>
      <c r="I199" s="54"/>
      <c r="J199" s="54"/>
      <c r="K199" s="54"/>
      <c r="L199" s="54"/>
      <c r="M199" s="54"/>
      <c r="N199" s="80"/>
      <c r="U199" s="13"/>
      <c r="V199" s="6"/>
      <c r="W199" s="6"/>
      <c r="X199" s="6"/>
      <c r="Z199" s="6"/>
    </row>
    <row r="200" spans="1:26" x14ac:dyDescent="0.25">
      <c r="A200" s="6"/>
      <c r="B200" s="275"/>
      <c r="C200" s="274"/>
      <c r="D200" s="274"/>
      <c r="E200" s="32"/>
      <c r="F200" s="52"/>
      <c r="G200" s="52"/>
      <c r="H200" s="52"/>
      <c r="I200" s="52"/>
      <c r="J200" s="52"/>
      <c r="K200" s="52"/>
      <c r="L200" s="6"/>
      <c r="M200" s="24"/>
      <c r="N200" s="80"/>
      <c r="U200" s="13"/>
      <c r="V200" s="6"/>
      <c r="W200" s="6"/>
      <c r="X200" s="6"/>
      <c r="Z200" s="6"/>
    </row>
    <row r="201" spans="1:26" x14ac:dyDescent="0.25">
      <c r="A201" s="6"/>
      <c r="B201" s="275"/>
      <c r="C201" s="274"/>
      <c r="D201" s="274"/>
      <c r="E201" s="32"/>
      <c r="F201" s="54"/>
      <c r="G201" s="54"/>
      <c r="H201" s="54"/>
      <c r="I201" s="54"/>
      <c r="J201" s="54"/>
      <c r="K201" s="54"/>
      <c r="L201" s="54"/>
      <c r="M201" s="54"/>
      <c r="N201" s="50"/>
      <c r="U201" s="13"/>
      <c r="V201" s="6"/>
      <c r="W201" s="6"/>
      <c r="X201" s="6"/>
      <c r="Z201" s="6"/>
    </row>
    <row r="202" spans="1:26" x14ac:dyDescent="0.25">
      <c r="A202" s="6"/>
      <c r="B202" s="275"/>
      <c r="C202" s="274"/>
      <c r="D202" s="274"/>
      <c r="E202" s="32"/>
      <c r="F202" s="54"/>
      <c r="G202" s="54"/>
      <c r="H202" s="54"/>
      <c r="I202" s="54"/>
      <c r="J202" s="54"/>
      <c r="K202" s="54"/>
      <c r="L202" s="54"/>
      <c r="M202" s="54"/>
      <c r="N202" s="80"/>
      <c r="U202" s="13"/>
      <c r="V202" s="6"/>
      <c r="W202" s="6"/>
      <c r="X202" s="6"/>
      <c r="Z202" s="6"/>
    </row>
    <row r="203" spans="1:26" x14ac:dyDescent="0.25">
      <c r="A203" s="6"/>
      <c r="B203" s="275"/>
      <c r="C203" s="274"/>
      <c r="D203" s="274"/>
      <c r="E203" s="32"/>
      <c r="F203" s="54"/>
      <c r="G203" s="54"/>
      <c r="H203" s="54"/>
      <c r="I203" s="54"/>
      <c r="J203" s="54"/>
      <c r="K203" s="54"/>
      <c r="L203" s="54"/>
      <c r="M203" s="54"/>
      <c r="N203" s="50"/>
      <c r="Z203" s="6"/>
    </row>
    <row r="204" spans="1:26" x14ac:dyDescent="0.25">
      <c r="A204" s="6"/>
      <c r="B204" s="274"/>
      <c r="C204" s="274"/>
      <c r="D204" s="274"/>
      <c r="E204" s="6"/>
      <c r="F204" s="54"/>
      <c r="G204" s="54"/>
      <c r="H204" s="54"/>
      <c r="I204" s="54"/>
      <c r="J204" s="54"/>
      <c r="K204" s="54"/>
      <c r="L204" s="54"/>
      <c r="M204" s="54"/>
      <c r="N204" s="50"/>
      <c r="V204" s="20"/>
      <c r="W204" s="20"/>
      <c r="X204" s="20"/>
      <c r="Z204" s="6"/>
    </row>
    <row r="205" spans="1:26" x14ac:dyDescent="0.25">
      <c r="A205" s="6"/>
      <c r="B205" s="274"/>
      <c r="C205" s="274"/>
      <c r="D205" s="274"/>
      <c r="E205" s="6"/>
      <c r="F205" s="54"/>
      <c r="G205" s="54"/>
      <c r="H205" s="54"/>
      <c r="I205" s="54"/>
      <c r="J205" s="54"/>
      <c r="K205" s="54"/>
      <c r="L205" s="54"/>
      <c r="M205" s="54"/>
      <c r="N205" s="50"/>
      <c r="Z205" s="6"/>
    </row>
    <row r="206" spans="1:26" x14ac:dyDescent="0.25">
      <c r="A206" s="6"/>
      <c r="B206" s="274"/>
      <c r="C206" s="105"/>
      <c r="D206" s="276"/>
      <c r="E206" s="6"/>
      <c r="F206" s="54"/>
      <c r="G206" s="54"/>
      <c r="H206" s="54"/>
      <c r="I206" s="54"/>
      <c r="J206" s="54"/>
      <c r="K206" s="54"/>
      <c r="L206" s="54"/>
      <c r="M206" s="54"/>
      <c r="N206" s="6"/>
    </row>
    <row r="207" spans="1:26" x14ac:dyDescent="0.25">
      <c r="A207" s="6"/>
      <c r="B207" s="274"/>
      <c r="C207" s="6"/>
      <c r="D207" s="276"/>
      <c r="E207" s="6"/>
      <c r="F207" s="54"/>
      <c r="G207" s="54"/>
      <c r="H207" s="54"/>
      <c r="I207" s="54"/>
      <c r="J207" s="54"/>
      <c r="K207" s="54"/>
      <c r="L207" s="54"/>
      <c r="M207" s="54"/>
      <c r="N207" s="50"/>
      <c r="Z207" s="6"/>
    </row>
    <row r="208" spans="1:26" x14ac:dyDescent="0.25">
      <c r="A208" s="6"/>
      <c r="B208" s="6"/>
      <c r="C208" s="6"/>
      <c r="D208" s="6"/>
      <c r="E208" s="6"/>
      <c r="F208" s="54"/>
      <c r="G208" s="54"/>
      <c r="H208" s="54"/>
      <c r="I208" s="54"/>
      <c r="J208" s="54"/>
      <c r="K208" s="54"/>
      <c r="L208" s="54"/>
      <c r="M208" s="54"/>
      <c r="N208" s="6"/>
      <c r="Z208" s="6"/>
    </row>
    <row r="209" spans="1:26" x14ac:dyDescent="0.25">
      <c r="A209" s="6"/>
      <c r="B209" s="274"/>
      <c r="C209" s="274"/>
      <c r="D209" s="274"/>
      <c r="E209" s="32"/>
      <c r="F209" s="54"/>
      <c r="G209" s="54"/>
      <c r="H209" s="54"/>
      <c r="I209" s="54"/>
      <c r="J209" s="54"/>
      <c r="K209" s="54"/>
      <c r="L209" s="54"/>
      <c r="M209" s="54"/>
      <c r="N209" s="6"/>
      <c r="Z209" s="6"/>
    </row>
    <row r="210" spans="1:26" x14ac:dyDescent="0.25">
      <c r="A210" s="6"/>
      <c r="B210" s="274"/>
      <c r="C210" s="274"/>
      <c r="D210" s="274"/>
      <c r="E210" s="32"/>
      <c r="F210" s="54"/>
      <c r="G210" s="54"/>
      <c r="H210" s="54"/>
      <c r="I210" s="54"/>
      <c r="J210" s="54"/>
      <c r="K210" s="54"/>
      <c r="L210" s="54"/>
      <c r="M210" s="54"/>
      <c r="N210" s="6"/>
    </row>
    <row r="211" spans="1:26" x14ac:dyDescent="0.25">
      <c r="A211" s="6"/>
      <c r="B211" s="274"/>
      <c r="C211" s="274"/>
      <c r="D211" s="274"/>
      <c r="E211" s="32"/>
      <c r="F211" s="54"/>
      <c r="G211" s="54"/>
      <c r="H211" s="54"/>
      <c r="I211" s="54"/>
      <c r="J211" s="54"/>
      <c r="K211" s="54"/>
      <c r="L211" s="54"/>
      <c r="M211" s="54"/>
      <c r="N211" s="6"/>
    </row>
    <row r="212" spans="1:26" x14ac:dyDescent="0.25">
      <c r="A212" s="6"/>
      <c r="B212" s="274"/>
      <c r="C212" s="274"/>
      <c r="D212" s="274"/>
      <c r="E212" s="32"/>
      <c r="F212" s="54"/>
      <c r="G212" s="54"/>
      <c r="H212" s="54"/>
      <c r="I212" s="54"/>
      <c r="J212" s="54"/>
      <c r="K212" s="54"/>
      <c r="L212" s="54"/>
      <c r="M212" s="54"/>
      <c r="N212" s="50"/>
      <c r="Z212" s="6"/>
    </row>
    <row r="213" spans="1:26" x14ac:dyDescent="0.25">
      <c r="A213" s="6"/>
      <c r="B213" s="274"/>
      <c r="C213" s="274"/>
      <c r="D213" s="274"/>
      <c r="E213" s="32"/>
      <c r="F213" s="54"/>
      <c r="G213" s="54"/>
      <c r="H213" s="54"/>
      <c r="I213" s="54"/>
      <c r="J213" s="54"/>
      <c r="K213" s="54"/>
      <c r="L213" s="54"/>
      <c r="M213" s="54"/>
      <c r="N213" s="50"/>
    </row>
    <row r="214" spans="1:26" x14ac:dyDescent="0.25">
      <c r="A214" s="6"/>
      <c r="B214" s="274"/>
      <c r="C214" s="274"/>
      <c r="D214" s="274"/>
      <c r="E214" s="32"/>
      <c r="F214" s="52"/>
      <c r="G214" s="52"/>
      <c r="H214" s="52"/>
      <c r="I214" s="52"/>
      <c r="J214" s="52"/>
      <c r="K214" s="52"/>
      <c r="L214" s="6"/>
      <c r="M214" s="104"/>
      <c r="N214" s="6"/>
    </row>
    <row r="215" spans="1:26" x14ac:dyDescent="0.25">
      <c r="A215" s="6"/>
      <c r="B215" s="274"/>
      <c r="C215" s="105"/>
      <c r="D215" s="105"/>
      <c r="E215" s="32"/>
      <c r="F215" s="54"/>
      <c r="G215" s="54"/>
      <c r="H215" s="54"/>
      <c r="I215" s="54"/>
      <c r="J215" s="54"/>
      <c r="K215" s="54"/>
      <c r="L215" s="54"/>
      <c r="M215" s="54"/>
      <c r="N215" s="6"/>
    </row>
    <row r="216" spans="1:26" x14ac:dyDescent="0.25">
      <c r="A216" s="6"/>
      <c r="B216" s="274"/>
      <c r="C216" s="274"/>
      <c r="D216" s="274"/>
      <c r="E216" s="32"/>
      <c r="F216" s="54"/>
      <c r="G216" s="54"/>
      <c r="H216" s="54"/>
      <c r="I216" s="54"/>
      <c r="J216" s="54"/>
      <c r="K216" s="54"/>
      <c r="L216" s="54"/>
      <c r="M216" s="54"/>
      <c r="N216" s="6"/>
    </row>
    <row r="217" spans="1:26" x14ac:dyDescent="0.25">
      <c r="A217" s="6"/>
      <c r="B217" s="274"/>
      <c r="C217" s="274"/>
      <c r="D217" s="274"/>
      <c r="E217" s="32"/>
      <c r="F217" s="54"/>
      <c r="G217" s="54"/>
      <c r="H217" s="54"/>
      <c r="I217" s="54"/>
      <c r="J217" s="54"/>
      <c r="K217" s="54"/>
      <c r="L217" s="54"/>
      <c r="M217" s="54"/>
      <c r="N217" s="6"/>
    </row>
    <row r="218" spans="1:26" x14ac:dyDescent="0.25">
      <c r="A218" s="6"/>
      <c r="B218" s="274"/>
      <c r="C218" s="274"/>
      <c r="D218" s="274"/>
      <c r="E218" s="32"/>
      <c r="F218" s="54"/>
      <c r="G218" s="54"/>
      <c r="H218" s="54"/>
      <c r="I218" s="54"/>
      <c r="J218" s="54"/>
      <c r="K218" s="54"/>
      <c r="L218" s="54"/>
      <c r="M218" s="54"/>
      <c r="N218" s="6"/>
    </row>
    <row r="219" spans="1:26" x14ac:dyDescent="0.25">
      <c r="A219" s="6"/>
      <c r="B219" s="274"/>
      <c r="C219" s="274"/>
      <c r="D219" s="274"/>
      <c r="E219" s="32"/>
      <c r="F219" s="54"/>
      <c r="G219" s="54"/>
      <c r="H219" s="54"/>
      <c r="I219" s="54"/>
      <c r="J219" s="54"/>
      <c r="K219" s="54"/>
      <c r="L219" s="54"/>
      <c r="M219" s="54"/>
      <c r="N219" s="6"/>
    </row>
    <row r="220" spans="1:26" x14ac:dyDescent="0.25">
      <c r="A220" s="6"/>
      <c r="B220" s="274"/>
      <c r="C220" s="274"/>
      <c r="D220" s="274"/>
      <c r="E220" s="32"/>
      <c r="F220" s="52"/>
      <c r="G220" s="52"/>
      <c r="H220" s="52"/>
      <c r="I220" s="52"/>
      <c r="J220" s="52"/>
      <c r="K220" s="52"/>
      <c r="L220" s="6"/>
      <c r="M220" s="104"/>
      <c r="N220" s="6"/>
    </row>
    <row r="221" spans="1:26" x14ac:dyDescent="0.25">
      <c r="A221" s="6"/>
      <c r="B221" s="274"/>
      <c r="C221" s="274"/>
      <c r="D221" s="274"/>
      <c r="E221" s="32"/>
      <c r="F221" s="54"/>
      <c r="G221" s="54"/>
      <c r="H221" s="54"/>
      <c r="I221" s="54"/>
      <c r="J221" s="54"/>
      <c r="K221" s="54"/>
      <c r="L221" s="54"/>
      <c r="M221" s="54"/>
      <c r="N221" s="6"/>
    </row>
    <row r="222" spans="1:26" x14ac:dyDescent="0.25">
      <c r="A222" s="6"/>
      <c r="B222" s="6"/>
      <c r="C222" s="6"/>
      <c r="D222" s="6"/>
      <c r="E222" s="6"/>
      <c r="F222" s="54"/>
      <c r="G222" s="54"/>
      <c r="H222" s="54"/>
      <c r="I222" s="54"/>
      <c r="J222" s="54"/>
      <c r="K222" s="54"/>
      <c r="L222" s="54"/>
      <c r="M222" s="54"/>
      <c r="N222" s="6"/>
    </row>
    <row r="223" spans="1:26" x14ac:dyDescent="0.25">
      <c r="A223" s="6"/>
      <c r="B223" s="274"/>
      <c r="C223" s="275"/>
      <c r="D223" s="274"/>
      <c r="E223" s="32"/>
      <c r="F223" s="54"/>
      <c r="G223" s="54"/>
      <c r="H223" s="54"/>
      <c r="I223" s="54"/>
      <c r="J223" s="54"/>
      <c r="K223" s="54"/>
      <c r="L223" s="54"/>
      <c r="M223" s="54"/>
      <c r="N223" s="6"/>
    </row>
    <row r="224" spans="1:26" x14ac:dyDescent="0.25">
      <c r="A224" s="6"/>
      <c r="B224" s="274"/>
      <c r="C224" s="275"/>
      <c r="D224" s="274"/>
      <c r="E224" s="32"/>
      <c r="F224" s="54"/>
      <c r="G224" s="54"/>
      <c r="H224" s="54"/>
      <c r="I224" s="54"/>
      <c r="J224" s="54"/>
      <c r="K224" s="54"/>
      <c r="L224" s="54"/>
      <c r="M224" s="54"/>
      <c r="N224" s="6"/>
    </row>
    <row r="225" spans="1:28" x14ac:dyDescent="0.25">
      <c r="A225" s="6"/>
      <c r="B225" s="274"/>
      <c r="C225" s="275"/>
      <c r="D225" s="274"/>
      <c r="E225" s="32"/>
      <c r="F225" s="6"/>
      <c r="G225" s="6"/>
      <c r="H225" s="6"/>
      <c r="I225" s="6"/>
      <c r="J225" s="6"/>
      <c r="K225" s="6"/>
      <c r="L225" s="6"/>
      <c r="M225" s="24"/>
      <c r="N225" s="6"/>
    </row>
    <row r="226" spans="1:28" x14ac:dyDescent="0.25">
      <c r="A226" s="6"/>
      <c r="B226" s="274"/>
      <c r="C226" s="105"/>
      <c r="D226" s="6"/>
      <c r="E226" s="32"/>
      <c r="F226" s="6"/>
      <c r="G226" s="6"/>
      <c r="H226" s="6"/>
      <c r="I226" s="6"/>
      <c r="J226" s="6"/>
      <c r="K226" s="6"/>
      <c r="L226" s="6"/>
      <c r="M226" s="24"/>
      <c r="N226" s="6"/>
    </row>
    <row r="227" spans="1:28" x14ac:dyDescent="0.25">
      <c r="A227" s="6"/>
      <c r="B227" s="274"/>
      <c r="C227" s="106"/>
      <c r="D227" s="6"/>
      <c r="E227" s="32"/>
      <c r="F227" s="6"/>
      <c r="G227" s="6"/>
      <c r="H227" s="6"/>
      <c r="I227" s="6"/>
      <c r="J227" s="6"/>
      <c r="K227" s="6"/>
      <c r="L227" s="6"/>
      <c r="M227" s="24"/>
      <c r="N227" s="6"/>
    </row>
    <row r="228" spans="1:28" x14ac:dyDescent="0.25">
      <c r="A228" s="6"/>
      <c r="B228" s="6"/>
      <c r="C228" s="6"/>
      <c r="D228" s="6"/>
      <c r="E228" s="6"/>
      <c r="F228" s="102"/>
      <c r="G228" s="102"/>
      <c r="H228" s="102"/>
      <c r="I228" s="102"/>
      <c r="J228" s="102"/>
      <c r="K228" s="102"/>
      <c r="L228" s="102"/>
      <c r="M228" s="103"/>
      <c r="N228" s="6"/>
      <c r="O228" s="6"/>
      <c r="P228" s="6"/>
      <c r="Q228" s="6"/>
      <c r="R228" s="6"/>
      <c r="S228" s="6"/>
      <c r="T228" s="6"/>
      <c r="U228" s="6"/>
      <c r="V228" s="6"/>
      <c r="W228" s="6"/>
      <c r="X228" s="6"/>
      <c r="Y228" s="6"/>
      <c r="Z228" s="6"/>
      <c r="AA228" s="6"/>
      <c r="AB228" s="6"/>
    </row>
    <row r="229" spans="1:28" x14ac:dyDescent="0.25">
      <c r="A229" s="6"/>
      <c r="B229" s="6"/>
      <c r="C229" s="6"/>
      <c r="D229" s="6"/>
      <c r="E229" s="6"/>
      <c r="F229" s="52"/>
      <c r="G229" s="52"/>
      <c r="H229" s="52"/>
      <c r="I229" s="52"/>
      <c r="J229" s="52"/>
      <c r="K229" s="52"/>
      <c r="L229" s="52"/>
      <c r="M229" s="104"/>
      <c r="N229" s="6"/>
      <c r="O229" s="6"/>
      <c r="P229" s="6"/>
      <c r="Q229" s="6"/>
      <c r="R229" s="6"/>
      <c r="S229" s="6"/>
      <c r="T229" s="6"/>
      <c r="U229" s="6"/>
      <c r="V229" s="6"/>
      <c r="W229" s="6"/>
      <c r="X229" s="6"/>
      <c r="Y229" s="6"/>
      <c r="Z229" s="6"/>
      <c r="AA229" s="6"/>
      <c r="AB229" s="6"/>
    </row>
    <row r="230" spans="1:28" x14ac:dyDescent="0.25">
      <c r="A230" s="6"/>
      <c r="B230" s="6"/>
      <c r="C230" s="6"/>
      <c r="D230" s="6"/>
      <c r="E230" s="6"/>
      <c r="F230" s="54"/>
      <c r="G230" s="54"/>
      <c r="H230" s="54"/>
      <c r="I230" s="54"/>
      <c r="J230" s="54"/>
      <c r="K230" s="54"/>
      <c r="L230" s="54"/>
      <c r="M230" s="54"/>
      <c r="N230" s="6"/>
      <c r="O230" s="6"/>
      <c r="P230" s="6"/>
      <c r="Q230" s="6"/>
      <c r="R230" s="6"/>
      <c r="S230" s="6"/>
      <c r="T230" s="6"/>
      <c r="U230" s="6"/>
      <c r="V230" s="6"/>
      <c r="W230" s="6"/>
      <c r="X230" s="6"/>
      <c r="Y230" s="6"/>
      <c r="Z230" s="6"/>
      <c r="AA230" s="6"/>
      <c r="AB230" s="6"/>
    </row>
    <row r="231" spans="1:28" x14ac:dyDescent="0.25">
      <c r="A231" s="6"/>
      <c r="B231" s="6"/>
      <c r="C231" s="6"/>
      <c r="D231" s="6"/>
      <c r="E231" s="6"/>
      <c r="F231" s="54"/>
      <c r="G231" s="54"/>
      <c r="H231" s="54"/>
      <c r="I231" s="54"/>
      <c r="J231" s="54"/>
      <c r="K231" s="54"/>
      <c r="L231" s="54"/>
      <c r="M231" s="54"/>
      <c r="N231" s="6"/>
      <c r="O231" s="6"/>
      <c r="P231" s="6"/>
      <c r="Q231" s="6"/>
      <c r="R231" s="6"/>
      <c r="S231" s="6"/>
      <c r="T231" s="6"/>
      <c r="U231" s="6"/>
      <c r="V231" s="6"/>
      <c r="W231" s="6"/>
      <c r="X231" s="6"/>
      <c r="Y231" s="6"/>
      <c r="Z231" s="6"/>
      <c r="AA231" s="6"/>
      <c r="AB231" s="6"/>
    </row>
    <row r="232" spans="1:28" x14ac:dyDescent="0.25">
      <c r="A232" s="6"/>
      <c r="B232" s="6"/>
      <c r="C232" s="6"/>
      <c r="D232" s="6"/>
      <c r="E232" s="6"/>
      <c r="F232" s="54"/>
      <c r="G232" s="54"/>
      <c r="H232" s="54"/>
      <c r="I232" s="54"/>
      <c r="J232" s="54"/>
      <c r="K232" s="54"/>
      <c r="L232" s="54"/>
      <c r="M232" s="54"/>
      <c r="N232" s="6"/>
      <c r="O232" s="6"/>
      <c r="P232" s="6"/>
      <c r="Q232" s="6"/>
      <c r="R232" s="6"/>
      <c r="S232" s="6"/>
      <c r="T232" s="6"/>
      <c r="U232" s="6"/>
      <c r="V232" s="6"/>
      <c r="W232" s="6"/>
      <c r="X232" s="6"/>
      <c r="Y232" s="6"/>
      <c r="Z232" s="6"/>
      <c r="AA232" s="6"/>
      <c r="AB232" s="6"/>
    </row>
    <row r="233" spans="1:28" x14ac:dyDescent="0.25">
      <c r="A233" s="6"/>
      <c r="B233" s="6"/>
      <c r="C233" s="6"/>
      <c r="D233" s="6"/>
      <c r="E233" s="6"/>
      <c r="F233" s="54"/>
      <c r="G233" s="54"/>
      <c r="H233" s="54"/>
      <c r="I233" s="54"/>
      <c r="J233" s="54"/>
      <c r="K233" s="54"/>
      <c r="L233" s="54"/>
      <c r="M233" s="54"/>
      <c r="N233" s="6"/>
      <c r="O233" s="6"/>
      <c r="P233" s="6"/>
      <c r="Q233" s="6"/>
      <c r="R233" s="6"/>
      <c r="S233" s="6"/>
      <c r="T233" s="6"/>
      <c r="U233" s="6"/>
      <c r="V233" s="6"/>
      <c r="W233" s="6"/>
      <c r="X233" s="6"/>
      <c r="Y233" s="6"/>
      <c r="Z233" s="6"/>
      <c r="AA233" s="6"/>
      <c r="AB233" s="6"/>
    </row>
    <row r="234" spans="1:28" x14ac:dyDescent="0.25">
      <c r="A234" s="6"/>
      <c r="B234" s="6"/>
      <c r="C234" s="6"/>
      <c r="D234" s="6"/>
      <c r="E234" s="6"/>
      <c r="F234" s="54"/>
      <c r="G234" s="54"/>
      <c r="H234" s="54"/>
      <c r="I234" s="54"/>
      <c r="J234" s="54"/>
      <c r="K234" s="54"/>
      <c r="L234" s="54"/>
      <c r="M234" s="54"/>
      <c r="N234" s="6"/>
      <c r="O234" s="6"/>
      <c r="P234" s="6"/>
      <c r="Q234" s="6"/>
      <c r="R234" s="6"/>
      <c r="S234" s="6"/>
      <c r="T234" s="6"/>
      <c r="U234" s="6"/>
      <c r="V234" s="6"/>
      <c r="W234" s="6"/>
      <c r="X234" s="6"/>
      <c r="Y234" s="6"/>
      <c r="Z234" s="6"/>
      <c r="AA234" s="6"/>
      <c r="AB234" s="6"/>
    </row>
    <row r="235" spans="1:28" ht="22.8" x14ac:dyDescent="0.4">
      <c r="A235" s="31"/>
      <c r="B235" s="6"/>
      <c r="C235" s="6"/>
      <c r="D235" s="6"/>
      <c r="E235" s="6"/>
      <c r="F235" s="54"/>
      <c r="G235" s="54"/>
      <c r="H235" s="54"/>
      <c r="I235" s="54"/>
      <c r="J235" s="54"/>
      <c r="K235" s="54"/>
      <c r="L235" s="54"/>
      <c r="M235" s="54"/>
      <c r="N235" s="6"/>
      <c r="O235" s="6"/>
      <c r="P235" s="6"/>
      <c r="Q235" s="6"/>
      <c r="R235" s="6"/>
      <c r="S235" s="6"/>
      <c r="T235" s="6"/>
      <c r="U235" s="6"/>
      <c r="V235" s="6"/>
      <c r="W235" s="6"/>
      <c r="X235" s="6"/>
      <c r="Y235" s="6"/>
      <c r="Z235" s="6"/>
      <c r="AA235" s="6"/>
      <c r="AB235" s="6"/>
    </row>
    <row r="236" spans="1:28" x14ac:dyDescent="0.25">
      <c r="A236" s="6"/>
      <c r="B236" s="102"/>
      <c r="C236" s="102"/>
      <c r="D236" s="101"/>
      <c r="E236" s="101"/>
      <c r="F236" s="54"/>
      <c r="G236" s="54"/>
      <c r="H236" s="54"/>
      <c r="I236" s="54"/>
      <c r="J236" s="54"/>
      <c r="K236" s="54"/>
      <c r="L236" s="54"/>
      <c r="M236" s="54"/>
      <c r="N236" s="6"/>
    </row>
    <row r="237" spans="1:28" x14ac:dyDescent="0.25">
      <c r="A237" s="6"/>
      <c r="B237" s="6"/>
      <c r="C237" s="6"/>
      <c r="D237" s="6"/>
      <c r="E237" s="6"/>
      <c r="F237" s="54"/>
      <c r="G237" s="54"/>
      <c r="H237" s="54"/>
      <c r="I237" s="54"/>
      <c r="J237" s="54"/>
      <c r="K237" s="54"/>
      <c r="L237" s="54"/>
      <c r="M237" s="54"/>
      <c r="N237" s="6"/>
    </row>
    <row r="238" spans="1:28" x14ac:dyDescent="0.25">
      <c r="A238" s="6"/>
      <c r="B238" s="275"/>
      <c r="C238" s="274"/>
      <c r="D238" s="274"/>
      <c r="E238" s="32"/>
      <c r="F238" s="54"/>
      <c r="G238" s="54"/>
      <c r="H238" s="54"/>
      <c r="I238" s="54"/>
      <c r="J238" s="54"/>
      <c r="K238" s="54"/>
      <c r="L238" s="54"/>
      <c r="M238" s="54"/>
      <c r="N238" s="6"/>
    </row>
    <row r="239" spans="1:28" x14ac:dyDescent="0.25">
      <c r="A239" s="6"/>
      <c r="B239" s="275"/>
      <c r="C239" s="274"/>
      <c r="D239" s="274"/>
      <c r="E239" s="32"/>
      <c r="F239" s="54"/>
      <c r="G239" s="54"/>
      <c r="H239" s="54"/>
      <c r="I239" s="54"/>
      <c r="J239" s="54"/>
      <c r="K239" s="54"/>
      <c r="L239" s="54"/>
      <c r="M239" s="54"/>
      <c r="N239" s="6"/>
    </row>
    <row r="240" spans="1:28" x14ac:dyDescent="0.25">
      <c r="A240" s="6"/>
      <c r="B240" s="275"/>
      <c r="C240" s="274"/>
      <c r="D240" s="274"/>
      <c r="E240" s="32"/>
      <c r="F240" s="54"/>
      <c r="G240" s="54"/>
      <c r="H240" s="54"/>
      <c r="I240" s="54"/>
      <c r="J240" s="54"/>
      <c r="K240" s="54"/>
      <c r="L240" s="54"/>
      <c r="M240" s="54"/>
      <c r="N240" s="6"/>
    </row>
    <row r="241" spans="1:14" x14ac:dyDescent="0.25">
      <c r="A241" s="6"/>
      <c r="B241" s="275"/>
      <c r="C241" s="274"/>
      <c r="D241" s="274"/>
      <c r="E241" s="32"/>
      <c r="F241" s="54"/>
      <c r="G241" s="54"/>
      <c r="H241" s="54"/>
      <c r="I241" s="54"/>
      <c r="J241" s="54"/>
      <c r="K241" s="54"/>
      <c r="L241" s="54"/>
      <c r="M241" s="54"/>
      <c r="N241" s="6"/>
    </row>
    <row r="242" spans="1:14" x14ac:dyDescent="0.25">
      <c r="A242" s="6"/>
      <c r="B242" s="275"/>
      <c r="C242" s="274"/>
      <c r="D242" s="274"/>
      <c r="E242" s="32"/>
      <c r="F242" s="54"/>
      <c r="G242" s="54"/>
      <c r="H242" s="54"/>
      <c r="I242" s="54"/>
      <c r="J242" s="54"/>
      <c r="K242" s="54"/>
      <c r="L242" s="54"/>
      <c r="M242" s="54"/>
      <c r="N242" s="6"/>
    </row>
    <row r="243" spans="1:14" x14ac:dyDescent="0.25">
      <c r="A243" s="6"/>
      <c r="B243" s="275"/>
      <c r="C243" s="274"/>
      <c r="D243" s="274"/>
      <c r="E243" s="32"/>
      <c r="F243" s="54"/>
      <c r="G243" s="54"/>
      <c r="H243" s="54"/>
      <c r="I243" s="54"/>
      <c r="J243" s="54"/>
      <c r="K243" s="54"/>
      <c r="L243" s="54"/>
      <c r="M243" s="54"/>
      <c r="N243" s="6"/>
    </row>
    <row r="244" spans="1:14" x14ac:dyDescent="0.25">
      <c r="A244" s="6"/>
      <c r="B244" s="275"/>
      <c r="C244" s="274"/>
      <c r="D244" s="274"/>
      <c r="E244" s="32"/>
      <c r="F244" s="52"/>
      <c r="G244" s="52"/>
      <c r="H244" s="52"/>
      <c r="I244" s="52"/>
      <c r="J244" s="52"/>
      <c r="K244" s="52"/>
      <c r="L244" s="6"/>
      <c r="M244" s="104"/>
      <c r="N244" s="6"/>
    </row>
    <row r="245" spans="1:14" x14ac:dyDescent="0.25">
      <c r="A245" s="6"/>
      <c r="B245" s="275"/>
      <c r="C245" s="274"/>
      <c r="D245" s="274"/>
      <c r="E245" s="32"/>
      <c r="F245" s="54"/>
      <c r="G245" s="54"/>
      <c r="H245" s="54"/>
      <c r="I245" s="54"/>
      <c r="J245" s="54"/>
      <c r="K245" s="54"/>
      <c r="L245" s="54"/>
      <c r="M245" s="54"/>
      <c r="N245" s="6"/>
    </row>
    <row r="246" spans="1:14" x14ac:dyDescent="0.25">
      <c r="A246" s="6"/>
      <c r="B246" s="275"/>
      <c r="C246" s="274"/>
      <c r="D246" s="274"/>
      <c r="E246" s="32"/>
      <c r="F246" s="54"/>
      <c r="G246" s="54"/>
      <c r="H246" s="54"/>
      <c r="I246" s="54"/>
      <c r="J246" s="54"/>
      <c r="K246" s="54"/>
      <c r="L246" s="54"/>
      <c r="M246" s="54"/>
      <c r="N246" s="6"/>
    </row>
    <row r="247" spans="1:14" x14ac:dyDescent="0.25">
      <c r="A247" s="6"/>
      <c r="B247" s="275"/>
      <c r="C247" s="274"/>
      <c r="D247" s="274"/>
      <c r="E247" s="32"/>
      <c r="F247" s="54"/>
      <c r="G247" s="54"/>
      <c r="H247" s="54"/>
      <c r="I247" s="54"/>
      <c r="J247" s="54"/>
      <c r="K247" s="54"/>
      <c r="L247" s="54"/>
      <c r="M247" s="54"/>
      <c r="N247" s="6"/>
    </row>
    <row r="248" spans="1:14" x14ac:dyDescent="0.25">
      <c r="A248" s="6"/>
      <c r="B248" s="274"/>
      <c r="C248" s="274"/>
      <c r="D248" s="274"/>
      <c r="E248" s="32"/>
      <c r="F248" s="54"/>
      <c r="G248" s="54"/>
      <c r="H248" s="54"/>
      <c r="I248" s="54"/>
      <c r="J248" s="54"/>
      <c r="K248" s="54"/>
      <c r="L248" s="54"/>
      <c r="M248" s="54"/>
      <c r="N248" s="6"/>
    </row>
    <row r="249" spans="1:14" x14ac:dyDescent="0.25">
      <c r="A249" s="6"/>
      <c r="B249" s="274"/>
      <c r="C249" s="274"/>
      <c r="D249" s="274"/>
      <c r="E249" s="32"/>
      <c r="F249" s="54"/>
      <c r="G249" s="54"/>
      <c r="H249" s="54"/>
      <c r="I249" s="54"/>
      <c r="J249" s="54"/>
      <c r="K249" s="54"/>
      <c r="L249" s="54"/>
      <c r="M249" s="54"/>
      <c r="N249" s="6"/>
    </row>
    <row r="250" spans="1:14" x14ac:dyDescent="0.25">
      <c r="A250" s="6"/>
      <c r="B250" s="274"/>
      <c r="C250" s="105"/>
      <c r="D250" s="276"/>
      <c r="E250" s="32"/>
      <c r="F250" s="54"/>
      <c r="G250" s="54"/>
      <c r="H250" s="54"/>
      <c r="I250" s="54"/>
      <c r="J250" s="54"/>
      <c r="K250" s="54"/>
      <c r="L250" s="54"/>
      <c r="M250" s="54"/>
      <c r="N250" s="6"/>
    </row>
    <row r="251" spans="1:14" x14ac:dyDescent="0.25">
      <c r="A251" s="6"/>
      <c r="B251" s="274"/>
      <c r="C251" s="6"/>
      <c r="D251" s="276"/>
      <c r="E251" s="32"/>
      <c r="F251" s="54"/>
      <c r="G251" s="54"/>
      <c r="H251" s="54"/>
      <c r="I251" s="54"/>
      <c r="J251" s="54"/>
      <c r="K251" s="54"/>
      <c r="L251" s="54"/>
      <c r="M251" s="54"/>
      <c r="N251" s="6"/>
    </row>
    <row r="252" spans="1:14" x14ac:dyDescent="0.25">
      <c r="A252" s="6"/>
      <c r="B252" s="6"/>
      <c r="C252" s="6"/>
      <c r="D252" s="6"/>
      <c r="E252" s="6"/>
      <c r="F252" s="54"/>
      <c r="G252" s="54"/>
      <c r="H252" s="54"/>
      <c r="I252" s="54"/>
      <c r="J252" s="54"/>
      <c r="K252" s="54"/>
      <c r="L252" s="54"/>
      <c r="M252" s="54"/>
      <c r="N252" s="6"/>
    </row>
    <row r="253" spans="1:14" x14ac:dyDescent="0.25">
      <c r="A253" s="6"/>
      <c r="B253" s="274"/>
      <c r="C253" s="274"/>
      <c r="D253" s="274"/>
      <c r="E253" s="32"/>
      <c r="F253" s="54"/>
      <c r="G253" s="54"/>
      <c r="H253" s="54"/>
      <c r="I253" s="54"/>
      <c r="J253" s="54"/>
      <c r="K253" s="54"/>
      <c r="L253" s="54"/>
      <c r="M253" s="54"/>
      <c r="N253" s="6"/>
    </row>
    <row r="254" spans="1:14" x14ac:dyDescent="0.25">
      <c r="A254" s="6"/>
      <c r="B254" s="274"/>
      <c r="C254" s="274"/>
      <c r="D254" s="274"/>
      <c r="E254" s="32"/>
      <c r="F254" s="54"/>
      <c r="G254" s="54"/>
      <c r="H254" s="54"/>
      <c r="I254" s="54"/>
      <c r="J254" s="54"/>
      <c r="K254" s="54"/>
      <c r="L254" s="54"/>
      <c r="M254" s="54"/>
      <c r="N254" s="6"/>
    </row>
    <row r="255" spans="1:14" x14ac:dyDescent="0.25">
      <c r="A255" s="6"/>
      <c r="B255" s="274"/>
      <c r="C255" s="274"/>
      <c r="D255" s="274"/>
      <c r="E255" s="32"/>
      <c r="F255" s="54"/>
      <c r="G255" s="54"/>
      <c r="H255" s="54"/>
      <c r="I255" s="54"/>
      <c r="J255" s="54"/>
      <c r="K255" s="54"/>
      <c r="L255" s="54"/>
      <c r="M255" s="54"/>
      <c r="N255" s="6"/>
    </row>
    <row r="256" spans="1:14" x14ac:dyDescent="0.25">
      <c r="A256" s="6"/>
      <c r="B256" s="274"/>
      <c r="C256" s="274"/>
      <c r="D256" s="274"/>
      <c r="E256" s="32"/>
      <c r="F256" s="54"/>
      <c r="G256" s="54"/>
      <c r="H256" s="54"/>
      <c r="I256" s="54"/>
      <c r="J256" s="54"/>
      <c r="K256" s="54"/>
      <c r="L256" s="54"/>
      <c r="M256" s="54"/>
      <c r="N256" s="6"/>
    </row>
    <row r="257" spans="1:14" x14ac:dyDescent="0.25">
      <c r="A257" s="6"/>
      <c r="B257" s="274"/>
      <c r="C257" s="274"/>
      <c r="D257" s="274"/>
      <c r="E257" s="32"/>
      <c r="F257" s="54"/>
      <c r="G257" s="54"/>
      <c r="H257" s="54"/>
      <c r="I257" s="54"/>
      <c r="J257" s="54"/>
      <c r="K257" s="54"/>
      <c r="L257" s="54"/>
      <c r="M257" s="54"/>
      <c r="N257" s="6"/>
    </row>
    <row r="258" spans="1:14" x14ac:dyDescent="0.25">
      <c r="A258" s="6"/>
      <c r="B258" s="274"/>
      <c r="C258" s="274"/>
      <c r="D258" s="274"/>
      <c r="E258" s="32"/>
      <c r="F258" s="52"/>
      <c r="G258" s="52"/>
      <c r="H258" s="52"/>
      <c r="I258" s="52"/>
      <c r="J258" s="52"/>
      <c r="K258" s="52"/>
      <c r="L258" s="6"/>
      <c r="M258" s="104"/>
      <c r="N258" s="6"/>
    </row>
    <row r="259" spans="1:14" x14ac:dyDescent="0.25">
      <c r="A259" s="6"/>
      <c r="B259" s="274"/>
      <c r="C259" s="105"/>
      <c r="D259" s="105"/>
      <c r="E259" s="32"/>
      <c r="F259" s="54"/>
      <c r="G259" s="54"/>
      <c r="H259" s="54"/>
      <c r="I259" s="54"/>
      <c r="J259" s="54"/>
      <c r="K259" s="54"/>
      <c r="L259" s="54"/>
      <c r="M259" s="54"/>
      <c r="N259" s="6"/>
    </row>
    <row r="260" spans="1:14" x14ac:dyDescent="0.25">
      <c r="A260" s="6"/>
      <c r="B260" s="274"/>
      <c r="C260" s="274"/>
      <c r="D260" s="274"/>
      <c r="E260" s="32"/>
      <c r="F260" s="54"/>
      <c r="G260" s="54"/>
      <c r="H260" s="54"/>
      <c r="I260" s="54"/>
      <c r="J260" s="54"/>
      <c r="K260" s="54"/>
      <c r="L260" s="54"/>
      <c r="M260" s="54"/>
      <c r="N260" s="6"/>
    </row>
    <row r="261" spans="1:14" x14ac:dyDescent="0.25">
      <c r="A261" s="6"/>
      <c r="B261" s="274"/>
      <c r="C261" s="274"/>
      <c r="D261" s="274"/>
      <c r="E261" s="32"/>
      <c r="F261" s="54"/>
      <c r="G261" s="54"/>
      <c r="H261" s="54"/>
      <c r="I261" s="54"/>
      <c r="J261" s="54"/>
      <c r="K261" s="54"/>
      <c r="L261" s="54"/>
      <c r="M261" s="54"/>
      <c r="N261" s="6"/>
    </row>
    <row r="262" spans="1:14" x14ac:dyDescent="0.25">
      <c r="A262" s="6"/>
      <c r="B262" s="274"/>
      <c r="C262" s="274"/>
      <c r="D262" s="274"/>
      <c r="E262" s="32"/>
      <c r="F262" s="54"/>
      <c r="G262" s="54"/>
      <c r="H262" s="54"/>
      <c r="I262" s="54"/>
      <c r="J262" s="54"/>
      <c r="K262" s="54"/>
      <c r="L262" s="54"/>
      <c r="M262" s="54"/>
      <c r="N262" s="6"/>
    </row>
    <row r="263" spans="1:14" x14ac:dyDescent="0.25">
      <c r="A263" s="6"/>
      <c r="B263" s="274"/>
      <c r="C263" s="274"/>
      <c r="D263" s="274"/>
      <c r="E263" s="32"/>
      <c r="F263" s="54"/>
      <c r="G263" s="54"/>
      <c r="H263" s="54"/>
      <c r="I263" s="54"/>
      <c r="J263" s="54"/>
      <c r="K263" s="54"/>
      <c r="L263" s="54"/>
      <c r="M263" s="54"/>
      <c r="N263" s="6"/>
    </row>
    <row r="264" spans="1:14" x14ac:dyDescent="0.25">
      <c r="A264" s="6"/>
      <c r="B264" s="274"/>
      <c r="C264" s="274"/>
      <c r="D264" s="274"/>
      <c r="E264" s="32"/>
      <c r="F264" s="54"/>
      <c r="G264" s="54"/>
      <c r="H264" s="54"/>
      <c r="I264" s="54"/>
      <c r="J264" s="54"/>
      <c r="K264" s="54"/>
      <c r="L264" s="54"/>
      <c r="M264" s="54"/>
      <c r="N264" s="6"/>
    </row>
    <row r="265" spans="1:14" x14ac:dyDescent="0.25">
      <c r="A265" s="6"/>
      <c r="B265" s="274"/>
      <c r="C265" s="274"/>
      <c r="D265" s="274"/>
      <c r="E265" s="32"/>
      <c r="F265" s="6"/>
      <c r="G265" s="6"/>
      <c r="H265" s="6"/>
      <c r="I265" s="6"/>
      <c r="J265" s="6"/>
      <c r="K265" s="6"/>
      <c r="L265" s="6"/>
      <c r="M265" s="24"/>
      <c r="N265" s="6"/>
    </row>
    <row r="266" spans="1:14" x14ac:dyDescent="0.25">
      <c r="A266" s="6"/>
      <c r="B266" s="6"/>
      <c r="C266" s="6"/>
      <c r="D266" s="6"/>
      <c r="E266" s="6"/>
      <c r="F266" s="6"/>
      <c r="G266" s="6"/>
      <c r="H266" s="6"/>
      <c r="I266" s="6"/>
      <c r="J266" s="6"/>
      <c r="K266" s="6"/>
      <c r="L266" s="6"/>
      <c r="M266" s="24"/>
      <c r="N266" s="6"/>
    </row>
    <row r="267" spans="1:14" x14ac:dyDescent="0.25">
      <c r="A267" s="6"/>
      <c r="B267" s="274"/>
      <c r="C267" s="275"/>
      <c r="D267" s="274"/>
      <c r="E267" s="32"/>
      <c r="F267" s="6"/>
      <c r="G267" s="6"/>
      <c r="H267" s="6"/>
      <c r="I267" s="6"/>
      <c r="J267" s="6"/>
      <c r="K267" s="6"/>
      <c r="L267" s="6"/>
      <c r="M267" s="24"/>
      <c r="N267" s="6"/>
    </row>
    <row r="268" spans="1:14" x14ac:dyDescent="0.25">
      <c r="A268" s="6"/>
      <c r="B268" s="274"/>
      <c r="C268" s="275"/>
      <c r="D268" s="274"/>
      <c r="E268" s="32"/>
      <c r="F268" s="6"/>
      <c r="G268" s="6"/>
      <c r="H268" s="6"/>
      <c r="I268" s="6"/>
      <c r="J268" s="6"/>
      <c r="K268" s="6"/>
      <c r="L268" s="6"/>
      <c r="M268" s="24"/>
      <c r="N268" s="6"/>
    </row>
    <row r="269" spans="1:14" x14ac:dyDescent="0.25">
      <c r="A269" s="6"/>
      <c r="B269" s="274"/>
      <c r="C269" s="274"/>
      <c r="D269" s="274"/>
      <c r="E269" s="32"/>
      <c r="F269" s="6"/>
      <c r="G269" s="6"/>
      <c r="H269" s="6"/>
      <c r="I269" s="6"/>
      <c r="J269" s="6"/>
      <c r="K269" s="6"/>
      <c r="L269" s="6"/>
      <c r="M269" s="24"/>
      <c r="N269" s="6"/>
    </row>
    <row r="270" spans="1:14" x14ac:dyDescent="0.25">
      <c r="A270" s="6"/>
      <c r="B270" s="274"/>
      <c r="C270" s="274"/>
      <c r="D270" s="274"/>
      <c r="E270" s="32"/>
      <c r="F270" s="6"/>
      <c r="G270" s="6"/>
      <c r="H270" s="6"/>
      <c r="I270" s="6"/>
      <c r="J270" s="6"/>
      <c r="K270" s="6"/>
      <c r="L270" s="6"/>
      <c r="M270" s="24"/>
      <c r="N270" s="6"/>
    </row>
    <row r="271" spans="1:14" x14ac:dyDescent="0.25">
      <c r="A271" s="6"/>
      <c r="B271" s="274"/>
      <c r="C271" s="275"/>
      <c r="D271" s="274"/>
      <c r="E271" s="32"/>
      <c r="F271" s="6"/>
      <c r="G271" s="6"/>
      <c r="H271" s="6"/>
      <c r="I271" s="6"/>
      <c r="J271" s="6"/>
      <c r="K271" s="6"/>
      <c r="L271" s="6"/>
      <c r="M271" s="24"/>
      <c r="N271" s="6"/>
    </row>
    <row r="272" spans="1:14" x14ac:dyDescent="0.25">
      <c r="A272" s="6"/>
      <c r="B272" s="274"/>
      <c r="C272" s="275"/>
      <c r="D272" s="274"/>
      <c r="E272" s="32"/>
      <c r="F272" s="6"/>
      <c r="G272" s="6"/>
      <c r="H272" s="6"/>
      <c r="I272" s="6"/>
      <c r="J272" s="6"/>
      <c r="K272" s="6"/>
      <c r="L272" s="6"/>
      <c r="M272" s="24"/>
      <c r="N272" s="6"/>
    </row>
    <row r="273" spans="1:14" x14ac:dyDescent="0.25">
      <c r="A273" s="6"/>
      <c r="B273" s="6"/>
      <c r="C273" s="6"/>
      <c r="D273" s="6"/>
      <c r="E273" s="6"/>
      <c r="F273" s="6"/>
      <c r="G273" s="6"/>
      <c r="H273" s="6"/>
      <c r="I273" s="6"/>
      <c r="J273" s="6"/>
      <c r="K273" s="6"/>
      <c r="L273" s="6"/>
      <c r="M273" s="24"/>
      <c r="N273" s="6"/>
    </row>
    <row r="274" spans="1:14" x14ac:dyDescent="0.25">
      <c r="A274" s="6"/>
      <c r="B274" s="6"/>
      <c r="C274" s="6"/>
      <c r="D274" s="6"/>
      <c r="E274" s="6"/>
      <c r="F274" s="6"/>
      <c r="G274" s="6"/>
      <c r="H274" s="6"/>
      <c r="I274" s="6"/>
      <c r="J274" s="6"/>
      <c r="K274" s="6"/>
      <c r="L274" s="6"/>
      <c r="M274" s="24"/>
      <c r="N274" s="6"/>
    </row>
    <row r="275" spans="1:14" x14ac:dyDescent="0.25">
      <c r="A275" s="6"/>
      <c r="B275" s="6"/>
      <c r="C275" s="6"/>
      <c r="D275" s="6"/>
      <c r="E275" s="6"/>
      <c r="F275" s="6"/>
      <c r="G275" s="6"/>
      <c r="H275" s="6"/>
      <c r="I275" s="6"/>
      <c r="J275" s="6"/>
      <c r="K275" s="6"/>
      <c r="L275" s="6"/>
      <c r="M275" s="24"/>
      <c r="N275" s="6"/>
    </row>
    <row r="276" spans="1:14" x14ac:dyDescent="0.25">
      <c r="A276" s="6"/>
      <c r="B276" s="6"/>
      <c r="C276" s="6"/>
      <c r="D276" s="6"/>
      <c r="E276" s="6"/>
      <c r="F276" s="6"/>
      <c r="G276" s="6"/>
      <c r="H276" s="6"/>
      <c r="I276" s="6"/>
      <c r="J276" s="6"/>
      <c r="K276" s="6"/>
      <c r="L276" s="6"/>
      <c r="M276" s="24"/>
      <c r="N276" s="6"/>
    </row>
    <row r="277" spans="1:14" x14ac:dyDescent="0.25">
      <c r="A277" s="6"/>
      <c r="B277" s="6"/>
      <c r="C277" s="6"/>
      <c r="D277" s="6"/>
      <c r="E277" s="6"/>
      <c r="F277" s="6"/>
      <c r="G277" s="6"/>
      <c r="H277" s="6"/>
      <c r="I277" s="6"/>
      <c r="J277" s="6"/>
      <c r="K277" s="6"/>
      <c r="L277" s="6"/>
      <c r="M277" s="24"/>
      <c r="N277" s="6"/>
    </row>
    <row r="278" spans="1:14" x14ac:dyDescent="0.25">
      <c r="A278" s="6"/>
      <c r="B278" s="6"/>
      <c r="C278" s="6"/>
      <c r="D278" s="6"/>
      <c r="E278" s="6"/>
      <c r="F278" s="6"/>
      <c r="G278" s="6"/>
      <c r="H278" s="6"/>
      <c r="I278" s="6"/>
      <c r="J278" s="6"/>
      <c r="K278" s="6"/>
      <c r="L278" s="6"/>
      <c r="M278" s="24"/>
      <c r="N278" s="6"/>
    </row>
    <row r="279" spans="1:14" x14ac:dyDescent="0.25">
      <c r="A279" s="6"/>
      <c r="B279" s="6"/>
      <c r="C279" s="6"/>
      <c r="D279" s="6"/>
      <c r="E279" s="6"/>
      <c r="F279" s="6"/>
      <c r="G279" s="6"/>
      <c r="H279" s="6"/>
      <c r="I279" s="6"/>
      <c r="J279" s="6"/>
      <c r="K279" s="6"/>
      <c r="L279" s="6"/>
      <c r="M279" s="24"/>
      <c r="N279" s="6"/>
    </row>
    <row r="280" spans="1:14" x14ac:dyDescent="0.25">
      <c r="A280" s="6"/>
      <c r="B280" s="6"/>
      <c r="C280" s="6"/>
      <c r="D280" s="6"/>
      <c r="E280" s="6"/>
      <c r="F280" s="6"/>
      <c r="G280" s="6"/>
      <c r="H280" s="6"/>
      <c r="I280" s="6"/>
      <c r="J280" s="6"/>
      <c r="K280" s="6"/>
      <c r="L280" s="6"/>
      <c r="M280" s="24"/>
      <c r="N280" s="6"/>
    </row>
    <row r="281" spans="1:14" x14ac:dyDescent="0.25">
      <c r="A281" s="6"/>
      <c r="B281" s="6"/>
      <c r="C281" s="6"/>
      <c r="D281" s="6"/>
      <c r="E281" s="6"/>
      <c r="F281" s="6"/>
      <c r="G281" s="6"/>
      <c r="H281" s="6"/>
      <c r="I281" s="6"/>
      <c r="J281" s="6"/>
      <c r="K281" s="6"/>
      <c r="L281" s="6"/>
      <c r="M281" s="24"/>
      <c r="N281" s="6"/>
    </row>
    <row r="282" spans="1:14" x14ac:dyDescent="0.25">
      <c r="A282" s="6"/>
      <c r="B282" s="6"/>
      <c r="C282" s="6"/>
      <c r="D282" s="6"/>
      <c r="E282" s="6"/>
      <c r="F282" s="6"/>
      <c r="G282" s="6"/>
      <c r="H282" s="6"/>
      <c r="I282" s="6"/>
      <c r="J282" s="6"/>
      <c r="K282" s="6"/>
      <c r="L282" s="6"/>
      <c r="M282" s="24"/>
      <c r="N282" s="6"/>
    </row>
    <row r="283" spans="1:14" x14ac:dyDescent="0.25">
      <c r="A283" s="6"/>
      <c r="B283" s="6"/>
      <c r="C283" s="6"/>
      <c r="D283" s="6"/>
      <c r="E283" s="6"/>
      <c r="F283" s="6"/>
      <c r="G283" s="6"/>
      <c r="H283" s="6"/>
      <c r="I283" s="6"/>
      <c r="J283" s="6"/>
      <c r="K283" s="6"/>
      <c r="L283" s="6"/>
      <c r="M283" s="24"/>
      <c r="N283" s="6"/>
    </row>
    <row r="284" spans="1:14" x14ac:dyDescent="0.25">
      <c r="A284" s="6"/>
      <c r="B284" s="6"/>
      <c r="C284" s="6"/>
      <c r="D284" s="6"/>
      <c r="E284" s="6"/>
      <c r="F284" s="6"/>
      <c r="G284" s="6"/>
      <c r="H284" s="6"/>
      <c r="I284" s="6"/>
      <c r="J284" s="6"/>
      <c r="K284" s="6"/>
      <c r="L284" s="6"/>
      <c r="M284" s="24"/>
      <c r="N284" s="6"/>
    </row>
    <row r="285" spans="1:14" x14ac:dyDescent="0.25">
      <c r="A285" s="6"/>
      <c r="B285" s="6"/>
      <c r="C285" s="6"/>
      <c r="D285" s="6"/>
      <c r="E285" s="6"/>
      <c r="F285" s="6"/>
      <c r="G285" s="6"/>
      <c r="H285" s="6"/>
      <c r="I285" s="6"/>
      <c r="J285" s="6"/>
      <c r="K285" s="6"/>
      <c r="L285" s="6"/>
      <c r="M285" s="24"/>
      <c r="N285" s="6"/>
    </row>
    <row r="286" spans="1:14" x14ac:dyDescent="0.25">
      <c r="A286" s="6"/>
      <c r="B286" s="6"/>
      <c r="C286" s="6"/>
      <c r="D286" s="6"/>
      <c r="E286" s="6"/>
      <c r="F286" s="6"/>
      <c r="G286" s="6"/>
      <c r="H286" s="6"/>
      <c r="I286" s="6"/>
      <c r="J286" s="6"/>
      <c r="K286" s="6"/>
      <c r="L286" s="6"/>
      <c r="M286" s="24"/>
      <c r="N286" s="6"/>
    </row>
    <row r="287" spans="1:14" x14ac:dyDescent="0.25">
      <c r="A287" s="6"/>
      <c r="B287" s="6"/>
      <c r="C287" s="6"/>
      <c r="D287" s="6"/>
      <c r="E287" s="6"/>
      <c r="F287" s="6"/>
      <c r="G287" s="6"/>
      <c r="H287" s="6"/>
      <c r="I287" s="6"/>
      <c r="J287" s="6"/>
      <c r="K287" s="6"/>
      <c r="L287" s="6"/>
      <c r="M287" s="24"/>
      <c r="N287" s="6"/>
    </row>
    <row r="288" spans="1:14" x14ac:dyDescent="0.25">
      <c r="A288" s="6"/>
      <c r="B288" s="6"/>
      <c r="C288" s="6"/>
      <c r="D288" s="6"/>
      <c r="E288" s="6"/>
      <c r="F288" s="6"/>
      <c r="G288" s="6"/>
      <c r="H288" s="6"/>
      <c r="I288" s="6"/>
      <c r="J288" s="6"/>
      <c r="K288" s="6"/>
      <c r="L288" s="6"/>
      <c r="M288" s="24"/>
      <c r="N288" s="6"/>
    </row>
    <row r="289" spans="1:14" x14ac:dyDescent="0.25">
      <c r="A289" s="6"/>
      <c r="B289" s="6"/>
      <c r="C289" s="6"/>
      <c r="D289" s="6"/>
      <c r="E289" s="6"/>
      <c r="F289" s="6"/>
      <c r="G289" s="6"/>
      <c r="H289" s="6"/>
      <c r="I289" s="6"/>
      <c r="J289" s="6"/>
      <c r="K289" s="6"/>
      <c r="L289" s="6"/>
      <c r="M289" s="24"/>
      <c r="N289" s="6"/>
    </row>
    <row r="290" spans="1:14" x14ac:dyDescent="0.25">
      <c r="A290" s="6"/>
      <c r="B290" s="6"/>
      <c r="C290" s="6"/>
      <c r="D290" s="6"/>
      <c r="E290" s="6"/>
      <c r="F290" s="6"/>
      <c r="G290" s="6"/>
      <c r="H290" s="6"/>
      <c r="I290" s="6"/>
      <c r="J290" s="6"/>
      <c r="K290" s="6"/>
      <c r="L290" s="6"/>
      <c r="M290" s="24"/>
      <c r="N290" s="6"/>
    </row>
    <row r="291" spans="1:14" x14ac:dyDescent="0.25">
      <c r="A291" s="6"/>
      <c r="B291" s="6"/>
      <c r="C291" s="6"/>
      <c r="D291" s="6"/>
      <c r="E291" s="6"/>
      <c r="F291" s="6"/>
      <c r="G291" s="6"/>
      <c r="H291" s="6"/>
      <c r="I291" s="6"/>
      <c r="J291" s="6"/>
      <c r="K291" s="6"/>
      <c r="L291" s="6"/>
      <c r="M291" s="24"/>
      <c r="N291" s="6"/>
    </row>
    <row r="292" spans="1:14" x14ac:dyDescent="0.25">
      <c r="A292" s="6"/>
      <c r="B292" s="6"/>
      <c r="C292" s="6"/>
      <c r="D292" s="6"/>
      <c r="E292" s="6"/>
      <c r="F292" s="6"/>
      <c r="G292" s="6"/>
      <c r="H292" s="6"/>
      <c r="I292" s="6"/>
      <c r="J292" s="6"/>
      <c r="K292" s="6"/>
      <c r="L292" s="6"/>
      <c r="M292" s="24"/>
      <c r="N292" s="6"/>
    </row>
    <row r="293" spans="1:14" x14ac:dyDescent="0.25">
      <c r="A293" s="6"/>
      <c r="B293" s="6"/>
      <c r="C293" s="6"/>
      <c r="D293" s="6"/>
      <c r="E293" s="6"/>
      <c r="F293" s="6"/>
      <c r="G293" s="6"/>
      <c r="H293" s="6"/>
      <c r="I293" s="6"/>
      <c r="J293" s="6"/>
      <c r="K293" s="6"/>
      <c r="L293" s="6"/>
      <c r="M293" s="24"/>
      <c r="N293" s="6"/>
    </row>
    <row r="294" spans="1:14" x14ac:dyDescent="0.25">
      <c r="A294" s="6"/>
      <c r="B294" s="6"/>
      <c r="C294" s="6"/>
      <c r="D294" s="6"/>
      <c r="E294" s="6"/>
      <c r="K294" s="13"/>
      <c r="L294" s="13"/>
    </row>
    <row r="295" spans="1:14" x14ac:dyDescent="0.25">
      <c r="A295" s="6"/>
      <c r="B295" s="6"/>
      <c r="C295" s="6"/>
      <c r="D295" s="6"/>
      <c r="E295" s="6"/>
      <c r="K295" s="13"/>
      <c r="L295" s="13"/>
    </row>
    <row r="296" spans="1:14" x14ac:dyDescent="0.25">
      <c r="A296" s="6"/>
      <c r="B296" s="6"/>
      <c r="C296" s="6"/>
      <c r="D296" s="6"/>
      <c r="E296" s="6"/>
      <c r="K296" s="13"/>
      <c r="L296" s="13"/>
    </row>
    <row r="297" spans="1:14" x14ac:dyDescent="0.25">
      <c r="A297" s="6"/>
      <c r="B297" s="6"/>
      <c r="C297" s="6"/>
      <c r="D297" s="6"/>
      <c r="E297" s="6"/>
      <c r="K297" s="13"/>
      <c r="L297" s="13"/>
    </row>
    <row r="298" spans="1:14" x14ac:dyDescent="0.25">
      <c r="A298" s="6"/>
      <c r="B298" s="6"/>
      <c r="C298" s="6"/>
      <c r="D298" s="6"/>
      <c r="E298" s="6"/>
      <c r="K298" s="13"/>
      <c r="L298" s="13"/>
    </row>
    <row r="299" spans="1:14" x14ac:dyDescent="0.25">
      <c r="A299" s="6"/>
      <c r="B299" s="6"/>
      <c r="C299" s="6"/>
      <c r="D299" s="6"/>
      <c r="E299" s="6"/>
      <c r="K299" s="13"/>
      <c r="L299" s="13"/>
    </row>
    <row r="300" spans="1:14" x14ac:dyDescent="0.25">
      <c r="A300" s="6"/>
      <c r="B300" s="6"/>
      <c r="C300" s="6"/>
      <c r="D300" s="6"/>
      <c r="E300" s="6"/>
      <c r="K300" s="13"/>
      <c r="L300" s="13"/>
    </row>
    <row r="301" spans="1:14" x14ac:dyDescent="0.25">
      <c r="A301" s="6"/>
      <c r="B301" s="6"/>
      <c r="C301" s="6"/>
      <c r="D301" s="6"/>
      <c r="E301" s="6"/>
      <c r="K301" s="13"/>
      <c r="L301" s="13"/>
    </row>
    <row r="302" spans="1:14" x14ac:dyDescent="0.25">
      <c r="K302" s="13"/>
      <c r="L302" s="13"/>
    </row>
    <row r="303" spans="1:14" x14ac:dyDescent="0.25">
      <c r="K303" s="13"/>
      <c r="L303" s="13"/>
    </row>
    <row r="304" spans="1:14" x14ac:dyDescent="0.25">
      <c r="K304" s="13"/>
      <c r="L304" s="13"/>
    </row>
    <row r="305" spans="11:12" x14ac:dyDescent="0.25">
      <c r="K305" s="13"/>
      <c r="L305" s="13"/>
    </row>
    <row r="306" spans="11:12" x14ac:dyDescent="0.25">
      <c r="K306" s="13"/>
      <c r="L306" s="13"/>
    </row>
    <row r="307" spans="11:12" x14ac:dyDescent="0.25">
      <c r="K307" s="13"/>
      <c r="L307" s="13"/>
    </row>
    <row r="308" spans="11:12" x14ac:dyDescent="0.25">
      <c r="K308" s="13"/>
      <c r="L308" s="13"/>
    </row>
    <row r="309" spans="11:12" x14ac:dyDescent="0.25">
      <c r="K309" s="13"/>
      <c r="L309" s="13"/>
    </row>
    <row r="310" spans="11:12" x14ac:dyDescent="0.25">
      <c r="K310" s="13"/>
      <c r="L310" s="13"/>
    </row>
    <row r="311" spans="11:12" x14ac:dyDescent="0.25">
      <c r="K311" s="13"/>
      <c r="L311" s="13"/>
    </row>
    <row r="312" spans="11:12" x14ac:dyDescent="0.25">
      <c r="K312" s="13"/>
      <c r="L312" s="13"/>
    </row>
    <row r="313" spans="11:12" x14ac:dyDescent="0.25">
      <c r="K313" s="13"/>
      <c r="L313" s="13"/>
    </row>
    <row r="314" spans="11:12" x14ac:dyDescent="0.25">
      <c r="K314" s="13"/>
      <c r="L314" s="13"/>
    </row>
    <row r="315" spans="11:12" x14ac:dyDescent="0.25">
      <c r="K315" s="13"/>
      <c r="L315" s="13"/>
    </row>
    <row r="316" spans="11:12" x14ac:dyDescent="0.25">
      <c r="K316" s="13"/>
      <c r="L316" s="13"/>
    </row>
    <row r="317" spans="11:12" x14ac:dyDescent="0.25">
      <c r="K317" s="13"/>
      <c r="L317" s="13"/>
    </row>
    <row r="318" spans="11:12" x14ac:dyDescent="0.25">
      <c r="K318" s="13"/>
      <c r="L318" s="13"/>
    </row>
    <row r="319" spans="11:12" x14ac:dyDescent="0.25">
      <c r="K319" s="13"/>
      <c r="L319" s="13"/>
    </row>
    <row r="320" spans="11:12" x14ac:dyDescent="0.25">
      <c r="K320" s="13"/>
      <c r="L320" s="13"/>
    </row>
    <row r="321" spans="11:12" x14ac:dyDescent="0.25">
      <c r="K321" s="13"/>
      <c r="L321" s="13"/>
    </row>
    <row r="322" spans="11:12" x14ac:dyDescent="0.25">
      <c r="K322" s="13"/>
      <c r="L322" s="13"/>
    </row>
    <row r="323" spans="11:12" x14ac:dyDescent="0.25">
      <c r="K323" s="13"/>
      <c r="L323" s="13"/>
    </row>
    <row r="324" spans="11:12" x14ac:dyDescent="0.25">
      <c r="K324" s="13"/>
      <c r="L324" s="13"/>
    </row>
    <row r="325" spans="11:12" x14ac:dyDescent="0.25">
      <c r="K325" s="13"/>
      <c r="L325" s="13"/>
    </row>
    <row r="326" spans="11:12" x14ac:dyDescent="0.25">
      <c r="K326" s="13"/>
      <c r="L326" s="13"/>
    </row>
    <row r="327" spans="11:12" x14ac:dyDescent="0.25">
      <c r="K327" s="13"/>
      <c r="L327" s="13"/>
    </row>
    <row r="328" spans="11:12" x14ac:dyDescent="0.25">
      <c r="K328" s="13"/>
      <c r="L328" s="13"/>
    </row>
    <row r="329" spans="11:12" x14ac:dyDescent="0.25">
      <c r="K329" s="13"/>
      <c r="L329" s="13"/>
    </row>
    <row r="330" spans="11:12" x14ac:dyDescent="0.25">
      <c r="K330" s="13"/>
      <c r="L330" s="13"/>
    </row>
    <row r="331" spans="11:12" x14ac:dyDescent="0.25">
      <c r="K331" s="13"/>
      <c r="L331" s="13"/>
    </row>
    <row r="332" spans="11:12" x14ac:dyDescent="0.25">
      <c r="K332" s="13"/>
      <c r="L332" s="13"/>
    </row>
    <row r="333" spans="11:12" x14ac:dyDescent="0.25">
      <c r="K333" s="13"/>
      <c r="L333" s="13"/>
    </row>
    <row r="334" spans="11:12" x14ac:dyDescent="0.25">
      <c r="K334" s="13"/>
      <c r="L334" s="13"/>
    </row>
    <row r="335" spans="11:12" x14ac:dyDescent="0.25">
      <c r="K335" s="13"/>
      <c r="L335" s="13"/>
    </row>
    <row r="336" spans="11:12" x14ac:dyDescent="0.25">
      <c r="K336" s="13"/>
      <c r="L336" s="13"/>
    </row>
    <row r="337" spans="11:12" x14ac:dyDescent="0.25">
      <c r="K337" s="13"/>
      <c r="L337" s="13"/>
    </row>
    <row r="338" spans="11:12" x14ac:dyDescent="0.25">
      <c r="K338" s="13"/>
      <c r="L338" s="13"/>
    </row>
    <row r="339" spans="11:12" x14ac:dyDescent="0.25">
      <c r="K339" s="13"/>
      <c r="L339" s="13"/>
    </row>
    <row r="340" spans="11:12" x14ac:dyDescent="0.25">
      <c r="K340" s="13"/>
      <c r="L340" s="13"/>
    </row>
    <row r="341" spans="11:12" x14ac:dyDescent="0.25">
      <c r="K341" s="13"/>
      <c r="L341" s="13"/>
    </row>
    <row r="342" spans="11:12" x14ac:dyDescent="0.25">
      <c r="K342" s="13"/>
      <c r="L342" s="13"/>
    </row>
    <row r="343" spans="11:12" x14ac:dyDescent="0.25">
      <c r="K343" s="13"/>
      <c r="L343" s="13"/>
    </row>
    <row r="344" spans="11:12" x14ac:dyDescent="0.25">
      <c r="K344" s="13"/>
      <c r="L344" s="13"/>
    </row>
    <row r="345" spans="11:12" x14ac:dyDescent="0.25">
      <c r="K345" s="13"/>
      <c r="L345" s="13"/>
    </row>
    <row r="346" spans="11:12" x14ac:dyDescent="0.25">
      <c r="K346" s="13"/>
      <c r="L346" s="13"/>
    </row>
    <row r="347" spans="11:12" x14ac:dyDescent="0.25">
      <c r="K347" s="13"/>
      <c r="L347" s="13"/>
    </row>
    <row r="348" spans="11:12" x14ac:dyDescent="0.25">
      <c r="K348" s="13"/>
      <c r="L348" s="13"/>
    </row>
    <row r="349" spans="11:12" x14ac:dyDescent="0.25">
      <c r="K349" s="13"/>
      <c r="L349" s="13"/>
    </row>
    <row r="350" spans="11:12" x14ac:dyDescent="0.25">
      <c r="K350" s="13"/>
      <c r="L350" s="13"/>
    </row>
    <row r="351" spans="11:12" x14ac:dyDescent="0.25">
      <c r="K351" s="13"/>
      <c r="L351" s="13"/>
    </row>
    <row r="352" spans="11:12" x14ac:dyDescent="0.25">
      <c r="K352" s="13"/>
      <c r="L352" s="13"/>
    </row>
    <row r="353" spans="11:12" x14ac:dyDescent="0.25">
      <c r="K353" s="13"/>
      <c r="L353" s="13"/>
    </row>
    <row r="354" spans="11:12" x14ac:dyDescent="0.25">
      <c r="K354" s="13"/>
      <c r="L354" s="13"/>
    </row>
    <row r="355" spans="11:12" x14ac:dyDescent="0.25">
      <c r="K355" s="13"/>
      <c r="L355" s="13"/>
    </row>
    <row r="356" spans="11:12" x14ac:dyDescent="0.25">
      <c r="K356" s="13"/>
      <c r="L356" s="13"/>
    </row>
    <row r="357" spans="11:12" x14ac:dyDescent="0.25">
      <c r="K357" s="13"/>
      <c r="L357" s="13"/>
    </row>
    <row r="358" spans="11:12" x14ac:dyDescent="0.25">
      <c r="K358" s="13"/>
      <c r="L358" s="13"/>
    </row>
    <row r="359" spans="11:12" x14ac:dyDescent="0.25">
      <c r="K359" s="13"/>
      <c r="L359" s="13"/>
    </row>
    <row r="360" spans="11:12" x14ac:dyDescent="0.25">
      <c r="K360" s="13"/>
      <c r="L360" s="13"/>
    </row>
    <row r="361" spans="11:12" x14ac:dyDescent="0.25">
      <c r="K361" s="13"/>
      <c r="L361" s="13"/>
    </row>
    <row r="362" spans="11:12" x14ac:dyDescent="0.25">
      <c r="K362" s="13"/>
      <c r="L362" s="13"/>
    </row>
    <row r="363" spans="11:12" x14ac:dyDescent="0.25">
      <c r="K363" s="13"/>
      <c r="L363" s="13"/>
    </row>
    <row r="364" spans="11:12" x14ac:dyDescent="0.25">
      <c r="K364" s="13"/>
      <c r="L364" s="13"/>
    </row>
    <row r="365" spans="11:12" x14ac:dyDescent="0.25">
      <c r="K365" s="13"/>
      <c r="L365" s="13"/>
    </row>
    <row r="366" spans="11:12" x14ac:dyDescent="0.25">
      <c r="K366" s="13"/>
      <c r="L366" s="13"/>
    </row>
    <row r="367" spans="11:12" x14ac:dyDescent="0.25">
      <c r="K367" s="13"/>
      <c r="L367" s="13"/>
    </row>
    <row r="368" spans="11:12" x14ac:dyDescent="0.25">
      <c r="K368" s="13"/>
      <c r="L368" s="13"/>
    </row>
    <row r="369" spans="11:12" x14ac:dyDescent="0.25">
      <c r="K369" s="13"/>
      <c r="L369" s="13"/>
    </row>
    <row r="370" spans="11:12" x14ac:dyDescent="0.25">
      <c r="K370" s="13"/>
      <c r="L370" s="13"/>
    </row>
    <row r="371" spans="11:12" x14ac:dyDescent="0.25">
      <c r="K371" s="13"/>
      <c r="L371" s="13"/>
    </row>
    <row r="372" spans="11:12" x14ac:dyDescent="0.25">
      <c r="K372" s="13"/>
      <c r="L372" s="13"/>
    </row>
    <row r="373" spans="11:12" x14ac:dyDescent="0.25">
      <c r="K373" s="13"/>
      <c r="L373" s="13"/>
    </row>
    <row r="374" spans="11:12" x14ac:dyDescent="0.25">
      <c r="K374" s="13"/>
      <c r="L374" s="13"/>
    </row>
    <row r="375" spans="11:12" x14ac:dyDescent="0.25">
      <c r="K375" s="13"/>
      <c r="L375" s="13"/>
    </row>
    <row r="376" spans="11:12" x14ac:dyDescent="0.25">
      <c r="K376" s="13"/>
      <c r="L376" s="13"/>
    </row>
    <row r="377" spans="11:12" x14ac:dyDescent="0.25">
      <c r="K377" s="13"/>
      <c r="L377" s="13"/>
    </row>
    <row r="378" spans="11:12" x14ac:dyDescent="0.25">
      <c r="K378" s="13"/>
      <c r="L378" s="13"/>
    </row>
    <row r="379" spans="11:12" x14ac:dyDescent="0.25">
      <c r="K379" s="13"/>
      <c r="L379" s="13"/>
    </row>
    <row r="380" spans="11:12" x14ac:dyDescent="0.25">
      <c r="K380" s="13"/>
      <c r="L380" s="13"/>
    </row>
    <row r="381" spans="11:12" x14ac:dyDescent="0.25">
      <c r="K381" s="13"/>
      <c r="L381" s="13"/>
    </row>
    <row r="382" spans="11:12" x14ac:dyDescent="0.25">
      <c r="K382" s="13"/>
      <c r="L382" s="13"/>
    </row>
    <row r="383" spans="11:12" x14ac:dyDescent="0.25">
      <c r="K383" s="13"/>
      <c r="L383" s="13"/>
    </row>
    <row r="384" spans="11:12" x14ac:dyDescent="0.25">
      <c r="K384" s="13"/>
      <c r="L384" s="13"/>
    </row>
    <row r="385" spans="11:12" x14ac:dyDescent="0.25">
      <c r="K385" s="13"/>
      <c r="L385" s="13"/>
    </row>
    <row r="386" spans="11:12" x14ac:dyDescent="0.25">
      <c r="K386" s="13"/>
      <c r="L386" s="13"/>
    </row>
    <row r="387" spans="11:12" x14ac:dyDescent="0.25">
      <c r="K387" s="13"/>
      <c r="L387" s="13"/>
    </row>
    <row r="388" spans="11:12" x14ac:dyDescent="0.25">
      <c r="K388" s="13"/>
      <c r="L388" s="13"/>
    </row>
    <row r="389" spans="11:12" x14ac:dyDescent="0.25">
      <c r="K389" s="13"/>
      <c r="L389" s="13"/>
    </row>
    <row r="390" spans="11:12" x14ac:dyDescent="0.25">
      <c r="K390" s="13"/>
      <c r="L390" s="13"/>
    </row>
    <row r="391" spans="11:12" x14ac:dyDescent="0.25">
      <c r="K391" s="13"/>
      <c r="L391" s="13"/>
    </row>
    <row r="392" spans="11:12" x14ac:dyDescent="0.25">
      <c r="K392" s="13"/>
      <c r="L392" s="13"/>
    </row>
    <row r="393" spans="11:12" x14ac:dyDescent="0.25">
      <c r="K393" s="13"/>
      <c r="L393" s="13"/>
    </row>
    <row r="394" spans="11:12" x14ac:dyDescent="0.25">
      <c r="K394" s="13"/>
      <c r="L394" s="13"/>
    </row>
    <row r="395" spans="11:12" x14ac:dyDescent="0.25">
      <c r="K395" s="13"/>
      <c r="L395" s="13"/>
    </row>
    <row r="396" spans="11:12" x14ac:dyDescent="0.25">
      <c r="K396" s="13"/>
      <c r="L396" s="13"/>
    </row>
    <row r="397" spans="11:12" x14ac:dyDescent="0.25">
      <c r="K397" s="13"/>
      <c r="L397" s="13"/>
    </row>
    <row r="398" spans="11:12" x14ac:dyDescent="0.25">
      <c r="K398" s="13"/>
      <c r="L398" s="13"/>
    </row>
    <row r="399" spans="11:12" x14ac:dyDescent="0.25">
      <c r="K399" s="13"/>
      <c r="L399" s="13"/>
    </row>
    <row r="400" spans="11:12" x14ac:dyDescent="0.25">
      <c r="K400" s="13"/>
      <c r="L400" s="13"/>
    </row>
    <row r="401" spans="11:12" x14ac:dyDescent="0.25">
      <c r="K401" s="13"/>
      <c r="L401" s="13"/>
    </row>
    <row r="402" spans="11:12" x14ac:dyDescent="0.25">
      <c r="K402" s="13"/>
      <c r="L402" s="13"/>
    </row>
    <row r="403" spans="11:12" x14ac:dyDescent="0.25">
      <c r="K403" s="13"/>
      <c r="L403" s="13"/>
    </row>
    <row r="404" spans="11:12" x14ac:dyDescent="0.25">
      <c r="K404" s="13"/>
      <c r="L404" s="13"/>
    </row>
    <row r="405" spans="11:12" x14ac:dyDescent="0.25">
      <c r="K405" s="13"/>
      <c r="L405" s="13"/>
    </row>
    <row r="406" spans="11:12" x14ac:dyDescent="0.25">
      <c r="K406" s="13"/>
      <c r="L406" s="13"/>
    </row>
    <row r="407" spans="11:12" x14ac:dyDescent="0.25">
      <c r="K407" s="13"/>
      <c r="L407" s="13"/>
    </row>
    <row r="408" spans="11:12" x14ac:dyDescent="0.25">
      <c r="K408" s="13"/>
      <c r="L408" s="13"/>
    </row>
    <row r="409" spans="11:12" x14ac:dyDescent="0.25">
      <c r="K409" s="13"/>
      <c r="L409" s="13"/>
    </row>
    <row r="410" spans="11:12" x14ac:dyDescent="0.25">
      <c r="K410" s="13"/>
      <c r="L410" s="13"/>
    </row>
    <row r="411" spans="11:12" x14ac:dyDescent="0.25">
      <c r="K411" s="13"/>
      <c r="L411" s="13"/>
    </row>
    <row r="412" spans="11:12" x14ac:dyDescent="0.25">
      <c r="K412" s="13"/>
      <c r="L412" s="13"/>
    </row>
    <row r="413" spans="11:12" x14ac:dyDescent="0.25">
      <c r="K413" s="13"/>
      <c r="L413" s="13"/>
    </row>
    <row r="414" spans="11:12" x14ac:dyDescent="0.25">
      <c r="K414" s="13"/>
      <c r="L414" s="13"/>
    </row>
    <row r="415" spans="11:12" x14ac:dyDescent="0.25">
      <c r="K415" s="13"/>
      <c r="L415" s="13"/>
    </row>
    <row r="416" spans="11:12" x14ac:dyDescent="0.25">
      <c r="K416" s="13"/>
      <c r="L416" s="13"/>
    </row>
    <row r="417" spans="11:12" x14ac:dyDescent="0.25">
      <c r="K417" s="13"/>
      <c r="L417" s="13"/>
    </row>
    <row r="418" spans="11:12" x14ac:dyDescent="0.25">
      <c r="K418" s="13"/>
      <c r="L418" s="13"/>
    </row>
    <row r="419" spans="11:12" x14ac:dyDescent="0.25">
      <c r="K419" s="13"/>
      <c r="L419" s="13"/>
    </row>
    <row r="420" spans="11:12" x14ac:dyDescent="0.25">
      <c r="K420" s="13"/>
      <c r="L420" s="13"/>
    </row>
    <row r="421" spans="11:12" x14ac:dyDescent="0.25">
      <c r="K421" s="13"/>
      <c r="L421" s="13"/>
    </row>
    <row r="422" spans="11:12" x14ac:dyDescent="0.25">
      <c r="K422" s="13"/>
      <c r="L422" s="13"/>
    </row>
    <row r="423" spans="11:12" x14ac:dyDescent="0.25">
      <c r="K423" s="13"/>
      <c r="L423" s="13"/>
    </row>
    <row r="424" spans="11:12" x14ac:dyDescent="0.25">
      <c r="K424" s="13"/>
      <c r="L424" s="13"/>
    </row>
    <row r="425" spans="11:12" x14ac:dyDescent="0.25">
      <c r="K425" s="13"/>
      <c r="L425" s="13"/>
    </row>
    <row r="426" spans="11:12" x14ac:dyDescent="0.25">
      <c r="K426" s="13"/>
      <c r="L426" s="13"/>
    </row>
    <row r="427" spans="11:12" x14ac:dyDescent="0.25">
      <c r="K427" s="13"/>
      <c r="L427" s="13"/>
    </row>
    <row r="428" spans="11:12" x14ac:dyDescent="0.25">
      <c r="K428" s="13"/>
      <c r="L428" s="13"/>
    </row>
    <row r="429" spans="11:12" x14ac:dyDescent="0.25">
      <c r="K429" s="13"/>
      <c r="L429" s="13"/>
    </row>
    <row r="430" spans="11:12" x14ac:dyDescent="0.25">
      <c r="K430" s="13"/>
      <c r="L430" s="13"/>
    </row>
    <row r="431" spans="11:12" x14ac:dyDescent="0.25">
      <c r="K431" s="13"/>
      <c r="L431" s="13"/>
    </row>
    <row r="432" spans="11:12" x14ac:dyDescent="0.25">
      <c r="K432" s="13"/>
      <c r="L432" s="13"/>
    </row>
    <row r="433" spans="11:12" x14ac:dyDescent="0.25">
      <c r="K433" s="13"/>
      <c r="L433" s="13"/>
    </row>
    <row r="434" spans="11:12" x14ac:dyDescent="0.25">
      <c r="K434" s="13"/>
      <c r="L434" s="13"/>
    </row>
    <row r="435" spans="11:12" x14ac:dyDescent="0.25">
      <c r="K435" s="13"/>
      <c r="L435" s="13"/>
    </row>
    <row r="436" spans="11:12" x14ac:dyDescent="0.25">
      <c r="K436" s="13"/>
      <c r="L436" s="13"/>
    </row>
    <row r="437" spans="11:12" x14ac:dyDescent="0.25">
      <c r="K437" s="13"/>
      <c r="L437" s="13"/>
    </row>
    <row r="438" spans="11:12" x14ac:dyDescent="0.25">
      <c r="K438" s="13"/>
      <c r="L438" s="13"/>
    </row>
    <row r="439" spans="11:12" x14ac:dyDescent="0.25">
      <c r="K439" s="13"/>
      <c r="L439" s="13"/>
    </row>
    <row r="440" spans="11:12" x14ac:dyDescent="0.25">
      <c r="K440" s="13"/>
      <c r="L440" s="13"/>
    </row>
    <row r="441" spans="11:12" x14ac:dyDescent="0.25">
      <c r="K441" s="13"/>
      <c r="L441" s="13"/>
    </row>
    <row r="442" spans="11:12" x14ac:dyDescent="0.25">
      <c r="K442" s="13"/>
      <c r="L442" s="13"/>
    </row>
    <row r="443" spans="11:12" x14ac:dyDescent="0.25">
      <c r="K443" s="13"/>
      <c r="L443" s="13"/>
    </row>
    <row r="444" spans="11:12" x14ac:dyDescent="0.25">
      <c r="K444" s="13"/>
      <c r="L444" s="13"/>
    </row>
    <row r="445" spans="11:12" x14ac:dyDescent="0.25">
      <c r="K445" s="13"/>
      <c r="L445" s="13"/>
    </row>
    <row r="446" spans="11:12" x14ac:dyDescent="0.25">
      <c r="K446" s="13"/>
      <c r="L446" s="13"/>
    </row>
    <row r="447" spans="11:12" x14ac:dyDescent="0.25">
      <c r="K447" s="13"/>
      <c r="L447" s="13"/>
    </row>
    <row r="448" spans="11:12" x14ac:dyDescent="0.25">
      <c r="K448" s="13"/>
      <c r="L448" s="13"/>
    </row>
    <row r="449" spans="11:12" x14ac:dyDescent="0.25">
      <c r="K449" s="13"/>
      <c r="L449" s="13"/>
    </row>
    <row r="450" spans="11:12" x14ac:dyDescent="0.25">
      <c r="K450" s="13"/>
      <c r="L450" s="13"/>
    </row>
    <row r="451" spans="11:12" x14ac:dyDescent="0.25">
      <c r="K451" s="13"/>
      <c r="L451" s="13"/>
    </row>
    <row r="452" spans="11:12" x14ac:dyDescent="0.25">
      <c r="K452" s="13"/>
      <c r="L452" s="13"/>
    </row>
    <row r="453" spans="11:12" x14ac:dyDescent="0.25">
      <c r="K453" s="13"/>
      <c r="L453" s="13"/>
    </row>
    <row r="454" spans="11:12" x14ac:dyDescent="0.25">
      <c r="K454" s="13"/>
      <c r="L454" s="13"/>
    </row>
    <row r="455" spans="11:12" x14ac:dyDescent="0.25">
      <c r="K455" s="13"/>
      <c r="L455" s="13"/>
    </row>
    <row r="456" spans="11:12" x14ac:dyDescent="0.25">
      <c r="K456" s="13"/>
      <c r="L456" s="13"/>
    </row>
    <row r="457" spans="11:12" x14ac:dyDescent="0.25">
      <c r="K457" s="13"/>
      <c r="L457" s="13"/>
    </row>
    <row r="458" spans="11:12" x14ac:dyDescent="0.25">
      <c r="K458" s="13"/>
      <c r="L458" s="13"/>
    </row>
    <row r="459" spans="11:12" x14ac:dyDescent="0.25">
      <c r="K459" s="13"/>
      <c r="L459" s="13"/>
    </row>
    <row r="460" spans="11:12" x14ac:dyDescent="0.25">
      <c r="K460" s="13"/>
      <c r="L460" s="13"/>
    </row>
    <row r="461" spans="11:12" x14ac:dyDescent="0.25">
      <c r="K461" s="13"/>
      <c r="L461" s="13"/>
    </row>
    <row r="462" spans="11:12" x14ac:dyDescent="0.25">
      <c r="K462" s="13"/>
      <c r="L462" s="13"/>
    </row>
    <row r="463" spans="11:12" x14ac:dyDescent="0.25">
      <c r="K463" s="13"/>
      <c r="L463" s="13"/>
    </row>
    <row r="464" spans="11:12" x14ac:dyDescent="0.25">
      <c r="K464" s="13"/>
      <c r="L464" s="13"/>
    </row>
    <row r="465" spans="11:12" x14ac:dyDescent="0.25">
      <c r="K465" s="13"/>
      <c r="L465" s="13"/>
    </row>
    <row r="466" spans="11:12" x14ac:dyDescent="0.25">
      <c r="K466" s="13"/>
      <c r="L466" s="13"/>
    </row>
    <row r="467" spans="11:12" x14ac:dyDescent="0.25">
      <c r="K467" s="13"/>
      <c r="L467" s="13"/>
    </row>
    <row r="468" spans="11:12" x14ac:dyDescent="0.25">
      <c r="K468" s="13"/>
      <c r="L468" s="13"/>
    </row>
    <row r="469" spans="11:12" x14ac:dyDescent="0.25">
      <c r="K469" s="13"/>
      <c r="L469" s="13"/>
    </row>
    <row r="470" spans="11:12" x14ac:dyDescent="0.25">
      <c r="K470" s="13"/>
      <c r="L470" s="13"/>
    </row>
    <row r="471" spans="11:12" x14ac:dyDescent="0.25">
      <c r="K471" s="13"/>
      <c r="L471" s="13"/>
    </row>
    <row r="472" spans="11:12" x14ac:dyDescent="0.25">
      <c r="K472" s="13"/>
      <c r="L472" s="13"/>
    </row>
    <row r="473" spans="11:12" x14ac:dyDescent="0.25">
      <c r="K473" s="13"/>
      <c r="L473" s="13"/>
    </row>
    <row r="474" spans="11:12" x14ac:dyDescent="0.25">
      <c r="K474" s="13"/>
      <c r="L474" s="13"/>
    </row>
    <row r="475" spans="11:12" x14ac:dyDescent="0.25">
      <c r="K475" s="13"/>
      <c r="L475" s="13"/>
    </row>
    <row r="476" spans="11:12" x14ac:dyDescent="0.25">
      <c r="K476" s="13"/>
      <c r="L476" s="13"/>
    </row>
    <row r="477" spans="11:12" x14ac:dyDescent="0.25">
      <c r="K477" s="13"/>
      <c r="L477" s="13"/>
    </row>
    <row r="478" spans="11:12" x14ac:dyDescent="0.25">
      <c r="K478" s="13"/>
      <c r="L478" s="13"/>
    </row>
    <row r="479" spans="11:12" x14ac:dyDescent="0.25">
      <c r="K479" s="13"/>
      <c r="L479" s="13"/>
    </row>
    <row r="480" spans="11:12" x14ac:dyDescent="0.25">
      <c r="K480" s="13"/>
      <c r="L480" s="13"/>
    </row>
    <row r="481" spans="11:12" x14ac:dyDescent="0.25">
      <c r="K481" s="13"/>
      <c r="L481" s="13"/>
    </row>
    <row r="482" spans="11:12" x14ac:dyDescent="0.25">
      <c r="K482" s="13"/>
      <c r="L482" s="13"/>
    </row>
    <row r="483" spans="11:12" x14ac:dyDescent="0.25">
      <c r="K483" s="13"/>
      <c r="L483" s="13"/>
    </row>
    <row r="484" spans="11:12" x14ac:dyDescent="0.25">
      <c r="K484" s="13"/>
      <c r="L484" s="13"/>
    </row>
    <row r="485" spans="11:12" x14ac:dyDescent="0.25">
      <c r="K485" s="13"/>
      <c r="L485" s="13"/>
    </row>
    <row r="486" spans="11:12" x14ac:dyDescent="0.25">
      <c r="K486" s="13"/>
      <c r="L486" s="13"/>
    </row>
    <row r="487" spans="11:12" x14ac:dyDescent="0.25">
      <c r="K487" s="13"/>
      <c r="L487" s="13"/>
    </row>
    <row r="488" spans="11:12" x14ac:dyDescent="0.25">
      <c r="K488" s="13"/>
      <c r="L488" s="13"/>
    </row>
    <row r="489" spans="11:12" x14ac:dyDescent="0.25">
      <c r="K489" s="13"/>
      <c r="L489" s="13"/>
    </row>
    <row r="490" spans="11:12" x14ac:dyDescent="0.25">
      <c r="K490" s="13"/>
      <c r="L490" s="13"/>
    </row>
    <row r="491" spans="11:12" x14ac:dyDescent="0.25">
      <c r="K491" s="13"/>
      <c r="L491" s="13"/>
    </row>
    <row r="492" spans="11:12" x14ac:dyDescent="0.25">
      <c r="K492" s="13"/>
      <c r="L492" s="13"/>
    </row>
    <row r="493" spans="11:12" x14ac:dyDescent="0.25">
      <c r="K493" s="13"/>
      <c r="L493" s="13"/>
    </row>
    <row r="494" spans="11:12" x14ac:dyDescent="0.25">
      <c r="K494" s="13"/>
      <c r="L494" s="13"/>
    </row>
    <row r="495" spans="11:12" x14ac:dyDescent="0.25">
      <c r="K495" s="13"/>
      <c r="L495" s="13"/>
    </row>
    <row r="496" spans="11:12" x14ac:dyDescent="0.25">
      <c r="K496" s="13"/>
      <c r="L496" s="13"/>
    </row>
    <row r="497" spans="11:12" x14ac:dyDescent="0.25">
      <c r="K497" s="13"/>
      <c r="L497" s="13"/>
    </row>
    <row r="498" spans="11:12" x14ac:dyDescent="0.25">
      <c r="K498" s="13"/>
      <c r="L498" s="13"/>
    </row>
    <row r="499" spans="11:12" x14ac:dyDescent="0.25">
      <c r="K499" s="13"/>
      <c r="L499" s="13"/>
    </row>
    <row r="500" spans="11:12" x14ac:dyDescent="0.25">
      <c r="K500" s="13"/>
      <c r="L500" s="13"/>
    </row>
    <row r="501" spans="11:12" x14ac:dyDescent="0.25">
      <c r="K501" s="13"/>
      <c r="L501" s="13"/>
    </row>
    <row r="502" spans="11:12" x14ac:dyDescent="0.25">
      <c r="K502" s="13"/>
      <c r="L502" s="13"/>
    </row>
    <row r="503" spans="11:12" x14ac:dyDescent="0.25">
      <c r="K503" s="13"/>
      <c r="L503" s="13"/>
    </row>
    <row r="504" spans="11:12" x14ac:dyDescent="0.25">
      <c r="K504" s="13"/>
      <c r="L504" s="13"/>
    </row>
    <row r="505" spans="11:12" x14ac:dyDescent="0.25">
      <c r="K505" s="13"/>
      <c r="L505" s="13"/>
    </row>
    <row r="506" spans="11:12" x14ac:dyDescent="0.25">
      <c r="K506" s="13"/>
      <c r="L506" s="13"/>
    </row>
    <row r="507" spans="11:12" x14ac:dyDescent="0.25">
      <c r="K507" s="13"/>
      <c r="L507" s="13"/>
    </row>
    <row r="508" spans="11:12" x14ac:dyDescent="0.25">
      <c r="K508" s="13"/>
      <c r="L508" s="13"/>
    </row>
    <row r="509" spans="11:12" x14ac:dyDescent="0.25">
      <c r="K509" s="13"/>
      <c r="L509" s="13"/>
    </row>
    <row r="510" spans="11:12" x14ac:dyDescent="0.25">
      <c r="K510" s="13"/>
      <c r="L510" s="13"/>
    </row>
    <row r="511" spans="11:12" x14ac:dyDescent="0.25">
      <c r="K511" s="13"/>
      <c r="L511" s="13"/>
    </row>
    <row r="512" spans="11:12" x14ac:dyDescent="0.25">
      <c r="K512" s="13"/>
      <c r="L512" s="13"/>
    </row>
    <row r="513" spans="11:12" x14ac:dyDescent="0.25">
      <c r="K513" s="13"/>
      <c r="L513" s="13"/>
    </row>
    <row r="514" spans="11:12" x14ac:dyDescent="0.25">
      <c r="K514" s="13"/>
      <c r="L514" s="13"/>
    </row>
    <row r="515" spans="11:12" x14ac:dyDescent="0.25">
      <c r="K515" s="13"/>
      <c r="L515" s="13"/>
    </row>
    <row r="516" spans="11:12" x14ac:dyDescent="0.25">
      <c r="K516" s="13"/>
      <c r="L516" s="13"/>
    </row>
    <row r="517" spans="11:12" x14ac:dyDescent="0.25">
      <c r="K517" s="13"/>
      <c r="L517" s="13"/>
    </row>
    <row r="518" spans="11:12" x14ac:dyDescent="0.25">
      <c r="K518" s="13"/>
      <c r="L518" s="13"/>
    </row>
    <row r="519" spans="11:12" x14ac:dyDescent="0.25">
      <c r="K519" s="13"/>
      <c r="L519" s="13"/>
    </row>
    <row r="520" spans="11:12" x14ac:dyDescent="0.25">
      <c r="K520" s="13"/>
      <c r="L520" s="13"/>
    </row>
    <row r="521" spans="11:12" x14ac:dyDescent="0.25">
      <c r="K521" s="13"/>
      <c r="L521" s="13"/>
    </row>
    <row r="522" spans="11:12" x14ac:dyDescent="0.25">
      <c r="K522" s="13"/>
      <c r="L522" s="13"/>
    </row>
    <row r="523" spans="11:12" x14ac:dyDescent="0.25">
      <c r="K523" s="13"/>
      <c r="L523" s="13"/>
    </row>
    <row r="524" spans="11:12" x14ac:dyDescent="0.25">
      <c r="K524" s="13"/>
      <c r="L524" s="13"/>
    </row>
    <row r="525" spans="11:12" x14ac:dyDescent="0.25">
      <c r="K525" s="13"/>
      <c r="L525" s="13"/>
    </row>
    <row r="526" spans="11:12" x14ac:dyDescent="0.25">
      <c r="K526" s="13"/>
      <c r="L526" s="13"/>
    </row>
    <row r="527" spans="11:12" x14ac:dyDescent="0.25">
      <c r="K527" s="13"/>
      <c r="L527" s="13"/>
    </row>
    <row r="528" spans="11:12" x14ac:dyDescent="0.25">
      <c r="K528" s="13"/>
      <c r="L528" s="13"/>
    </row>
    <row r="529" spans="11:12" x14ac:dyDescent="0.25">
      <c r="K529" s="13"/>
      <c r="L529" s="13"/>
    </row>
    <row r="530" spans="11:12" x14ac:dyDescent="0.25">
      <c r="K530" s="13"/>
      <c r="L530" s="13"/>
    </row>
    <row r="531" spans="11:12" x14ac:dyDescent="0.25">
      <c r="K531" s="13"/>
      <c r="L531" s="13"/>
    </row>
    <row r="532" spans="11:12" x14ac:dyDescent="0.25">
      <c r="K532" s="13"/>
      <c r="L532" s="13"/>
    </row>
    <row r="533" spans="11:12" x14ac:dyDescent="0.25">
      <c r="K533" s="13"/>
      <c r="L533" s="13"/>
    </row>
    <row r="534" spans="11:12" x14ac:dyDescent="0.25">
      <c r="K534" s="13"/>
      <c r="L534" s="13"/>
    </row>
    <row r="535" spans="11:12" x14ac:dyDescent="0.25">
      <c r="K535" s="13"/>
      <c r="L535" s="13"/>
    </row>
    <row r="536" spans="11:12" x14ac:dyDescent="0.25">
      <c r="K536" s="13"/>
      <c r="L536" s="13"/>
    </row>
    <row r="537" spans="11:12" x14ac:dyDescent="0.25">
      <c r="K537" s="13"/>
      <c r="L537" s="13"/>
    </row>
    <row r="538" spans="11:12" x14ac:dyDescent="0.25">
      <c r="K538" s="13"/>
      <c r="L538" s="13"/>
    </row>
    <row r="539" spans="11:12" x14ac:dyDescent="0.25">
      <c r="K539" s="13"/>
      <c r="L539" s="13"/>
    </row>
    <row r="540" spans="11:12" x14ac:dyDescent="0.25">
      <c r="K540" s="13"/>
      <c r="L540" s="13"/>
    </row>
    <row r="541" spans="11:12" x14ac:dyDescent="0.25">
      <c r="K541" s="13"/>
      <c r="L541" s="13"/>
    </row>
    <row r="542" spans="11:12" x14ac:dyDescent="0.25">
      <c r="K542" s="13"/>
      <c r="L542" s="13"/>
    </row>
    <row r="543" spans="11:12" x14ac:dyDescent="0.25">
      <c r="K543" s="13"/>
      <c r="L543" s="13"/>
    </row>
    <row r="544" spans="11:12" x14ac:dyDescent="0.25">
      <c r="K544" s="13"/>
      <c r="L544" s="13"/>
    </row>
    <row r="545" spans="11:12" x14ac:dyDescent="0.25">
      <c r="K545" s="13"/>
      <c r="L545" s="13"/>
    </row>
    <row r="546" spans="11:12" x14ac:dyDescent="0.25">
      <c r="K546" s="13"/>
      <c r="L546" s="13"/>
    </row>
    <row r="547" spans="11:12" x14ac:dyDescent="0.25">
      <c r="K547" s="13"/>
      <c r="L547" s="13"/>
    </row>
    <row r="548" spans="11:12" x14ac:dyDescent="0.25">
      <c r="K548" s="13"/>
      <c r="L548" s="13"/>
    </row>
    <row r="549" spans="11:12" x14ac:dyDescent="0.25">
      <c r="K549" s="13"/>
      <c r="L549" s="13"/>
    </row>
    <row r="550" spans="11:12" x14ac:dyDescent="0.25">
      <c r="K550" s="13"/>
      <c r="L550" s="13"/>
    </row>
    <row r="551" spans="11:12" x14ac:dyDescent="0.25">
      <c r="K551" s="13"/>
      <c r="L551" s="13"/>
    </row>
    <row r="552" spans="11:12" x14ac:dyDescent="0.25">
      <c r="K552" s="13"/>
      <c r="L552" s="13"/>
    </row>
    <row r="553" spans="11:12" x14ac:dyDescent="0.25">
      <c r="K553" s="13"/>
      <c r="L553" s="13"/>
    </row>
    <row r="554" spans="11:12" x14ac:dyDescent="0.25">
      <c r="K554" s="13"/>
      <c r="L554" s="13"/>
    </row>
    <row r="555" spans="11:12" x14ac:dyDescent="0.25">
      <c r="K555" s="13"/>
      <c r="L555" s="13"/>
    </row>
    <row r="556" spans="11:12" x14ac:dyDescent="0.25">
      <c r="K556" s="13"/>
      <c r="L556" s="13"/>
    </row>
    <row r="557" spans="11:12" x14ac:dyDescent="0.25">
      <c r="K557" s="13"/>
      <c r="L557" s="13"/>
    </row>
    <row r="558" spans="11:12" x14ac:dyDescent="0.25">
      <c r="K558" s="13"/>
      <c r="L558" s="13"/>
    </row>
    <row r="559" spans="11:12" x14ac:dyDescent="0.25">
      <c r="K559" s="13"/>
      <c r="L559" s="13"/>
    </row>
    <row r="560" spans="11:12" x14ac:dyDescent="0.25">
      <c r="K560" s="13"/>
      <c r="L560" s="13"/>
    </row>
    <row r="561" spans="11:12" x14ac:dyDescent="0.25">
      <c r="K561" s="13"/>
      <c r="L561" s="13"/>
    </row>
    <row r="562" spans="11:12" x14ac:dyDescent="0.25">
      <c r="K562" s="13"/>
      <c r="L562" s="13"/>
    </row>
    <row r="563" spans="11:12" x14ac:dyDescent="0.25">
      <c r="K563" s="13"/>
      <c r="L563" s="13"/>
    </row>
    <row r="564" spans="11:12" x14ac:dyDescent="0.25">
      <c r="K564" s="13"/>
      <c r="L564" s="13"/>
    </row>
    <row r="565" spans="11:12" x14ac:dyDescent="0.25">
      <c r="K565" s="13"/>
      <c r="L565" s="13"/>
    </row>
    <row r="566" spans="11:12" x14ac:dyDescent="0.25">
      <c r="K566" s="13"/>
      <c r="L566" s="13"/>
    </row>
    <row r="567" spans="11:12" x14ac:dyDescent="0.25">
      <c r="K567" s="13"/>
      <c r="L567" s="13"/>
    </row>
    <row r="568" spans="11:12" x14ac:dyDescent="0.25">
      <c r="K568" s="13"/>
      <c r="L568" s="13"/>
    </row>
    <row r="569" spans="11:12" x14ac:dyDescent="0.25">
      <c r="K569" s="13"/>
      <c r="L569" s="13"/>
    </row>
    <row r="570" spans="11:12" x14ac:dyDescent="0.25">
      <c r="K570" s="13"/>
      <c r="L570" s="13"/>
    </row>
    <row r="571" spans="11:12" x14ac:dyDescent="0.25">
      <c r="K571" s="13"/>
      <c r="L571" s="13"/>
    </row>
    <row r="572" spans="11:12" x14ac:dyDescent="0.25">
      <c r="K572" s="13"/>
      <c r="L572" s="13"/>
    </row>
    <row r="573" spans="11:12" x14ac:dyDescent="0.25">
      <c r="K573" s="13"/>
      <c r="L573" s="13"/>
    </row>
    <row r="574" spans="11:12" x14ac:dyDescent="0.25">
      <c r="K574" s="13"/>
      <c r="L574" s="13"/>
    </row>
    <row r="575" spans="11:12" x14ac:dyDescent="0.25">
      <c r="K575" s="13"/>
      <c r="L575" s="13"/>
    </row>
    <row r="576" spans="11:12" x14ac:dyDescent="0.25">
      <c r="K576" s="13"/>
      <c r="L576" s="13"/>
    </row>
    <row r="577" spans="11:12" x14ac:dyDescent="0.25">
      <c r="K577" s="13"/>
      <c r="L577" s="13"/>
    </row>
    <row r="578" spans="11:12" x14ac:dyDescent="0.25">
      <c r="K578" s="13"/>
      <c r="L578" s="13"/>
    </row>
    <row r="579" spans="11:12" x14ac:dyDescent="0.25">
      <c r="K579" s="13"/>
      <c r="L579" s="13"/>
    </row>
    <row r="580" spans="11:12" x14ac:dyDescent="0.25">
      <c r="K580" s="13"/>
      <c r="L580" s="13"/>
    </row>
    <row r="581" spans="11:12" x14ac:dyDescent="0.25">
      <c r="K581" s="13"/>
      <c r="L581" s="13"/>
    </row>
    <row r="582" spans="11:12" x14ac:dyDescent="0.25">
      <c r="K582" s="13"/>
      <c r="L582" s="13"/>
    </row>
    <row r="583" spans="11:12" x14ac:dyDescent="0.25">
      <c r="K583" s="13"/>
      <c r="L583" s="13"/>
    </row>
    <row r="584" spans="11:12" x14ac:dyDescent="0.25">
      <c r="K584" s="13"/>
      <c r="L584" s="13"/>
    </row>
    <row r="585" spans="11:12" x14ac:dyDescent="0.25">
      <c r="K585" s="13"/>
      <c r="L585" s="13"/>
    </row>
    <row r="586" spans="11:12" x14ac:dyDescent="0.25">
      <c r="K586" s="13"/>
      <c r="L586" s="13"/>
    </row>
    <row r="587" spans="11:12" x14ac:dyDescent="0.25">
      <c r="K587" s="13"/>
      <c r="L587" s="13"/>
    </row>
    <row r="588" spans="11:12" x14ac:dyDescent="0.25">
      <c r="K588" s="13"/>
      <c r="L588" s="13"/>
    </row>
    <row r="589" spans="11:12" x14ac:dyDescent="0.25">
      <c r="K589" s="13"/>
      <c r="L589" s="13"/>
    </row>
    <row r="590" spans="11:12" x14ac:dyDescent="0.25">
      <c r="K590" s="13"/>
      <c r="L590" s="13"/>
    </row>
    <row r="591" spans="11:12" x14ac:dyDescent="0.25">
      <c r="K591" s="13"/>
      <c r="L591" s="13"/>
    </row>
    <row r="592" spans="11:12" x14ac:dyDescent="0.25">
      <c r="K592" s="13"/>
      <c r="L592" s="13"/>
    </row>
    <row r="593" spans="11:12" x14ac:dyDescent="0.25">
      <c r="K593" s="13"/>
      <c r="L593" s="13"/>
    </row>
    <row r="594" spans="11:12" x14ac:dyDescent="0.25">
      <c r="K594" s="13"/>
      <c r="L594" s="13"/>
    </row>
    <row r="595" spans="11:12" x14ac:dyDescent="0.25">
      <c r="K595" s="13"/>
      <c r="L595" s="13"/>
    </row>
    <row r="596" spans="11:12" x14ac:dyDescent="0.25">
      <c r="K596" s="13"/>
      <c r="L596" s="13"/>
    </row>
    <row r="597" spans="11:12" x14ac:dyDescent="0.25">
      <c r="K597" s="13"/>
      <c r="L597" s="13"/>
    </row>
    <row r="598" spans="11:12" x14ac:dyDescent="0.25">
      <c r="K598" s="13"/>
      <c r="L598" s="13"/>
    </row>
    <row r="599" spans="11:12" x14ac:dyDescent="0.25">
      <c r="K599" s="13"/>
      <c r="L599" s="13"/>
    </row>
    <row r="600" spans="11:12" x14ac:dyDescent="0.25">
      <c r="K600" s="13"/>
      <c r="L600" s="13"/>
    </row>
    <row r="601" spans="11:12" x14ac:dyDescent="0.25">
      <c r="K601" s="13"/>
      <c r="L601" s="13"/>
    </row>
    <row r="602" spans="11:12" x14ac:dyDescent="0.25">
      <c r="K602" s="13"/>
      <c r="L602" s="13"/>
    </row>
    <row r="603" spans="11:12" x14ac:dyDescent="0.25">
      <c r="K603" s="13"/>
      <c r="L603" s="13"/>
    </row>
    <row r="604" spans="11:12" x14ac:dyDescent="0.25">
      <c r="K604" s="13"/>
      <c r="L604" s="13"/>
    </row>
    <row r="605" spans="11:12" x14ac:dyDescent="0.25">
      <c r="K605" s="13"/>
      <c r="L605" s="13"/>
    </row>
    <row r="606" spans="11:12" x14ac:dyDescent="0.25">
      <c r="K606" s="13"/>
      <c r="L606" s="13"/>
    </row>
    <row r="607" spans="11:12" x14ac:dyDescent="0.25">
      <c r="K607" s="13"/>
      <c r="L607" s="13"/>
    </row>
    <row r="608" spans="11:12" x14ac:dyDescent="0.25">
      <c r="K608" s="13"/>
      <c r="L608" s="13"/>
    </row>
    <row r="609" spans="11:12" x14ac:dyDescent="0.25">
      <c r="K609" s="13"/>
      <c r="L609" s="13"/>
    </row>
    <row r="610" spans="11:12" x14ac:dyDescent="0.25">
      <c r="K610" s="13"/>
      <c r="L610" s="13"/>
    </row>
    <row r="611" spans="11:12" x14ac:dyDescent="0.25">
      <c r="K611" s="13"/>
      <c r="L611" s="13"/>
    </row>
    <row r="612" spans="11:12" x14ac:dyDescent="0.25">
      <c r="K612" s="13"/>
      <c r="L612" s="13"/>
    </row>
    <row r="613" spans="11:12" x14ac:dyDescent="0.25">
      <c r="K613" s="13"/>
      <c r="L613" s="13"/>
    </row>
    <row r="614" spans="11:12" x14ac:dyDescent="0.25">
      <c r="K614" s="13"/>
      <c r="L614" s="13"/>
    </row>
    <row r="615" spans="11:12" x14ac:dyDescent="0.25">
      <c r="K615" s="13"/>
      <c r="L615" s="13"/>
    </row>
    <row r="616" spans="11:12" x14ac:dyDescent="0.25">
      <c r="K616" s="13"/>
      <c r="L616" s="13"/>
    </row>
    <row r="617" spans="11:12" x14ac:dyDescent="0.25">
      <c r="K617" s="13"/>
      <c r="L617" s="13"/>
    </row>
    <row r="618" spans="11:12" x14ac:dyDescent="0.25">
      <c r="K618" s="13"/>
      <c r="L618" s="13"/>
    </row>
    <row r="619" spans="11:12" x14ac:dyDescent="0.25">
      <c r="K619" s="13"/>
      <c r="L619" s="13"/>
    </row>
    <row r="620" spans="11:12" x14ac:dyDescent="0.25">
      <c r="K620" s="13"/>
      <c r="L620" s="13"/>
    </row>
    <row r="621" spans="11:12" x14ac:dyDescent="0.25">
      <c r="K621" s="13"/>
      <c r="L621" s="13"/>
    </row>
    <row r="622" spans="11:12" x14ac:dyDescent="0.25">
      <c r="K622" s="13"/>
      <c r="L622" s="13"/>
    </row>
    <row r="623" spans="11:12" x14ac:dyDescent="0.25">
      <c r="K623" s="13"/>
      <c r="L623" s="13"/>
    </row>
    <row r="624" spans="11:12" x14ac:dyDescent="0.25">
      <c r="K624" s="13"/>
      <c r="L624" s="13"/>
    </row>
    <row r="625" spans="11:12" x14ac:dyDescent="0.25">
      <c r="K625" s="13"/>
      <c r="L625" s="13"/>
    </row>
    <row r="626" spans="11:12" x14ac:dyDescent="0.25">
      <c r="K626" s="13"/>
      <c r="L626" s="13"/>
    </row>
    <row r="627" spans="11:12" x14ac:dyDescent="0.25">
      <c r="K627" s="13"/>
      <c r="L627" s="13"/>
    </row>
    <row r="628" spans="11:12" x14ac:dyDescent="0.25">
      <c r="K628" s="13"/>
      <c r="L628" s="13"/>
    </row>
    <row r="629" spans="11:12" x14ac:dyDescent="0.25">
      <c r="K629" s="13"/>
      <c r="L629" s="13"/>
    </row>
    <row r="630" spans="11:12" x14ac:dyDescent="0.25">
      <c r="K630" s="13"/>
      <c r="L630" s="13"/>
    </row>
    <row r="631" spans="11:12" x14ac:dyDescent="0.25">
      <c r="K631" s="13"/>
      <c r="L631" s="13"/>
    </row>
    <row r="632" spans="11:12" x14ac:dyDescent="0.25">
      <c r="K632" s="13"/>
      <c r="L632" s="13"/>
    </row>
    <row r="633" spans="11:12" x14ac:dyDescent="0.25">
      <c r="K633" s="13"/>
      <c r="L633" s="13"/>
    </row>
    <row r="634" spans="11:12" x14ac:dyDescent="0.25">
      <c r="K634" s="13"/>
      <c r="L634" s="13"/>
    </row>
    <row r="635" spans="11:12" x14ac:dyDescent="0.25">
      <c r="K635" s="13"/>
      <c r="L635" s="13"/>
    </row>
    <row r="636" spans="11:12" x14ac:dyDescent="0.25">
      <c r="K636" s="13"/>
      <c r="L636" s="13"/>
    </row>
    <row r="637" spans="11:12" x14ac:dyDescent="0.25">
      <c r="K637" s="13"/>
      <c r="L637" s="13"/>
    </row>
    <row r="638" spans="11:12" x14ac:dyDescent="0.25">
      <c r="K638" s="13"/>
      <c r="L638" s="13"/>
    </row>
    <row r="639" spans="11:12" x14ac:dyDescent="0.25">
      <c r="K639" s="13"/>
      <c r="L639" s="13"/>
    </row>
    <row r="640" spans="11:12" x14ac:dyDescent="0.25">
      <c r="K640" s="13"/>
      <c r="L640" s="13"/>
    </row>
    <row r="641" spans="11:12" x14ac:dyDescent="0.25">
      <c r="K641" s="13"/>
      <c r="L641" s="13"/>
    </row>
    <row r="642" spans="11:12" x14ac:dyDescent="0.25">
      <c r="K642" s="13"/>
      <c r="L642" s="13"/>
    </row>
    <row r="643" spans="11:12" x14ac:dyDescent="0.25">
      <c r="K643" s="13"/>
      <c r="L643" s="13"/>
    </row>
    <row r="644" spans="11:12" x14ac:dyDescent="0.25">
      <c r="K644" s="13"/>
      <c r="L644" s="13"/>
    </row>
    <row r="645" spans="11:12" x14ac:dyDescent="0.25">
      <c r="K645" s="13"/>
      <c r="L645" s="13"/>
    </row>
    <row r="646" spans="11:12" x14ac:dyDescent="0.25">
      <c r="K646" s="13"/>
      <c r="L646" s="13"/>
    </row>
    <row r="647" spans="11:12" x14ac:dyDescent="0.25">
      <c r="K647" s="13"/>
      <c r="L647" s="13"/>
    </row>
    <row r="648" spans="11:12" x14ac:dyDescent="0.25">
      <c r="K648" s="13"/>
      <c r="L648" s="13"/>
    </row>
    <row r="649" spans="11:12" x14ac:dyDescent="0.25">
      <c r="K649" s="13"/>
      <c r="L649" s="13"/>
    </row>
    <row r="650" spans="11:12" x14ac:dyDescent="0.25">
      <c r="K650" s="13"/>
      <c r="L650" s="13"/>
    </row>
    <row r="651" spans="11:12" x14ac:dyDescent="0.25">
      <c r="K651" s="13"/>
      <c r="L651" s="13"/>
    </row>
    <row r="652" spans="11:12" x14ac:dyDescent="0.25">
      <c r="K652" s="13"/>
      <c r="L652" s="13"/>
    </row>
    <row r="653" spans="11:12" x14ac:dyDescent="0.25">
      <c r="K653" s="13"/>
      <c r="L653" s="13"/>
    </row>
    <row r="654" spans="11:12" x14ac:dyDescent="0.25">
      <c r="K654" s="13"/>
      <c r="L654" s="13"/>
    </row>
    <row r="655" spans="11:12" x14ac:dyDescent="0.25">
      <c r="K655" s="13"/>
      <c r="L655" s="13"/>
    </row>
    <row r="656" spans="11:12" x14ac:dyDescent="0.25">
      <c r="K656" s="13"/>
      <c r="L656" s="13"/>
    </row>
    <row r="657" spans="11:12" x14ac:dyDescent="0.25">
      <c r="K657" s="13"/>
      <c r="L657" s="13"/>
    </row>
    <row r="658" spans="11:12" x14ac:dyDescent="0.25">
      <c r="K658" s="13"/>
      <c r="L658" s="13"/>
    </row>
    <row r="659" spans="11:12" x14ac:dyDescent="0.25">
      <c r="K659" s="13"/>
      <c r="L659" s="13"/>
    </row>
    <row r="660" spans="11:12" x14ac:dyDescent="0.25">
      <c r="K660" s="13"/>
      <c r="L660" s="13"/>
    </row>
    <row r="661" spans="11:12" x14ac:dyDescent="0.25">
      <c r="K661" s="13"/>
      <c r="L661" s="13"/>
    </row>
    <row r="662" spans="11:12" x14ac:dyDescent="0.25">
      <c r="K662" s="13"/>
      <c r="L662" s="13"/>
    </row>
    <row r="663" spans="11:12" x14ac:dyDescent="0.25">
      <c r="K663" s="13"/>
      <c r="L663" s="13"/>
    </row>
    <row r="664" spans="11:12" x14ac:dyDescent="0.25">
      <c r="K664" s="13"/>
      <c r="L664" s="13"/>
    </row>
    <row r="665" spans="11:12" x14ac:dyDescent="0.25">
      <c r="K665" s="13"/>
      <c r="L665" s="13"/>
    </row>
    <row r="666" spans="11:12" x14ac:dyDescent="0.25">
      <c r="K666" s="13"/>
      <c r="L666" s="13"/>
    </row>
    <row r="667" spans="11:12" x14ac:dyDescent="0.25">
      <c r="K667" s="13"/>
      <c r="L667" s="13"/>
    </row>
    <row r="668" spans="11:12" x14ac:dyDescent="0.25">
      <c r="K668" s="13"/>
      <c r="L668" s="13"/>
    </row>
    <row r="669" spans="11:12" x14ac:dyDescent="0.25">
      <c r="K669" s="13"/>
      <c r="L669" s="13"/>
    </row>
    <row r="670" spans="11:12" x14ac:dyDescent="0.25">
      <c r="K670" s="13"/>
      <c r="L670" s="13"/>
    </row>
    <row r="671" spans="11:12" x14ac:dyDescent="0.25">
      <c r="K671" s="13"/>
      <c r="L671" s="13"/>
    </row>
    <row r="672" spans="11:12" x14ac:dyDescent="0.25">
      <c r="K672" s="13"/>
      <c r="L672" s="13"/>
    </row>
    <row r="673" spans="11:12" x14ac:dyDescent="0.25">
      <c r="K673" s="13"/>
      <c r="L673" s="13"/>
    </row>
    <row r="674" spans="11:12" x14ac:dyDescent="0.25">
      <c r="K674" s="13"/>
      <c r="L674" s="13"/>
    </row>
    <row r="675" spans="11:12" x14ac:dyDescent="0.25">
      <c r="K675" s="13"/>
      <c r="L675" s="13"/>
    </row>
    <row r="676" spans="11:12" x14ac:dyDescent="0.25">
      <c r="K676" s="13"/>
      <c r="L676" s="13"/>
    </row>
    <row r="677" spans="11:12" x14ac:dyDescent="0.25">
      <c r="K677" s="13"/>
      <c r="L677" s="13"/>
    </row>
    <row r="678" spans="11:12" x14ac:dyDescent="0.25">
      <c r="K678" s="13"/>
      <c r="L678" s="13"/>
    </row>
    <row r="679" spans="11:12" x14ac:dyDescent="0.25">
      <c r="K679" s="13"/>
      <c r="L679" s="13"/>
    </row>
    <row r="680" spans="11:12" x14ac:dyDescent="0.25">
      <c r="K680" s="13"/>
      <c r="L680" s="13"/>
    </row>
    <row r="681" spans="11:12" x14ac:dyDescent="0.25">
      <c r="K681" s="13"/>
      <c r="L681" s="13"/>
    </row>
    <row r="682" spans="11:12" x14ac:dyDescent="0.25">
      <c r="K682" s="13"/>
      <c r="L682" s="13"/>
    </row>
    <row r="683" spans="11:12" x14ac:dyDescent="0.25">
      <c r="K683" s="13"/>
      <c r="L683" s="13"/>
    </row>
    <row r="684" spans="11:12" x14ac:dyDescent="0.25">
      <c r="K684" s="13"/>
      <c r="L684" s="13"/>
    </row>
    <row r="685" spans="11:12" x14ac:dyDescent="0.25">
      <c r="K685" s="13"/>
      <c r="L685" s="13"/>
    </row>
    <row r="686" spans="11:12" x14ac:dyDescent="0.25">
      <c r="K686" s="13"/>
      <c r="L686" s="13"/>
    </row>
    <row r="687" spans="11:12" x14ac:dyDescent="0.25">
      <c r="K687" s="13"/>
      <c r="L687" s="13"/>
    </row>
    <row r="688" spans="11:12" x14ac:dyDescent="0.25">
      <c r="K688" s="13"/>
      <c r="L688" s="13"/>
    </row>
    <row r="689" spans="11:12" x14ac:dyDescent="0.25">
      <c r="K689" s="13"/>
      <c r="L689" s="13"/>
    </row>
    <row r="690" spans="11:12" x14ac:dyDescent="0.25">
      <c r="K690" s="13"/>
      <c r="L690" s="13"/>
    </row>
    <row r="691" spans="11:12" x14ac:dyDescent="0.25">
      <c r="K691" s="13"/>
      <c r="L691" s="13"/>
    </row>
    <row r="692" spans="11:12" x14ac:dyDescent="0.25">
      <c r="K692" s="13"/>
      <c r="L692" s="13"/>
    </row>
    <row r="693" spans="11:12" x14ac:dyDescent="0.25">
      <c r="K693" s="13"/>
      <c r="L693" s="13"/>
    </row>
    <row r="694" spans="11:12" x14ac:dyDescent="0.25">
      <c r="K694" s="13"/>
      <c r="L694" s="13"/>
    </row>
    <row r="695" spans="11:12" x14ac:dyDescent="0.25">
      <c r="K695" s="13"/>
      <c r="L695" s="13"/>
    </row>
    <row r="696" spans="11:12" x14ac:dyDescent="0.25">
      <c r="K696" s="13"/>
      <c r="L696" s="13"/>
    </row>
    <row r="697" spans="11:12" x14ac:dyDescent="0.25">
      <c r="K697" s="13"/>
      <c r="L697" s="13"/>
    </row>
    <row r="698" spans="11:12" x14ac:dyDescent="0.25">
      <c r="K698" s="13"/>
      <c r="L698" s="13"/>
    </row>
    <row r="699" spans="11:12" x14ac:dyDescent="0.25">
      <c r="K699" s="13"/>
      <c r="L699" s="13"/>
    </row>
    <row r="700" spans="11:12" x14ac:dyDescent="0.25">
      <c r="K700" s="13"/>
      <c r="L700" s="13"/>
    </row>
    <row r="701" spans="11:12" x14ac:dyDescent="0.25">
      <c r="K701" s="13"/>
      <c r="L701" s="13"/>
    </row>
    <row r="702" spans="11:12" x14ac:dyDescent="0.25">
      <c r="K702" s="13"/>
      <c r="L702" s="13"/>
    </row>
    <row r="703" spans="11:12" x14ac:dyDescent="0.25">
      <c r="K703" s="13"/>
      <c r="L703" s="13"/>
    </row>
    <row r="704" spans="11:12" x14ac:dyDescent="0.25">
      <c r="K704" s="13"/>
      <c r="L704" s="13"/>
    </row>
    <row r="705" spans="11:12" x14ac:dyDescent="0.25">
      <c r="K705" s="13"/>
      <c r="L705" s="13"/>
    </row>
    <row r="706" spans="11:12" x14ac:dyDescent="0.25">
      <c r="K706" s="13"/>
      <c r="L706" s="13"/>
    </row>
    <row r="707" spans="11:12" x14ac:dyDescent="0.25">
      <c r="K707" s="13"/>
      <c r="L707" s="13"/>
    </row>
    <row r="708" spans="11:12" x14ac:dyDescent="0.25">
      <c r="K708" s="13"/>
      <c r="L708" s="13"/>
    </row>
    <row r="709" spans="11:12" x14ac:dyDescent="0.25">
      <c r="K709" s="13"/>
      <c r="L709" s="13"/>
    </row>
    <row r="710" spans="11:12" x14ac:dyDescent="0.25">
      <c r="K710" s="13"/>
      <c r="L710" s="13"/>
    </row>
    <row r="711" spans="11:12" x14ac:dyDescent="0.25">
      <c r="K711" s="13"/>
      <c r="L711" s="13"/>
    </row>
    <row r="712" spans="11:12" x14ac:dyDescent="0.25">
      <c r="K712" s="13"/>
      <c r="L712" s="13"/>
    </row>
    <row r="713" spans="11:12" x14ac:dyDescent="0.25">
      <c r="K713" s="13"/>
      <c r="L713" s="13"/>
    </row>
    <row r="714" spans="11:12" x14ac:dyDescent="0.25">
      <c r="K714" s="13"/>
      <c r="L714" s="13"/>
    </row>
    <row r="715" spans="11:12" x14ac:dyDescent="0.25">
      <c r="K715" s="13"/>
      <c r="L715" s="13"/>
    </row>
    <row r="716" spans="11:12" x14ac:dyDescent="0.25">
      <c r="K716" s="13"/>
      <c r="L716" s="13"/>
    </row>
    <row r="717" spans="11:12" x14ac:dyDescent="0.25">
      <c r="K717" s="13"/>
      <c r="L717" s="13"/>
    </row>
    <row r="718" spans="11:12" x14ac:dyDescent="0.25">
      <c r="K718" s="13"/>
      <c r="L718" s="13"/>
    </row>
    <row r="719" spans="11:12" x14ac:dyDescent="0.25">
      <c r="K719" s="13"/>
      <c r="L719" s="13"/>
    </row>
    <row r="720" spans="11:12" x14ac:dyDescent="0.25">
      <c r="K720" s="13"/>
      <c r="L720" s="13"/>
    </row>
    <row r="721" spans="11:12" x14ac:dyDescent="0.25">
      <c r="K721" s="13"/>
      <c r="L721" s="13"/>
    </row>
    <row r="722" spans="11:12" x14ac:dyDescent="0.25">
      <c r="K722" s="13"/>
      <c r="L722" s="13"/>
    </row>
    <row r="723" spans="11:12" x14ac:dyDescent="0.25">
      <c r="K723" s="13"/>
      <c r="L723" s="13"/>
    </row>
    <row r="724" spans="11:12" x14ac:dyDescent="0.25">
      <c r="K724" s="13"/>
      <c r="L724" s="13"/>
    </row>
    <row r="725" spans="11:12" x14ac:dyDescent="0.25">
      <c r="K725" s="13"/>
      <c r="L725" s="13"/>
    </row>
    <row r="726" spans="11:12" x14ac:dyDescent="0.25">
      <c r="K726" s="13"/>
      <c r="L726" s="13"/>
    </row>
    <row r="727" spans="11:12" x14ac:dyDescent="0.25">
      <c r="K727" s="13"/>
      <c r="L727" s="13"/>
    </row>
    <row r="728" spans="11:12" x14ac:dyDescent="0.25">
      <c r="K728" s="13"/>
      <c r="L728" s="13"/>
    </row>
    <row r="729" spans="11:12" x14ac:dyDescent="0.25">
      <c r="K729" s="13"/>
      <c r="L729" s="13"/>
    </row>
    <row r="730" spans="11:12" x14ac:dyDescent="0.25">
      <c r="K730" s="13"/>
      <c r="L730" s="13"/>
    </row>
    <row r="731" spans="11:12" x14ac:dyDescent="0.25">
      <c r="K731" s="13"/>
      <c r="L731" s="13"/>
    </row>
    <row r="732" spans="11:12" x14ac:dyDescent="0.25">
      <c r="K732" s="13"/>
      <c r="L732" s="13"/>
    </row>
    <row r="733" spans="11:12" x14ac:dyDescent="0.25">
      <c r="K733" s="13"/>
      <c r="L733" s="13"/>
    </row>
    <row r="734" spans="11:12" x14ac:dyDescent="0.25">
      <c r="K734" s="13"/>
      <c r="L734" s="13"/>
    </row>
    <row r="735" spans="11:12" x14ac:dyDescent="0.25">
      <c r="K735" s="13"/>
      <c r="L735" s="13"/>
    </row>
    <row r="736" spans="11:12" x14ac:dyDescent="0.25">
      <c r="K736" s="13"/>
      <c r="L736" s="13"/>
    </row>
    <row r="737" spans="11:12" x14ac:dyDescent="0.25">
      <c r="K737" s="13"/>
      <c r="L737" s="13"/>
    </row>
    <row r="738" spans="11:12" x14ac:dyDescent="0.25">
      <c r="K738" s="13"/>
      <c r="L738" s="13"/>
    </row>
    <row r="739" spans="11:12" x14ac:dyDescent="0.25">
      <c r="K739" s="13"/>
      <c r="L739" s="13"/>
    </row>
    <row r="740" spans="11:12" x14ac:dyDescent="0.25">
      <c r="K740" s="13"/>
      <c r="L740" s="13"/>
    </row>
    <row r="741" spans="11:12" x14ac:dyDescent="0.25">
      <c r="K741" s="13"/>
      <c r="L741" s="13"/>
    </row>
    <row r="742" spans="11:12" x14ac:dyDescent="0.25">
      <c r="K742" s="13"/>
      <c r="L742" s="13"/>
    </row>
    <row r="743" spans="11:12" x14ac:dyDescent="0.25">
      <c r="K743" s="13"/>
      <c r="L743" s="13"/>
    </row>
    <row r="744" spans="11:12" x14ac:dyDescent="0.25">
      <c r="K744" s="13"/>
      <c r="L744" s="13"/>
    </row>
    <row r="745" spans="11:12" x14ac:dyDescent="0.25">
      <c r="K745" s="13"/>
      <c r="L745" s="13"/>
    </row>
    <row r="746" spans="11:12" x14ac:dyDescent="0.25">
      <c r="K746" s="13"/>
      <c r="L746" s="13"/>
    </row>
    <row r="747" spans="11:12" x14ac:dyDescent="0.25">
      <c r="K747" s="13"/>
      <c r="L747" s="13"/>
    </row>
    <row r="748" spans="11:12" x14ac:dyDescent="0.25">
      <c r="K748" s="13"/>
      <c r="L748" s="13"/>
    </row>
    <row r="749" spans="11:12" x14ac:dyDescent="0.25">
      <c r="K749" s="13"/>
      <c r="L749" s="13"/>
    </row>
    <row r="750" spans="11:12" x14ac:dyDescent="0.25">
      <c r="K750" s="13"/>
      <c r="L750" s="13"/>
    </row>
    <row r="751" spans="11:12" x14ac:dyDescent="0.25">
      <c r="K751" s="13"/>
      <c r="L751" s="13"/>
    </row>
    <row r="752" spans="11:12" x14ac:dyDescent="0.25">
      <c r="K752" s="13"/>
      <c r="L752" s="13"/>
    </row>
    <row r="753" spans="11:12" x14ac:dyDescent="0.25">
      <c r="K753" s="13"/>
      <c r="L753" s="13"/>
    </row>
    <row r="754" spans="11:12" x14ac:dyDescent="0.25">
      <c r="K754" s="13"/>
      <c r="L754" s="13"/>
    </row>
    <row r="755" spans="11:12" x14ac:dyDescent="0.25">
      <c r="K755" s="13"/>
      <c r="L755" s="13"/>
    </row>
    <row r="756" spans="11:12" x14ac:dyDescent="0.25">
      <c r="K756" s="13"/>
      <c r="L756" s="13"/>
    </row>
    <row r="757" spans="11:12" x14ac:dyDescent="0.25">
      <c r="K757" s="13"/>
      <c r="L757" s="13"/>
    </row>
    <row r="758" spans="11:12" x14ac:dyDescent="0.25">
      <c r="K758" s="13"/>
      <c r="L758" s="13"/>
    </row>
    <row r="759" spans="11:12" x14ac:dyDescent="0.25">
      <c r="K759" s="13"/>
      <c r="L759" s="13"/>
    </row>
    <row r="760" spans="11:12" x14ac:dyDescent="0.25">
      <c r="K760" s="13"/>
      <c r="L760" s="13"/>
    </row>
    <row r="761" spans="11:12" x14ac:dyDescent="0.25">
      <c r="K761" s="13"/>
      <c r="L761" s="13"/>
    </row>
    <row r="762" spans="11:12" x14ac:dyDescent="0.25">
      <c r="K762" s="13"/>
      <c r="L762" s="13"/>
    </row>
    <row r="763" spans="11:12" x14ac:dyDescent="0.25">
      <c r="K763" s="13"/>
      <c r="L763" s="13"/>
    </row>
    <row r="764" spans="11:12" x14ac:dyDescent="0.25">
      <c r="K764" s="13"/>
      <c r="L764" s="13"/>
    </row>
    <row r="765" spans="11:12" x14ac:dyDescent="0.25">
      <c r="K765" s="13"/>
      <c r="L765" s="13"/>
    </row>
    <row r="766" spans="11:12" x14ac:dyDescent="0.25">
      <c r="K766" s="13"/>
      <c r="L766" s="13"/>
    </row>
    <row r="767" spans="11:12" x14ac:dyDescent="0.25">
      <c r="K767" s="13"/>
      <c r="L767" s="13"/>
    </row>
    <row r="768" spans="11:12" x14ac:dyDescent="0.25">
      <c r="K768" s="13"/>
      <c r="L768" s="13"/>
    </row>
    <row r="769" spans="11:12" x14ac:dyDescent="0.25">
      <c r="K769" s="13"/>
      <c r="L769" s="13"/>
    </row>
    <row r="770" spans="11:12" x14ac:dyDescent="0.25">
      <c r="K770" s="13"/>
      <c r="L770" s="13"/>
    </row>
    <row r="771" spans="11:12" x14ac:dyDescent="0.25">
      <c r="K771" s="13"/>
      <c r="L771" s="13"/>
    </row>
    <row r="772" spans="11:12" x14ac:dyDescent="0.25">
      <c r="K772" s="13"/>
      <c r="L772" s="13"/>
    </row>
    <row r="773" spans="11:12" x14ac:dyDescent="0.25">
      <c r="K773" s="13"/>
      <c r="L773" s="13"/>
    </row>
    <row r="774" spans="11:12" x14ac:dyDescent="0.25">
      <c r="K774" s="13"/>
      <c r="L774" s="13"/>
    </row>
    <row r="775" spans="11:12" x14ac:dyDescent="0.25">
      <c r="K775" s="13"/>
      <c r="L775" s="13"/>
    </row>
    <row r="776" spans="11:12" x14ac:dyDescent="0.25">
      <c r="K776" s="13"/>
      <c r="L776" s="13"/>
    </row>
    <row r="777" spans="11:12" x14ac:dyDescent="0.25">
      <c r="K777" s="13"/>
      <c r="L777" s="13"/>
    </row>
    <row r="778" spans="11:12" x14ac:dyDescent="0.25">
      <c r="K778" s="13"/>
      <c r="L778" s="13"/>
    </row>
    <row r="779" spans="11:12" x14ac:dyDescent="0.25">
      <c r="K779" s="13"/>
      <c r="L779" s="13"/>
    </row>
    <row r="780" spans="11:12" x14ac:dyDescent="0.25">
      <c r="K780" s="13"/>
      <c r="L780" s="13"/>
    </row>
    <row r="781" spans="11:12" x14ac:dyDescent="0.25">
      <c r="K781" s="13"/>
      <c r="L781" s="13"/>
    </row>
    <row r="782" spans="11:12" x14ac:dyDescent="0.25">
      <c r="K782" s="13"/>
      <c r="L782" s="13"/>
    </row>
    <row r="783" spans="11:12" x14ac:dyDescent="0.25">
      <c r="K783" s="13"/>
      <c r="L783" s="13"/>
    </row>
    <row r="784" spans="11:12" x14ac:dyDescent="0.25">
      <c r="K784" s="13"/>
      <c r="L784" s="13"/>
    </row>
    <row r="785" spans="11:12" x14ac:dyDescent="0.25">
      <c r="K785" s="13"/>
      <c r="L785" s="13"/>
    </row>
    <row r="786" spans="11:12" x14ac:dyDescent="0.25">
      <c r="K786" s="13"/>
      <c r="L786" s="13"/>
    </row>
    <row r="787" spans="11:12" x14ac:dyDescent="0.25">
      <c r="K787" s="13"/>
      <c r="L787" s="13"/>
    </row>
    <row r="788" spans="11:12" x14ac:dyDescent="0.25">
      <c r="K788" s="13"/>
      <c r="L788" s="13"/>
    </row>
    <row r="789" spans="11:12" x14ac:dyDescent="0.25">
      <c r="K789" s="13"/>
      <c r="L789" s="13"/>
    </row>
    <row r="790" spans="11:12" x14ac:dyDescent="0.25">
      <c r="K790" s="13"/>
      <c r="L790" s="13"/>
    </row>
    <row r="791" spans="11:12" x14ac:dyDescent="0.25">
      <c r="K791" s="13"/>
      <c r="L791" s="13"/>
    </row>
    <row r="792" spans="11:12" x14ac:dyDescent="0.25">
      <c r="K792" s="13"/>
      <c r="L792" s="13"/>
    </row>
    <row r="793" spans="11:12" x14ac:dyDescent="0.25">
      <c r="K793" s="13"/>
      <c r="L793" s="13"/>
    </row>
    <row r="794" spans="11:12" x14ac:dyDescent="0.25">
      <c r="K794" s="13"/>
      <c r="L794" s="13"/>
    </row>
    <row r="795" spans="11:12" x14ac:dyDescent="0.25">
      <c r="K795" s="13"/>
      <c r="L795" s="13"/>
    </row>
    <row r="796" spans="11:12" x14ac:dyDescent="0.25">
      <c r="K796" s="13"/>
      <c r="L796" s="13"/>
    </row>
    <row r="797" spans="11:12" x14ac:dyDescent="0.25">
      <c r="K797" s="13"/>
      <c r="L797" s="13"/>
    </row>
    <row r="798" spans="11:12" x14ac:dyDescent="0.25">
      <c r="K798" s="13"/>
      <c r="L798" s="13"/>
    </row>
    <row r="799" spans="11:12" x14ac:dyDescent="0.25">
      <c r="K799" s="13"/>
      <c r="L799" s="13"/>
    </row>
    <row r="800" spans="11:12" x14ac:dyDescent="0.25">
      <c r="K800" s="13"/>
      <c r="L800" s="13"/>
    </row>
    <row r="801" spans="11:12" x14ac:dyDescent="0.25">
      <c r="K801" s="13"/>
      <c r="L801" s="13"/>
    </row>
    <row r="802" spans="11:12" x14ac:dyDescent="0.25">
      <c r="K802" s="13"/>
      <c r="L802" s="13"/>
    </row>
    <row r="803" spans="11:12" x14ac:dyDescent="0.25">
      <c r="K803" s="13"/>
      <c r="L803" s="13"/>
    </row>
    <row r="804" spans="11:12" x14ac:dyDescent="0.25">
      <c r="K804" s="13"/>
      <c r="L804" s="13"/>
    </row>
    <row r="805" spans="11:12" x14ac:dyDescent="0.25">
      <c r="K805" s="13"/>
      <c r="L805" s="13"/>
    </row>
    <row r="806" spans="11:12" x14ac:dyDescent="0.25">
      <c r="K806" s="13"/>
      <c r="L806" s="13"/>
    </row>
    <row r="807" spans="11:12" x14ac:dyDescent="0.25">
      <c r="K807" s="13"/>
      <c r="L807" s="13"/>
    </row>
    <row r="808" spans="11:12" x14ac:dyDescent="0.25">
      <c r="K808" s="13"/>
      <c r="L808" s="13"/>
    </row>
    <row r="809" spans="11:12" x14ac:dyDescent="0.25">
      <c r="K809" s="13"/>
      <c r="L809" s="13"/>
    </row>
    <row r="810" spans="11:12" x14ac:dyDescent="0.25">
      <c r="K810" s="13"/>
      <c r="L810" s="13"/>
    </row>
    <row r="811" spans="11:12" x14ac:dyDescent="0.25">
      <c r="K811" s="13"/>
      <c r="L811" s="13"/>
    </row>
    <row r="812" spans="11:12" x14ac:dyDescent="0.25">
      <c r="K812" s="13"/>
      <c r="L812" s="13"/>
    </row>
    <row r="813" spans="11:12" x14ac:dyDescent="0.25">
      <c r="K813" s="13"/>
      <c r="L813" s="13"/>
    </row>
    <row r="814" spans="11:12" x14ac:dyDescent="0.25">
      <c r="K814" s="13"/>
      <c r="L814" s="13"/>
    </row>
    <row r="815" spans="11:12" x14ac:dyDescent="0.25">
      <c r="K815" s="13"/>
      <c r="L815" s="13"/>
    </row>
    <row r="816" spans="11:12" x14ac:dyDescent="0.25">
      <c r="K816" s="13"/>
      <c r="L816" s="13"/>
    </row>
    <row r="817" spans="11:12" x14ac:dyDescent="0.25">
      <c r="K817" s="13"/>
      <c r="L817" s="13"/>
    </row>
    <row r="818" spans="11:12" x14ac:dyDescent="0.25">
      <c r="K818" s="13"/>
      <c r="L818" s="13"/>
    </row>
    <row r="819" spans="11:12" x14ac:dyDescent="0.25">
      <c r="K819" s="13"/>
      <c r="L819" s="13"/>
    </row>
    <row r="820" spans="11:12" x14ac:dyDescent="0.25">
      <c r="K820" s="13"/>
      <c r="L820" s="13"/>
    </row>
    <row r="821" spans="11:12" x14ac:dyDescent="0.25">
      <c r="K821" s="13"/>
      <c r="L821" s="13"/>
    </row>
    <row r="822" spans="11:12" x14ac:dyDescent="0.25">
      <c r="K822" s="13"/>
      <c r="L822" s="13"/>
    </row>
    <row r="823" spans="11:12" x14ac:dyDescent="0.25">
      <c r="K823" s="13"/>
      <c r="L823" s="13"/>
    </row>
    <row r="824" spans="11:12" x14ac:dyDescent="0.25">
      <c r="K824" s="13"/>
      <c r="L824" s="13"/>
    </row>
    <row r="825" spans="11:12" x14ac:dyDescent="0.25">
      <c r="K825" s="13"/>
      <c r="L825" s="13"/>
    </row>
    <row r="826" spans="11:12" x14ac:dyDescent="0.25">
      <c r="K826" s="13"/>
      <c r="L826" s="13"/>
    </row>
    <row r="827" spans="11:12" x14ac:dyDescent="0.25">
      <c r="K827" s="13"/>
      <c r="L827" s="13"/>
    </row>
    <row r="828" spans="11:12" x14ac:dyDescent="0.25">
      <c r="K828" s="13"/>
      <c r="L828" s="13"/>
    </row>
    <row r="829" spans="11:12" x14ac:dyDescent="0.25">
      <c r="K829" s="13"/>
      <c r="L829" s="13"/>
    </row>
    <row r="830" spans="11:12" x14ac:dyDescent="0.25">
      <c r="K830" s="13"/>
      <c r="L830" s="13"/>
    </row>
    <row r="831" spans="11:12" x14ac:dyDescent="0.25">
      <c r="K831" s="13"/>
      <c r="L831" s="13"/>
    </row>
    <row r="832" spans="11:12" x14ac:dyDescent="0.25">
      <c r="K832" s="13"/>
      <c r="L832" s="13"/>
    </row>
    <row r="833" spans="11:12" x14ac:dyDescent="0.25">
      <c r="K833" s="13"/>
      <c r="L833" s="13"/>
    </row>
    <row r="834" spans="11:12" x14ac:dyDescent="0.25">
      <c r="K834" s="13"/>
      <c r="L834" s="13"/>
    </row>
    <row r="835" spans="11:12" x14ac:dyDescent="0.25">
      <c r="K835" s="13"/>
      <c r="L835" s="13"/>
    </row>
    <row r="836" spans="11:12" x14ac:dyDescent="0.25">
      <c r="K836" s="13"/>
      <c r="L836" s="13"/>
    </row>
    <row r="837" spans="11:12" x14ac:dyDescent="0.25">
      <c r="K837" s="13"/>
      <c r="L837" s="13"/>
    </row>
    <row r="838" spans="11:12" x14ac:dyDescent="0.25">
      <c r="K838" s="13"/>
      <c r="L838" s="13"/>
    </row>
    <row r="839" spans="11:12" x14ac:dyDescent="0.25">
      <c r="K839" s="13"/>
      <c r="L839" s="13"/>
    </row>
    <row r="840" spans="11:12" x14ac:dyDescent="0.25">
      <c r="K840" s="13"/>
      <c r="L840" s="13"/>
    </row>
    <row r="841" spans="11:12" x14ac:dyDescent="0.25">
      <c r="K841" s="13"/>
      <c r="L841" s="13"/>
    </row>
    <row r="842" spans="11:12" x14ac:dyDescent="0.25">
      <c r="K842" s="13"/>
      <c r="L842" s="13"/>
    </row>
    <row r="843" spans="11:12" x14ac:dyDescent="0.25">
      <c r="K843" s="13"/>
      <c r="L843" s="13"/>
    </row>
    <row r="844" spans="11:12" x14ac:dyDescent="0.25">
      <c r="K844" s="13"/>
      <c r="L844" s="13"/>
    </row>
    <row r="845" spans="11:12" x14ac:dyDescent="0.25">
      <c r="K845" s="13"/>
      <c r="L845" s="13"/>
    </row>
    <row r="846" spans="11:12" x14ac:dyDescent="0.25">
      <c r="K846" s="13"/>
      <c r="L846" s="13"/>
    </row>
    <row r="847" spans="11:12" x14ac:dyDescent="0.25">
      <c r="K847" s="13"/>
      <c r="L847" s="13"/>
    </row>
    <row r="848" spans="11:12" x14ac:dyDescent="0.25">
      <c r="K848" s="13"/>
      <c r="L848" s="13"/>
    </row>
    <row r="849" spans="11:12" x14ac:dyDescent="0.25">
      <c r="K849" s="13"/>
      <c r="L849" s="13"/>
    </row>
    <row r="850" spans="11:12" x14ac:dyDescent="0.25">
      <c r="K850" s="13"/>
      <c r="L850" s="13"/>
    </row>
    <row r="851" spans="11:12" x14ac:dyDescent="0.25">
      <c r="K851" s="13"/>
      <c r="L851" s="13"/>
    </row>
    <row r="852" spans="11:12" x14ac:dyDescent="0.25">
      <c r="K852" s="13"/>
      <c r="L852" s="13"/>
    </row>
    <row r="853" spans="11:12" x14ac:dyDescent="0.25">
      <c r="K853" s="13"/>
      <c r="L853" s="13"/>
    </row>
    <row r="854" spans="11:12" x14ac:dyDescent="0.25">
      <c r="K854" s="13"/>
      <c r="L854" s="13"/>
    </row>
    <row r="855" spans="11:12" x14ac:dyDescent="0.25">
      <c r="K855" s="13"/>
      <c r="L855" s="13"/>
    </row>
    <row r="856" spans="11:12" x14ac:dyDescent="0.25">
      <c r="K856" s="13"/>
      <c r="L856" s="13"/>
    </row>
    <row r="857" spans="11:12" x14ac:dyDescent="0.25">
      <c r="K857" s="13"/>
      <c r="L857" s="13"/>
    </row>
    <row r="858" spans="11:12" x14ac:dyDescent="0.25">
      <c r="K858" s="13"/>
      <c r="L858" s="13"/>
    </row>
    <row r="859" spans="11:12" x14ac:dyDescent="0.25">
      <c r="K859" s="13"/>
      <c r="L859" s="13"/>
    </row>
    <row r="860" spans="11:12" x14ac:dyDescent="0.25">
      <c r="K860" s="13"/>
      <c r="L860" s="13"/>
    </row>
    <row r="861" spans="11:12" x14ac:dyDescent="0.25">
      <c r="K861" s="13"/>
      <c r="L861" s="13"/>
    </row>
    <row r="862" spans="11:12" x14ac:dyDescent="0.25">
      <c r="K862" s="13"/>
      <c r="L862" s="13"/>
    </row>
    <row r="863" spans="11:12" x14ac:dyDescent="0.25">
      <c r="K863" s="13"/>
      <c r="L863" s="13"/>
    </row>
    <row r="864" spans="11:12" x14ac:dyDescent="0.25">
      <c r="K864" s="13"/>
      <c r="L864" s="13"/>
    </row>
    <row r="865" spans="11:12" x14ac:dyDescent="0.25">
      <c r="K865" s="13"/>
      <c r="L865" s="13"/>
    </row>
    <row r="866" spans="11:12" x14ac:dyDescent="0.25">
      <c r="K866" s="13"/>
      <c r="L866" s="13"/>
    </row>
    <row r="867" spans="11:12" x14ac:dyDescent="0.25">
      <c r="K867" s="13"/>
      <c r="L867" s="13"/>
    </row>
    <row r="868" spans="11:12" x14ac:dyDescent="0.25">
      <c r="K868" s="13"/>
      <c r="L868" s="13"/>
    </row>
    <row r="869" spans="11:12" x14ac:dyDescent="0.25">
      <c r="K869" s="13"/>
      <c r="L869" s="13"/>
    </row>
    <row r="870" spans="11:12" x14ac:dyDescent="0.25">
      <c r="K870" s="13"/>
      <c r="L870" s="13"/>
    </row>
    <row r="871" spans="11:12" x14ac:dyDescent="0.25">
      <c r="K871" s="13"/>
      <c r="L871" s="13"/>
    </row>
    <row r="872" spans="11:12" x14ac:dyDescent="0.25">
      <c r="K872" s="13"/>
      <c r="L872" s="13"/>
    </row>
    <row r="873" spans="11:12" x14ac:dyDescent="0.25">
      <c r="K873" s="13"/>
      <c r="L873" s="13"/>
    </row>
    <row r="874" spans="11:12" x14ac:dyDescent="0.25">
      <c r="K874" s="13"/>
      <c r="L874" s="13"/>
    </row>
    <row r="875" spans="11:12" x14ac:dyDescent="0.25">
      <c r="K875" s="13"/>
      <c r="L875" s="13"/>
    </row>
    <row r="876" spans="11:12" x14ac:dyDescent="0.25">
      <c r="K876" s="13"/>
      <c r="L876" s="13"/>
    </row>
    <row r="877" spans="11:12" x14ac:dyDescent="0.25">
      <c r="K877" s="13"/>
      <c r="L877" s="13"/>
    </row>
    <row r="878" spans="11:12" x14ac:dyDescent="0.25">
      <c r="K878" s="13"/>
      <c r="L878" s="13"/>
    </row>
    <row r="879" spans="11:12" x14ac:dyDescent="0.25">
      <c r="K879" s="13"/>
      <c r="L879" s="13"/>
    </row>
    <row r="880" spans="11:12" x14ac:dyDescent="0.25">
      <c r="K880" s="13"/>
      <c r="L880" s="13"/>
    </row>
    <row r="881" spans="11:12" x14ac:dyDescent="0.25">
      <c r="K881" s="13"/>
      <c r="L881" s="13"/>
    </row>
    <row r="882" spans="11:12" x14ac:dyDescent="0.25">
      <c r="K882" s="13"/>
      <c r="L882" s="13"/>
    </row>
    <row r="883" spans="11:12" x14ac:dyDescent="0.25">
      <c r="K883" s="13"/>
      <c r="L883" s="13"/>
    </row>
    <row r="884" spans="11:12" x14ac:dyDescent="0.25">
      <c r="K884" s="13"/>
      <c r="L884" s="13"/>
    </row>
    <row r="885" spans="11:12" x14ac:dyDescent="0.25">
      <c r="K885" s="13"/>
      <c r="L885" s="13"/>
    </row>
    <row r="886" spans="11:12" x14ac:dyDescent="0.25">
      <c r="K886" s="13"/>
      <c r="L886" s="13"/>
    </row>
    <row r="887" spans="11:12" x14ac:dyDescent="0.25">
      <c r="K887" s="13"/>
      <c r="L887" s="13"/>
    </row>
    <row r="888" spans="11:12" x14ac:dyDescent="0.25">
      <c r="K888" s="13"/>
      <c r="L888" s="13"/>
    </row>
    <row r="889" spans="11:12" x14ac:dyDescent="0.25">
      <c r="K889" s="13"/>
      <c r="L889" s="13"/>
    </row>
    <row r="890" spans="11:12" x14ac:dyDescent="0.25">
      <c r="K890" s="13"/>
      <c r="L890" s="13"/>
    </row>
    <row r="891" spans="11:12" x14ac:dyDescent="0.25">
      <c r="K891" s="13"/>
      <c r="L891" s="13"/>
    </row>
    <row r="892" spans="11:12" x14ac:dyDescent="0.25">
      <c r="K892" s="13"/>
      <c r="L892" s="13"/>
    </row>
    <row r="893" spans="11:12" x14ac:dyDescent="0.25">
      <c r="K893" s="13"/>
      <c r="L893" s="13"/>
    </row>
    <row r="894" spans="11:12" x14ac:dyDescent="0.25">
      <c r="K894" s="13"/>
      <c r="L894" s="13"/>
    </row>
    <row r="895" spans="11:12" x14ac:dyDescent="0.25">
      <c r="K895" s="13"/>
      <c r="L895" s="13"/>
    </row>
    <row r="896" spans="11:12" x14ac:dyDescent="0.25">
      <c r="K896" s="13"/>
      <c r="L896" s="13"/>
    </row>
    <row r="897" spans="11:12" x14ac:dyDescent="0.25">
      <c r="K897" s="13"/>
      <c r="L897" s="13"/>
    </row>
    <row r="898" spans="11:12" x14ac:dyDescent="0.25">
      <c r="K898" s="13"/>
      <c r="L898" s="13"/>
    </row>
    <row r="899" spans="11:12" x14ac:dyDescent="0.25">
      <c r="K899" s="13"/>
      <c r="L899" s="13"/>
    </row>
    <row r="900" spans="11:12" x14ac:dyDescent="0.25">
      <c r="K900" s="13"/>
      <c r="L900" s="13"/>
    </row>
    <row r="901" spans="11:12" x14ac:dyDescent="0.25">
      <c r="K901" s="13"/>
      <c r="L901" s="13"/>
    </row>
    <row r="902" spans="11:12" x14ac:dyDescent="0.25">
      <c r="K902" s="13"/>
      <c r="L902" s="13"/>
    </row>
    <row r="903" spans="11:12" x14ac:dyDescent="0.25">
      <c r="K903" s="13"/>
      <c r="L903" s="13"/>
    </row>
    <row r="904" spans="11:12" x14ac:dyDescent="0.25">
      <c r="K904" s="13"/>
      <c r="L904" s="13"/>
    </row>
    <row r="905" spans="11:12" x14ac:dyDescent="0.25">
      <c r="K905" s="13"/>
      <c r="L905" s="13"/>
    </row>
    <row r="906" spans="11:12" x14ac:dyDescent="0.25">
      <c r="K906" s="13"/>
      <c r="L906" s="13"/>
    </row>
    <row r="907" spans="11:12" x14ac:dyDescent="0.25">
      <c r="K907" s="13"/>
      <c r="L907" s="13"/>
    </row>
    <row r="908" spans="11:12" x14ac:dyDescent="0.25">
      <c r="K908" s="13"/>
      <c r="L908" s="13"/>
    </row>
    <row r="909" spans="11:12" x14ac:dyDescent="0.25">
      <c r="K909" s="13"/>
      <c r="L909" s="13"/>
    </row>
    <row r="910" spans="11:12" x14ac:dyDescent="0.25">
      <c r="K910" s="13"/>
      <c r="L910" s="13"/>
    </row>
    <row r="911" spans="11:12" x14ac:dyDescent="0.25">
      <c r="K911" s="13"/>
      <c r="L911" s="13"/>
    </row>
    <row r="912" spans="11:12" x14ac:dyDescent="0.25">
      <c r="K912" s="13"/>
      <c r="L912" s="13"/>
    </row>
    <row r="913" spans="11:12" x14ac:dyDescent="0.25">
      <c r="K913" s="13"/>
      <c r="L913" s="13"/>
    </row>
    <row r="914" spans="11:12" x14ac:dyDescent="0.25">
      <c r="K914" s="13"/>
      <c r="L914" s="13"/>
    </row>
    <row r="915" spans="11:12" x14ac:dyDescent="0.25">
      <c r="K915" s="13"/>
      <c r="L915" s="13"/>
    </row>
    <row r="916" spans="11:12" x14ac:dyDescent="0.25">
      <c r="K916" s="13"/>
      <c r="L916" s="13"/>
    </row>
    <row r="917" spans="11:12" x14ac:dyDescent="0.25">
      <c r="K917" s="13"/>
      <c r="L917" s="13"/>
    </row>
    <row r="918" spans="11:12" x14ac:dyDescent="0.25">
      <c r="K918" s="13"/>
      <c r="L918" s="13"/>
    </row>
    <row r="919" spans="11:12" x14ac:dyDescent="0.25">
      <c r="K919" s="13"/>
      <c r="L919" s="13"/>
    </row>
    <row r="920" spans="11:12" x14ac:dyDescent="0.25">
      <c r="K920" s="13"/>
      <c r="L920" s="13"/>
    </row>
    <row r="921" spans="11:12" x14ac:dyDescent="0.25">
      <c r="K921" s="13"/>
      <c r="L921" s="13"/>
    </row>
    <row r="922" spans="11:12" x14ac:dyDescent="0.25">
      <c r="K922" s="13"/>
      <c r="L922" s="13"/>
    </row>
    <row r="923" spans="11:12" x14ac:dyDescent="0.25">
      <c r="K923" s="13"/>
      <c r="L923" s="13"/>
    </row>
    <row r="924" spans="11:12" x14ac:dyDescent="0.25">
      <c r="K924" s="13"/>
      <c r="L924" s="13"/>
    </row>
    <row r="925" spans="11:12" x14ac:dyDescent="0.25">
      <c r="K925" s="13"/>
      <c r="L925" s="13"/>
    </row>
    <row r="926" spans="11:12" x14ac:dyDescent="0.25">
      <c r="K926" s="13"/>
      <c r="L926" s="13"/>
    </row>
    <row r="927" spans="11:12" x14ac:dyDescent="0.25">
      <c r="K927" s="13"/>
      <c r="L927" s="13"/>
    </row>
    <row r="928" spans="11:12" x14ac:dyDescent="0.25">
      <c r="K928" s="13"/>
      <c r="L928" s="13"/>
    </row>
    <row r="929" spans="11:12" x14ac:dyDescent="0.25">
      <c r="K929" s="13"/>
      <c r="L929" s="13"/>
    </row>
    <row r="930" spans="11:12" x14ac:dyDescent="0.25">
      <c r="K930" s="13"/>
      <c r="L930" s="13"/>
    </row>
    <row r="931" spans="11:12" x14ac:dyDescent="0.25">
      <c r="K931" s="13"/>
      <c r="L931" s="13"/>
    </row>
    <row r="932" spans="11:12" x14ac:dyDescent="0.25">
      <c r="K932" s="13"/>
      <c r="L932" s="13"/>
    </row>
    <row r="933" spans="11:12" x14ac:dyDescent="0.25">
      <c r="K933" s="13"/>
      <c r="L933" s="13"/>
    </row>
    <row r="934" spans="11:12" x14ac:dyDescent="0.25">
      <c r="K934" s="13"/>
      <c r="L934" s="13"/>
    </row>
    <row r="935" spans="11:12" x14ac:dyDescent="0.25">
      <c r="K935" s="13"/>
      <c r="L935" s="13"/>
    </row>
    <row r="936" spans="11:12" x14ac:dyDescent="0.25">
      <c r="K936" s="13"/>
      <c r="L936" s="13"/>
    </row>
    <row r="937" spans="11:12" x14ac:dyDescent="0.25">
      <c r="K937" s="13"/>
      <c r="L937" s="13"/>
    </row>
    <row r="938" spans="11:12" x14ac:dyDescent="0.25">
      <c r="K938" s="13"/>
      <c r="L938" s="13"/>
    </row>
    <row r="939" spans="11:12" x14ac:dyDescent="0.25">
      <c r="K939" s="13"/>
      <c r="L939" s="13"/>
    </row>
    <row r="940" spans="11:12" x14ac:dyDescent="0.25">
      <c r="K940" s="13"/>
      <c r="L940" s="13"/>
    </row>
    <row r="941" spans="11:12" x14ac:dyDescent="0.25">
      <c r="K941" s="13"/>
      <c r="L941" s="13"/>
    </row>
    <row r="942" spans="11:12" x14ac:dyDescent="0.25">
      <c r="K942" s="13"/>
      <c r="L942" s="13"/>
    </row>
    <row r="943" spans="11:12" x14ac:dyDescent="0.25">
      <c r="K943" s="13"/>
      <c r="L943" s="13"/>
    </row>
    <row r="944" spans="11:12" x14ac:dyDescent="0.25">
      <c r="K944" s="13"/>
      <c r="L944" s="13"/>
    </row>
    <row r="945" spans="11:12" x14ac:dyDescent="0.25">
      <c r="K945" s="13"/>
      <c r="L945" s="13"/>
    </row>
    <row r="946" spans="11:12" x14ac:dyDescent="0.25">
      <c r="K946" s="13"/>
      <c r="L946" s="13"/>
    </row>
    <row r="947" spans="11:12" x14ac:dyDescent="0.25">
      <c r="K947" s="13"/>
      <c r="L947" s="13"/>
    </row>
    <row r="948" spans="11:12" x14ac:dyDescent="0.25">
      <c r="K948" s="13"/>
      <c r="L948" s="13"/>
    </row>
    <row r="949" spans="11:12" x14ac:dyDescent="0.25">
      <c r="K949" s="13"/>
      <c r="L949" s="13"/>
    </row>
    <row r="950" spans="11:12" x14ac:dyDescent="0.25">
      <c r="K950" s="13"/>
      <c r="L950" s="13"/>
    </row>
    <row r="951" spans="11:12" x14ac:dyDescent="0.25">
      <c r="K951" s="13"/>
      <c r="L951" s="13"/>
    </row>
    <row r="952" spans="11:12" x14ac:dyDescent="0.25">
      <c r="K952" s="13"/>
      <c r="L952" s="13"/>
    </row>
    <row r="953" spans="11:12" x14ac:dyDescent="0.25">
      <c r="K953" s="13"/>
      <c r="L953" s="13"/>
    </row>
    <row r="954" spans="11:12" x14ac:dyDescent="0.25">
      <c r="K954" s="13"/>
      <c r="L954" s="13"/>
    </row>
    <row r="955" spans="11:12" x14ac:dyDescent="0.25">
      <c r="K955" s="13"/>
      <c r="L955" s="13"/>
    </row>
    <row r="956" spans="11:12" x14ac:dyDescent="0.25">
      <c r="K956" s="13"/>
      <c r="L956" s="13"/>
    </row>
    <row r="957" spans="11:12" x14ac:dyDescent="0.25">
      <c r="K957" s="13"/>
      <c r="L957" s="13"/>
    </row>
    <row r="958" spans="11:12" x14ac:dyDescent="0.25">
      <c r="K958" s="13"/>
      <c r="L958" s="13"/>
    </row>
    <row r="959" spans="11:12" x14ac:dyDescent="0.25">
      <c r="K959" s="13"/>
      <c r="L959" s="13"/>
    </row>
    <row r="960" spans="11:12" x14ac:dyDescent="0.25">
      <c r="K960" s="13"/>
      <c r="L960" s="13"/>
    </row>
    <row r="961" spans="11:12" x14ac:dyDescent="0.25">
      <c r="K961" s="13"/>
      <c r="L961" s="13"/>
    </row>
    <row r="962" spans="11:12" x14ac:dyDescent="0.25">
      <c r="K962" s="13"/>
      <c r="L962" s="13"/>
    </row>
    <row r="963" spans="11:12" x14ac:dyDescent="0.25">
      <c r="K963" s="13"/>
      <c r="L963" s="13"/>
    </row>
    <row r="964" spans="11:12" x14ac:dyDescent="0.25">
      <c r="K964" s="13"/>
      <c r="L964" s="13"/>
    </row>
    <row r="965" spans="11:12" x14ac:dyDescent="0.25">
      <c r="K965" s="13"/>
      <c r="L965" s="13"/>
    </row>
    <row r="966" spans="11:12" x14ac:dyDescent="0.25">
      <c r="K966" s="13"/>
      <c r="L966" s="13"/>
    </row>
    <row r="967" spans="11:12" x14ac:dyDescent="0.25">
      <c r="K967" s="13"/>
      <c r="L967" s="13"/>
    </row>
    <row r="968" spans="11:12" x14ac:dyDescent="0.25">
      <c r="K968" s="13"/>
      <c r="L968" s="13"/>
    </row>
    <row r="969" spans="11:12" x14ac:dyDescent="0.25">
      <c r="K969" s="13"/>
      <c r="L969" s="13"/>
    </row>
    <row r="970" spans="11:12" x14ac:dyDescent="0.25">
      <c r="K970" s="13"/>
      <c r="L970" s="13"/>
    </row>
    <row r="971" spans="11:12" x14ac:dyDescent="0.25">
      <c r="K971" s="13"/>
      <c r="L971" s="13"/>
    </row>
    <row r="972" spans="11:12" x14ac:dyDescent="0.25">
      <c r="K972" s="13"/>
      <c r="L972" s="13"/>
    </row>
    <row r="973" spans="11:12" x14ac:dyDescent="0.25">
      <c r="K973" s="13"/>
      <c r="L973" s="13"/>
    </row>
    <row r="974" spans="11:12" x14ac:dyDescent="0.25">
      <c r="K974" s="13"/>
      <c r="L974" s="13"/>
    </row>
    <row r="975" spans="11:12" x14ac:dyDescent="0.25">
      <c r="K975" s="13"/>
      <c r="L975" s="13"/>
    </row>
    <row r="976" spans="11:12" x14ac:dyDescent="0.25">
      <c r="K976" s="13"/>
      <c r="L976" s="13"/>
    </row>
    <row r="977" spans="11:12" x14ac:dyDescent="0.25">
      <c r="K977" s="13"/>
      <c r="L977" s="13"/>
    </row>
    <row r="978" spans="11:12" x14ac:dyDescent="0.25">
      <c r="K978" s="13"/>
      <c r="L978" s="13"/>
    </row>
    <row r="979" spans="11:12" x14ac:dyDescent="0.25">
      <c r="K979" s="13"/>
      <c r="L979" s="13"/>
    </row>
    <row r="980" spans="11:12" x14ac:dyDescent="0.25">
      <c r="K980" s="13"/>
      <c r="L980" s="13"/>
    </row>
    <row r="981" spans="11:12" x14ac:dyDescent="0.25">
      <c r="K981" s="13"/>
      <c r="L981" s="13"/>
    </row>
    <row r="982" spans="11:12" x14ac:dyDescent="0.25">
      <c r="K982" s="13"/>
      <c r="L982" s="13"/>
    </row>
    <row r="983" spans="11:12" x14ac:dyDescent="0.25">
      <c r="K983" s="13"/>
      <c r="L983" s="13"/>
    </row>
    <row r="984" spans="11:12" x14ac:dyDescent="0.25">
      <c r="K984" s="13"/>
      <c r="L984" s="13"/>
    </row>
    <row r="985" spans="11:12" x14ac:dyDescent="0.25">
      <c r="K985" s="13"/>
      <c r="L985" s="13"/>
    </row>
    <row r="986" spans="11:12" x14ac:dyDescent="0.25">
      <c r="K986" s="13"/>
      <c r="L986" s="13"/>
    </row>
    <row r="987" spans="11:12" x14ac:dyDescent="0.25">
      <c r="K987" s="13"/>
      <c r="L987" s="13"/>
    </row>
    <row r="988" spans="11:12" x14ac:dyDescent="0.25">
      <c r="K988" s="13"/>
      <c r="L988" s="13"/>
    </row>
    <row r="989" spans="11:12" x14ac:dyDescent="0.25">
      <c r="K989" s="13"/>
      <c r="L989" s="13"/>
    </row>
    <row r="990" spans="11:12" x14ac:dyDescent="0.25">
      <c r="K990" s="13"/>
      <c r="L990" s="13"/>
    </row>
    <row r="991" spans="11:12" x14ac:dyDescent="0.25">
      <c r="K991" s="13"/>
      <c r="L991" s="13"/>
    </row>
    <row r="992" spans="11:12" x14ac:dyDescent="0.25">
      <c r="K992" s="13"/>
      <c r="L992" s="13"/>
    </row>
    <row r="993" spans="11:12" x14ac:dyDescent="0.25">
      <c r="K993" s="13"/>
      <c r="L993" s="13"/>
    </row>
  </sheetData>
  <mergeCells count="112">
    <mergeCell ref="A117:A156"/>
    <mergeCell ref="D158:D167"/>
    <mergeCell ref="D168:D177"/>
    <mergeCell ref="D178:D187"/>
    <mergeCell ref="C158:C167"/>
    <mergeCell ref="C168:C177"/>
    <mergeCell ref="C178:C187"/>
    <mergeCell ref="B158:B187"/>
    <mergeCell ref="A158:A187"/>
    <mergeCell ref="C137:C146"/>
    <mergeCell ref="D137:D146"/>
    <mergeCell ref="D147:D156"/>
    <mergeCell ref="C147:C156"/>
    <mergeCell ref="B117:B156"/>
    <mergeCell ref="D117:D126"/>
    <mergeCell ref="C117:C126"/>
    <mergeCell ref="D127:D136"/>
    <mergeCell ref="C127:C136"/>
    <mergeCell ref="A4:A93"/>
    <mergeCell ref="B44:B73"/>
    <mergeCell ref="D96:D105"/>
    <mergeCell ref="C96:C105"/>
    <mergeCell ref="D106:D115"/>
    <mergeCell ref="C106:C115"/>
    <mergeCell ref="B96:B115"/>
    <mergeCell ref="A96:A115"/>
    <mergeCell ref="D74:D83"/>
    <mergeCell ref="C74:C83"/>
    <mergeCell ref="D84:D93"/>
    <mergeCell ref="C84:C93"/>
    <mergeCell ref="B74:B93"/>
    <mergeCell ref="D44:D53"/>
    <mergeCell ref="C44:C53"/>
    <mergeCell ref="D54:D63"/>
    <mergeCell ref="C54:C63"/>
    <mergeCell ref="D4:D13"/>
    <mergeCell ref="C4:C13"/>
    <mergeCell ref="D14:D23"/>
    <mergeCell ref="C14:C23"/>
    <mergeCell ref="D24:D33"/>
    <mergeCell ref="C24:C33"/>
    <mergeCell ref="C34:C43"/>
    <mergeCell ref="D271:D272"/>
    <mergeCell ref="C264:C265"/>
    <mergeCell ref="D264:D265"/>
    <mergeCell ref="B267:B272"/>
    <mergeCell ref="C267:C268"/>
    <mergeCell ref="D267:D268"/>
    <mergeCell ref="C269:C270"/>
    <mergeCell ref="D269:D270"/>
    <mergeCell ref="C271:C272"/>
    <mergeCell ref="B259:B265"/>
    <mergeCell ref="C260:C261"/>
    <mergeCell ref="D260:D261"/>
    <mergeCell ref="C262:C263"/>
    <mergeCell ref="D262:D263"/>
    <mergeCell ref="C256:C258"/>
    <mergeCell ref="D256:D258"/>
    <mergeCell ref="B244:B247"/>
    <mergeCell ref="C244:C245"/>
    <mergeCell ref="D244:D245"/>
    <mergeCell ref="C246:C247"/>
    <mergeCell ref="B238:B243"/>
    <mergeCell ref="C238:C239"/>
    <mergeCell ref="D238:D239"/>
    <mergeCell ref="C240:C241"/>
    <mergeCell ref="D240:D241"/>
    <mergeCell ref="C242:C243"/>
    <mergeCell ref="D242:D243"/>
    <mergeCell ref="B248:B251"/>
    <mergeCell ref="C248:C249"/>
    <mergeCell ref="D248:D249"/>
    <mergeCell ref="D250:D251"/>
    <mergeCell ref="D246:D247"/>
    <mergeCell ref="B253:B258"/>
    <mergeCell ref="C253:C255"/>
    <mergeCell ref="D253:D255"/>
    <mergeCell ref="B223:B227"/>
    <mergeCell ref="B215:B221"/>
    <mergeCell ref="C216:C217"/>
    <mergeCell ref="C218:C219"/>
    <mergeCell ref="C220:C221"/>
    <mergeCell ref="D223:D225"/>
    <mergeCell ref="C223:C225"/>
    <mergeCell ref="D204:D205"/>
    <mergeCell ref="D206:D207"/>
    <mergeCell ref="C204:C205"/>
    <mergeCell ref="D216:D217"/>
    <mergeCell ref="D218:D219"/>
    <mergeCell ref="D220:D221"/>
    <mergeCell ref="C212:C214"/>
    <mergeCell ref="D212:D214"/>
    <mergeCell ref="C209:C211"/>
    <mergeCell ref="D209:D211"/>
    <mergeCell ref="B209:B214"/>
    <mergeCell ref="B204:B207"/>
    <mergeCell ref="D34:D43"/>
    <mergeCell ref="B4:B43"/>
    <mergeCell ref="C194:C195"/>
    <mergeCell ref="C196:C197"/>
    <mergeCell ref="C198:C199"/>
    <mergeCell ref="D200:D201"/>
    <mergeCell ref="B194:B199"/>
    <mergeCell ref="B200:B203"/>
    <mergeCell ref="D202:D203"/>
    <mergeCell ref="D194:D195"/>
    <mergeCell ref="D196:D197"/>
    <mergeCell ref="D198:D199"/>
    <mergeCell ref="C200:C201"/>
    <mergeCell ref="C202:C203"/>
    <mergeCell ref="D64:D73"/>
    <mergeCell ref="C64:C73"/>
  </mergeCells>
  <conditionalFormatting sqref="G14:K15 G158:K158 G117:K121 G44:K45 G74:K75 G96:K100 G84:K85 G106:K110 G127:K129 G137:K138 G147:K148 G168:K168 G178:K179">
    <cfRule type="colorScale" priority="363">
      <colorScale>
        <cfvo type="num" val="1"/>
        <cfvo type="num" val="2"/>
        <cfvo type="num" val="3"/>
        <color rgb="FF26FF21"/>
        <color rgb="FFFFFF00"/>
        <color rgb="FFFF0000"/>
      </colorScale>
    </cfRule>
  </conditionalFormatting>
  <conditionalFormatting sqref="L206 L158 L117:L121 L127:L129 L137:L138 L147:L148 L168 L178:L179">
    <cfRule type="colorScale" priority="362">
      <colorScale>
        <cfvo type="num" val="1"/>
        <cfvo type="num" val="3"/>
        <cfvo type="num" val="5"/>
        <color rgb="FF60FA50"/>
        <color rgb="FFFFEB84"/>
        <color rgb="FFFF5757"/>
      </colorScale>
    </cfRule>
  </conditionalFormatting>
  <conditionalFormatting sqref="L217:L219 L215">
    <cfRule type="colorScale" priority="359">
      <colorScale>
        <cfvo type="num" val="1"/>
        <cfvo type="num" val="3"/>
        <cfvo type="num" val="5"/>
        <color rgb="FF60FA50"/>
        <color rgb="FFFFEB84"/>
        <color rgb="FFFF5757"/>
      </colorScale>
    </cfRule>
  </conditionalFormatting>
  <conditionalFormatting sqref="L221:L222">
    <cfRule type="colorScale" priority="358">
      <colorScale>
        <cfvo type="num" val="1"/>
        <cfvo type="num" val="3"/>
        <cfvo type="num" val="5"/>
        <color rgb="FF60FA50"/>
        <color rgb="FFFFEB84"/>
        <color rgb="FFFF5757"/>
      </colorScale>
    </cfRule>
  </conditionalFormatting>
  <conditionalFormatting sqref="L189">
    <cfRule type="colorScale" priority="356">
      <colorScale>
        <cfvo type="num" val="1"/>
        <cfvo type="num" val="3"/>
        <cfvo type="num" val="5"/>
        <color rgb="FF60FA50"/>
        <color rgb="FFFFEB84"/>
        <color rgb="FFFF5757"/>
      </colorScale>
    </cfRule>
  </conditionalFormatting>
  <conditionalFormatting sqref="L190:L191">
    <cfRule type="colorScale" priority="355">
      <colorScale>
        <cfvo type="num" val="1"/>
        <cfvo type="num" val="3"/>
        <cfvo type="num" val="5"/>
        <color rgb="FF60FA50"/>
        <color rgb="FFFFEB84"/>
        <color rgb="FFFF5757"/>
      </colorScale>
    </cfRule>
  </conditionalFormatting>
  <conditionalFormatting sqref="L192:L193">
    <cfRule type="colorScale" priority="354">
      <colorScale>
        <cfvo type="num" val="1"/>
        <cfvo type="num" val="3"/>
        <cfvo type="num" val="5"/>
        <color rgb="FF60FA50"/>
        <color rgb="FFFFEB84"/>
        <color rgb="FFFF5757"/>
      </colorScale>
    </cfRule>
  </conditionalFormatting>
  <conditionalFormatting sqref="L196:L199">
    <cfRule type="colorScale" priority="353">
      <colorScale>
        <cfvo type="num" val="1"/>
        <cfvo type="num" val="3"/>
        <cfvo type="num" val="5"/>
        <color rgb="FF60FA50"/>
        <color rgb="FFFFEB84"/>
        <color rgb="FFFF5757"/>
      </colorScale>
    </cfRule>
  </conditionalFormatting>
  <conditionalFormatting sqref="L201:L202">
    <cfRule type="colorScale" priority="351">
      <colorScale>
        <cfvo type="num" val="1"/>
        <cfvo type="num" val="3"/>
        <cfvo type="num" val="5"/>
        <color rgb="FF60FA50"/>
        <color rgb="FFFFEB84"/>
        <color rgb="FFFF5757"/>
      </colorScale>
    </cfRule>
  </conditionalFormatting>
  <conditionalFormatting sqref="L204:L205">
    <cfRule type="colorScale" priority="350">
      <colorScale>
        <cfvo type="num" val="1"/>
        <cfvo type="num" val="3"/>
        <cfvo type="num" val="5"/>
        <color rgb="FF60FA50"/>
        <color rgb="FFFFEB84"/>
        <color rgb="FFFF5757"/>
      </colorScale>
    </cfRule>
  </conditionalFormatting>
  <conditionalFormatting sqref="L223:L224">
    <cfRule type="colorScale" priority="335">
      <colorScale>
        <cfvo type="num" val="1"/>
        <cfvo type="num" val="3"/>
        <cfvo type="num" val="5"/>
        <color rgb="FF60FA50"/>
        <color rgb="FFFFEB84"/>
        <color rgb="FFFF5757"/>
      </colorScale>
    </cfRule>
  </conditionalFormatting>
  <conditionalFormatting sqref="L248:L249 L230:L231">
    <cfRule type="colorScale" priority="333">
      <colorScale>
        <cfvo type="num" val="1"/>
        <cfvo type="num" val="3"/>
        <cfvo type="num" val="5"/>
        <color rgb="FF60FA50"/>
        <color rgb="FFFFEB84"/>
        <color rgb="FFFF5757"/>
      </colorScale>
    </cfRule>
  </conditionalFormatting>
  <conditionalFormatting sqref="L255:L257 L259:L261">
    <cfRule type="colorScale" priority="332">
      <colorScale>
        <cfvo type="num" val="1"/>
        <cfvo type="num" val="3"/>
        <cfvo type="num" val="5"/>
        <color rgb="FF60FA50"/>
        <color rgb="FFFFEB84"/>
        <color rgb="FFFF5757"/>
      </colorScale>
    </cfRule>
  </conditionalFormatting>
  <conditionalFormatting sqref="L251:L254">
    <cfRule type="colorScale" priority="330">
      <colorScale>
        <cfvo type="num" val="1"/>
        <cfvo type="num" val="3"/>
        <cfvo type="num" val="5"/>
        <color rgb="FF60FA50"/>
        <color rgb="FFFFEB84"/>
        <color rgb="FFFF5757"/>
      </colorScale>
    </cfRule>
  </conditionalFormatting>
  <conditionalFormatting sqref="L232:L233">
    <cfRule type="colorScale" priority="329">
      <colorScale>
        <cfvo type="num" val="1"/>
        <cfvo type="num" val="3"/>
        <cfvo type="num" val="5"/>
        <color rgb="FF60FA50"/>
        <color rgb="FFFFEB84"/>
        <color rgb="FFFF5757"/>
      </colorScale>
    </cfRule>
  </conditionalFormatting>
  <conditionalFormatting sqref="L234:L235">
    <cfRule type="colorScale" priority="328">
      <colorScale>
        <cfvo type="num" val="1"/>
        <cfvo type="num" val="3"/>
        <cfvo type="num" val="5"/>
        <color rgb="FF60FA50"/>
        <color rgb="FFFFEB84"/>
        <color rgb="FFFF5757"/>
      </colorScale>
    </cfRule>
  </conditionalFormatting>
  <conditionalFormatting sqref="L236:L239">
    <cfRule type="colorScale" priority="327">
      <colorScale>
        <cfvo type="num" val="1"/>
        <cfvo type="num" val="3"/>
        <cfvo type="num" val="5"/>
        <color rgb="FF60FA50"/>
        <color rgb="FFFFEB84"/>
        <color rgb="FFFF5757"/>
      </colorScale>
    </cfRule>
  </conditionalFormatting>
  <conditionalFormatting sqref="L240:L241">
    <cfRule type="colorScale" priority="326">
      <colorScale>
        <cfvo type="num" val="1"/>
        <cfvo type="num" val="3"/>
        <cfvo type="num" val="5"/>
        <color rgb="FF60FA50"/>
        <color rgb="FFFFEB84"/>
        <color rgb="FFFF5757"/>
      </colorScale>
    </cfRule>
  </conditionalFormatting>
  <conditionalFormatting sqref="L242:L243">
    <cfRule type="colorScale" priority="325">
      <colorScale>
        <cfvo type="num" val="1"/>
        <cfvo type="num" val="3"/>
        <cfvo type="num" val="5"/>
        <color rgb="FF60FA50"/>
        <color rgb="FFFFEB84"/>
        <color rgb="FFFF5757"/>
      </colorScale>
    </cfRule>
  </conditionalFormatting>
  <conditionalFormatting sqref="L245">
    <cfRule type="colorScale" priority="324">
      <colorScale>
        <cfvo type="num" val="1"/>
        <cfvo type="num" val="3"/>
        <cfvo type="num" val="5"/>
        <color rgb="FF60FA50"/>
        <color rgb="FFFFEB84"/>
        <color rgb="FFFF5757"/>
      </colorScale>
    </cfRule>
  </conditionalFormatting>
  <conditionalFormatting sqref="L246:L247">
    <cfRule type="colorScale" priority="323">
      <colorScale>
        <cfvo type="num" val="1"/>
        <cfvo type="num" val="3"/>
        <cfvo type="num" val="5"/>
        <color rgb="FF60FA50"/>
        <color rgb="FFFFEB84"/>
        <color rgb="FFFF5757"/>
      </colorScale>
    </cfRule>
  </conditionalFormatting>
  <conditionalFormatting sqref="L250">
    <cfRule type="colorScale" priority="309">
      <colorScale>
        <cfvo type="num" val="1"/>
        <cfvo type="num" val="3"/>
        <cfvo type="num" val="5"/>
        <color rgb="FF60FA50"/>
        <color rgb="FFFFEB84"/>
        <color rgb="FFFF5757"/>
      </colorScale>
    </cfRule>
  </conditionalFormatting>
  <conditionalFormatting sqref="L216">
    <cfRule type="colorScale" priority="307">
      <colorScale>
        <cfvo type="num" val="1"/>
        <cfvo type="num" val="3"/>
        <cfvo type="num" val="5"/>
        <color rgb="FF60FA50"/>
        <color rgb="FFFFEB84"/>
        <color rgb="FFFF5757"/>
      </colorScale>
    </cfRule>
  </conditionalFormatting>
  <conditionalFormatting sqref="M201:M213 M196:M199 M116">
    <cfRule type="colorScale" priority="275">
      <colorScale>
        <cfvo type="num" val="40"/>
        <cfvo type="num" val="50"/>
        <cfvo type="num" val="60"/>
        <color rgb="FF60FA50"/>
        <color rgb="FFFFEB84"/>
        <color rgb="FFFF5757"/>
      </colorScale>
    </cfRule>
  </conditionalFormatting>
  <conditionalFormatting sqref="L262:L264">
    <cfRule type="colorScale" priority="287">
      <colorScale>
        <cfvo type="num" val="1"/>
        <cfvo type="num" val="3"/>
        <cfvo type="num" val="5"/>
        <color rgb="FF60FA50"/>
        <color rgb="FFFFEB84"/>
        <color rgb="FFFF5757"/>
      </colorScale>
    </cfRule>
  </conditionalFormatting>
  <conditionalFormatting sqref="M189:M193">
    <cfRule type="colorScale" priority="272">
      <colorScale>
        <cfvo type="num" val="40"/>
        <cfvo type="num" val="50"/>
        <cfvo type="num" val="60"/>
        <color rgb="FF60FA50"/>
        <color rgb="FFFFEB84"/>
        <color rgb="FFFF5757"/>
      </colorScale>
    </cfRule>
  </conditionalFormatting>
  <conditionalFormatting sqref="M255:M257 M259:M261">
    <cfRule type="colorScale" priority="267">
      <colorScale>
        <cfvo type="num" val="40"/>
        <cfvo type="num" val="50"/>
        <cfvo type="num" val="60"/>
        <color rgb="FF60FA50"/>
        <color rgb="FFFFEB84"/>
        <color rgb="FFFF5757"/>
      </colorScale>
    </cfRule>
  </conditionalFormatting>
  <conditionalFormatting sqref="M215:M219">
    <cfRule type="colorScale" priority="270">
      <colorScale>
        <cfvo type="num" val="40"/>
        <cfvo type="num" val="50"/>
        <cfvo type="num" val="60"/>
        <color rgb="FF60FA50"/>
        <color rgb="FFFFEB84"/>
        <color rgb="FFFF5757"/>
      </colorScale>
    </cfRule>
  </conditionalFormatting>
  <conditionalFormatting sqref="M221:M224">
    <cfRule type="colorScale" priority="269">
      <colorScale>
        <cfvo type="num" val="40"/>
        <cfvo type="num" val="50"/>
        <cfvo type="num" val="60"/>
        <color rgb="FF60FA50"/>
        <color rgb="FFFFEB84"/>
        <color rgb="FFFF5757"/>
      </colorScale>
    </cfRule>
  </conditionalFormatting>
  <conditionalFormatting sqref="M230:M243 M245:M254">
    <cfRule type="colorScale" priority="268">
      <colorScale>
        <cfvo type="num" val="40"/>
        <cfvo type="num" val="50"/>
        <cfvo type="num" val="60"/>
        <color rgb="FF60FA50"/>
        <color rgb="FFFFEB84"/>
        <color rgb="FFFF5757"/>
      </colorScale>
    </cfRule>
  </conditionalFormatting>
  <conditionalFormatting sqref="M262:M264">
    <cfRule type="colorScale" priority="266">
      <colorScale>
        <cfvo type="num" val="40"/>
        <cfvo type="num" val="50"/>
        <cfvo type="num" val="60"/>
        <color rgb="FF60FA50"/>
        <color rgb="FFFFEB84"/>
        <color rgb="FFFF5757"/>
      </colorScale>
    </cfRule>
  </conditionalFormatting>
  <conditionalFormatting sqref="L194:L195">
    <cfRule type="colorScale" priority="265">
      <colorScale>
        <cfvo type="num" val="1"/>
        <cfvo type="num" val="3"/>
        <cfvo type="num" val="5"/>
        <color rgb="FF60FA50"/>
        <color rgb="FFFFEB84"/>
        <color rgb="FFFF5757"/>
      </colorScale>
    </cfRule>
  </conditionalFormatting>
  <conditionalFormatting sqref="M194:M195">
    <cfRule type="colorScale" priority="263">
      <colorScale>
        <cfvo type="num" val="40"/>
        <cfvo type="num" val="50"/>
        <cfvo type="num" val="60"/>
        <color rgb="FF60FA50"/>
        <color rgb="FFFFEB84"/>
        <color rgb="FFFF5757"/>
      </colorScale>
    </cfRule>
  </conditionalFormatting>
  <conditionalFormatting sqref="L100">
    <cfRule type="colorScale" priority="256">
      <colorScale>
        <cfvo type="num" val="1"/>
        <cfvo type="num" val="2"/>
        <cfvo type="num" val="3"/>
        <color rgb="FF60FA50"/>
        <color rgb="FFFFEB84"/>
        <color rgb="FFFF5757"/>
      </colorScale>
    </cfRule>
  </conditionalFormatting>
  <conditionalFormatting sqref="L99">
    <cfRule type="colorScale" priority="255">
      <colorScale>
        <cfvo type="num" val="1"/>
        <cfvo type="num" val="2"/>
        <cfvo type="num" val="3"/>
        <color rgb="FF60FA50"/>
        <color rgb="FFFFEB84"/>
        <color rgb="FFFF5757"/>
      </colorScale>
    </cfRule>
  </conditionalFormatting>
  <conditionalFormatting sqref="L110">
    <cfRule type="colorScale" priority="253">
      <colorScale>
        <cfvo type="num" val="1"/>
        <cfvo type="num" val="2"/>
        <cfvo type="num" val="3"/>
        <color rgb="FF60FA50"/>
        <color rgb="FFFFEB84"/>
        <color rgb="FFFF5757"/>
      </colorScale>
    </cfRule>
  </conditionalFormatting>
  <conditionalFormatting sqref="F14:F15 F158 F117:F121 F44:F45 F74:F75 F96:F100 F84:F85 F106:F110 F127:F129 F137:F138 F147:F148 F168 F178:F179">
    <cfRule type="cellIs" dxfId="584" priority="249" operator="equal">
      <formula>"NEE"</formula>
    </cfRule>
    <cfRule type="cellIs" dxfId="583" priority="250" operator="equal">
      <formula>"JA"</formula>
    </cfRule>
  </conditionalFormatting>
  <conditionalFormatting sqref="G4:K4">
    <cfRule type="colorScale" priority="248">
      <colorScale>
        <cfvo type="num" val="1"/>
        <cfvo type="num" val="2"/>
        <cfvo type="num" val="3"/>
        <color rgb="FF26FF21"/>
        <color rgb="FFFFFF00"/>
        <color rgb="FFFF0000"/>
      </colorScale>
    </cfRule>
  </conditionalFormatting>
  <conditionalFormatting sqref="F4">
    <cfRule type="cellIs" dxfId="582" priority="246" operator="equal">
      <formula>"NEE"</formula>
    </cfRule>
    <cfRule type="cellIs" dxfId="581" priority="247" operator="equal">
      <formula>"JA"</formula>
    </cfRule>
  </conditionalFormatting>
  <conditionalFormatting sqref="M4:M13">
    <cfRule type="colorScale" priority="198">
      <colorScale>
        <cfvo type="min"/>
        <cfvo type="percentile" val="50"/>
        <cfvo type="max"/>
        <color rgb="FFFF0000"/>
        <color rgb="FFFFEB84"/>
        <color rgb="FF26FF21"/>
      </colorScale>
    </cfRule>
  </conditionalFormatting>
  <conditionalFormatting sqref="M157">
    <cfRule type="colorScale" priority="171">
      <colorScale>
        <cfvo type="min"/>
        <cfvo type="percentile" val="50"/>
        <cfvo type="max"/>
        <color rgb="FFFF0000"/>
        <color rgb="FFFFEB84"/>
        <color rgb="FF26FF21"/>
      </colorScale>
    </cfRule>
  </conditionalFormatting>
  <conditionalFormatting sqref="G5:K13">
    <cfRule type="colorScale" priority="167">
      <colorScale>
        <cfvo type="num" val="1"/>
        <cfvo type="num" val="2"/>
        <cfvo type="num" val="3"/>
        <color rgb="FF26FF21"/>
        <color rgb="FFFFFF00"/>
        <color rgb="FFFF0000"/>
      </colorScale>
    </cfRule>
  </conditionalFormatting>
  <conditionalFormatting sqref="F5:F13">
    <cfRule type="cellIs" dxfId="580" priority="165" operator="equal">
      <formula>"NEE"</formula>
    </cfRule>
    <cfRule type="cellIs" dxfId="579" priority="166" operator="equal">
      <formula>"JA"</formula>
    </cfRule>
  </conditionalFormatting>
  <conditionalFormatting sqref="G24:K25">
    <cfRule type="colorScale" priority="164">
      <colorScale>
        <cfvo type="num" val="1"/>
        <cfvo type="num" val="2"/>
        <cfvo type="num" val="3"/>
        <color rgb="FF26FF21"/>
        <color rgb="FFFFFF00"/>
        <color rgb="FFFF0000"/>
      </colorScale>
    </cfRule>
  </conditionalFormatting>
  <conditionalFormatting sqref="F24:F25">
    <cfRule type="cellIs" dxfId="578" priority="162" operator="equal">
      <formula>"NEE"</formula>
    </cfRule>
    <cfRule type="cellIs" dxfId="577" priority="163" operator="equal">
      <formula>"JA"</formula>
    </cfRule>
  </conditionalFormatting>
  <conditionalFormatting sqref="G54:K55">
    <cfRule type="colorScale" priority="160">
      <colorScale>
        <cfvo type="num" val="1"/>
        <cfvo type="num" val="2"/>
        <cfvo type="num" val="3"/>
        <color rgb="FF26FF21"/>
        <color rgb="FFFFFF00"/>
        <color rgb="FFFF0000"/>
      </colorScale>
    </cfRule>
  </conditionalFormatting>
  <conditionalFormatting sqref="F54:F55">
    <cfRule type="cellIs" dxfId="576" priority="158" operator="equal">
      <formula>"NEE"</formula>
    </cfRule>
    <cfRule type="cellIs" dxfId="575" priority="159" operator="equal">
      <formula>"JA"</formula>
    </cfRule>
  </conditionalFormatting>
  <conditionalFormatting sqref="G64:K65">
    <cfRule type="colorScale" priority="156">
      <colorScale>
        <cfvo type="num" val="1"/>
        <cfvo type="num" val="2"/>
        <cfvo type="num" val="3"/>
        <color rgb="FF26FF21"/>
        <color rgb="FFFFFF00"/>
        <color rgb="FFFF0000"/>
      </colorScale>
    </cfRule>
  </conditionalFormatting>
  <conditionalFormatting sqref="F64:F65">
    <cfRule type="cellIs" dxfId="574" priority="154" operator="equal">
      <formula>"NEE"</formula>
    </cfRule>
    <cfRule type="cellIs" dxfId="573" priority="155" operator="equal">
      <formula>"JA"</formula>
    </cfRule>
  </conditionalFormatting>
  <conditionalFormatting sqref="F16:F23">
    <cfRule type="cellIs" dxfId="572" priority="149" operator="equal">
      <formula>"NEE"</formula>
    </cfRule>
    <cfRule type="cellIs" dxfId="571" priority="150" operator="equal">
      <formula>"JA"</formula>
    </cfRule>
  </conditionalFormatting>
  <conditionalFormatting sqref="F26:F33">
    <cfRule type="cellIs" dxfId="570" priority="145" operator="equal">
      <formula>"NEE"</formula>
    </cfRule>
    <cfRule type="cellIs" dxfId="569" priority="146" operator="equal">
      <formula>"JA"</formula>
    </cfRule>
  </conditionalFormatting>
  <conditionalFormatting sqref="F46:F53">
    <cfRule type="cellIs" dxfId="568" priority="141" operator="equal">
      <formula>"NEE"</formula>
    </cfRule>
    <cfRule type="cellIs" dxfId="567" priority="142" operator="equal">
      <formula>"JA"</formula>
    </cfRule>
  </conditionalFormatting>
  <conditionalFormatting sqref="F56:F63">
    <cfRule type="cellIs" dxfId="566" priority="137" operator="equal">
      <formula>"NEE"</formula>
    </cfRule>
    <cfRule type="cellIs" dxfId="565" priority="138" operator="equal">
      <formula>"JA"</formula>
    </cfRule>
  </conditionalFormatting>
  <conditionalFormatting sqref="F66:F73">
    <cfRule type="cellIs" dxfId="564" priority="133" operator="equal">
      <formula>"NEE"</formula>
    </cfRule>
    <cfRule type="cellIs" dxfId="563" priority="134" operator="equal">
      <formula>"JA"</formula>
    </cfRule>
  </conditionalFormatting>
  <conditionalFormatting sqref="F76:F83">
    <cfRule type="cellIs" dxfId="562" priority="129" operator="equal">
      <formula>"NEE"</formula>
    </cfRule>
    <cfRule type="cellIs" dxfId="561" priority="130" operator="equal">
      <formula>"JA"</formula>
    </cfRule>
  </conditionalFormatting>
  <conditionalFormatting sqref="F86:F93">
    <cfRule type="cellIs" dxfId="560" priority="125" operator="equal">
      <formula>"NEE"</formula>
    </cfRule>
    <cfRule type="cellIs" dxfId="559" priority="126" operator="equal">
      <formula>"JA"</formula>
    </cfRule>
  </conditionalFormatting>
  <conditionalFormatting sqref="F101:F105">
    <cfRule type="cellIs" dxfId="558" priority="121" operator="equal">
      <formula>"NEE"</formula>
    </cfRule>
    <cfRule type="cellIs" dxfId="557" priority="122" operator="equal">
      <formula>"JA"</formula>
    </cfRule>
  </conditionalFormatting>
  <conditionalFormatting sqref="F111:F115">
    <cfRule type="cellIs" dxfId="556" priority="117" operator="equal">
      <formula>"NEE"</formula>
    </cfRule>
    <cfRule type="cellIs" dxfId="555" priority="118" operator="equal">
      <formula>"JA"</formula>
    </cfRule>
  </conditionalFormatting>
  <conditionalFormatting sqref="F122:F126">
    <cfRule type="cellIs" dxfId="554" priority="113" operator="equal">
      <formula>"NEE"</formula>
    </cfRule>
    <cfRule type="cellIs" dxfId="553" priority="114" operator="equal">
      <formula>"JA"</formula>
    </cfRule>
  </conditionalFormatting>
  <conditionalFormatting sqref="F130:F136">
    <cfRule type="cellIs" dxfId="552" priority="109" operator="equal">
      <formula>"NEE"</formula>
    </cfRule>
    <cfRule type="cellIs" dxfId="551" priority="110" operator="equal">
      <formula>"JA"</formula>
    </cfRule>
  </conditionalFormatting>
  <conditionalFormatting sqref="F139:F141 F143:F146">
    <cfRule type="cellIs" dxfId="550" priority="105" operator="equal">
      <formula>"NEE"</formula>
    </cfRule>
    <cfRule type="cellIs" dxfId="549" priority="106" operator="equal">
      <formula>"JA"</formula>
    </cfRule>
  </conditionalFormatting>
  <conditionalFormatting sqref="F142">
    <cfRule type="cellIs" dxfId="548" priority="101" operator="equal">
      <formula>"NEE"</formula>
    </cfRule>
    <cfRule type="cellIs" dxfId="547" priority="102" operator="equal">
      <formula>"JA"</formula>
    </cfRule>
  </conditionalFormatting>
  <conditionalFormatting sqref="F149:F151 F153:F156">
    <cfRule type="cellIs" dxfId="546" priority="97" operator="equal">
      <formula>"NEE"</formula>
    </cfRule>
    <cfRule type="cellIs" dxfId="545" priority="98" operator="equal">
      <formula>"JA"</formula>
    </cfRule>
  </conditionalFormatting>
  <conditionalFormatting sqref="F152">
    <cfRule type="cellIs" dxfId="544" priority="93" operator="equal">
      <formula>"NEE"</formula>
    </cfRule>
    <cfRule type="cellIs" dxfId="543" priority="94" operator="equal">
      <formula>"JA"</formula>
    </cfRule>
  </conditionalFormatting>
  <conditionalFormatting sqref="F159:F161 F164:F167">
    <cfRule type="cellIs" dxfId="542" priority="89" operator="equal">
      <formula>"NEE"</formula>
    </cfRule>
    <cfRule type="cellIs" dxfId="541" priority="90" operator="equal">
      <formula>"JA"</formula>
    </cfRule>
  </conditionalFormatting>
  <conditionalFormatting sqref="F163">
    <cfRule type="cellIs" dxfId="540" priority="85" operator="equal">
      <formula>"NEE"</formula>
    </cfRule>
    <cfRule type="cellIs" dxfId="539" priority="86" operator="equal">
      <formula>"JA"</formula>
    </cfRule>
  </conditionalFormatting>
  <conditionalFormatting sqref="F180:F182 F184:F187">
    <cfRule type="cellIs" dxfId="538" priority="81" operator="equal">
      <formula>"NEE"</formula>
    </cfRule>
    <cfRule type="cellIs" dxfId="537" priority="82" operator="equal">
      <formula>"JA"</formula>
    </cfRule>
  </conditionalFormatting>
  <conditionalFormatting sqref="F183">
    <cfRule type="cellIs" dxfId="536" priority="77" operator="equal">
      <formula>"NEE"</formula>
    </cfRule>
    <cfRule type="cellIs" dxfId="535" priority="78" operator="equal">
      <formula>"JA"</formula>
    </cfRule>
  </conditionalFormatting>
  <conditionalFormatting sqref="F162">
    <cfRule type="cellIs" dxfId="534" priority="73" operator="equal">
      <formula>"NEE"</formula>
    </cfRule>
    <cfRule type="cellIs" dxfId="533" priority="74" operator="equal">
      <formula>"JA"</formula>
    </cfRule>
  </conditionalFormatting>
  <conditionalFormatting sqref="F169:F171 F174:F177">
    <cfRule type="cellIs" dxfId="532" priority="69" operator="equal">
      <formula>"NEE"</formula>
    </cfRule>
    <cfRule type="cellIs" dxfId="531" priority="70" operator="equal">
      <formula>"JA"</formula>
    </cfRule>
  </conditionalFormatting>
  <conditionalFormatting sqref="F173">
    <cfRule type="cellIs" dxfId="530" priority="65" operator="equal">
      <formula>"NEE"</formula>
    </cfRule>
    <cfRule type="cellIs" dxfId="529" priority="66" operator="equal">
      <formula>"JA"</formula>
    </cfRule>
  </conditionalFormatting>
  <conditionalFormatting sqref="F172">
    <cfRule type="cellIs" dxfId="528" priority="61" operator="equal">
      <formula>"NEE"</formula>
    </cfRule>
    <cfRule type="cellIs" dxfId="527" priority="62" operator="equal">
      <formula>"JA"</formula>
    </cfRule>
  </conditionalFormatting>
  <conditionalFormatting sqref="G16:K23">
    <cfRule type="colorScale" priority="60">
      <colorScale>
        <cfvo type="num" val="1"/>
        <cfvo type="num" val="2"/>
        <cfvo type="num" val="3"/>
        <color rgb="FF26FF21"/>
        <color rgb="FFFFFF00"/>
        <color rgb="FFFF0000"/>
      </colorScale>
    </cfRule>
  </conditionalFormatting>
  <conditionalFormatting sqref="G26:K33">
    <cfRule type="colorScale" priority="59">
      <colorScale>
        <cfvo type="num" val="1"/>
        <cfvo type="num" val="2"/>
        <cfvo type="num" val="3"/>
        <color rgb="FF26FF21"/>
        <color rgb="FFFFFF00"/>
        <color rgb="FFFF0000"/>
      </colorScale>
    </cfRule>
  </conditionalFormatting>
  <conditionalFormatting sqref="G46:K53">
    <cfRule type="colorScale" priority="58">
      <colorScale>
        <cfvo type="num" val="1"/>
        <cfvo type="num" val="2"/>
        <cfvo type="num" val="3"/>
        <color rgb="FF26FF21"/>
        <color rgb="FFFFFF00"/>
        <color rgb="FFFF0000"/>
      </colorScale>
    </cfRule>
  </conditionalFormatting>
  <conditionalFormatting sqref="G56:K63">
    <cfRule type="colorScale" priority="57">
      <colorScale>
        <cfvo type="num" val="1"/>
        <cfvo type="num" val="2"/>
        <cfvo type="num" val="3"/>
        <color rgb="FF26FF21"/>
        <color rgb="FFFFFF00"/>
        <color rgb="FFFF0000"/>
      </colorScale>
    </cfRule>
  </conditionalFormatting>
  <conditionalFormatting sqref="G66:K73">
    <cfRule type="colorScale" priority="56">
      <colorScale>
        <cfvo type="num" val="1"/>
        <cfvo type="num" val="2"/>
        <cfvo type="num" val="3"/>
        <color rgb="FF26FF21"/>
        <color rgb="FFFFFF00"/>
        <color rgb="FFFF0000"/>
      </colorScale>
    </cfRule>
  </conditionalFormatting>
  <conditionalFormatting sqref="G76:K83">
    <cfRule type="colorScale" priority="55">
      <colorScale>
        <cfvo type="num" val="1"/>
        <cfvo type="num" val="2"/>
        <cfvo type="num" val="3"/>
        <color rgb="FF26FF21"/>
        <color rgb="FFFFFF00"/>
        <color rgb="FFFF0000"/>
      </colorScale>
    </cfRule>
  </conditionalFormatting>
  <conditionalFormatting sqref="G86:K93">
    <cfRule type="colorScale" priority="54">
      <colorScale>
        <cfvo type="num" val="1"/>
        <cfvo type="num" val="2"/>
        <cfvo type="num" val="3"/>
        <color rgb="FF26FF21"/>
        <color rgb="FFFFFF00"/>
        <color rgb="FFFF0000"/>
      </colorScale>
    </cfRule>
  </conditionalFormatting>
  <conditionalFormatting sqref="G101:K105">
    <cfRule type="colorScale" priority="53">
      <colorScale>
        <cfvo type="num" val="1"/>
        <cfvo type="num" val="2"/>
        <cfvo type="num" val="3"/>
        <color rgb="FF26FF21"/>
        <color rgb="FFFFFF00"/>
        <color rgb="FFFF0000"/>
      </colorScale>
    </cfRule>
  </conditionalFormatting>
  <conditionalFormatting sqref="G111:K115">
    <cfRule type="colorScale" priority="52">
      <colorScale>
        <cfvo type="num" val="1"/>
        <cfvo type="num" val="2"/>
        <cfvo type="num" val="3"/>
        <color rgb="FF26FF21"/>
        <color rgb="FFFFFF00"/>
        <color rgb="FFFF0000"/>
      </colorScale>
    </cfRule>
  </conditionalFormatting>
  <conditionalFormatting sqref="G122:K126">
    <cfRule type="colorScale" priority="51">
      <colorScale>
        <cfvo type="num" val="1"/>
        <cfvo type="num" val="2"/>
        <cfvo type="num" val="3"/>
        <color rgb="FF26FF21"/>
        <color rgb="FFFFFF00"/>
        <color rgb="FFFF0000"/>
      </colorScale>
    </cfRule>
  </conditionalFormatting>
  <conditionalFormatting sqref="G130:K136">
    <cfRule type="colorScale" priority="50">
      <colorScale>
        <cfvo type="num" val="1"/>
        <cfvo type="num" val="2"/>
        <cfvo type="num" val="3"/>
        <color rgb="FF26FF21"/>
        <color rgb="FFFFFF00"/>
        <color rgb="FFFF0000"/>
      </colorScale>
    </cfRule>
  </conditionalFormatting>
  <conditionalFormatting sqref="G139:K146">
    <cfRule type="colorScale" priority="49">
      <colorScale>
        <cfvo type="num" val="1"/>
        <cfvo type="num" val="2"/>
        <cfvo type="num" val="3"/>
        <color rgb="FF26FF21"/>
        <color rgb="FFFFFF00"/>
        <color rgb="FFFF0000"/>
      </colorScale>
    </cfRule>
  </conditionalFormatting>
  <conditionalFormatting sqref="G149:K156">
    <cfRule type="colorScale" priority="48">
      <colorScale>
        <cfvo type="num" val="1"/>
        <cfvo type="num" val="2"/>
        <cfvo type="num" val="3"/>
        <color rgb="FF26FF21"/>
        <color rgb="FFFFFF00"/>
        <color rgb="FFFF0000"/>
      </colorScale>
    </cfRule>
  </conditionalFormatting>
  <conditionalFormatting sqref="G159:K167">
    <cfRule type="colorScale" priority="47">
      <colorScale>
        <cfvo type="num" val="1"/>
        <cfvo type="num" val="2"/>
        <cfvo type="num" val="3"/>
        <color rgb="FF26FF21"/>
        <color rgb="FFFFFF00"/>
        <color rgb="FFFF0000"/>
      </colorScale>
    </cfRule>
  </conditionalFormatting>
  <conditionalFormatting sqref="G169:K177">
    <cfRule type="colorScale" priority="46">
      <colorScale>
        <cfvo type="num" val="1"/>
        <cfvo type="num" val="2"/>
        <cfvo type="num" val="3"/>
        <color rgb="FF26FF21"/>
        <color rgb="FFFFFF00"/>
        <color rgb="FFFF0000"/>
      </colorScale>
    </cfRule>
  </conditionalFormatting>
  <conditionalFormatting sqref="G180:K187">
    <cfRule type="colorScale" priority="45">
      <colorScale>
        <cfvo type="num" val="1"/>
        <cfvo type="num" val="2"/>
        <cfvo type="num" val="3"/>
        <color rgb="FF26FF21"/>
        <color rgb="FFFFFF00"/>
        <color rgb="FFFF0000"/>
      </colorScale>
    </cfRule>
  </conditionalFormatting>
  <conditionalFormatting sqref="G34:K35">
    <cfRule type="colorScale" priority="24">
      <colorScale>
        <cfvo type="num" val="1"/>
        <cfvo type="num" val="2"/>
        <cfvo type="num" val="3"/>
        <color rgb="FF26FF21"/>
        <color rgb="FFFFFF00"/>
        <color rgb="FFFF0000"/>
      </colorScale>
    </cfRule>
  </conditionalFormatting>
  <conditionalFormatting sqref="F34:F35">
    <cfRule type="cellIs" dxfId="526" priority="22" operator="equal">
      <formula>"NEE"</formula>
    </cfRule>
    <cfRule type="cellIs" dxfId="525" priority="23" operator="equal">
      <formula>"JA"</formula>
    </cfRule>
  </conditionalFormatting>
  <conditionalFormatting sqref="F36:F43">
    <cfRule type="cellIs" dxfId="524" priority="19" operator="equal">
      <formula>"NEE"</formula>
    </cfRule>
    <cfRule type="cellIs" dxfId="523" priority="20" operator="equal">
      <formula>"JA"</formula>
    </cfRule>
  </conditionalFormatting>
  <conditionalFormatting sqref="G36:K43">
    <cfRule type="colorScale" priority="18">
      <colorScale>
        <cfvo type="num" val="1"/>
        <cfvo type="num" val="2"/>
        <cfvo type="num" val="3"/>
        <color rgb="FF26FF21"/>
        <color rgb="FFFFFF00"/>
        <color rgb="FFFF0000"/>
      </colorScale>
    </cfRule>
  </conditionalFormatting>
  <conditionalFormatting sqref="M14:M23">
    <cfRule type="colorScale" priority="17">
      <colorScale>
        <cfvo type="min"/>
        <cfvo type="percentile" val="50"/>
        <cfvo type="max"/>
        <color rgb="FFFF0000"/>
        <color rgb="FFFFEB84"/>
        <color rgb="FF26FF21"/>
      </colorScale>
    </cfRule>
  </conditionalFormatting>
  <conditionalFormatting sqref="M24:M33">
    <cfRule type="colorScale" priority="16">
      <colorScale>
        <cfvo type="min"/>
        <cfvo type="percentile" val="50"/>
        <cfvo type="max"/>
        <color rgb="FFFF0000"/>
        <color rgb="FFFFEB84"/>
        <color rgb="FF26FF21"/>
      </colorScale>
    </cfRule>
  </conditionalFormatting>
  <conditionalFormatting sqref="M34:M43">
    <cfRule type="colorScale" priority="15">
      <colorScale>
        <cfvo type="min"/>
        <cfvo type="percentile" val="50"/>
        <cfvo type="max"/>
        <color rgb="FFFF0000"/>
        <color rgb="FFFFEB84"/>
        <color rgb="FF26FF21"/>
      </colorScale>
    </cfRule>
  </conditionalFormatting>
  <conditionalFormatting sqref="M44:M53">
    <cfRule type="colorScale" priority="14">
      <colorScale>
        <cfvo type="min"/>
        <cfvo type="percentile" val="50"/>
        <cfvo type="max"/>
        <color rgb="FFFF0000"/>
        <color rgb="FFFFEB84"/>
        <color rgb="FF26FF21"/>
      </colorScale>
    </cfRule>
  </conditionalFormatting>
  <conditionalFormatting sqref="M54:M63">
    <cfRule type="colorScale" priority="13">
      <colorScale>
        <cfvo type="min"/>
        <cfvo type="percentile" val="50"/>
        <cfvo type="max"/>
        <color rgb="FFFF0000"/>
        <color rgb="FFFFEB84"/>
        <color rgb="FF26FF21"/>
      </colorScale>
    </cfRule>
  </conditionalFormatting>
  <conditionalFormatting sqref="M64:M73">
    <cfRule type="colorScale" priority="12">
      <colorScale>
        <cfvo type="min"/>
        <cfvo type="percentile" val="50"/>
        <cfvo type="max"/>
        <color rgb="FFFF0000"/>
        <color rgb="FFFFEB84"/>
        <color rgb="FF26FF21"/>
      </colorScale>
    </cfRule>
  </conditionalFormatting>
  <conditionalFormatting sqref="M74:M83">
    <cfRule type="colorScale" priority="11">
      <colorScale>
        <cfvo type="min"/>
        <cfvo type="percentile" val="50"/>
        <cfvo type="max"/>
        <color rgb="FFFF0000"/>
        <color rgb="FFFFEB84"/>
        <color rgb="FF26FF21"/>
      </colorScale>
    </cfRule>
  </conditionalFormatting>
  <conditionalFormatting sqref="M84:M93">
    <cfRule type="colorScale" priority="10">
      <colorScale>
        <cfvo type="min"/>
        <cfvo type="percentile" val="50"/>
        <cfvo type="max"/>
        <color rgb="FFFF0000"/>
        <color rgb="FFFFEB84"/>
        <color rgb="FF26FF21"/>
      </colorScale>
    </cfRule>
  </conditionalFormatting>
  <conditionalFormatting sqref="M96:M105">
    <cfRule type="colorScale" priority="9">
      <colorScale>
        <cfvo type="min"/>
        <cfvo type="percentile" val="50"/>
        <cfvo type="max"/>
        <color rgb="FFFF0000"/>
        <color rgb="FFFFEB84"/>
        <color rgb="FF26FF21"/>
      </colorScale>
    </cfRule>
  </conditionalFormatting>
  <conditionalFormatting sqref="M106:M115">
    <cfRule type="colorScale" priority="8">
      <colorScale>
        <cfvo type="min"/>
        <cfvo type="percentile" val="50"/>
        <cfvo type="max"/>
        <color rgb="FFFF0000"/>
        <color rgb="FFFFEB84"/>
        <color rgb="FF26FF21"/>
      </colorScale>
    </cfRule>
  </conditionalFormatting>
  <conditionalFormatting sqref="M117:M126">
    <cfRule type="colorScale" priority="7">
      <colorScale>
        <cfvo type="min"/>
        <cfvo type="percentile" val="50"/>
        <cfvo type="max"/>
        <color rgb="FFFF0000"/>
        <color rgb="FFFFEB84"/>
        <color rgb="FF26FF21"/>
      </colorScale>
    </cfRule>
  </conditionalFormatting>
  <conditionalFormatting sqref="M127:M136">
    <cfRule type="colorScale" priority="6">
      <colorScale>
        <cfvo type="min"/>
        <cfvo type="percentile" val="50"/>
        <cfvo type="max"/>
        <color rgb="FFFF0000"/>
        <color rgb="FFFFEB84"/>
        <color rgb="FF26FF21"/>
      </colorScale>
    </cfRule>
  </conditionalFormatting>
  <conditionalFormatting sqref="M137:M146">
    <cfRule type="colorScale" priority="5">
      <colorScale>
        <cfvo type="min"/>
        <cfvo type="percentile" val="50"/>
        <cfvo type="max"/>
        <color rgb="FFFF0000"/>
        <color rgb="FFFFEB84"/>
        <color rgb="FF26FF21"/>
      </colorScale>
    </cfRule>
  </conditionalFormatting>
  <conditionalFormatting sqref="M147:M156">
    <cfRule type="colorScale" priority="4">
      <colorScale>
        <cfvo type="min"/>
        <cfvo type="percentile" val="50"/>
        <cfvo type="max"/>
        <color rgb="FFFF0000"/>
        <color rgb="FFFFEB84"/>
        <color rgb="FF26FF21"/>
      </colorScale>
    </cfRule>
  </conditionalFormatting>
  <conditionalFormatting sqref="M158:M167">
    <cfRule type="colorScale" priority="3">
      <colorScale>
        <cfvo type="min"/>
        <cfvo type="percentile" val="50"/>
        <cfvo type="max"/>
        <color rgb="FFFF0000"/>
        <color rgb="FFFFEB84"/>
        <color rgb="FF26FF21"/>
      </colorScale>
    </cfRule>
  </conditionalFormatting>
  <conditionalFormatting sqref="M168:M177">
    <cfRule type="colorScale" priority="2">
      <colorScale>
        <cfvo type="min"/>
        <cfvo type="percentile" val="50"/>
        <cfvo type="max"/>
        <color rgb="FFFF0000"/>
        <color rgb="FFFFEB84"/>
        <color rgb="FF26FF21"/>
      </colorScale>
    </cfRule>
  </conditionalFormatting>
  <conditionalFormatting sqref="M178:M187">
    <cfRule type="colorScale" priority="1">
      <colorScale>
        <cfvo type="min"/>
        <cfvo type="percentile" val="50"/>
        <cfvo type="max"/>
        <color rgb="FFFF0000"/>
        <color rgb="FFFFEB84"/>
        <color rgb="FF26FF21"/>
      </colorScale>
    </cfRule>
  </conditionalFormatting>
  <printOptions headings="1" gridLines="1"/>
  <pageMargins left="0.70866141732283472" right="0.70866141732283472" top="0.74803149606299213" bottom="0.74803149606299213" header="0.31496062992125984" footer="0.31496062992125984"/>
  <pageSetup paperSize="9" scale="45" fitToHeight="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89"/>
  <sheetViews>
    <sheetView zoomScale="55" zoomScaleNormal="55" workbookViewId="0">
      <pane ySplit="1" topLeftCell="A2" activePane="bottomLeft" state="frozen"/>
      <selection activeCell="E6" sqref="E6"/>
      <selection pane="bottomLeft" activeCell="E137" sqref="A137:XFD137"/>
    </sheetView>
  </sheetViews>
  <sheetFormatPr defaultRowHeight="13.2" x14ac:dyDescent="0.25"/>
  <cols>
    <col min="1" max="1" width="20.77734375" customWidth="1"/>
    <col min="2" max="3" width="14.77734375" customWidth="1"/>
    <col min="4" max="4" width="20.77734375" customWidth="1"/>
    <col min="5" max="5" width="45.77734375" customWidth="1"/>
    <col min="6" max="11" width="10.77734375" customWidth="1"/>
    <col min="12" max="12" width="0.88671875" customWidth="1"/>
    <col min="13" max="13" width="10.77734375" customWidth="1"/>
  </cols>
  <sheetData>
    <row r="1" spans="1:13" s="131" customFormat="1" ht="100.05" customHeight="1" x14ac:dyDescent="0.25">
      <c r="B1" s="3" t="s">
        <v>2</v>
      </c>
      <c r="C1" s="3" t="s">
        <v>0</v>
      </c>
      <c r="D1" s="8" t="s">
        <v>1</v>
      </c>
      <c r="E1" s="28" t="s">
        <v>132</v>
      </c>
      <c r="F1" s="16" t="s">
        <v>94</v>
      </c>
      <c r="G1" s="16" t="s">
        <v>3</v>
      </c>
      <c r="H1" s="16" t="s">
        <v>20</v>
      </c>
      <c r="I1" s="16" t="s">
        <v>21</v>
      </c>
      <c r="J1" s="16" t="s">
        <v>22</v>
      </c>
      <c r="K1" s="16" t="s">
        <v>27</v>
      </c>
      <c r="L1" s="27"/>
      <c r="M1" s="23" t="s">
        <v>136</v>
      </c>
    </row>
    <row r="2" spans="1:13" ht="13.8" thickBot="1" x14ac:dyDescent="0.3">
      <c r="A2" s="116" t="s">
        <v>100</v>
      </c>
      <c r="B2" s="111"/>
      <c r="C2" s="111"/>
      <c r="D2" s="112"/>
      <c r="E2" s="113"/>
      <c r="F2" s="111"/>
      <c r="G2" s="111"/>
      <c r="H2" s="111"/>
      <c r="I2" s="111"/>
      <c r="J2" s="111"/>
      <c r="K2" s="111"/>
      <c r="L2" s="114"/>
      <c r="M2" s="115"/>
    </row>
    <row r="3" spans="1:13" ht="13.8" thickBot="1" x14ac:dyDescent="0.3">
      <c r="A3" s="117" t="s">
        <v>167</v>
      </c>
      <c r="B3" s="61"/>
      <c r="C3" s="58"/>
      <c r="D3" s="58"/>
      <c r="E3" s="58"/>
      <c r="F3" s="60" t="s">
        <v>116</v>
      </c>
      <c r="G3" s="60" t="s">
        <v>23</v>
      </c>
      <c r="H3" s="60" t="s">
        <v>23</v>
      </c>
      <c r="I3" s="60" t="s">
        <v>23</v>
      </c>
      <c r="J3" s="60" t="s">
        <v>23</v>
      </c>
      <c r="K3" s="60" t="s">
        <v>23</v>
      </c>
      <c r="L3" s="96"/>
      <c r="M3" s="76"/>
    </row>
    <row r="4" spans="1:13" ht="13.2" customHeight="1" x14ac:dyDescent="0.25">
      <c r="A4" s="294"/>
      <c r="B4" s="270" t="s">
        <v>171</v>
      </c>
      <c r="C4" s="270" t="s">
        <v>6</v>
      </c>
      <c r="D4" s="287" t="s">
        <v>168</v>
      </c>
      <c r="E4" s="140" t="s">
        <v>87</v>
      </c>
      <c r="F4" s="141" t="s">
        <v>111</v>
      </c>
      <c r="G4" s="142">
        <v>2</v>
      </c>
      <c r="H4" s="142">
        <v>1</v>
      </c>
      <c r="I4" s="142">
        <v>2</v>
      </c>
      <c r="J4" s="142">
        <v>2</v>
      </c>
      <c r="K4" s="142">
        <v>2</v>
      </c>
      <c r="L4" s="143"/>
      <c r="M4" s="26">
        <f>((G4*Kwantificatie!$B$22)+(H4*Kwantificatie!$C$22)+(I4*Kwantificatie!$D$22)+(J4*Kwantificatie!$E$22)+(K4*Kwantificatie!$F$22))*11.1*-1+100</f>
        <v>41.725000000000001</v>
      </c>
    </row>
    <row r="5" spans="1:13" x14ac:dyDescent="0.25">
      <c r="A5" s="295"/>
      <c r="B5" s="271"/>
      <c r="C5" s="271"/>
      <c r="D5" s="281"/>
      <c r="E5" s="19" t="s">
        <v>89</v>
      </c>
      <c r="F5" s="129" t="s">
        <v>111</v>
      </c>
      <c r="G5" s="18">
        <v>2</v>
      </c>
      <c r="H5" s="18">
        <v>2</v>
      </c>
      <c r="I5" s="18">
        <v>2</v>
      </c>
      <c r="J5" s="18">
        <v>1</v>
      </c>
      <c r="K5" s="18">
        <v>1</v>
      </c>
      <c r="L5" s="95">
        <v>3</v>
      </c>
      <c r="M5" s="26">
        <f>((G5*Kwantificatie!$B$22)+(H5*Kwantificatie!$C$22)+(I5*Kwantificatie!$D$22)+(J5*Kwantificatie!$E$22)+(K5*Kwantificatie!$F$22))*11.1*-1+100</f>
        <v>50.050000000000004</v>
      </c>
    </row>
    <row r="6" spans="1:13" ht="13.8" thickBot="1" x14ac:dyDescent="0.3">
      <c r="A6" s="295"/>
      <c r="B6" s="271"/>
      <c r="C6" s="271"/>
      <c r="D6" s="281"/>
      <c r="E6" s="154" t="s">
        <v>81</v>
      </c>
      <c r="F6" s="155" t="s">
        <v>111</v>
      </c>
      <c r="G6" s="156">
        <v>3</v>
      </c>
      <c r="H6" s="156">
        <v>1</v>
      </c>
      <c r="I6" s="156">
        <v>2</v>
      </c>
      <c r="J6" s="156">
        <v>2</v>
      </c>
      <c r="K6" s="156">
        <v>2</v>
      </c>
      <c r="L6" s="138"/>
      <c r="M6" s="26">
        <f>((G6*Kwantificatie!$B$22)+(H6*Kwantificatie!$C$22)+(I6*Kwantificatie!$D$22)+(J6*Kwantificatie!$E$22)+(K6*Kwantificatie!$F$22))*11.1*-1+100</f>
        <v>38.950000000000003</v>
      </c>
    </row>
    <row r="7" spans="1:13" s="136" customFormat="1" x14ac:dyDescent="0.25">
      <c r="A7" s="295"/>
      <c r="B7" s="271"/>
      <c r="C7" s="271"/>
      <c r="D7" s="281"/>
      <c r="E7" s="17"/>
      <c r="F7" s="163" t="s">
        <v>139</v>
      </c>
      <c r="G7" s="12">
        <v>3</v>
      </c>
      <c r="H7" s="12">
        <v>3</v>
      </c>
      <c r="I7" s="12">
        <v>3</v>
      </c>
      <c r="J7" s="12">
        <v>3</v>
      </c>
      <c r="K7" s="12">
        <v>3</v>
      </c>
      <c r="L7" s="146"/>
      <c r="M7" s="26">
        <f>((G7*Kwantificatie!$B$22)+(H7*Kwantificatie!$C$22)+(I7*Kwantificatie!$D$22)+(J7*Kwantificatie!$E$22)+(K7*Kwantificatie!$F$22))*11.1*-1+100</f>
        <v>0.10000000000000853</v>
      </c>
    </row>
    <row r="8" spans="1:13" s="136" customFormat="1" x14ac:dyDescent="0.25">
      <c r="A8" s="295"/>
      <c r="B8" s="271"/>
      <c r="C8" s="271"/>
      <c r="D8" s="281"/>
      <c r="E8" s="17"/>
      <c r="F8" s="163" t="s">
        <v>139</v>
      </c>
      <c r="G8" s="12">
        <v>3</v>
      </c>
      <c r="H8" s="12">
        <v>3</v>
      </c>
      <c r="I8" s="12">
        <v>3</v>
      </c>
      <c r="J8" s="12">
        <v>3</v>
      </c>
      <c r="K8" s="12">
        <v>3</v>
      </c>
      <c r="L8" s="146"/>
      <c r="M8" s="26">
        <f>((G8*Kwantificatie!$B$22)+(H8*Kwantificatie!$C$22)+(I8*Kwantificatie!$D$22)+(J8*Kwantificatie!$E$22)+(K8*Kwantificatie!$F$22))*11.1*-1+100</f>
        <v>0.10000000000000853</v>
      </c>
    </row>
    <row r="9" spans="1:13" s="136" customFormat="1" x14ac:dyDescent="0.25">
      <c r="A9" s="295"/>
      <c r="B9" s="271"/>
      <c r="C9" s="271"/>
      <c r="D9" s="281"/>
      <c r="E9" s="17"/>
      <c r="F9" s="163" t="s">
        <v>139</v>
      </c>
      <c r="G9" s="12">
        <v>3</v>
      </c>
      <c r="H9" s="12">
        <v>3</v>
      </c>
      <c r="I9" s="12">
        <v>3</v>
      </c>
      <c r="J9" s="12">
        <v>3</v>
      </c>
      <c r="K9" s="12">
        <v>3</v>
      </c>
      <c r="L9" s="146"/>
      <c r="M9" s="26">
        <f>((G9*Kwantificatie!$B$22)+(H9*Kwantificatie!$C$22)+(I9*Kwantificatie!$D$22)+(J9*Kwantificatie!$E$22)+(K9*Kwantificatie!$F$22))*11.1*-1+100</f>
        <v>0.10000000000000853</v>
      </c>
    </row>
    <row r="10" spans="1:13" s="136" customFormat="1" x14ac:dyDescent="0.25">
      <c r="A10" s="295"/>
      <c r="B10" s="271"/>
      <c r="C10" s="271"/>
      <c r="D10" s="281"/>
      <c r="E10" s="17"/>
      <c r="F10" s="163" t="s">
        <v>139</v>
      </c>
      <c r="G10" s="12">
        <v>3</v>
      </c>
      <c r="H10" s="12">
        <v>3</v>
      </c>
      <c r="I10" s="12">
        <v>3</v>
      </c>
      <c r="J10" s="12">
        <v>3</v>
      </c>
      <c r="K10" s="12">
        <v>3</v>
      </c>
      <c r="L10" s="146"/>
      <c r="M10" s="26">
        <f>((G10*Kwantificatie!$B$22)+(H10*Kwantificatie!$C$22)+(I10*Kwantificatie!$D$22)+(J10*Kwantificatie!$E$22)+(K10*Kwantificatie!$F$22))*11.1*-1+100</f>
        <v>0.10000000000000853</v>
      </c>
    </row>
    <row r="11" spans="1:13" s="136" customFormat="1" x14ac:dyDescent="0.25">
      <c r="A11" s="295"/>
      <c r="B11" s="271"/>
      <c r="C11" s="271"/>
      <c r="D11" s="281"/>
      <c r="E11" s="17"/>
      <c r="F11" s="163" t="s">
        <v>139</v>
      </c>
      <c r="G11" s="12">
        <v>3</v>
      </c>
      <c r="H11" s="12">
        <v>3</v>
      </c>
      <c r="I11" s="12">
        <v>3</v>
      </c>
      <c r="J11" s="12">
        <v>3</v>
      </c>
      <c r="K11" s="12">
        <v>3</v>
      </c>
      <c r="L11" s="146"/>
      <c r="M11" s="26">
        <f>((G11*Kwantificatie!$B$22)+(H11*Kwantificatie!$C$22)+(I11*Kwantificatie!$D$22)+(J11*Kwantificatie!$E$22)+(K11*Kwantificatie!$F$22))*11.1*-1+100</f>
        <v>0.10000000000000853</v>
      </c>
    </row>
    <row r="12" spans="1:13" s="136" customFormat="1" x14ac:dyDescent="0.25">
      <c r="A12" s="295"/>
      <c r="B12" s="271"/>
      <c r="C12" s="271"/>
      <c r="D12" s="281"/>
      <c r="E12" s="17"/>
      <c r="F12" s="163" t="s">
        <v>139</v>
      </c>
      <c r="G12" s="12">
        <v>3</v>
      </c>
      <c r="H12" s="12">
        <v>3</v>
      </c>
      <c r="I12" s="12">
        <v>3</v>
      </c>
      <c r="J12" s="12">
        <v>3</v>
      </c>
      <c r="K12" s="12">
        <v>3</v>
      </c>
      <c r="L12" s="146"/>
      <c r="M12" s="26">
        <f>((G12*Kwantificatie!$B$22)+(H12*Kwantificatie!$C$22)+(I12*Kwantificatie!$D$22)+(J12*Kwantificatie!$E$22)+(K12*Kwantificatie!$F$22))*11.1*-1+100</f>
        <v>0.10000000000000853</v>
      </c>
    </row>
    <row r="13" spans="1:13" s="136" customFormat="1" ht="13.8" thickBot="1" x14ac:dyDescent="0.3">
      <c r="A13" s="295"/>
      <c r="B13" s="271"/>
      <c r="C13" s="273"/>
      <c r="D13" s="286"/>
      <c r="E13" s="144"/>
      <c r="F13" s="155" t="s">
        <v>139</v>
      </c>
      <c r="G13" s="12">
        <v>3</v>
      </c>
      <c r="H13" s="12">
        <v>3</v>
      </c>
      <c r="I13" s="12">
        <v>3</v>
      </c>
      <c r="J13" s="12">
        <v>3</v>
      </c>
      <c r="K13" s="12">
        <v>3</v>
      </c>
      <c r="L13" s="146"/>
      <c r="M13" s="159">
        <f>((G13*Kwantificatie!$B$22)+(H13*Kwantificatie!$C$22)+(I13*Kwantificatie!$D$22)+(J13*Kwantificatie!$E$22)+(K13*Kwantificatie!$F$22))*11.1*-1+100</f>
        <v>0.10000000000000853</v>
      </c>
    </row>
    <row r="14" spans="1:13" x14ac:dyDescent="0.25">
      <c r="A14" s="295"/>
      <c r="B14" s="271"/>
      <c r="C14" s="270" t="s">
        <v>6</v>
      </c>
      <c r="D14" s="287" t="s">
        <v>7</v>
      </c>
      <c r="E14" s="19" t="s">
        <v>87</v>
      </c>
      <c r="F14" s="141" t="s">
        <v>111</v>
      </c>
      <c r="G14" s="142">
        <v>2</v>
      </c>
      <c r="H14" s="142">
        <v>1</v>
      </c>
      <c r="I14" s="142">
        <v>2</v>
      </c>
      <c r="J14" s="142">
        <v>2</v>
      </c>
      <c r="K14" s="142">
        <v>2</v>
      </c>
      <c r="L14" s="143"/>
      <c r="M14" s="26">
        <f>((G14*Kwantificatie!$B$22)+(H14*Kwantificatie!$C$22)+(I14*Kwantificatie!$D$22)+(J14*Kwantificatie!$E$22)+(K14*Kwantificatie!$F$22))*11.1*-1+100</f>
        <v>41.725000000000001</v>
      </c>
    </row>
    <row r="15" spans="1:13" x14ac:dyDescent="0.25">
      <c r="A15" s="295"/>
      <c r="B15" s="271"/>
      <c r="C15" s="271"/>
      <c r="D15" s="281"/>
      <c r="E15" s="19" t="s">
        <v>89</v>
      </c>
      <c r="F15" s="129" t="s">
        <v>111</v>
      </c>
      <c r="G15" s="18">
        <v>2</v>
      </c>
      <c r="H15" s="18">
        <v>2</v>
      </c>
      <c r="I15" s="18">
        <v>2</v>
      </c>
      <c r="J15" s="18">
        <v>1</v>
      </c>
      <c r="K15" s="18">
        <v>1</v>
      </c>
      <c r="L15" s="95"/>
      <c r="M15" s="26">
        <f>((G15*Kwantificatie!$B$22)+(H15*Kwantificatie!$C$22)+(I15*Kwantificatie!$D$22)+(J15*Kwantificatie!$E$22)+(K15*Kwantificatie!$F$22))*11.1*-1+100</f>
        <v>50.050000000000004</v>
      </c>
    </row>
    <row r="16" spans="1:13" x14ac:dyDescent="0.25">
      <c r="A16" s="295"/>
      <c r="B16" s="271"/>
      <c r="C16" s="271"/>
      <c r="D16" s="281"/>
      <c r="E16" s="19" t="s">
        <v>81</v>
      </c>
      <c r="F16" s="129" t="s">
        <v>111</v>
      </c>
      <c r="G16" s="18">
        <v>3</v>
      </c>
      <c r="H16" s="18">
        <v>1</v>
      </c>
      <c r="I16" s="18">
        <v>2</v>
      </c>
      <c r="J16" s="18">
        <v>2</v>
      </c>
      <c r="K16" s="18">
        <v>3</v>
      </c>
      <c r="L16" s="95"/>
      <c r="M16" s="26">
        <f>((G16*Kwantificatie!$B$22)+(H16*Kwantificatie!$C$22)+(I16*Kwantificatie!$D$22)+(J16*Kwantificatie!$E$22)+(K16*Kwantificatie!$F$22))*11.1*-1+100</f>
        <v>33.400000000000006</v>
      </c>
    </row>
    <row r="17" spans="1:13" x14ac:dyDescent="0.25">
      <c r="A17" s="295"/>
      <c r="B17" s="271"/>
      <c r="C17" s="271"/>
      <c r="D17" s="281"/>
      <c r="E17" s="19" t="s">
        <v>82</v>
      </c>
      <c r="F17" s="129" t="s">
        <v>111</v>
      </c>
      <c r="G17" s="18">
        <v>2</v>
      </c>
      <c r="H17" s="18">
        <v>1</v>
      </c>
      <c r="I17" s="18">
        <v>2</v>
      </c>
      <c r="J17" s="18">
        <v>2</v>
      </c>
      <c r="K17" s="18">
        <v>2</v>
      </c>
      <c r="L17" s="95"/>
      <c r="M17" s="26">
        <f>((G17*Kwantificatie!$B$22)+(H17*Kwantificatie!$C$22)+(I17*Kwantificatie!$D$22)+(J17*Kwantificatie!$E$22)+(K17*Kwantificatie!$F$22))*11.1*-1+100</f>
        <v>41.725000000000001</v>
      </c>
    </row>
    <row r="18" spans="1:13" ht="13.8" thickBot="1" x14ac:dyDescent="0.3">
      <c r="A18" s="295"/>
      <c r="B18" s="271"/>
      <c r="C18" s="271"/>
      <c r="D18" s="281"/>
      <c r="E18" s="154" t="s">
        <v>96</v>
      </c>
      <c r="F18" s="155" t="s">
        <v>111</v>
      </c>
      <c r="G18" s="156">
        <v>2</v>
      </c>
      <c r="H18" s="156">
        <v>1</v>
      </c>
      <c r="I18" s="156">
        <v>2</v>
      </c>
      <c r="J18" s="156">
        <v>2</v>
      </c>
      <c r="K18" s="156">
        <v>1</v>
      </c>
      <c r="L18" s="138"/>
      <c r="M18" s="26">
        <f>((G18*Kwantificatie!$B$22)+(H18*Kwantificatie!$C$22)+(I18*Kwantificatie!$D$22)+(J18*Kwantificatie!$E$22)+(K18*Kwantificatie!$F$22))*11.1*-1+100</f>
        <v>47.274999999999999</v>
      </c>
    </row>
    <row r="19" spans="1:13" s="136" customFormat="1" x14ac:dyDescent="0.25">
      <c r="A19" s="295"/>
      <c r="B19" s="271"/>
      <c r="C19" s="271"/>
      <c r="D19" s="281"/>
      <c r="E19" s="17"/>
      <c r="F19" s="163" t="s">
        <v>139</v>
      </c>
      <c r="G19" s="12">
        <v>3</v>
      </c>
      <c r="H19" s="12">
        <v>3</v>
      </c>
      <c r="I19" s="12">
        <v>3</v>
      </c>
      <c r="J19" s="12">
        <v>3</v>
      </c>
      <c r="K19" s="12">
        <v>3</v>
      </c>
      <c r="L19" s="146"/>
      <c r="M19" s="26">
        <f>((G19*Kwantificatie!$B$22)+(H19*Kwantificatie!$C$22)+(I19*Kwantificatie!$D$22)+(J19*Kwantificatie!$E$22)+(K19*Kwantificatie!$F$22))*11.1*-1+100</f>
        <v>0.10000000000000853</v>
      </c>
    </row>
    <row r="20" spans="1:13" s="136" customFormat="1" x14ac:dyDescent="0.25">
      <c r="A20" s="295"/>
      <c r="B20" s="271"/>
      <c r="C20" s="271"/>
      <c r="D20" s="281"/>
      <c r="E20" s="17"/>
      <c r="F20" s="163" t="s">
        <v>139</v>
      </c>
      <c r="G20" s="12">
        <v>3</v>
      </c>
      <c r="H20" s="12">
        <v>3</v>
      </c>
      <c r="I20" s="12">
        <v>3</v>
      </c>
      <c r="J20" s="12">
        <v>3</v>
      </c>
      <c r="K20" s="12">
        <v>3</v>
      </c>
      <c r="L20" s="146"/>
      <c r="M20" s="26">
        <f>((G20*Kwantificatie!$B$22)+(H20*Kwantificatie!$C$22)+(I20*Kwantificatie!$D$22)+(J20*Kwantificatie!$E$22)+(K20*Kwantificatie!$F$22))*11.1*-1+100</f>
        <v>0.10000000000000853</v>
      </c>
    </row>
    <row r="21" spans="1:13" s="136" customFormat="1" x14ac:dyDescent="0.25">
      <c r="A21" s="295"/>
      <c r="B21" s="271"/>
      <c r="C21" s="271"/>
      <c r="D21" s="281"/>
      <c r="E21" s="17"/>
      <c r="F21" s="163" t="s">
        <v>139</v>
      </c>
      <c r="G21" s="12">
        <v>3</v>
      </c>
      <c r="H21" s="12">
        <v>3</v>
      </c>
      <c r="I21" s="12">
        <v>3</v>
      </c>
      <c r="J21" s="12">
        <v>3</v>
      </c>
      <c r="K21" s="12">
        <v>3</v>
      </c>
      <c r="L21" s="146"/>
      <c r="M21" s="26">
        <f>((G21*Kwantificatie!$B$22)+(H21*Kwantificatie!$C$22)+(I21*Kwantificatie!$D$22)+(J21*Kwantificatie!$E$22)+(K21*Kwantificatie!$F$22))*11.1*-1+100</f>
        <v>0.10000000000000853</v>
      </c>
    </row>
    <row r="22" spans="1:13" s="136" customFormat="1" x14ac:dyDescent="0.25">
      <c r="A22" s="295"/>
      <c r="B22" s="271"/>
      <c r="C22" s="271"/>
      <c r="D22" s="281"/>
      <c r="E22" s="17"/>
      <c r="F22" s="163" t="s">
        <v>139</v>
      </c>
      <c r="G22" s="12">
        <v>3</v>
      </c>
      <c r="H22" s="12">
        <v>3</v>
      </c>
      <c r="I22" s="12">
        <v>3</v>
      </c>
      <c r="J22" s="12">
        <v>3</v>
      </c>
      <c r="K22" s="12">
        <v>3</v>
      </c>
      <c r="L22" s="146"/>
      <c r="M22" s="26">
        <f>((G22*Kwantificatie!$B$22)+(H22*Kwantificatie!$C$22)+(I22*Kwantificatie!$D$22)+(J22*Kwantificatie!$E$22)+(K22*Kwantificatie!$F$22))*11.1*-1+100</f>
        <v>0.10000000000000853</v>
      </c>
    </row>
    <row r="23" spans="1:13" s="136" customFormat="1" ht="13.8" thickBot="1" x14ac:dyDescent="0.3">
      <c r="A23" s="295"/>
      <c r="B23" s="271"/>
      <c r="C23" s="273"/>
      <c r="D23" s="286"/>
      <c r="E23" s="17"/>
      <c r="F23" s="163" t="s">
        <v>139</v>
      </c>
      <c r="G23" s="12">
        <v>3</v>
      </c>
      <c r="H23" s="12">
        <v>3</v>
      </c>
      <c r="I23" s="12">
        <v>3</v>
      </c>
      <c r="J23" s="12">
        <v>3</v>
      </c>
      <c r="K23" s="12">
        <v>3</v>
      </c>
      <c r="L23" s="146"/>
      <c r="M23" s="159">
        <f>((G23*Kwantificatie!$B$22)+(H23*Kwantificatie!$C$22)+(I23*Kwantificatie!$D$22)+(J23*Kwantificatie!$E$22)+(K23*Kwantificatie!$F$22))*11.1*-1+100</f>
        <v>0.10000000000000853</v>
      </c>
    </row>
    <row r="24" spans="1:13" x14ac:dyDescent="0.25">
      <c r="A24" s="295"/>
      <c r="B24" s="271"/>
      <c r="C24" s="270" t="s">
        <v>6</v>
      </c>
      <c r="D24" s="287" t="s">
        <v>59</v>
      </c>
      <c r="E24" s="140" t="s">
        <v>87</v>
      </c>
      <c r="F24" s="141" t="s">
        <v>111</v>
      </c>
      <c r="G24" s="142">
        <v>2</v>
      </c>
      <c r="H24" s="142">
        <v>1</v>
      </c>
      <c r="I24" s="142">
        <v>2</v>
      </c>
      <c r="J24" s="142">
        <v>2</v>
      </c>
      <c r="K24" s="142">
        <v>2</v>
      </c>
      <c r="L24" s="143"/>
      <c r="M24" s="26">
        <f>((G24*Kwantificatie!$B$22)+(H24*Kwantificatie!$C$22)+(I24*Kwantificatie!$D$22)+(J24*Kwantificatie!$E$22)+(K24*Kwantificatie!$F$22))*11.1*-1+100</f>
        <v>41.725000000000001</v>
      </c>
    </row>
    <row r="25" spans="1:13" x14ac:dyDescent="0.25">
      <c r="A25" s="295"/>
      <c r="B25" s="271"/>
      <c r="C25" s="271"/>
      <c r="D25" s="281"/>
      <c r="E25" s="19" t="s">
        <v>89</v>
      </c>
      <c r="F25" s="129" t="s">
        <v>111</v>
      </c>
      <c r="G25" s="18">
        <v>2</v>
      </c>
      <c r="H25" s="18">
        <v>2</v>
      </c>
      <c r="I25" s="18">
        <v>2</v>
      </c>
      <c r="J25" s="18">
        <v>1</v>
      </c>
      <c r="K25" s="18">
        <v>1</v>
      </c>
      <c r="L25" s="95"/>
      <c r="M25" s="26">
        <f>((G25*Kwantificatie!$B$22)+(H25*Kwantificatie!$C$22)+(I25*Kwantificatie!$D$22)+(J25*Kwantificatie!$E$22)+(K25*Kwantificatie!$F$22))*11.1*-1+100</f>
        <v>50.050000000000004</v>
      </c>
    </row>
    <row r="26" spans="1:13" x14ac:dyDescent="0.25">
      <c r="A26" s="295"/>
      <c r="B26" s="271"/>
      <c r="C26" s="271"/>
      <c r="D26" s="281"/>
      <c r="E26" s="19" t="s">
        <v>81</v>
      </c>
      <c r="F26" s="129" t="s">
        <v>111</v>
      </c>
      <c r="G26" s="18">
        <v>3</v>
      </c>
      <c r="H26" s="18">
        <v>1</v>
      </c>
      <c r="I26" s="18">
        <v>2</v>
      </c>
      <c r="J26" s="18">
        <v>2</v>
      </c>
      <c r="K26" s="18">
        <v>2</v>
      </c>
      <c r="L26" s="95"/>
      <c r="M26" s="26">
        <f>((G26*Kwantificatie!$B$22)+(H26*Kwantificatie!$C$22)+(I26*Kwantificatie!$D$22)+(J26*Kwantificatie!$E$22)+(K26*Kwantificatie!$F$22))*11.1*-1+100</f>
        <v>38.950000000000003</v>
      </c>
    </row>
    <row r="27" spans="1:13" ht="13.8" thickBot="1" x14ac:dyDescent="0.3">
      <c r="A27" s="295"/>
      <c r="B27" s="271"/>
      <c r="C27" s="271"/>
      <c r="D27" s="281"/>
      <c r="E27" s="154" t="s">
        <v>96</v>
      </c>
      <c r="F27" s="155" t="s">
        <v>111</v>
      </c>
      <c r="G27" s="156">
        <v>2</v>
      </c>
      <c r="H27" s="156">
        <v>1</v>
      </c>
      <c r="I27" s="156">
        <v>2</v>
      </c>
      <c r="J27" s="156">
        <v>2</v>
      </c>
      <c r="K27" s="156">
        <v>2</v>
      </c>
      <c r="L27" s="138"/>
      <c r="M27" s="26">
        <f>((G27*Kwantificatie!$B$22)+(H27*Kwantificatie!$C$22)+(I27*Kwantificatie!$D$22)+(J27*Kwantificatie!$E$22)+(K27*Kwantificatie!$F$22))*11.1*-1+100</f>
        <v>41.725000000000001</v>
      </c>
    </row>
    <row r="28" spans="1:13" s="136" customFormat="1" x14ac:dyDescent="0.25">
      <c r="A28" s="295"/>
      <c r="B28" s="271"/>
      <c r="C28" s="271"/>
      <c r="D28" s="281"/>
      <c r="E28" s="17"/>
      <c r="F28" s="163" t="s">
        <v>139</v>
      </c>
      <c r="G28" s="12">
        <v>3</v>
      </c>
      <c r="H28" s="12">
        <v>3</v>
      </c>
      <c r="I28" s="12">
        <v>3</v>
      </c>
      <c r="J28" s="12">
        <v>3</v>
      </c>
      <c r="K28" s="12">
        <v>3</v>
      </c>
      <c r="L28" s="146"/>
      <c r="M28" s="26">
        <f>((G28*Kwantificatie!$B$22)+(H28*Kwantificatie!$C$22)+(I28*Kwantificatie!$D$22)+(J28*Kwantificatie!$E$22)+(K28*Kwantificatie!$F$22))*11.1*-1+100</f>
        <v>0.10000000000000853</v>
      </c>
    </row>
    <row r="29" spans="1:13" s="136" customFormat="1" x14ac:dyDescent="0.25">
      <c r="A29" s="295"/>
      <c r="B29" s="271"/>
      <c r="C29" s="271"/>
      <c r="D29" s="281"/>
      <c r="E29" s="17"/>
      <c r="F29" s="163" t="s">
        <v>139</v>
      </c>
      <c r="G29" s="12">
        <v>3</v>
      </c>
      <c r="H29" s="12">
        <v>3</v>
      </c>
      <c r="I29" s="12">
        <v>3</v>
      </c>
      <c r="J29" s="12">
        <v>3</v>
      </c>
      <c r="K29" s="12">
        <v>3</v>
      </c>
      <c r="L29" s="146"/>
      <c r="M29" s="26">
        <f>((G29*Kwantificatie!$B$22)+(H29*Kwantificatie!$C$22)+(I29*Kwantificatie!$D$22)+(J29*Kwantificatie!$E$22)+(K29*Kwantificatie!$F$22))*11.1*-1+100</f>
        <v>0.10000000000000853</v>
      </c>
    </row>
    <row r="30" spans="1:13" s="136" customFormat="1" x14ac:dyDescent="0.25">
      <c r="A30" s="295"/>
      <c r="B30" s="271"/>
      <c r="C30" s="271"/>
      <c r="D30" s="281"/>
      <c r="E30" s="17"/>
      <c r="F30" s="163" t="s">
        <v>139</v>
      </c>
      <c r="G30" s="12">
        <v>3</v>
      </c>
      <c r="H30" s="12">
        <v>3</v>
      </c>
      <c r="I30" s="12">
        <v>3</v>
      </c>
      <c r="J30" s="12">
        <v>3</v>
      </c>
      <c r="K30" s="12">
        <v>3</v>
      </c>
      <c r="L30" s="146"/>
      <c r="M30" s="26">
        <f>((G30*Kwantificatie!$B$22)+(H30*Kwantificatie!$C$22)+(I30*Kwantificatie!$D$22)+(J30*Kwantificatie!$E$22)+(K30*Kwantificatie!$F$22))*11.1*-1+100</f>
        <v>0.10000000000000853</v>
      </c>
    </row>
    <row r="31" spans="1:13" s="136" customFormat="1" x14ac:dyDescent="0.25">
      <c r="A31" s="295"/>
      <c r="B31" s="271"/>
      <c r="C31" s="271"/>
      <c r="D31" s="281"/>
      <c r="E31" s="17"/>
      <c r="F31" s="163" t="s">
        <v>139</v>
      </c>
      <c r="G31" s="12">
        <v>3</v>
      </c>
      <c r="H31" s="12">
        <v>3</v>
      </c>
      <c r="I31" s="12">
        <v>3</v>
      </c>
      <c r="J31" s="12">
        <v>3</v>
      </c>
      <c r="K31" s="12">
        <v>3</v>
      </c>
      <c r="L31" s="146"/>
      <c r="M31" s="26">
        <f>((G31*Kwantificatie!$B$22)+(H31*Kwantificatie!$C$22)+(I31*Kwantificatie!$D$22)+(J31*Kwantificatie!$E$22)+(K31*Kwantificatie!$F$22))*11.1*-1+100</f>
        <v>0.10000000000000853</v>
      </c>
    </row>
    <row r="32" spans="1:13" s="136" customFormat="1" x14ac:dyDescent="0.25">
      <c r="A32" s="295"/>
      <c r="B32" s="271"/>
      <c r="C32" s="271"/>
      <c r="D32" s="281"/>
      <c r="E32" s="17"/>
      <c r="F32" s="163" t="s">
        <v>139</v>
      </c>
      <c r="G32" s="12">
        <v>3</v>
      </c>
      <c r="H32" s="12">
        <v>3</v>
      </c>
      <c r="I32" s="12">
        <v>3</v>
      </c>
      <c r="J32" s="12">
        <v>3</v>
      </c>
      <c r="K32" s="12">
        <v>3</v>
      </c>
      <c r="L32" s="146"/>
      <c r="M32" s="26">
        <f>((G32*Kwantificatie!$B$22)+(H32*Kwantificatie!$C$22)+(I32*Kwantificatie!$D$22)+(J32*Kwantificatie!$E$22)+(K32*Kwantificatie!$F$22))*11.1*-1+100</f>
        <v>0.10000000000000853</v>
      </c>
    </row>
    <row r="33" spans="1:13" s="185" customFormat="1" ht="13.8" thickBot="1" x14ac:dyDescent="0.3">
      <c r="A33" s="295"/>
      <c r="B33" s="271"/>
      <c r="C33" s="273"/>
      <c r="D33" s="286"/>
      <c r="E33" s="144"/>
      <c r="F33" s="155" t="s">
        <v>139</v>
      </c>
      <c r="G33" s="12">
        <v>3</v>
      </c>
      <c r="H33" s="12">
        <v>3</v>
      </c>
      <c r="I33" s="12">
        <v>3</v>
      </c>
      <c r="J33" s="12">
        <v>3</v>
      </c>
      <c r="K33" s="12">
        <v>3</v>
      </c>
      <c r="L33" s="146"/>
      <c r="M33" s="159">
        <f>((G33*Kwantificatie!$B$22)+(H33*Kwantificatie!$C$22)+(I33*Kwantificatie!$D$22)+(J33*Kwantificatie!$E$22)+(K33*Kwantificatie!$F$22))*11.1*-1+100</f>
        <v>0.10000000000000853</v>
      </c>
    </row>
    <row r="34" spans="1:13" s="185" customFormat="1" x14ac:dyDescent="0.25">
      <c r="A34" s="295"/>
      <c r="B34" s="271"/>
      <c r="C34" s="288" t="s">
        <v>6</v>
      </c>
      <c r="D34" s="270" t="s">
        <v>170</v>
      </c>
      <c r="E34" s="140" t="s">
        <v>87</v>
      </c>
      <c r="F34" s="141" t="s">
        <v>111</v>
      </c>
      <c r="G34" s="142">
        <v>2</v>
      </c>
      <c r="H34" s="142">
        <v>1</v>
      </c>
      <c r="I34" s="142">
        <v>2</v>
      </c>
      <c r="J34" s="142">
        <v>2</v>
      </c>
      <c r="K34" s="142">
        <v>2</v>
      </c>
      <c r="L34" s="143"/>
      <c r="M34" s="26">
        <f>((G34*Kwantificatie!$B$22)+(H34*Kwantificatie!$C$22)+(I34*Kwantificatie!$D$22)+(J34*Kwantificatie!$E$22)+(K34*Kwantificatie!$F$22))*11.1*-1+100</f>
        <v>41.725000000000001</v>
      </c>
    </row>
    <row r="35" spans="1:13" s="185" customFormat="1" x14ac:dyDescent="0.25">
      <c r="A35" s="295"/>
      <c r="B35" s="271"/>
      <c r="C35" s="289"/>
      <c r="D35" s="271"/>
      <c r="E35" s="19" t="s">
        <v>89</v>
      </c>
      <c r="F35" s="129" t="s">
        <v>111</v>
      </c>
      <c r="G35" s="18">
        <v>2</v>
      </c>
      <c r="H35" s="18">
        <v>2</v>
      </c>
      <c r="I35" s="18">
        <v>2</v>
      </c>
      <c r="J35" s="18">
        <v>1</v>
      </c>
      <c r="K35" s="18">
        <v>1</v>
      </c>
      <c r="L35" s="95"/>
      <c r="M35" s="26">
        <f>((G35*Kwantificatie!$B$22)+(H35*Kwantificatie!$C$22)+(I35*Kwantificatie!$D$22)+(J35*Kwantificatie!$E$22)+(K35*Kwantificatie!$F$22))*11.1*-1+100</f>
        <v>50.050000000000004</v>
      </c>
    </row>
    <row r="36" spans="1:13" s="185" customFormat="1" x14ac:dyDescent="0.25">
      <c r="A36" s="295"/>
      <c r="B36" s="271"/>
      <c r="C36" s="289"/>
      <c r="D36" s="259"/>
      <c r="E36" s="19" t="s">
        <v>81</v>
      </c>
      <c r="F36" s="129" t="s">
        <v>111</v>
      </c>
      <c r="G36" s="18">
        <v>3</v>
      </c>
      <c r="H36" s="18">
        <v>1</v>
      </c>
      <c r="I36" s="18">
        <v>2</v>
      </c>
      <c r="J36" s="18">
        <v>2</v>
      </c>
      <c r="K36" s="18">
        <v>2</v>
      </c>
      <c r="L36" s="95"/>
      <c r="M36" s="26">
        <f>((G36*Kwantificatie!$B$22)+(H36*Kwantificatie!$C$22)+(I36*Kwantificatie!$D$22)+(J36*Kwantificatie!$E$22)+(K36*Kwantificatie!$F$22))*11.1*-1+100</f>
        <v>38.950000000000003</v>
      </c>
    </row>
    <row r="37" spans="1:13" s="185" customFormat="1" ht="13.8" thickBot="1" x14ac:dyDescent="0.3">
      <c r="A37" s="295"/>
      <c r="B37" s="271"/>
      <c r="C37" s="289"/>
      <c r="D37" s="259"/>
      <c r="E37" s="154" t="s">
        <v>96</v>
      </c>
      <c r="F37" s="155" t="s">
        <v>111</v>
      </c>
      <c r="G37" s="156">
        <v>2</v>
      </c>
      <c r="H37" s="156">
        <v>1</v>
      </c>
      <c r="I37" s="156">
        <v>2</v>
      </c>
      <c r="J37" s="156">
        <v>2</v>
      </c>
      <c r="K37" s="156">
        <v>2</v>
      </c>
      <c r="L37" s="138"/>
      <c r="M37" s="26">
        <f>((G37*Kwantificatie!$B$22)+(H37*Kwantificatie!$C$22)+(I37*Kwantificatie!$D$22)+(J37*Kwantificatie!$E$22)+(K37*Kwantificatie!$F$22))*11.1*-1+100</f>
        <v>41.725000000000001</v>
      </c>
    </row>
    <row r="38" spans="1:13" s="185" customFormat="1" x14ac:dyDescent="0.25">
      <c r="A38" s="295"/>
      <c r="B38" s="271"/>
      <c r="C38" s="289"/>
      <c r="D38" s="259"/>
      <c r="E38" s="17"/>
      <c r="F38" s="163" t="s">
        <v>139</v>
      </c>
      <c r="G38" s="12">
        <v>3</v>
      </c>
      <c r="H38" s="12">
        <v>3</v>
      </c>
      <c r="I38" s="12">
        <v>3</v>
      </c>
      <c r="J38" s="12">
        <v>3</v>
      </c>
      <c r="K38" s="12">
        <v>3</v>
      </c>
      <c r="L38" s="97"/>
      <c r="M38" s="26">
        <f>((G38*Kwantificatie!$B$22)+(H38*Kwantificatie!$C$22)+(I38*Kwantificatie!$D$22)+(J38*Kwantificatie!$E$22)+(K38*Kwantificatie!$F$22))*11.1*-1+100</f>
        <v>0.10000000000000853</v>
      </c>
    </row>
    <row r="39" spans="1:13" s="185" customFormat="1" x14ac:dyDescent="0.25">
      <c r="A39" s="295"/>
      <c r="B39" s="271"/>
      <c r="C39" s="289"/>
      <c r="D39" s="259"/>
      <c r="E39" s="17"/>
      <c r="F39" s="163" t="s">
        <v>139</v>
      </c>
      <c r="G39" s="12">
        <v>3</v>
      </c>
      <c r="H39" s="12">
        <v>3</v>
      </c>
      <c r="I39" s="12">
        <v>3</v>
      </c>
      <c r="J39" s="12">
        <v>3</v>
      </c>
      <c r="K39" s="12">
        <v>3</v>
      </c>
      <c r="L39" s="97"/>
      <c r="M39" s="26">
        <f>((G39*Kwantificatie!$B$22)+(H39*Kwantificatie!$C$22)+(I39*Kwantificatie!$D$22)+(J39*Kwantificatie!$E$22)+(K39*Kwantificatie!$F$22))*11.1*-1+100</f>
        <v>0.10000000000000853</v>
      </c>
    </row>
    <row r="40" spans="1:13" s="185" customFormat="1" x14ac:dyDescent="0.25">
      <c r="A40" s="295"/>
      <c r="B40" s="271"/>
      <c r="C40" s="289"/>
      <c r="D40" s="259"/>
      <c r="E40" s="17"/>
      <c r="F40" s="163" t="s">
        <v>139</v>
      </c>
      <c r="G40" s="12">
        <v>3</v>
      </c>
      <c r="H40" s="12">
        <v>3</v>
      </c>
      <c r="I40" s="12">
        <v>3</v>
      </c>
      <c r="J40" s="12">
        <v>3</v>
      </c>
      <c r="K40" s="12">
        <v>3</v>
      </c>
      <c r="L40" s="97"/>
      <c r="M40" s="26">
        <f>((G40*Kwantificatie!$B$22)+(H40*Kwantificatie!$C$22)+(I40*Kwantificatie!$D$22)+(J40*Kwantificatie!$E$22)+(K40*Kwantificatie!$F$22))*11.1*-1+100</f>
        <v>0.10000000000000853</v>
      </c>
    </row>
    <row r="41" spans="1:13" s="185" customFormat="1" x14ac:dyDescent="0.25">
      <c r="A41" s="295"/>
      <c r="B41" s="271"/>
      <c r="C41" s="289"/>
      <c r="D41" s="259"/>
      <c r="E41" s="17"/>
      <c r="F41" s="163" t="s">
        <v>139</v>
      </c>
      <c r="G41" s="12">
        <v>3</v>
      </c>
      <c r="H41" s="12">
        <v>3</v>
      </c>
      <c r="I41" s="12">
        <v>3</v>
      </c>
      <c r="J41" s="12">
        <v>3</v>
      </c>
      <c r="K41" s="12">
        <v>3</v>
      </c>
      <c r="L41" s="97"/>
      <c r="M41" s="26">
        <f>((G41*Kwantificatie!$B$22)+(H41*Kwantificatie!$C$22)+(I41*Kwantificatie!$D$22)+(J41*Kwantificatie!$E$22)+(K41*Kwantificatie!$F$22))*11.1*-1+100</f>
        <v>0.10000000000000853</v>
      </c>
    </row>
    <row r="42" spans="1:13" s="185" customFormat="1" x14ac:dyDescent="0.25">
      <c r="A42" s="295"/>
      <c r="B42" s="271"/>
      <c r="C42" s="289"/>
      <c r="D42" s="259"/>
      <c r="E42" s="17"/>
      <c r="F42" s="163" t="s">
        <v>139</v>
      </c>
      <c r="G42" s="12">
        <v>3</v>
      </c>
      <c r="H42" s="12">
        <v>3</v>
      </c>
      <c r="I42" s="12">
        <v>3</v>
      </c>
      <c r="J42" s="12">
        <v>3</v>
      </c>
      <c r="K42" s="12">
        <v>3</v>
      </c>
      <c r="L42" s="97"/>
      <c r="M42" s="26">
        <f>((G42*Kwantificatie!$B$22)+(H42*Kwantificatie!$C$22)+(I42*Kwantificatie!$D$22)+(J42*Kwantificatie!$E$22)+(K42*Kwantificatie!$F$22))*11.1*-1+100</f>
        <v>0.10000000000000853</v>
      </c>
    </row>
    <row r="43" spans="1:13" s="136" customFormat="1" ht="13.8" thickBot="1" x14ac:dyDescent="0.3">
      <c r="A43" s="295"/>
      <c r="B43" s="273"/>
      <c r="C43" s="290"/>
      <c r="D43" s="272"/>
      <c r="E43" s="144"/>
      <c r="F43" s="164" t="s">
        <v>139</v>
      </c>
      <c r="G43" s="12">
        <v>3</v>
      </c>
      <c r="H43" s="12">
        <v>3</v>
      </c>
      <c r="I43" s="12">
        <v>3</v>
      </c>
      <c r="J43" s="12">
        <v>3</v>
      </c>
      <c r="K43" s="12">
        <v>3</v>
      </c>
      <c r="L43" s="145"/>
      <c r="M43" s="159">
        <f>((G43*Kwantificatie!$B$22)+(H43*Kwantificatie!$C$22)+(I43*Kwantificatie!$D$22)+(J43*Kwantificatie!$E$22)+(K43*Kwantificatie!$F$22))*11.1*-1+100</f>
        <v>0.10000000000000853</v>
      </c>
    </row>
    <row r="44" spans="1:13" ht="13.2" customHeight="1" x14ac:dyDescent="0.25">
      <c r="A44" s="295"/>
      <c r="B44" s="288" t="s">
        <v>172</v>
      </c>
      <c r="C44" s="270" t="s">
        <v>6</v>
      </c>
      <c r="D44" s="287" t="s">
        <v>104</v>
      </c>
      <c r="E44" s="140" t="s">
        <v>87</v>
      </c>
      <c r="F44" s="141" t="s">
        <v>111</v>
      </c>
      <c r="G44" s="142">
        <v>2</v>
      </c>
      <c r="H44" s="142">
        <v>1</v>
      </c>
      <c r="I44" s="142">
        <v>2</v>
      </c>
      <c r="J44" s="142">
        <v>2</v>
      </c>
      <c r="K44" s="142">
        <v>2</v>
      </c>
      <c r="L44" s="143"/>
      <c r="M44" s="26">
        <f>((G44*Kwantificatie!$B$22)+(H44*Kwantificatie!$C$22)+(I44*Kwantificatie!$D$22)+(J44*Kwantificatie!$E$22)+(K44*Kwantificatie!$F$22))*11.1*-1+100</f>
        <v>41.725000000000001</v>
      </c>
    </row>
    <row r="45" spans="1:13" x14ac:dyDescent="0.25">
      <c r="A45" s="295"/>
      <c r="B45" s="289"/>
      <c r="C45" s="271"/>
      <c r="D45" s="281"/>
      <c r="E45" s="19" t="s">
        <v>81</v>
      </c>
      <c r="F45" s="129" t="s">
        <v>111</v>
      </c>
      <c r="G45" s="18">
        <v>3</v>
      </c>
      <c r="H45" s="18">
        <v>1</v>
      </c>
      <c r="I45" s="18">
        <v>2</v>
      </c>
      <c r="J45" s="18">
        <v>2</v>
      </c>
      <c r="K45" s="18">
        <v>1</v>
      </c>
      <c r="L45" s="95"/>
      <c r="M45" s="26">
        <f>((G45*Kwantificatie!$B$22)+(H45*Kwantificatie!$C$22)+(I45*Kwantificatie!$D$22)+(J45*Kwantificatie!$E$22)+(K45*Kwantificatie!$F$22))*11.1*-1+100</f>
        <v>44.5</v>
      </c>
    </row>
    <row r="46" spans="1:13" s="136" customFormat="1" x14ac:dyDescent="0.25">
      <c r="A46" s="295"/>
      <c r="B46" s="289"/>
      <c r="C46" s="271"/>
      <c r="D46" s="281"/>
      <c r="E46" s="17"/>
      <c r="F46" s="163" t="s">
        <v>139</v>
      </c>
      <c r="G46" s="12">
        <v>3</v>
      </c>
      <c r="H46" s="12">
        <v>3</v>
      </c>
      <c r="I46" s="12">
        <v>3</v>
      </c>
      <c r="J46" s="12">
        <v>3</v>
      </c>
      <c r="K46" s="12">
        <v>3</v>
      </c>
      <c r="L46" s="146"/>
      <c r="M46" s="26">
        <f>((G46*Kwantificatie!$B$22)+(H46*Kwantificatie!$C$22)+(I46*Kwantificatie!$D$22)+(J46*Kwantificatie!$E$22)+(K46*Kwantificatie!$F$22))*11.1*-1+100</f>
        <v>0.10000000000000853</v>
      </c>
    </row>
    <row r="47" spans="1:13" s="136" customFormat="1" x14ac:dyDescent="0.25">
      <c r="A47" s="295"/>
      <c r="B47" s="289"/>
      <c r="C47" s="271"/>
      <c r="D47" s="281"/>
      <c r="E47" s="17"/>
      <c r="F47" s="163" t="s">
        <v>139</v>
      </c>
      <c r="G47" s="12">
        <v>3</v>
      </c>
      <c r="H47" s="12">
        <v>3</v>
      </c>
      <c r="I47" s="12">
        <v>3</v>
      </c>
      <c r="J47" s="12">
        <v>3</v>
      </c>
      <c r="K47" s="12">
        <v>3</v>
      </c>
      <c r="L47" s="146"/>
      <c r="M47" s="26">
        <f>((G47*Kwantificatie!$B$22)+(H47*Kwantificatie!$C$22)+(I47*Kwantificatie!$D$22)+(J47*Kwantificatie!$E$22)+(K47*Kwantificatie!$F$22))*11.1*-1+100</f>
        <v>0.10000000000000853</v>
      </c>
    </row>
    <row r="48" spans="1:13" s="136" customFormat="1" x14ac:dyDescent="0.25">
      <c r="A48" s="295"/>
      <c r="B48" s="289"/>
      <c r="C48" s="271"/>
      <c r="D48" s="281"/>
      <c r="E48" s="17"/>
      <c r="F48" s="163" t="s">
        <v>139</v>
      </c>
      <c r="G48" s="12">
        <v>3</v>
      </c>
      <c r="H48" s="12">
        <v>3</v>
      </c>
      <c r="I48" s="12">
        <v>3</v>
      </c>
      <c r="J48" s="12">
        <v>3</v>
      </c>
      <c r="K48" s="12">
        <v>3</v>
      </c>
      <c r="L48" s="146"/>
      <c r="M48" s="26">
        <f>((G48*Kwantificatie!$B$22)+(H48*Kwantificatie!$C$22)+(I48*Kwantificatie!$D$22)+(J48*Kwantificatie!$E$22)+(K48*Kwantificatie!$F$22))*11.1*-1+100</f>
        <v>0.10000000000000853</v>
      </c>
    </row>
    <row r="49" spans="1:13" s="136" customFormat="1" x14ac:dyDescent="0.25">
      <c r="A49" s="295"/>
      <c r="B49" s="289"/>
      <c r="C49" s="271"/>
      <c r="D49" s="281"/>
      <c r="E49" s="17"/>
      <c r="F49" s="163" t="s">
        <v>139</v>
      </c>
      <c r="G49" s="12">
        <v>3</v>
      </c>
      <c r="H49" s="12">
        <v>3</v>
      </c>
      <c r="I49" s="12">
        <v>3</v>
      </c>
      <c r="J49" s="12">
        <v>3</v>
      </c>
      <c r="K49" s="12">
        <v>3</v>
      </c>
      <c r="L49" s="146"/>
      <c r="M49" s="26">
        <f>((G49*Kwantificatie!$B$22)+(H49*Kwantificatie!$C$22)+(I49*Kwantificatie!$D$22)+(J49*Kwantificatie!$E$22)+(K49*Kwantificatie!$F$22))*11.1*-1+100</f>
        <v>0.10000000000000853</v>
      </c>
    </row>
    <row r="50" spans="1:13" s="136" customFormat="1" x14ac:dyDescent="0.25">
      <c r="A50" s="295"/>
      <c r="B50" s="289"/>
      <c r="C50" s="271"/>
      <c r="D50" s="281"/>
      <c r="E50" s="17"/>
      <c r="F50" s="163" t="s">
        <v>139</v>
      </c>
      <c r="G50" s="12">
        <v>3</v>
      </c>
      <c r="H50" s="12">
        <v>3</v>
      </c>
      <c r="I50" s="12">
        <v>3</v>
      </c>
      <c r="J50" s="12">
        <v>3</v>
      </c>
      <c r="K50" s="12">
        <v>3</v>
      </c>
      <c r="L50" s="146"/>
      <c r="M50" s="26">
        <f>((G50*Kwantificatie!$B$22)+(H50*Kwantificatie!$C$22)+(I50*Kwantificatie!$D$22)+(J50*Kwantificatie!$E$22)+(K50*Kwantificatie!$F$22))*11.1*-1+100</f>
        <v>0.10000000000000853</v>
      </c>
    </row>
    <row r="51" spans="1:13" s="136" customFormat="1" x14ac:dyDescent="0.25">
      <c r="A51" s="295"/>
      <c r="B51" s="289"/>
      <c r="C51" s="271"/>
      <c r="D51" s="281"/>
      <c r="E51" s="17"/>
      <c r="F51" s="163" t="s">
        <v>139</v>
      </c>
      <c r="G51" s="12">
        <v>3</v>
      </c>
      <c r="H51" s="12">
        <v>3</v>
      </c>
      <c r="I51" s="12">
        <v>3</v>
      </c>
      <c r="J51" s="12">
        <v>3</v>
      </c>
      <c r="K51" s="12">
        <v>3</v>
      </c>
      <c r="L51" s="146"/>
      <c r="M51" s="26">
        <f>((G51*Kwantificatie!$B$22)+(H51*Kwantificatie!$C$22)+(I51*Kwantificatie!$D$22)+(J51*Kwantificatie!$E$22)+(K51*Kwantificatie!$F$22))*11.1*-1+100</f>
        <v>0.10000000000000853</v>
      </c>
    </row>
    <row r="52" spans="1:13" s="136" customFormat="1" x14ac:dyDescent="0.25">
      <c r="A52" s="295"/>
      <c r="B52" s="289"/>
      <c r="C52" s="271"/>
      <c r="D52" s="281"/>
      <c r="E52" s="17"/>
      <c r="F52" s="163" t="s">
        <v>139</v>
      </c>
      <c r="G52" s="12">
        <v>3</v>
      </c>
      <c r="H52" s="12">
        <v>3</v>
      </c>
      <c r="I52" s="12">
        <v>3</v>
      </c>
      <c r="J52" s="12">
        <v>3</v>
      </c>
      <c r="K52" s="12">
        <v>3</v>
      </c>
      <c r="L52" s="146"/>
      <c r="M52" s="26">
        <f>((G52*Kwantificatie!$B$22)+(H52*Kwantificatie!$C$22)+(I52*Kwantificatie!$D$22)+(J52*Kwantificatie!$E$22)+(K52*Kwantificatie!$F$22))*11.1*-1+100</f>
        <v>0.10000000000000853</v>
      </c>
    </row>
    <row r="53" spans="1:13" s="136" customFormat="1" ht="13.8" thickBot="1" x14ac:dyDescent="0.3">
      <c r="A53" s="295"/>
      <c r="B53" s="289"/>
      <c r="C53" s="273"/>
      <c r="D53" s="286"/>
      <c r="E53" s="144"/>
      <c r="F53" s="155" t="s">
        <v>139</v>
      </c>
      <c r="G53" s="12">
        <v>3</v>
      </c>
      <c r="H53" s="12">
        <v>3</v>
      </c>
      <c r="I53" s="12">
        <v>3</v>
      </c>
      <c r="J53" s="12">
        <v>3</v>
      </c>
      <c r="K53" s="12">
        <v>3</v>
      </c>
      <c r="L53" s="146"/>
      <c r="M53" s="159">
        <f>((G53*Kwantificatie!$B$22)+(H53*Kwantificatie!$C$22)+(I53*Kwantificatie!$D$22)+(J53*Kwantificatie!$E$22)+(K53*Kwantificatie!$F$22))*11.1*-1+100</f>
        <v>0.10000000000000853</v>
      </c>
    </row>
    <row r="54" spans="1:13" x14ac:dyDescent="0.25">
      <c r="A54" s="295"/>
      <c r="B54" s="289"/>
      <c r="C54" s="270" t="s">
        <v>6</v>
      </c>
      <c r="D54" s="287" t="s">
        <v>8</v>
      </c>
      <c r="E54" s="140" t="s">
        <v>87</v>
      </c>
      <c r="F54" s="141" t="s">
        <v>111</v>
      </c>
      <c r="G54" s="142">
        <v>2</v>
      </c>
      <c r="H54" s="142">
        <v>1</v>
      </c>
      <c r="I54" s="142">
        <v>2</v>
      </c>
      <c r="J54" s="142">
        <v>2</v>
      </c>
      <c r="K54" s="142">
        <v>1</v>
      </c>
      <c r="L54" s="143"/>
      <c r="M54" s="26">
        <f>((G54*Kwantificatie!$B$22)+(H54*Kwantificatie!$C$22)+(I54*Kwantificatie!$D$22)+(J54*Kwantificatie!$E$22)+(K54*Kwantificatie!$F$22))*11.1*-1+100</f>
        <v>47.274999999999999</v>
      </c>
    </row>
    <row r="55" spans="1:13" x14ac:dyDescent="0.25">
      <c r="A55" s="295"/>
      <c r="B55" s="289"/>
      <c r="C55" s="271"/>
      <c r="D55" s="281"/>
      <c r="E55" s="19" t="s">
        <v>81</v>
      </c>
      <c r="F55" s="129" t="s">
        <v>111</v>
      </c>
      <c r="G55" s="18">
        <v>3</v>
      </c>
      <c r="H55" s="18">
        <v>2</v>
      </c>
      <c r="I55" s="18">
        <v>2</v>
      </c>
      <c r="J55" s="18">
        <v>1</v>
      </c>
      <c r="K55" s="18">
        <v>1</v>
      </c>
      <c r="L55" s="95"/>
      <c r="M55" s="26">
        <f>((G55*Kwantificatie!$B$22)+(H55*Kwantificatie!$C$22)+(I55*Kwantificatie!$D$22)+(J55*Kwantificatie!$E$22)+(K55*Kwantificatie!$F$22))*11.1*-1+100</f>
        <v>47.274999999999999</v>
      </c>
    </row>
    <row r="56" spans="1:13" ht="13.8" thickBot="1" x14ac:dyDescent="0.3">
      <c r="A56" s="295"/>
      <c r="B56" s="289"/>
      <c r="C56" s="271"/>
      <c r="D56" s="281"/>
      <c r="E56" s="154" t="s">
        <v>82</v>
      </c>
      <c r="F56" s="155" t="s">
        <v>111</v>
      </c>
      <c r="G56" s="156">
        <v>2</v>
      </c>
      <c r="H56" s="156">
        <v>2</v>
      </c>
      <c r="I56" s="156">
        <v>2</v>
      </c>
      <c r="J56" s="156">
        <v>1</v>
      </c>
      <c r="K56" s="156">
        <v>1</v>
      </c>
      <c r="L56" s="138"/>
      <c r="M56" s="26">
        <f>((G56*Kwantificatie!$B$22)+(H56*Kwantificatie!$C$22)+(I56*Kwantificatie!$D$22)+(J56*Kwantificatie!$E$22)+(K56*Kwantificatie!$F$22))*11.1*-1+100</f>
        <v>50.050000000000004</v>
      </c>
    </row>
    <row r="57" spans="1:13" s="136" customFormat="1" ht="14.4" customHeight="1" x14ac:dyDescent="0.25">
      <c r="A57" s="295"/>
      <c r="B57" s="289"/>
      <c r="C57" s="271"/>
      <c r="D57" s="281"/>
      <c r="E57" s="17"/>
      <c r="F57" s="163" t="s">
        <v>139</v>
      </c>
      <c r="G57" s="12">
        <v>3</v>
      </c>
      <c r="H57" s="12">
        <v>3</v>
      </c>
      <c r="I57" s="12">
        <v>3</v>
      </c>
      <c r="J57" s="12">
        <v>3</v>
      </c>
      <c r="K57" s="12">
        <v>3</v>
      </c>
      <c r="L57" s="146"/>
      <c r="M57" s="26">
        <f>((G57*Kwantificatie!$B$22)+(H57*Kwantificatie!$C$22)+(I57*Kwantificatie!$D$22)+(J57*Kwantificatie!$E$22)+(K57*Kwantificatie!$F$22))*11.1*-1+100</f>
        <v>0.10000000000000853</v>
      </c>
    </row>
    <row r="58" spans="1:13" s="136" customFormat="1" x14ac:dyDescent="0.25">
      <c r="A58" s="295"/>
      <c r="B58" s="289"/>
      <c r="C58" s="271"/>
      <c r="D58" s="281"/>
      <c r="E58" s="19"/>
      <c r="F58" s="129" t="s">
        <v>139</v>
      </c>
      <c r="G58" s="12">
        <v>3</v>
      </c>
      <c r="H58" s="12">
        <v>3</v>
      </c>
      <c r="I58" s="12">
        <v>3</v>
      </c>
      <c r="J58" s="12">
        <v>3</v>
      </c>
      <c r="K58" s="12">
        <v>3</v>
      </c>
      <c r="L58" s="146"/>
      <c r="M58" s="26">
        <f>((G58*Kwantificatie!$B$22)+(H58*Kwantificatie!$C$22)+(I58*Kwantificatie!$D$22)+(J58*Kwantificatie!$E$22)+(K58*Kwantificatie!$F$22))*11.1*-1+100</f>
        <v>0.10000000000000853</v>
      </c>
    </row>
    <row r="59" spans="1:13" s="136" customFormat="1" x14ac:dyDescent="0.25">
      <c r="A59" s="295"/>
      <c r="B59" s="289"/>
      <c r="C59" s="271"/>
      <c r="D59" s="281"/>
      <c r="E59" s="17"/>
      <c r="F59" s="163" t="s">
        <v>139</v>
      </c>
      <c r="G59" s="12">
        <v>3</v>
      </c>
      <c r="H59" s="12">
        <v>3</v>
      </c>
      <c r="I59" s="12">
        <v>3</v>
      </c>
      <c r="J59" s="12">
        <v>3</v>
      </c>
      <c r="K59" s="12">
        <v>3</v>
      </c>
      <c r="L59" s="146"/>
      <c r="M59" s="26">
        <f>((G59*Kwantificatie!$B$22)+(H59*Kwantificatie!$C$22)+(I59*Kwantificatie!$D$22)+(J59*Kwantificatie!$E$22)+(K59*Kwantificatie!$F$22))*11.1*-1+100</f>
        <v>0.10000000000000853</v>
      </c>
    </row>
    <row r="60" spans="1:13" s="136" customFormat="1" x14ac:dyDescent="0.25">
      <c r="A60" s="295"/>
      <c r="B60" s="289"/>
      <c r="C60" s="271"/>
      <c r="D60" s="281"/>
      <c r="E60" s="17"/>
      <c r="F60" s="163" t="s">
        <v>139</v>
      </c>
      <c r="G60" s="12">
        <v>3</v>
      </c>
      <c r="H60" s="12">
        <v>3</v>
      </c>
      <c r="I60" s="12">
        <v>3</v>
      </c>
      <c r="J60" s="12">
        <v>3</v>
      </c>
      <c r="K60" s="12">
        <v>3</v>
      </c>
      <c r="L60" s="146"/>
      <c r="M60" s="26">
        <f>((G60*Kwantificatie!$B$22)+(H60*Kwantificatie!$C$22)+(I60*Kwantificatie!$D$22)+(J60*Kwantificatie!$E$22)+(K60*Kwantificatie!$F$22))*11.1*-1+100</f>
        <v>0.10000000000000853</v>
      </c>
    </row>
    <row r="61" spans="1:13" s="136" customFormat="1" x14ac:dyDescent="0.25">
      <c r="A61" s="295"/>
      <c r="B61" s="289"/>
      <c r="C61" s="271"/>
      <c r="D61" s="281"/>
      <c r="E61" s="17"/>
      <c r="F61" s="163" t="s">
        <v>139</v>
      </c>
      <c r="G61" s="12">
        <v>3</v>
      </c>
      <c r="H61" s="12">
        <v>3</v>
      </c>
      <c r="I61" s="12">
        <v>3</v>
      </c>
      <c r="J61" s="12">
        <v>3</v>
      </c>
      <c r="K61" s="12">
        <v>3</v>
      </c>
      <c r="L61" s="146"/>
      <c r="M61" s="26">
        <f>((G61*Kwantificatie!$B$22)+(H61*Kwantificatie!$C$22)+(I61*Kwantificatie!$D$22)+(J61*Kwantificatie!$E$22)+(K61*Kwantificatie!$F$22))*11.1*-1+100</f>
        <v>0.10000000000000853</v>
      </c>
    </row>
    <row r="62" spans="1:13" s="136" customFormat="1" x14ac:dyDescent="0.25">
      <c r="A62" s="295"/>
      <c r="B62" s="289"/>
      <c r="C62" s="271"/>
      <c r="D62" s="281"/>
      <c r="E62" s="17"/>
      <c r="F62" s="163" t="s">
        <v>139</v>
      </c>
      <c r="G62" s="12">
        <v>3</v>
      </c>
      <c r="H62" s="12">
        <v>3</v>
      </c>
      <c r="I62" s="12">
        <v>3</v>
      </c>
      <c r="J62" s="12">
        <v>3</v>
      </c>
      <c r="K62" s="12">
        <v>3</v>
      </c>
      <c r="L62" s="146"/>
      <c r="M62" s="26">
        <f>((G62*Kwantificatie!$B$22)+(H62*Kwantificatie!$C$22)+(I62*Kwantificatie!$D$22)+(J62*Kwantificatie!$E$22)+(K62*Kwantificatie!$F$22))*11.1*-1+100</f>
        <v>0.10000000000000853</v>
      </c>
    </row>
    <row r="63" spans="1:13" s="136" customFormat="1" ht="13.8" thickBot="1" x14ac:dyDescent="0.3">
      <c r="A63" s="295"/>
      <c r="B63" s="289"/>
      <c r="C63" s="273"/>
      <c r="D63" s="286"/>
      <c r="E63" s="144"/>
      <c r="F63" s="155" t="s">
        <v>139</v>
      </c>
      <c r="G63" s="12">
        <v>3</v>
      </c>
      <c r="H63" s="12">
        <v>3</v>
      </c>
      <c r="I63" s="12">
        <v>3</v>
      </c>
      <c r="J63" s="12">
        <v>3</v>
      </c>
      <c r="K63" s="12">
        <v>3</v>
      </c>
      <c r="L63" s="146"/>
      <c r="M63" s="159">
        <f>((G63*Kwantificatie!$B$22)+(H63*Kwantificatie!$C$22)+(I63*Kwantificatie!$D$22)+(J63*Kwantificatie!$E$22)+(K63*Kwantificatie!$F$22))*11.1*-1+100</f>
        <v>0.10000000000000853</v>
      </c>
    </row>
    <row r="64" spans="1:13" x14ac:dyDescent="0.25">
      <c r="A64" s="295"/>
      <c r="B64" s="289"/>
      <c r="C64" s="270" t="s">
        <v>6</v>
      </c>
      <c r="D64" s="287" t="s">
        <v>9</v>
      </c>
      <c r="E64" s="140" t="s">
        <v>87</v>
      </c>
      <c r="F64" s="141" t="s">
        <v>111</v>
      </c>
      <c r="G64" s="142">
        <v>2</v>
      </c>
      <c r="H64" s="142">
        <v>1</v>
      </c>
      <c r="I64" s="142">
        <v>2</v>
      </c>
      <c r="J64" s="142">
        <v>2</v>
      </c>
      <c r="K64" s="142">
        <v>1</v>
      </c>
      <c r="L64" s="143"/>
      <c r="M64" s="26">
        <f>((G64*Kwantificatie!$B$22)+(H64*Kwantificatie!$C$22)+(I64*Kwantificatie!$D$22)+(J64*Kwantificatie!$E$22)+(K64*Kwantificatie!$F$22))*11.1*-1+100</f>
        <v>47.274999999999999</v>
      </c>
    </row>
    <row r="65" spans="1:13" x14ac:dyDescent="0.25">
      <c r="A65" s="295"/>
      <c r="B65" s="289"/>
      <c r="C65" s="271"/>
      <c r="D65" s="281"/>
      <c r="E65" s="19" t="s">
        <v>81</v>
      </c>
      <c r="F65" s="129" t="s">
        <v>111</v>
      </c>
      <c r="G65" s="18">
        <v>3</v>
      </c>
      <c r="H65" s="18">
        <v>2</v>
      </c>
      <c r="I65" s="18">
        <v>2</v>
      </c>
      <c r="J65" s="18">
        <v>1</v>
      </c>
      <c r="K65" s="18">
        <v>1</v>
      </c>
      <c r="L65" s="95"/>
      <c r="M65" s="26">
        <f>((G65*Kwantificatie!$B$22)+(H65*Kwantificatie!$C$22)+(I65*Kwantificatie!$D$22)+(J65*Kwantificatie!$E$22)+(K65*Kwantificatie!$F$22))*11.1*-1+100</f>
        <v>47.274999999999999</v>
      </c>
    </row>
    <row r="66" spans="1:13" ht="13.8" thickBot="1" x14ac:dyDescent="0.3">
      <c r="A66" s="295"/>
      <c r="B66" s="289"/>
      <c r="C66" s="271"/>
      <c r="D66" s="281"/>
      <c r="E66" s="154" t="s">
        <v>82</v>
      </c>
      <c r="F66" s="155" t="s">
        <v>111</v>
      </c>
      <c r="G66" s="156">
        <v>2</v>
      </c>
      <c r="H66" s="156">
        <v>2</v>
      </c>
      <c r="I66" s="156">
        <v>2</v>
      </c>
      <c r="J66" s="156">
        <v>1</v>
      </c>
      <c r="K66" s="156">
        <v>1</v>
      </c>
      <c r="L66" s="138"/>
      <c r="M66" s="26">
        <f>((G66*Kwantificatie!$B$22)+(H66*Kwantificatie!$C$22)+(I66*Kwantificatie!$D$22)+(J66*Kwantificatie!$E$22)+(K66*Kwantificatie!$F$22))*11.1*-1+100</f>
        <v>50.050000000000004</v>
      </c>
    </row>
    <row r="67" spans="1:13" s="136" customFormat="1" x14ac:dyDescent="0.25">
      <c r="A67" s="295"/>
      <c r="B67" s="289"/>
      <c r="C67" s="271"/>
      <c r="D67" s="281"/>
      <c r="E67" s="17"/>
      <c r="F67" s="163" t="s">
        <v>139</v>
      </c>
      <c r="G67" s="12">
        <v>3</v>
      </c>
      <c r="H67" s="12">
        <v>3</v>
      </c>
      <c r="I67" s="12">
        <v>3</v>
      </c>
      <c r="J67" s="12">
        <v>3</v>
      </c>
      <c r="K67" s="12">
        <v>3</v>
      </c>
      <c r="L67" s="146"/>
      <c r="M67" s="26">
        <f>((G67*Kwantificatie!$B$22)+(H67*Kwantificatie!$C$22)+(I67*Kwantificatie!$D$22)+(J67*Kwantificatie!$E$22)+(K67*Kwantificatie!$F$22))*11.1*-1+100</f>
        <v>0.10000000000000853</v>
      </c>
    </row>
    <row r="68" spans="1:13" s="136" customFormat="1" x14ac:dyDescent="0.25">
      <c r="A68" s="295"/>
      <c r="B68" s="289"/>
      <c r="C68" s="271"/>
      <c r="D68" s="281"/>
      <c r="E68" s="19"/>
      <c r="F68" s="129" t="s">
        <v>139</v>
      </c>
      <c r="G68" s="12">
        <v>3</v>
      </c>
      <c r="H68" s="12">
        <v>3</v>
      </c>
      <c r="I68" s="12">
        <v>3</v>
      </c>
      <c r="J68" s="12">
        <v>3</v>
      </c>
      <c r="K68" s="12">
        <v>3</v>
      </c>
      <c r="L68" s="146"/>
      <c r="M68" s="26">
        <f>((G68*Kwantificatie!$B$22)+(H68*Kwantificatie!$C$22)+(I68*Kwantificatie!$D$22)+(J68*Kwantificatie!$E$22)+(K68*Kwantificatie!$F$22))*11.1*-1+100</f>
        <v>0.10000000000000853</v>
      </c>
    </row>
    <row r="69" spans="1:13" s="136" customFormat="1" x14ac:dyDescent="0.25">
      <c r="A69" s="295"/>
      <c r="B69" s="289"/>
      <c r="C69" s="271"/>
      <c r="D69" s="281"/>
      <c r="E69" s="17"/>
      <c r="F69" s="163" t="s">
        <v>139</v>
      </c>
      <c r="G69" s="12">
        <v>3</v>
      </c>
      <c r="H69" s="12">
        <v>3</v>
      </c>
      <c r="I69" s="12">
        <v>3</v>
      </c>
      <c r="J69" s="12">
        <v>3</v>
      </c>
      <c r="K69" s="12">
        <v>3</v>
      </c>
      <c r="L69" s="146"/>
      <c r="M69" s="26">
        <f>((G69*Kwantificatie!$B$22)+(H69*Kwantificatie!$C$22)+(I69*Kwantificatie!$D$22)+(J69*Kwantificatie!$E$22)+(K69*Kwantificatie!$F$22))*11.1*-1+100</f>
        <v>0.10000000000000853</v>
      </c>
    </row>
    <row r="70" spans="1:13" s="136" customFormat="1" x14ac:dyDescent="0.25">
      <c r="A70" s="295"/>
      <c r="B70" s="289"/>
      <c r="C70" s="271"/>
      <c r="D70" s="281"/>
      <c r="E70" s="17"/>
      <c r="F70" s="163" t="s">
        <v>139</v>
      </c>
      <c r="G70" s="12">
        <v>3</v>
      </c>
      <c r="H70" s="12">
        <v>3</v>
      </c>
      <c r="I70" s="12">
        <v>3</v>
      </c>
      <c r="J70" s="12">
        <v>3</v>
      </c>
      <c r="K70" s="12">
        <v>3</v>
      </c>
      <c r="L70" s="146"/>
      <c r="M70" s="26">
        <f>((G70*Kwantificatie!$B$22)+(H70*Kwantificatie!$C$22)+(I70*Kwantificatie!$D$22)+(J70*Kwantificatie!$E$22)+(K70*Kwantificatie!$F$22))*11.1*-1+100</f>
        <v>0.10000000000000853</v>
      </c>
    </row>
    <row r="71" spans="1:13" s="136" customFormat="1" x14ac:dyDescent="0.25">
      <c r="A71" s="295"/>
      <c r="B71" s="289"/>
      <c r="C71" s="271"/>
      <c r="D71" s="281"/>
      <c r="E71" s="17"/>
      <c r="F71" s="163" t="s">
        <v>139</v>
      </c>
      <c r="G71" s="12">
        <v>3</v>
      </c>
      <c r="H71" s="12">
        <v>3</v>
      </c>
      <c r="I71" s="12">
        <v>3</v>
      </c>
      <c r="J71" s="12">
        <v>3</v>
      </c>
      <c r="K71" s="12">
        <v>3</v>
      </c>
      <c r="L71" s="146"/>
      <c r="M71" s="26">
        <f>((G71*Kwantificatie!$B$22)+(H71*Kwantificatie!$C$22)+(I71*Kwantificatie!$D$22)+(J71*Kwantificatie!$E$22)+(K71*Kwantificatie!$F$22))*11.1*-1+100</f>
        <v>0.10000000000000853</v>
      </c>
    </row>
    <row r="72" spans="1:13" s="136" customFormat="1" x14ac:dyDescent="0.25">
      <c r="A72" s="295"/>
      <c r="B72" s="289"/>
      <c r="C72" s="271"/>
      <c r="D72" s="281"/>
      <c r="E72" s="17"/>
      <c r="F72" s="163" t="s">
        <v>139</v>
      </c>
      <c r="G72" s="12">
        <v>3</v>
      </c>
      <c r="H72" s="12">
        <v>3</v>
      </c>
      <c r="I72" s="12">
        <v>3</v>
      </c>
      <c r="J72" s="12">
        <v>3</v>
      </c>
      <c r="K72" s="12">
        <v>3</v>
      </c>
      <c r="L72" s="146"/>
      <c r="M72" s="26">
        <f>((G72*Kwantificatie!$B$22)+(H72*Kwantificatie!$C$22)+(I72*Kwantificatie!$D$22)+(J72*Kwantificatie!$E$22)+(K72*Kwantificatie!$F$22))*11.1*-1+100</f>
        <v>0.10000000000000853</v>
      </c>
    </row>
    <row r="73" spans="1:13" s="136" customFormat="1" ht="13.8" thickBot="1" x14ac:dyDescent="0.3">
      <c r="A73" s="295"/>
      <c r="B73" s="290"/>
      <c r="C73" s="273"/>
      <c r="D73" s="286"/>
      <c r="E73" s="144"/>
      <c r="F73" s="137" t="s">
        <v>139</v>
      </c>
      <c r="G73" s="148">
        <v>3</v>
      </c>
      <c r="H73" s="148">
        <v>3</v>
      </c>
      <c r="I73" s="148">
        <v>3</v>
      </c>
      <c r="J73" s="148">
        <v>3</v>
      </c>
      <c r="K73" s="148">
        <v>3</v>
      </c>
      <c r="L73" s="138"/>
      <c r="M73" s="159">
        <f>((G73*Kwantificatie!$B$22)+(H73*Kwantificatie!$C$22)+(I73*Kwantificatie!$D$22)+(J73*Kwantificatie!$E$22)+(K73*Kwantificatie!$F$22))*11.1*-1+100</f>
        <v>0.10000000000000853</v>
      </c>
    </row>
    <row r="74" spans="1:13" x14ac:dyDescent="0.25">
      <c r="A74" s="295"/>
      <c r="B74" s="281" t="s">
        <v>71</v>
      </c>
      <c r="C74" s="270" t="s">
        <v>17</v>
      </c>
      <c r="D74" s="287" t="s">
        <v>19</v>
      </c>
      <c r="E74" s="175"/>
      <c r="F74" s="129" t="s">
        <v>139</v>
      </c>
      <c r="G74" s="18">
        <v>3</v>
      </c>
      <c r="H74" s="18">
        <v>3</v>
      </c>
      <c r="I74" s="18">
        <v>3</v>
      </c>
      <c r="J74" s="18">
        <v>3</v>
      </c>
      <c r="K74" s="18">
        <v>3</v>
      </c>
      <c r="L74" s="146"/>
      <c r="M74" s="26">
        <f>((G74*Kwantificatie!$B$22)+(H74*Kwantificatie!$C$22)+(I74*Kwantificatie!$D$22)+(J74*Kwantificatie!$E$22)+(K74*Kwantificatie!$F$22))*11.1*-1+100</f>
        <v>0.10000000000000853</v>
      </c>
    </row>
    <row r="75" spans="1:13" s="136" customFormat="1" x14ac:dyDescent="0.25">
      <c r="A75" s="295"/>
      <c r="B75" s="281"/>
      <c r="C75" s="271"/>
      <c r="D75" s="281"/>
      <c r="E75" s="17"/>
      <c r="F75" s="163" t="s">
        <v>139</v>
      </c>
      <c r="G75" s="12">
        <v>3</v>
      </c>
      <c r="H75" s="12">
        <v>3</v>
      </c>
      <c r="I75" s="12">
        <v>3</v>
      </c>
      <c r="J75" s="12">
        <v>3</v>
      </c>
      <c r="K75" s="12">
        <v>3</v>
      </c>
      <c r="L75" s="146"/>
      <c r="M75" s="26">
        <f>((G75*Kwantificatie!$B$22)+(H75*Kwantificatie!$C$22)+(I75*Kwantificatie!$D$22)+(J75*Kwantificatie!$E$22)+(K75*Kwantificatie!$F$22))*11.1*-1+100</f>
        <v>0.10000000000000853</v>
      </c>
    </row>
    <row r="76" spans="1:13" s="136" customFormat="1" x14ac:dyDescent="0.25">
      <c r="A76" s="295"/>
      <c r="B76" s="281"/>
      <c r="C76" s="271"/>
      <c r="D76" s="281"/>
      <c r="E76" s="17"/>
      <c r="F76" s="163" t="s">
        <v>139</v>
      </c>
      <c r="G76" s="12">
        <v>3</v>
      </c>
      <c r="H76" s="12">
        <v>3</v>
      </c>
      <c r="I76" s="12">
        <v>3</v>
      </c>
      <c r="J76" s="12">
        <v>3</v>
      </c>
      <c r="K76" s="12">
        <v>3</v>
      </c>
      <c r="L76" s="146"/>
      <c r="M76" s="26">
        <f>((G76*Kwantificatie!$B$22)+(H76*Kwantificatie!$C$22)+(I76*Kwantificatie!$D$22)+(J76*Kwantificatie!$E$22)+(K76*Kwantificatie!$F$22))*11.1*-1+100</f>
        <v>0.10000000000000853</v>
      </c>
    </row>
    <row r="77" spans="1:13" s="136" customFormat="1" x14ac:dyDescent="0.25">
      <c r="A77" s="295"/>
      <c r="B77" s="281"/>
      <c r="C77" s="271"/>
      <c r="D77" s="281"/>
      <c r="E77" s="17"/>
      <c r="F77" s="163" t="s">
        <v>139</v>
      </c>
      <c r="G77" s="12">
        <v>3</v>
      </c>
      <c r="H77" s="12">
        <v>3</v>
      </c>
      <c r="I77" s="12">
        <v>3</v>
      </c>
      <c r="J77" s="12">
        <v>3</v>
      </c>
      <c r="K77" s="12">
        <v>3</v>
      </c>
      <c r="L77" s="146"/>
      <c r="M77" s="26">
        <f>((G77*Kwantificatie!$B$22)+(H77*Kwantificatie!$C$22)+(I77*Kwantificatie!$D$22)+(J77*Kwantificatie!$E$22)+(K77*Kwantificatie!$F$22))*11.1*-1+100</f>
        <v>0.10000000000000853</v>
      </c>
    </row>
    <row r="78" spans="1:13" s="136" customFormat="1" x14ac:dyDescent="0.25">
      <c r="A78" s="295"/>
      <c r="B78" s="281"/>
      <c r="C78" s="271"/>
      <c r="D78" s="281"/>
      <c r="E78" s="17"/>
      <c r="F78" s="163" t="s">
        <v>139</v>
      </c>
      <c r="G78" s="12">
        <v>3</v>
      </c>
      <c r="H78" s="12">
        <v>3</v>
      </c>
      <c r="I78" s="12">
        <v>3</v>
      </c>
      <c r="J78" s="12">
        <v>3</v>
      </c>
      <c r="K78" s="12">
        <v>3</v>
      </c>
      <c r="L78" s="146"/>
      <c r="M78" s="26">
        <f>((G78*Kwantificatie!$B$22)+(H78*Kwantificatie!$C$22)+(I78*Kwantificatie!$D$22)+(J78*Kwantificatie!$E$22)+(K78*Kwantificatie!$F$22))*11.1*-1+100</f>
        <v>0.10000000000000853</v>
      </c>
    </row>
    <row r="79" spans="1:13" s="136" customFormat="1" x14ac:dyDescent="0.25">
      <c r="A79" s="295"/>
      <c r="B79" s="281"/>
      <c r="C79" s="271"/>
      <c r="D79" s="281"/>
      <c r="E79" s="17"/>
      <c r="F79" s="163" t="s">
        <v>139</v>
      </c>
      <c r="G79" s="12">
        <v>3</v>
      </c>
      <c r="H79" s="12">
        <v>3</v>
      </c>
      <c r="I79" s="12">
        <v>3</v>
      </c>
      <c r="J79" s="12">
        <v>3</v>
      </c>
      <c r="K79" s="12">
        <v>3</v>
      </c>
      <c r="L79" s="146"/>
      <c r="M79" s="26">
        <f>((G79*Kwantificatie!$B$22)+(H79*Kwantificatie!$C$22)+(I79*Kwantificatie!$D$22)+(J79*Kwantificatie!$E$22)+(K79*Kwantificatie!$F$22))*11.1*-1+100</f>
        <v>0.10000000000000853</v>
      </c>
    </row>
    <row r="80" spans="1:13" s="136" customFormat="1" x14ac:dyDescent="0.25">
      <c r="A80" s="295"/>
      <c r="B80" s="281"/>
      <c r="C80" s="271"/>
      <c r="D80" s="281"/>
      <c r="E80" s="17"/>
      <c r="F80" s="163" t="s">
        <v>139</v>
      </c>
      <c r="G80" s="12">
        <v>3</v>
      </c>
      <c r="H80" s="12">
        <v>3</v>
      </c>
      <c r="I80" s="12">
        <v>3</v>
      </c>
      <c r="J80" s="12">
        <v>3</v>
      </c>
      <c r="K80" s="12">
        <v>3</v>
      </c>
      <c r="L80" s="146"/>
      <c r="M80" s="26">
        <f>((G80*Kwantificatie!$B$22)+(H80*Kwantificatie!$C$22)+(I80*Kwantificatie!$D$22)+(J80*Kwantificatie!$E$22)+(K80*Kwantificatie!$F$22))*11.1*-1+100</f>
        <v>0.10000000000000853</v>
      </c>
    </row>
    <row r="81" spans="1:13" s="136" customFormat="1" x14ac:dyDescent="0.25">
      <c r="A81" s="295"/>
      <c r="B81" s="281"/>
      <c r="C81" s="271"/>
      <c r="D81" s="281"/>
      <c r="E81" s="17"/>
      <c r="F81" s="163" t="s">
        <v>139</v>
      </c>
      <c r="G81" s="12">
        <v>3</v>
      </c>
      <c r="H81" s="12">
        <v>3</v>
      </c>
      <c r="I81" s="12">
        <v>3</v>
      </c>
      <c r="J81" s="12">
        <v>3</v>
      </c>
      <c r="K81" s="12">
        <v>3</v>
      </c>
      <c r="L81" s="146"/>
      <c r="M81" s="26">
        <f>((G81*Kwantificatie!$B$22)+(H81*Kwantificatie!$C$22)+(I81*Kwantificatie!$D$22)+(J81*Kwantificatie!$E$22)+(K81*Kwantificatie!$F$22))*11.1*-1+100</f>
        <v>0.10000000000000853</v>
      </c>
    </row>
    <row r="82" spans="1:13" s="136" customFormat="1" x14ac:dyDescent="0.25">
      <c r="A82" s="295"/>
      <c r="B82" s="281"/>
      <c r="C82" s="271"/>
      <c r="D82" s="281"/>
      <c r="E82" s="17"/>
      <c r="F82" s="163" t="s">
        <v>139</v>
      </c>
      <c r="G82" s="12">
        <v>3</v>
      </c>
      <c r="H82" s="12">
        <v>3</v>
      </c>
      <c r="I82" s="12">
        <v>3</v>
      </c>
      <c r="J82" s="12">
        <v>3</v>
      </c>
      <c r="K82" s="12">
        <v>3</v>
      </c>
      <c r="L82" s="146"/>
      <c r="M82" s="26">
        <f>((G82*Kwantificatie!$B$22)+(H82*Kwantificatie!$C$22)+(I82*Kwantificatie!$D$22)+(J82*Kwantificatie!$E$22)+(K82*Kwantificatie!$F$22))*11.1*-1+100</f>
        <v>0.10000000000000853</v>
      </c>
    </row>
    <row r="83" spans="1:13" s="136" customFormat="1" ht="13.8" thickBot="1" x14ac:dyDescent="0.3">
      <c r="A83" s="295"/>
      <c r="B83" s="281"/>
      <c r="C83" s="273"/>
      <c r="D83" s="286"/>
      <c r="E83" s="144"/>
      <c r="F83" s="137" t="s">
        <v>139</v>
      </c>
      <c r="G83" s="148">
        <v>3</v>
      </c>
      <c r="H83" s="148">
        <v>3</v>
      </c>
      <c r="I83" s="148">
        <v>3</v>
      </c>
      <c r="J83" s="148">
        <v>3</v>
      </c>
      <c r="K83" s="148">
        <v>3</v>
      </c>
      <c r="L83" s="138"/>
      <c r="M83" s="159">
        <f>((G83*Kwantificatie!$B$22)+(H83*Kwantificatie!$C$22)+(I83*Kwantificatie!$D$22)+(J83*Kwantificatie!$E$22)+(K83*Kwantificatie!$F$22))*11.1*-1+100</f>
        <v>0.10000000000000853</v>
      </c>
    </row>
    <row r="84" spans="1:13" x14ac:dyDescent="0.25">
      <c r="A84" s="295"/>
      <c r="B84" s="281"/>
      <c r="C84" s="258" t="s">
        <v>61</v>
      </c>
      <c r="D84" s="258" t="s">
        <v>19</v>
      </c>
      <c r="E84" s="175"/>
      <c r="F84" s="129" t="s">
        <v>139</v>
      </c>
      <c r="G84" s="18">
        <v>3</v>
      </c>
      <c r="H84" s="18">
        <v>3</v>
      </c>
      <c r="I84" s="18">
        <v>3</v>
      </c>
      <c r="J84" s="18">
        <v>3</v>
      </c>
      <c r="K84" s="18">
        <v>3</v>
      </c>
      <c r="L84" s="146"/>
      <c r="M84" s="26">
        <f>((G84*Kwantificatie!$B$22)+(H84*Kwantificatie!$C$22)+(I84*Kwantificatie!$D$22)+(J84*Kwantificatie!$E$22)+(K84*Kwantificatie!$F$22))*11.1*-1+100</f>
        <v>0.10000000000000853</v>
      </c>
    </row>
    <row r="85" spans="1:13" s="136" customFormat="1" x14ac:dyDescent="0.25">
      <c r="A85" s="295"/>
      <c r="B85" s="281"/>
      <c r="C85" s="259"/>
      <c r="D85" s="259"/>
      <c r="E85" s="17"/>
      <c r="F85" s="163" t="s">
        <v>139</v>
      </c>
      <c r="G85" s="12">
        <v>3</v>
      </c>
      <c r="H85" s="12">
        <v>3</v>
      </c>
      <c r="I85" s="12">
        <v>3</v>
      </c>
      <c r="J85" s="12">
        <v>3</v>
      </c>
      <c r="K85" s="12">
        <v>3</v>
      </c>
      <c r="L85" s="146"/>
      <c r="M85" s="26">
        <f>((G85*Kwantificatie!$B$22)+(H85*Kwantificatie!$C$22)+(I85*Kwantificatie!$D$22)+(J85*Kwantificatie!$E$22)+(K85*Kwantificatie!$F$22))*11.1*-1+100</f>
        <v>0.10000000000000853</v>
      </c>
    </row>
    <row r="86" spans="1:13" s="136" customFormat="1" x14ac:dyDescent="0.25">
      <c r="A86" s="295"/>
      <c r="B86" s="281"/>
      <c r="C86" s="259"/>
      <c r="D86" s="259"/>
      <c r="E86" s="19"/>
      <c r="F86" s="129" t="s">
        <v>139</v>
      </c>
      <c r="G86" s="12">
        <v>3</v>
      </c>
      <c r="H86" s="12">
        <v>3</v>
      </c>
      <c r="I86" s="12">
        <v>3</v>
      </c>
      <c r="J86" s="12">
        <v>3</v>
      </c>
      <c r="K86" s="12">
        <v>3</v>
      </c>
      <c r="L86" s="146"/>
      <c r="M86" s="26">
        <f>((G86*Kwantificatie!$B$22)+(H86*Kwantificatie!$C$22)+(I86*Kwantificatie!$D$22)+(J86*Kwantificatie!$E$22)+(K86*Kwantificatie!$F$22))*11.1*-1+100</f>
        <v>0.10000000000000853</v>
      </c>
    </row>
    <row r="87" spans="1:13" s="136" customFormat="1" x14ac:dyDescent="0.25">
      <c r="A87" s="295"/>
      <c r="B87" s="281"/>
      <c r="C87" s="259"/>
      <c r="D87" s="259"/>
      <c r="E87" s="17"/>
      <c r="F87" s="163" t="s">
        <v>139</v>
      </c>
      <c r="G87" s="12">
        <v>3</v>
      </c>
      <c r="H87" s="12">
        <v>3</v>
      </c>
      <c r="I87" s="12">
        <v>3</v>
      </c>
      <c r="J87" s="12">
        <v>3</v>
      </c>
      <c r="K87" s="12">
        <v>3</v>
      </c>
      <c r="L87" s="146"/>
      <c r="M87" s="26">
        <f>((G87*Kwantificatie!$B$22)+(H87*Kwantificatie!$C$22)+(I87*Kwantificatie!$D$22)+(J87*Kwantificatie!$E$22)+(K87*Kwantificatie!$F$22))*11.1*-1+100</f>
        <v>0.10000000000000853</v>
      </c>
    </row>
    <row r="88" spans="1:13" s="136" customFormat="1" x14ac:dyDescent="0.25">
      <c r="A88" s="295"/>
      <c r="B88" s="281"/>
      <c r="C88" s="259"/>
      <c r="D88" s="259"/>
      <c r="E88" s="17"/>
      <c r="F88" s="163" t="s">
        <v>139</v>
      </c>
      <c r="G88" s="12">
        <v>3</v>
      </c>
      <c r="H88" s="12">
        <v>3</v>
      </c>
      <c r="I88" s="12">
        <v>3</v>
      </c>
      <c r="J88" s="12">
        <v>3</v>
      </c>
      <c r="K88" s="12">
        <v>3</v>
      </c>
      <c r="L88" s="146"/>
      <c r="M88" s="26">
        <f>((G88*Kwantificatie!$B$22)+(H88*Kwantificatie!$C$22)+(I88*Kwantificatie!$D$22)+(J88*Kwantificatie!$E$22)+(K88*Kwantificatie!$F$22))*11.1*-1+100</f>
        <v>0.10000000000000853</v>
      </c>
    </row>
    <row r="89" spans="1:13" s="136" customFormat="1" x14ac:dyDescent="0.25">
      <c r="A89" s="295"/>
      <c r="B89" s="281"/>
      <c r="C89" s="259"/>
      <c r="D89" s="259"/>
      <c r="E89" s="17"/>
      <c r="F89" s="163" t="s">
        <v>139</v>
      </c>
      <c r="G89" s="12">
        <v>3</v>
      </c>
      <c r="H89" s="12">
        <v>3</v>
      </c>
      <c r="I89" s="12">
        <v>3</v>
      </c>
      <c r="J89" s="12">
        <v>3</v>
      </c>
      <c r="K89" s="12">
        <v>3</v>
      </c>
      <c r="L89" s="146"/>
      <c r="M89" s="26">
        <f>((G89*Kwantificatie!$B$22)+(H89*Kwantificatie!$C$22)+(I89*Kwantificatie!$D$22)+(J89*Kwantificatie!$E$22)+(K89*Kwantificatie!$F$22))*11.1*-1+100</f>
        <v>0.10000000000000853</v>
      </c>
    </row>
    <row r="90" spans="1:13" s="136" customFormat="1" x14ac:dyDescent="0.25">
      <c r="A90" s="295"/>
      <c r="B90" s="281"/>
      <c r="C90" s="259"/>
      <c r="D90" s="259"/>
      <c r="E90" s="17"/>
      <c r="F90" s="163" t="s">
        <v>139</v>
      </c>
      <c r="G90" s="12">
        <v>3</v>
      </c>
      <c r="H90" s="12">
        <v>3</v>
      </c>
      <c r="I90" s="12">
        <v>3</v>
      </c>
      <c r="J90" s="12">
        <v>3</v>
      </c>
      <c r="K90" s="12">
        <v>3</v>
      </c>
      <c r="L90" s="146"/>
      <c r="M90" s="26">
        <f>((G90*Kwantificatie!$B$22)+(H90*Kwantificatie!$C$22)+(I90*Kwantificatie!$D$22)+(J90*Kwantificatie!$E$22)+(K90*Kwantificatie!$F$22))*11.1*-1+100</f>
        <v>0.10000000000000853</v>
      </c>
    </row>
    <row r="91" spans="1:13" s="136" customFormat="1" x14ac:dyDescent="0.25">
      <c r="A91" s="295"/>
      <c r="B91" s="281"/>
      <c r="C91" s="259"/>
      <c r="D91" s="259"/>
      <c r="E91" s="17"/>
      <c r="F91" s="163" t="s">
        <v>139</v>
      </c>
      <c r="G91" s="12">
        <v>3</v>
      </c>
      <c r="H91" s="12">
        <v>3</v>
      </c>
      <c r="I91" s="12">
        <v>3</v>
      </c>
      <c r="J91" s="12">
        <v>3</v>
      </c>
      <c r="K91" s="12">
        <v>3</v>
      </c>
      <c r="L91" s="146"/>
      <c r="M91" s="26">
        <f>((G91*Kwantificatie!$B$22)+(H91*Kwantificatie!$C$22)+(I91*Kwantificatie!$D$22)+(J91*Kwantificatie!$E$22)+(K91*Kwantificatie!$F$22))*11.1*-1+100</f>
        <v>0.10000000000000853</v>
      </c>
    </row>
    <row r="92" spans="1:13" s="136" customFormat="1" x14ac:dyDescent="0.25">
      <c r="A92" s="295"/>
      <c r="B92" s="281"/>
      <c r="C92" s="259"/>
      <c r="D92" s="259"/>
      <c r="E92" s="17"/>
      <c r="F92" s="163" t="s">
        <v>139</v>
      </c>
      <c r="G92" s="12">
        <v>3</v>
      </c>
      <c r="H92" s="12">
        <v>3</v>
      </c>
      <c r="I92" s="12">
        <v>3</v>
      </c>
      <c r="J92" s="12">
        <v>3</v>
      </c>
      <c r="K92" s="12">
        <v>3</v>
      </c>
      <c r="L92" s="146"/>
      <c r="M92" s="26">
        <f>((G92*Kwantificatie!$B$22)+(H92*Kwantificatie!$C$22)+(I92*Kwantificatie!$D$22)+(J92*Kwantificatie!$E$22)+(K92*Kwantificatie!$F$22))*11.1*-1+100</f>
        <v>0.10000000000000853</v>
      </c>
    </row>
    <row r="93" spans="1:13" s="136" customFormat="1" ht="13.8" thickBot="1" x14ac:dyDescent="0.3">
      <c r="A93" s="296"/>
      <c r="B93" s="286"/>
      <c r="C93" s="272"/>
      <c r="D93" s="259"/>
      <c r="E93" s="144"/>
      <c r="F93" s="137" t="s">
        <v>139</v>
      </c>
      <c r="G93" s="12">
        <v>3</v>
      </c>
      <c r="H93" s="12">
        <v>3</v>
      </c>
      <c r="I93" s="12">
        <v>3</v>
      </c>
      <c r="J93" s="12">
        <v>3</v>
      </c>
      <c r="K93" s="12">
        <v>3</v>
      </c>
      <c r="L93" s="138"/>
      <c r="M93" s="26">
        <f>((G93*Kwantificatie!$B$22)+(H93*Kwantificatie!$C$22)+(I93*Kwantificatie!$D$22)+(J93*Kwantificatie!$E$22)+(K93*Kwantificatie!$F$22))*11.1*-1+100</f>
        <v>0.10000000000000853</v>
      </c>
    </row>
    <row r="94" spans="1:13" ht="13.8" thickBot="1" x14ac:dyDescent="0.3">
      <c r="A94" s="116" t="s">
        <v>99</v>
      </c>
      <c r="B94" s="111"/>
      <c r="C94" s="111"/>
      <c r="D94" s="112"/>
      <c r="E94" s="113"/>
      <c r="F94" s="111"/>
      <c r="G94" s="111"/>
      <c r="H94" s="111"/>
      <c r="I94" s="111"/>
      <c r="J94" s="111"/>
      <c r="K94" s="111"/>
      <c r="L94" s="114"/>
      <c r="M94" s="115"/>
    </row>
    <row r="95" spans="1:13" ht="13.8" thickBot="1" x14ac:dyDescent="0.3">
      <c r="A95" s="75" t="s">
        <v>78</v>
      </c>
      <c r="B95" s="61"/>
      <c r="C95" s="58"/>
      <c r="D95" s="58"/>
      <c r="E95" s="58"/>
      <c r="F95" s="60"/>
      <c r="G95" s="60" t="s">
        <v>23</v>
      </c>
      <c r="H95" s="60" t="s">
        <v>23</v>
      </c>
      <c r="I95" s="60" t="s">
        <v>23</v>
      </c>
      <c r="J95" s="60" t="s">
        <v>23</v>
      </c>
      <c r="K95" s="60" t="s">
        <v>23</v>
      </c>
      <c r="L95" s="186"/>
      <c r="M95" s="158"/>
    </row>
    <row r="96" spans="1:13" ht="13.2" customHeight="1" x14ac:dyDescent="0.25">
      <c r="A96" s="297"/>
      <c r="B96" s="259" t="s">
        <v>72</v>
      </c>
      <c r="C96" s="270" t="s">
        <v>63</v>
      </c>
      <c r="D96" s="287" t="s">
        <v>13</v>
      </c>
      <c r="E96" s="19" t="s">
        <v>87</v>
      </c>
      <c r="F96" s="129" t="s">
        <v>111</v>
      </c>
      <c r="G96" s="18">
        <v>2</v>
      </c>
      <c r="H96" s="18">
        <v>1</v>
      </c>
      <c r="I96" s="18">
        <v>2</v>
      </c>
      <c r="J96" s="18">
        <v>2</v>
      </c>
      <c r="K96" s="18">
        <v>2</v>
      </c>
      <c r="L96" s="95"/>
      <c r="M96" s="26">
        <f>((G96*Kwantificatie!$B$22)+(H96*Kwantificatie!$C$22)+(I96*Kwantificatie!$D$22)+(J96*Kwantificatie!$E$22)+(K96*Kwantificatie!$F$22))*11.1*-1+100</f>
        <v>41.725000000000001</v>
      </c>
    </row>
    <row r="97" spans="1:13" x14ac:dyDescent="0.25">
      <c r="A97" s="298"/>
      <c r="B97" s="259"/>
      <c r="C97" s="271"/>
      <c r="D97" s="281"/>
      <c r="E97" s="19" t="s">
        <v>81</v>
      </c>
      <c r="F97" s="129" t="s">
        <v>111</v>
      </c>
      <c r="G97" s="18">
        <v>3</v>
      </c>
      <c r="H97" s="18">
        <v>1</v>
      </c>
      <c r="I97" s="18">
        <v>2</v>
      </c>
      <c r="J97" s="18">
        <v>2</v>
      </c>
      <c r="K97" s="18">
        <v>2</v>
      </c>
      <c r="L97" s="95"/>
      <c r="M97" s="26">
        <f>((G97*Kwantificatie!$B$22)+(H97*Kwantificatie!$C$22)+(I97*Kwantificatie!$D$22)+(J97*Kwantificatie!$E$22)+(K97*Kwantificatie!$F$22))*11.1*-1+100</f>
        <v>38.950000000000003</v>
      </c>
    </row>
    <row r="98" spans="1:13" s="136" customFormat="1" x14ac:dyDescent="0.25">
      <c r="A98" s="298"/>
      <c r="B98" s="259"/>
      <c r="C98" s="271"/>
      <c r="D98" s="281"/>
      <c r="E98" s="19" t="s">
        <v>110</v>
      </c>
      <c r="F98" s="129" t="s">
        <v>112</v>
      </c>
      <c r="G98" s="18">
        <v>1</v>
      </c>
      <c r="H98" s="18">
        <v>2</v>
      </c>
      <c r="I98" s="18">
        <v>3</v>
      </c>
      <c r="J98" s="18">
        <v>2</v>
      </c>
      <c r="K98" s="18">
        <v>2</v>
      </c>
      <c r="L98" s="95"/>
      <c r="M98" s="26">
        <f>((G98*Kwantificatie!$B$22)+(H98*Kwantificatie!$C$22)+(I98*Kwantificatie!$D$22)+(J98*Kwantificatie!$E$22)+(K98*Kwantificatie!$F$22))*11.1*-1+100</f>
        <v>30.625</v>
      </c>
    </row>
    <row r="99" spans="1:13" s="136" customFormat="1" ht="14.4" customHeight="1" x14ac:dyDescent="0.25">
      <c r="A99" s="298"/>
      <c r="B99" s="259"/>
      <c r="C99" s="271"/>
      <c r="D99" s="281"/>
      <c r="E99" s="17"/>
      <c r="F99" s="163" t="s">
        <v>139</v>
      </c>
      <c r="G99" s="12">
        <v>3</v>
      </c>
      <c r="H99" s="12">
        <v>3</v>
      </c>
      <c r="I99" s="12">
        <v>3</v>
      </c>
      <c r="J99" s="12">
        <v>3</v>
      </c>
      <c r="K99" s="12">
        <v>3</v>
      </c>
      <c r="L99" s="146"/>
      <c r="M99" s="26">
        <f>((G99*Kwantificatie!$B$22)+(H99*Kwantificatie!$C$22)+(I99*Kwantificatie!$D$22)+(J99*Kwantificatie!$E$22)+(K99*Kwantificatie!$F$22))*11.1*-1+100</f>
        <v>0.10000000000000853</v>
      </c>
    </row>
    <row r="100" spans="1:13" s="136" customFormat="1" x14ac:dyDescent="0.25">
      <c r="A100" s="298"/>
      <c r="B100" s="259"/>
      <c r="C100" s="271"/>
      <c r="D100" s="281"/>
      <c r="E100" s="19"/>
      <c r="F100" s="129" t="s">
        <v>139</v>
      </c>
      <c r="G100" s="12">
        <v>3</v>
      </c>
      <c r="H100" s="12">
        <v>3</v>
      </c>
      <c r="I100" s="12">
        <v>3</v>
      </c>
      <c r="J100" s="12">
        <v>3</v>
      </c>
      <c r="K100" s="12">
        <v>3</v>
      </c>
      <c r="L100" s="146"/>
      <c r="M100" s="26">
        <f>((G100*Kwantificatie!$B$22)+(H100*Kwantificatie!$C$22)+(I100*Kwantificatie!$D$22)+(J100*Kwantificatie!$E$22)+(K100*Kwantificatie!$F$22))*11.1*-1+100</f>
        <v>0.10000000000000853</v>
      </c>
    </row>
    <row r="101" spans="1:13" s="136" customFormat="1" x14ac:dyDescent="0.25">
      <c r="A101" s="298"/>
      <c r="B101" s="259"/>
      <c r="C101" s="271"/>
      <c r="D101" s="281"/>
      <c r="E101" s="17"/>
      <c r="F101" s="163" t="s">
        <v>139</v>
      </c>
      <c r="G101" s="12">
        <v>3</v>
      </c>
      <c r="H101" s="12">
        <v>3</v>
      </c>
      <c r="I101" s="12">
        <v>3</v>
      </c>
      <c r="J101" s="12">
        <v>3</v>
      </c>
      <c r="K101" s="12">
        <v>3</v>
      </c>
      <c r="L101" s="146"/>
      <c r="M101" s="26">
        <f>((G101*Kwantificatie!$B$22)+(H101*Kwantificatie!$C$22)+(I101*Kwantificatie!$D$22)+(J101*Kwantificatie!$E$22)+(K101*Kwantificatie!$F$22))*11.1*-1+100</f>
        <v>0.10000000000000853</v>
      </c>
    </row>
    <row r="102" spans="1:13" s="136" customFormat="1" x14ac:dyDescent="0.25">
      <c r="A102" s="298"/>
      <c r="B102" s="259"/>
      <c r="C102" s="271"/>
      <c r="D102" s="281"/>
      <c r="E102" s="17"/>
      <c r="F102" s="163" t="s">
        <v>139</v>
      </c>
      <c r="G102" s="12">
        <v>3</v>
      </c>
      <c r="H102" s="12">
        <v>3</v>
      </c>
      <c r="I102" s="12">
        <v>3</v>
      </c>
      <c r="J102" s="12">
        <v>3</v>
      </c>
      <c r="K102" s="12">
        <v>3</v>
      </c>
      <c r="L102" s="146"/>
      <c r="M102" s="26">
        <f>((G102*Kwantificatie!$B$22)+(H102*Kwantificatie!$C$22)+(I102*Kwantificatie!$D$22)+(J102*Kwantificatie!$E$22)+(K102*Kwantificatie!$F$22))*11.1*-1+100</f>
        <v>0.10000000000000853</v>
      </c>
    </row>
    <row r="103" spans="1:13" s="136" customFormat="1" x14ac:dyDescent="0.25">
      <c r="A103" s="298"/>
      <c r="B103" s="259"/>
      <c r="C103" s="271"/>
      <c r="D103" s="281"/>
      <c r="E103" s="17"/>
      <c r="F103" s="163" t="s">
        <v>139</v>
      </c>
      <c r="G103" s="12">
        <v>3</v>
      </c>
      <c r="H103" s="12">
        <v>3</v>
      </c>
      <c r="I103" s="12">
        <v>3</v>
      </c>
      <c r="J103" s="12">
        <v>3</v>
      </c>
      <c r="K103" s="12">
        <v>3</v>
      </c>
      <c r="L103" s="146"/>
      <c r="M103" s="26">
        <f>((G103*Kwantificatie!$B$22)+(H103*Kwantificatie!$C$22)+(I103*Kwantificatie!$D$22)+(J103*Kwantificatie!$E$22)+(K103*Kwantificatie!$F$22))*11.1*-1+100</f>
        <v>0.10000000000000853</v>
      </c>
    </row>
    <row r="104" spans="1:13" s="136" customFormat="1" x14ac:dyDescent="0.25">
      <c r="A104" s="298"/>
      <c r="B104" s="259"/>
      <c r="C104" s="271"/>
      <c r="D104" s="281"/>
      <c r="E104" s="17"/>
      <c r="F104" s="163" t="s">
        <v>139</v>
      </c>
      <c r="G104" s="12">
        <v>3</v>
      </c>
      <c r="H104" s="12">
        <v>3</v>
      </c>
      <c r="I104" s="12">
        <v>3</v>
      </c>
      <c r="J104" s="12">
        <v>3</v>
      </c>
      <c r="K104" s="12">
        <v>3</v>
      </c>
      <c r="L104" s="146"/>
      <c r="M104" s="26">
        <f>((G104*Kwantificatie!$B$22)+(H104*Kwantificatie!$C$22)+(I104*Kwantificatie!$D$22)+(J104*Kwantificatie!$E$22)+(K104*Kwantificatie!$F$22))*11.1*-1+100</f>
        <v>0.10000000000000853</v>
      </c>
    </row>
    <row r="105" spans="1:13" s="136" customFormat="1" ht="13.8" thickBot="1" x14ac:dyDescent="0.3">
      <c r="A105" s="298"/>
      <c r="B105" s="259"/>
      <c r="C105" s="273"/>
      <c r="D105" s="286"/>
      <c r="E105" s="144"/>
      <c r="F105" s="155" t="s">
        <v>139</v>
      </c>
      <c r="G105" s="12">
        <v>3</v>
      </c>
      <c r="H105" s="12">
        <v>3</v>
      </c>
      <c r="I105" s="12">
        <v>3</v>
      </c>
      <c r="J105" s="12">
        <v>3</v>
      </c>
      <c r="K105" s="12">
        <v>3</v>
      </c>
      <c r="L105" s="146"/>
      <c r="M105" s="159">
        <f>((G105*Kwantificatie!$B$22)+(H105*Kwantificatie!$C$22)+(I105*Kwantificatie!$D$22)+(J105*Kwantificatie!$E$22)+(K105*Kwantificatie!$F$22))*11.1*-1+100</f>
        <v>0.10000000000000853</v>
      </c>
    </row>
    <row r="106" spans="1:13" ht="13.2" customHeight="1" x14ac:dyDescent="0.25">
      <c r="A106" s="298"/>
      <c r="B106" s="259"/>
      <c r="C106" s="271" t="s">
        <v>63</v>
      </c>
      <c r="D106" s="287" t="s">
        <v>14</v>
      </c>
      <c r="E106" s="140" t="s">
        <v>87</v>
      </c>
      <c r="F106" s="141" t="s">
        <v>111</v>
      </c>
      <c r="G106" s="142">
        <v>2</v>
      </c>
      <c r="H106" s="142">
        <v>1</v>
      </c>
      <c r="I106" s="142">
        <v>2</v>
      </c>
      <c r="J106" s="142">
        <v>2</v>
      </c>
      <c r="K106" s="142">
        <v>2</v>
      </c>
      <c r="L106" s="143"/>
      <c r="M106" s="26">
        <f>((G106*Kwantificatie!$B$22)+(H106*Kwantificatie!$C$22)+(I106*Kwantificatie!$D$22)+(J106*Kwantificatie!$E$22)+(K106*Kwantificatie!$F$22))*11.1*-1+100</f>
        <v>41.725000000000001</v>
      </c>
    </row>
    <row r="107" spans="1:13" x14ac:dyDescent="0.25">
      <c r="A107" s="298"/>
      <c r="B107" s="259"/>
      <c r="C107" s="271"/>
      <c r="D107" s="281"/>
      <c r="E107" s="154" t="s">
        <v>81</v>
      </c>
      <c r="F107" s="155" t="s">
        <v>111</v>
      </c>
      <c r="G107" s="156">
        <v>3</v>
      </c>
      <c r="H107" s="156">
        <v>1</v>
      </c>
      <c r="I107" s="156">
        <v>2</v>
      </c>
      <c r="J107" s="156">
        <v>2</v>
      </c>
      <c r="K107" s="156">
        <v>2</v>
      </c>
      <c r="L107" s="146"/>
      <c r="M107" s="26">
        <f>((G107*Kwantificatie!$B$22)+(H107*Kwantificatie!$C$22)+(I107*Kwantificatie!$D$22)+(J107*Kwantificatie!$E$22)+(K107*Kwantificatie!$F$22))*11.1*-1+100</f>
        <v>38.950000000000003</v>
      </c>
    </row>
    <row r="108" spans="1:13" s="136" customFormat="1" x14ac:dyDescent="0.25">
      <c r="A108" s="298"/>
      <c r="B108" s="259"/>
      <c r="C108" s="271"/>
      <c r="D108" s="281"/>
      <c r="E108" s="17" t="s">
        <v>84</v>
      </c>
      <c r="F108" s="163" t="s">
        <v>112</v>
      </c>
      <c r="G108" s="12">
        <v>1</v>
      </c>
      <c r="H108" s="12">
        <v>2</v>
      </c>
      <c r="I108" s="12">
        <v>3</v>
      </c>
      <c r="J108" s="12">
        <v>2</v>
      </c>
      <c r="K108" s="12">
        <v>2</v>
      </c>
      <c r="L108" s="97"/>
      <c r="M108" s="26">
        <f>((G108*Kwantificatie!$B$22)+(H108*Kwantificatie!$C$22)+(I108*Kwantificatie!$D$22)+(J108*Kwantificatie!$E$22)+(K108*Kwantificatie!$F$22))*11.1*-1+100</f>
        <v>30.625</v>
      </c>
    </row>
    <row r="109" spans="1:13" s="136" customFormat="1" x14ac:dyDescent="0.25">
      <c r="A109" s="298"/>
      <c r="B109" s="259"/>
      <c r="C109" s="271"/>
      <c r="D109" s="281"/>
      <c r="E109" s="19" t="s">
        <v>110</v>
      </c>
      <c r="F109" s="129" t="s">
        <v>112</v>
      </c>
      <c r="G109" s="18">
        <v>1</v>
      </c>
      <c r="H109" s="18">
        <v>2</v>
      </c>
      <c r="I109" s="18">
        <v>3</v>
      </c>
      <c r="J109" s="18">
        <v>2</v>
      </c>
      <c r="K109" s="18">
        <v>2</v>
      </c>
      <c r="L109" s="95"/>
      <c r="M109" s="26">
        <f>((G109*Kwantificatie!$B$22)+(H109*Kwantificatie!$C$22)+(I109*Kwantificatie!$D$22)+(J109*Kwantificatie!$E$22)+(K109*Kwantificatie!$F$22))*11.1*-1+100</f>
        <v>30.625</v>
      </c>
    </row>
    <row r="110" spans="1:13" s="136" customFormat="1" ht="14.4" customHeight="1" x14ac:dyDescent="0.25">
      <c r="A110" s="298"/>
      <c r="B110" s="259"/>
      <c r="C110" s="271"/>
      <c r="D110" s="281"/>
      <c r="E110" s="17"/>
      <c r="F110" s="163" t="s">
        <v>139</v>
      </c>
      <c r="G110" s="12">
        <v>3</v>
      </c>
      <c r="H110" s="12">
        <v>3</v>
      </c>
      <c r="I110" s="12">
        <v>3</v>
      </c>
      <c r="J110" s="12">
        <v>3</v>
      </c>
      <c r="K110" s="12">
        <v>3</v>
      </c>
      <c r="L110" s="146"/>
      <c r="M110" s="26">
        <f>((G110*Kwantificatie!$B$22)+(H110*Kwantificatie!$C$22)+(I110*Kwantificatie!$D$22)+(J110*Kwantificatie!$E$22)+(K110*Kwantificatie!$F$22))*11.1*-1+100</f>
        <v>0.10000000000000853</v>
      </c>
    </row>
    <row r="111" spans="1:13" s="136" customFormat="1" x14ac:dyDescent="0.25">
      <c r="A111" s="298"/>
      <c r="B111" s="259"/>
      <c r="C111" s="271"/>
      <c r="D111" s="281"/>
      <c r="E111" s="19"/>
      <c r="F111" s="129" t="s">
        <v>139</v>
      </c>
      <c r="G111" s="12">
        <v>3</v>
      </c>
      <c r="H111" s="12">
        <v>3</v>
      </c>
      <c r="I111" s="12">
        <v>3</v>
      </c>
      <c r="J111" s="12">
        <v>3</v>
      </c>
      <c r="K111" s="12">
        <v>3</v>
      </c>
      <c r="L111" s="146"/>
      <c r="M111" s="26">
        <f>((G111*Kwantificatie!$B$22)+(H111*Kwantificatie!$C$22)+(I111*Kwantificatie!$D$22)+(J111*Kwantificatie!$E$22)+(K111*Kwantificatie!$F$22))*11.1*-1+100</f>
        <v>0.10000000000000853</v>
      </c>
    </row>
    <row r="112" spans="1:13" s="136" customFormat="1" x14ac:dyDescent="0.25">
      <c r="A112" s="298"/>
      <c r="B112" s="259"/>
      <c r="C112" s="271"/>
      <c r="D112" s="281"/>
      <c r="E112" s="17"/>
      <c r="F112" s="163" t="s">
        <v>139</v>
      </c>
      <c r="G112" s="12">
        <v>3</v>
      </c>
      <c r="H112" s="12">
        <v>3</v>
      </c>
      <c r="I112" s="12">
        <v>3</v>
      </c>
      <c r="J112" s="12">
        <v>3</v>
      </c>
      <c r="K112" s="12">
        <v>3</v>
      </c>
      <c r="L112" s="146"/>
      <c r="M112" s="26">
        <f>((G112*Kwantificatie!$B$22)+(H112*Kwantificatie!$C$22)+(I112*Kwantificatie!$D$22)+(J112*Kwantificatie!$E$22)+(K112*Kwantificatie!$F$22))*11.1*-1+100</f>
        <v>0.10000000000000853</v>
      </c>
    </row>
    <row r="113" spans="1:13" s="136" customFormat="1" x14ac:dyDescent="0.25">
      <c r="A113" s="298"/>
      <c r="B113" s="259"/>
      <c r="C113" s="271"/>
      <c r="D113" s="281"/>
      <c r="E113" s="17"/>
      <c r="F113" s="163" t="s">
        <v>139</v>
      </c>
      <c r="G113" s="12">
        <v>3</v>
      </c>
      <c r="H113" s="12">
        <v>3</v>
      </c>
      <c r="I113" s="12">
        <v>3</v>
      </c>
      <c r="J113" s="12">
        <v>3</v>
      </c>
      <c r="K113" s="12">
        <v>3</v>
      </c>
      <c r="L113" s="146"/>
      <c r="M113" s="26">
        <f>((G113*Kwantificatie!$B$22)+(H113*Kwantificatie!$C$22)+(I113*Kwantificatie!$D$22)+(J113*Kwantificatie!$E$22)+(K113*Kwantificatie!$F$22))*11.1*-1+100</f>
        <v>0.10000000000000853</v>
      </c>
    </row>
    <row r="114" spans="1:13" s="136" customFormat="1" x14ac:dyDescent="0.25">
      <c r="A114" s="298"/>
      <c r="B114" s="259"/>
      <c r="C114" s="271"/>
      <c r="D114" s="281"/>
      <c r="E114" s="17"/>
      <c r="F114" s="163" t="s">
        <v>139</v>
      </c>
      <c r="G114" s="12">
        <v>3</v>
      </c>
      <c r="H114" s="12">
        <v>3</v>
      </c>
      <c r="I114" s="12">
        <v>3</v>
      </c>
      <c r="J114" s="12">
        <v>3</v>
      </c>
      <c r="K114" s="12">
        <v>3</v>
      </c>
      <c r="L114" s="146"/>
      <c r="M114" s="26">
        <f>((G114*Kwantificatie!$B$22)+(H114*Kwantificatie!$C$22)+(I114*Kwantificatie!$D$22)+(J114*Kwantificatie!$E$22)+(K114*Kwantificatie!$F$22))*11.1*-1+100</f>
        <v>0.10000000000000853</v>
      </c>
    </row>
    <row r="115" spans="1:13" s="136" customFormat="1" ht="13.8" thickBot="1" x14ac:dyDescent="0.3">
      <c r="A115" s="298"/>
      <c r="B115" s="272"/>
      <c r="C115" s="271"/>
      <c r="D115" s="281"/>
      <c r="E115" s="17"/>
      <c r="F115" s="163" t="s">
        <v>139</v>
      </c>
      <c r="G115" s="12">
        <v>3</v>
      </c>
      <c r="H115" s="12">
        <v>3</v>
      </c>
      <c r="I115" s="12">
        <v>3</v>
      </c>
      <c r="J115" s="12">
        <v>3</v>
      </c>
      <c r="K115" s="12">
        <v>3</v>
      </c>
      <c r="L115" s="146"/>
      <c r="M115" s="26">
        <f>((G115*Kwantificatie!$B$22)+(H115*Kwantificatie!$C$22)+(I115*Kwantificatie!$D$22)+(J115*Kwantificatie!$E$22)+(K115*Kwantificatie!$F$22))*11.1*-1+100</f>
        <v>0.10000000000000853</v>
      </c>
    </row>
    <row r="116" spans="1:13" s="136" customFormat="1" ht="13.8" thickBot="1" x14ac:dyDescent="0.3">
      <c r="A116" s="75" t="s">
        <v>62</v>
      </c>
      <c r="B116" s="132"/>
      <c r="C116" s="61"/>
      <c r="D116" s="61"/>
      <c r="E116" s="77"/>
      <c r="F116" s="78"/>
      <c r="G116" s="78"/>
      <c r="H116" s="78"/>
      <c r="I116" s="78"/>
      <c r="J116" s="78"/>
      <c r="K116" s="78"/>
      <c r="L116" s="99"/>
      <c r="M116" s="79"/>
    </row>
    <row r="117" spans="1:13" s="136" customFormat="1" ht="13.8" customHeight="1" thickBot="1" x14ac:dyDescent="0.3">
      <c r="A117" s="291"/>
      <c r="B117" s="258" t="s">
        <v>73</v>
      </c>
      <c r="C117" s="270" t="s">
        <v>15</v>
      </c>
      <c r="D117" s="264" t="s">
        <v>16</v>
      </c>
      <c r="E117" s="154" t="s">
        <v>81</v>
      </c>
      <c r="F117" s="155" t="s">
        <v>111</v>
      </c>
      <c r="G117" s="156">
        <v>3</v>
      </c>
      <c r="H117" s="156">
        <v>1</v>
      </c>
      <c r="I117" s="156">
        <v>2</v>
      </c>
      <c r="J117" s="156">
        <v>2</v>
      </c>
      <c r="K117" s="156">
        <v>2</v>
      </c>
      <c r="L117" s="138"/>
      <c r="M117" s="26">
        <f>((G117*Kwantificatie!$B$22)+(H117*Kwantificatie!$C$22)+(I117*Kwantificatie!$D$22)+(J117*Kwantificatie!$E$22)+(K117*Kwantificatie!$F$22))*11.1*-1+100</f>
        <v>38.950000000000003</v>
      </c>
    </row>
    <row r="118" spans="1:13" s="136" customFormat="1" x14ac:dyDescent="0.25">
      <c r="A118" s="292"/>
      <c r="B118" s="259"/>
      <c r="C118" s="271"/>
      <c r="D118" s="266"/>
      <c r="E118" s="17"/>
      <c r="F118" s="163" t="s">
        <v>139</v>
      </c>
      <c r="G118" s="12">
        <v>3</v>
      </c>
      <c r="H118" s="12">
        <v>3</v>
      </c>
      <c r="I118" s="12">
        <v>3</v>
      </c>
      <c r="J118" s="12">
        <v>3</v>
      </c>
      <c r="K118" s="12">
        <v>3</v>
      </c>
      <c r="L118" s="146"/>
      <c r="M118" s="26">
        <f>((G118*Kwantificatie!$B$22)+(H118*Kwantificatie!$C$22)+(I118*Kwantificatie!$D$22)+(J118*Kwantificatie!$E$22)+(K118*Kwantificatie!$F$22))*11.1*-1+100</f>
        <v>0.10000000000000853</v>
      </c>
    </row>
    <row r="119" spans="1:13" s="136" customFormat="1" x14ac:dyDescent="0.25">
      <c r="A119" s="292"/>
      <c r="B119" s="259"/>
      <c r="C119" s="271"/>
      <c r="D119" s="266"/>
      <c r="E119" s="19"/>
      <c r="F119" s="129" t="s">
        <v>139</v>
      </c>
      <c r="G119" s="12">
        <v>3</v>
      </c>
      <c r="H119" s="12">
        <v>3</v>
      </c>
      <c r="I119" s="12">
        <v>3</v>
      </c>
      <c r="J119" s="12">
        <v>3</v>
      </c>
      <c r="K119" s="12">
        <v>3</v>
      </c>
      <c r="L119" s="146"/>
      <c r="M119" s="26">
        <f>((G119*Kwantificatie!$B$22)+(H119*Kwantificatie!$C$22)+(I119*Kwantificatie!$D$22)+(J119*Kwantificatie!$E$22)+(K119*Kwantificatie!$F$22))*11.1*-1+100</f>
        <v>0.10000000000000853</v>
      </c>
    </row>
    <row r="120" spans="1:13" s="136" customFormat="1" x14ac:dyDescent="0.25">
      <c r="A120" s="292"/>
      <c r="B120" s="259"/>
      <c r="C120" s="271"/>
      <c r="D120" s="266"/>
      <c r="E120" s="17"/>
      <c r="F120" s="163" t="s">
        <v>139</v>
      </c>
      <c r="G120" s="12">
        <v>3</v>
      </c>
      <c r="H120" s="12">
        <v>3</v>
      </c>
      <c r="I120" s="12">
        <v>3</v>
      </c>
      <c r="J120" s="12">
        <v>3</v>
      </c>
      <c r="K120" s="12">
        <v>3</v>
      </c>
      <c r="L120" s="146"/>
      <c r="M120" s="26">
        <f>((G120*Kwantificatie!$B$22)+(H120*Kwantificatie!$C$22)+(I120*Kwantificatie!$D$22)+(J120*Kwantificatie!$E$22)+(K120*Kwantificatie!$F$22))*11.1*-1+100</f>
        <v>0.10000000000000853</v>
      </c>
    </row>
    <row r="121" spans="1:13" s="136" customFormat="1" x14ac:dyDescent="0.25">
      <c r="A121" s="292"/>
      <c r="B121" s="259"/>
      <c r="C121" s="271"/>
      <c r="D121" s="266"/>
      <c r="E121" s="17"/>
      <c r="F121" s="163" t="s">
        <v>139</v>
      </c>
      <c r="G121" s="12">
        <v>3</v>
      </c>
      <c r="H121" s="12">
        <v>3</v>
      </c>
      <c r="I121" s="12">
        <v>3</v>
      </c>
      <c r="J121" s="12">
        <v>3</v>
      </c>
      <c r="K121" s="12">
        <v>3</v>
      </c>
      <c r="L121" s="146"/>
      <c r="M121" s="26">
        <f>((G121*Kwantificatie!$B$22)+(H121*Kwantificatie!$C$22)+(I121*Kwantificatie!$D$22)+(J121*Kwantificatie!$E$22)+(K121*Kwantificatie!$F$22))*11.1*-1+100</f>
        <v>0.10000000000000853</v>
      </c>
    </row>
    <row r="122" spans="1:13" s="136" customFormat="1" x14ac:dyDescent="0.25">
      <c r="A122" s="292"/>
      <c r="B122" s="259"/>
      <c r="C122" s="271"/>
      <c r="D122" s="266"/>
      <c r="E122" s="17"/>
      <c r="F122" s="163" t="s">
        <v>139</v>
      </c>
      <c r="G122" s="12">
        <v>3</v>
      </c>
      <c r="H122" s="12">
        <v>3</v>
      </c>
      <c r="I122" s="12">
        <v>3</v>
      </c>
      <c r="J122" s="12">
        <v>3</v>
      </c>
      <c r="K122" s="12">
        <v>3</v>
      </c>
      <c r="L122" s="146"/>
      <c r="M122" s="26">
        <f>((G122*Kwantificatie!$B$22)+(H122*Kwantificatie!$C$22)+(I122*Kwantificatie!$D$22)+(J122*Kwantificatie!$E$22)+(K122*Kwantificatie!$F$22))*11.1*-1+100</f>
        <v>0.10000000000000853</v>
      </c>
    </row>
    <row r="123" spans="1:13" s="136" customFormat="1" x14ac:dyDescent="0.25">
      <c r="A123" s="292"/>
      <c r="B123" s="259"/>
      <c r="C123" s="271"/>
      <c r="D123" s="266"/>
      <c r="E123" s="17"/>
      <c r="F123" s="163" t="s">
        <v>139</v>
      </c>
      <c r="G123" s="12">
        <v>3</v>
      </c>
      <c r="H123" s="12">
        <v>3</v>
      </c>
      <c r="I123" s="12">
        <v>3</v>
      </c>
      <c r="J123" s="12">
        <v>3</v>
      </c>
      <c r="K123" s="12">
        <v>3</v>
      </c>
      <c r="L123" s="146"/>
      <c r="M123" s="26">
        <f>((G123*Kwantificatie!$B$22)+(H123*Kwantificatie!$C$22)+(I123*Kwantificatie!$D$22)+(J123*Kwantificatie!$E$22)+(K123*Kwantificatie!$F$22))*11.1*-1+100</f>
        <v>0.10000000000000853</v>
      </c>
    </row>
    <row r="124" spans="1:13" s="136" customFormat="1" x14ac:dyDescent="0.25">
      <c r="A124" s="292"/>
      <c r="B124" s="259"/>
      <c r="C124" s="271"/>
      <c r="D124" s="266"/>
      <c r="E124" s="17"/>
      <c r="F124" s="163" t="s">
        <v>139</v>
      </c>
      <c r="G124" s="12">
        <v>3</v>
      </c>
      <c r="H124" s="12">
        <v>3</v>
      </c>
      <c r="I124" s="12">
        <v>3</v>
      </c>
      <c r="J124" s="12">
        <v>3</v>
      </c>
      <c r="K124" s="12">
        <v>3</v>
      </c>
      <c r="L124" s="146"/>
      <c r="M124" s="26">
        <f>((G124*Kwantificatie!$B$22)+(H124*Kwantificatie!$C$22)+(I124*Kwantificatie!$D$22)+(J124*Kwantificatie!$E$22)+(K124*Kwantificatie!$F$22))*11.1*-1+100</f>
        <v>0.10000000000000853</v>
      </c>
    </row>
    <row r="125" spans="1:13" s="136" customFormat="1" x14ac:dyDescent="0.25">
      <c r="A125" s="292"/>
      <c r="B125" s="259"/>
      <c r="C125" s="271"/>
      <c r="D125" s="266"/>
      <c r="E125" s="17"/>
      <c r="F125" s="163" t="s">
        <v>139</v>
      </c>
      <c r="G125" s="12">
        <v>3</v>
      </c>
      <c r="H125" s="12">
        <v>3</v>
      </c>
      <c r="I125" s="12">
        <v>3</v>
      </c>
      <c r="J125" s="12">
        <v>3</v>
      </c>
      <c r="K125" s="12">
        <v>3</v>
      </c>
      <c r="L125" s="146"/>
      <c r="M125" s="26">
        <f>((G125*Kwantificatie!$B$22)+(H125*Kwantificatie!$C$22)+(I125*Kwantificatie!$D$22)+(J125*Kwantificatie!$E$22)+(K125*Kwantificatie!$F$22))*11.1*-1+100</f>
        <v>0.10000000000000853</v>
      </c>
    </row>
    <row r="126" spans="1:13" s="136" customFormat="1" ht="13.8" thickBot="1" x14ac:dyDescent="0.3">
      <c r="A126" s="292"/>
      <c r="B126" s="259"/>
      <c r="C126" s="273"/>
      <c r="D126" s="265"/>
      <c r="E126" s="144"/>
      <c r="F126" s="137" t="s">
        <v>139</v>
      </c>
      <c r="G126" s="12">
        <v>3</v>
      </c>
      <c r="H126" s="12">
        <v>3</v>
      </c>
      <c r="I126" s="12">
        <v>3</v>
      </c>
      <c r="J126" s="12">
        <v>3</v>
      </c>
      <c r="K126" s="12">
        <v>3</v>
      </c>
      <c r="L126" s="138"/>
      <c r="M126" s="159">
        <f>((G126*Kwantificatie!$B$22)+(H126*Kwantificatie!$C$22)+(I126*Kwantificatie!$D$22)+(J126*Kwantificatie!$E$22)+(K126*Kwantificatie!$F$22))*11.1*-1+100</f>
        <v>0.10000000000000853</v>
      </c>
    </row>
    <row r="127" spans="1:13" s="136" customFormat="1" x14ac:dyDescent="0.25">
      <c r="A127" s="292"/>
      <c r="B127" s="259"/>
      <c r="C127" s="258" t="s">
        <v>17</v>
      </c>
      <c r="D127" s="264" t="s">
        <v>25</v>
      </c>
      <c r="E127" s="140" t="s">
        <v>87</v>
      </c>
      <c r="F127" s="141" t="s">
        <v>111</v>
      </c>
      <c r="G127" s="142">
        <v>2</v>
      </c>
      <c r="H127" s="142">
        <v>1</v>
      </c>
      <c r="I127" s="142">
        <v>2</v>
      </c>
      <c r="J127" s="142">
        <v>2</v>
      </c>
      <c r="K127" s="142">
        <v>2</v>
      </c>
      <c r="L127" s="143"/>
      <c r="M127" s="26">
        <f>((G127*Kwantificatie!$B$22)+(H127*Kwantificatie!$C$22)+(I127*Kwantificatie!$D$22)+(J127*Kwantificatie!$E$22)+(K127*Kwantificatie!$F$22))*11.1*-1+100</f>
        <v>41.725000000000001</v>
      </c>
    </row>
    <row r="128" spans="1:13" s="136" customFormat="1" x14ac:dyDescent="0.25">
      <c r="A128" s="292"/>
      <c r="B128" s="259"/>
      <c r="C128" s="259"/>
      <c r="D128" s="266"/>
      <c r="E128" s="19" t="s">
        <v>89</v>
      </c>
      <c r="F128" s="129" t="s">
        <v>111</v>
      </c>
      <c r="G128" s="12">
        <v>2</v>
      </c>
      <c r="H128" s="12">
        <v>2</v>
      </c>
      <c r="I128" s="12">
        <v>2</v>
      </c>
      <c r="J128" s="12">
        <v>1</v>
      </c>
      <c r="K128" s="12">
        <v>2</v>
      </c>
      <c r="L128" s="97"/>
      <c r="M128" s="26">
        <f>((G128*Kwantificatie!$B$22)+(H128*Kwantificatie!$C$22)+(I128*Kwantificatie!$D$22)+(J128*Kwantificatie!$E$22)+(K128*Kwantificatie!$F$22))*11.1*-1+100</f>
        <v>44.5</v>
      </c>
    </row>
    <row r="129" spans="1:13" s="136" customFormat="1" x14ac:dyDescent="0.25">
      <c r="A129" s="292"/>
      <c r="B129" s="259"/>
      <c r="C129" s="259"/>
      <c r="D129" s="266"/>
      <c r="E129" s="19" t="s">
        <v>81</v>
      </c>
      <c r="F129" s="129" t="s">
        <v>111</v>
      </c>
      <c r="G129" s="12">
        <v>3</v>
      </c>
      <c r="H129" s="12">
        <v>1</v>
      </c>
      <c r="I129" s="12">
        <v>2</v>
      </c>
      <c r="J129" s="12">
        <v>2</v>
      </c>
      <c r="K129" s="12">
        <v>2</v>
      </c>
      <c r="L129" s="97"/>
      <c r="M129" s="26">
        <f>((G129*Kwantificatie!$B$22)+(H129*Kwantificatie!$C$22)+(I129*Kwantificatie!$D$22)+(J129*Kwantificatie!$E$22)+(K129*Kwantificatie!$F$22))*11.1*-1+100</f>
        <v>38.950000000000003</v>
      </c>
    </row>
    <row r="130" spans="1:13" s="136" customFormat="1" ht="13.8" thickBot="1" x14ac:dyDescent="0.3">
      <c r="A130" s="292"/>
      <c r="B130" s="259"/>
      <c r="C130" s="259"/>
      <c r="D130" s="266"/>
      <c r="E130" s="154" t="s">
        <v>82</v>
      </c>
      <c r="F130" s="155" t="s">
        <v>111</v>
      </c>
      <c r="G130" s="46">
        <v>3</v>
      </c>
      <c r="H130" s="46">
        <v>0</v>
      </c>
      <c r="I130" s="46">
        <v>2</v>
      </c>
      <c r="J130" s="46">
        <v>2</v>
      </c>
      <c r="K130" s="46">
        <v>2</v>
      </c>
      <c r="L130" s="145"/>
      <c r="M130" s="26">
        <f>((G130*Kwantificatie!$B$22)+(H130*Kwantificatie!$C$22)+(I130*Kwantificatie!$D$22)+(J130*Kwantificatie!$E$22)+(K130*Kwantificatie!$F$22))*11.1*-1+100</f>
        <v>47.274999999999999</v>
      </c>
    </row>
    <row r="131" spans="1:13" s="136" customFormat="1" x14ac:dyDescent="0.25">
      <c r="A131" s="292"/>
      <c r="B131" s="259"/>
      <c r="C131" s="259"/>
      <c r="D131" s="266"/>
      <c r="E131" s="17"/>
      <c r="F131" s="163" t="s">
        <v>139</v>
      </c>
      <c r="G131" s="12">
        <v>3</v>
      </c>
      <c r="H131" s="12">
        <v>3</v>
      </c>
      <c r="I131" s="12">
        <v>3</v>
      </c>
      <c r="J131" s="12">
        <v>3</v>
      </c>
      <c r="K131" s="12">
        <v>3</v>
      </c>
      <c r="L131" s="146"/>
      <c r="M131" s="26">
        <f>((G131*Kwantificatie!$B$22)+(H131*Kwantificatie!$C$22)+(I131*Kwantificatie!$D$22)+(J131*Kwantificatie!$E$22)+(K131*Kwantificatie!$F$22))*11.1*-1+100</f>
        <v>0.10000000000000853</v>
      </c>
    </row>
    <row r="132" spans="1:13" s="136" customFormat="1" x14ac:dyDescent="0.25">
      <c r="A132" s="292"/>
      <c r="B132" s="259"/>
      <c r="C132" s="259"/>
      <c r="D132" s="266"/>
      <c r="E132" s="17"/>
      <c r="F132" s="163" t="s">
        <v>139</v>
      </c>
      <c r="G132" s="12">
        <v>3</v>
      </c>
      <c r="H132" s="12">
        <v>3</v>
      </c>
      <c r="I132" s="12">
        <v>3</v>
      </c>
      <c r="J132" s="12">
        <v>3</v>
      </c>
      <c r="K132" s="12">
        <v>3</v>
      </c>
      <c r="L132" s="146"/>
      <c r="M132" s="26">
        <f>((G132*Kwantificatie!$B$22)+(H132*Kwantificatie!$C$22)+(I132*Kwantificatie!$D$22)+(J132*Kwantificatie!$E$22)+(K132*Kwantificatie!$F$22))*11.1*-1+100</f>
        <v>0.10000000000000853</v>
      </c>
    </row>
    <row r="133" spans="1:13" s="136" customFormat="1" x14ac:dyDescent="0.25">
      <c r="A133" s="292"/>
      <c r="B133" s="259"/>
      <c r="C133" s="259"/>
      <c r="D133" s="266"/>
      <c r="E133" s="17"/>
      <c r="F133" s="163" t="s">
        <v>139</v>
      </c>
      <c r="G133" s="12">
        <v>3</v>
      </c>
      <c r="H133" s="12">
        <v>3</v>
      </c>
      <c r="I133" s="12">
        <v>3</v>
      </c>
      <c r="J133" s="12">
        <v>3</v>
      </c>
      <c r="K133" s="12">
        <v>3</v>
      </c>
      <c r="L133" s="146"/>
      <c r="M133" s="26">
        <f>((G133*Kwantificatie!$B$22)+(H133*Kwantificatie!$C$22)+(I133*Kwantificatie!$D$22)+(J133*Kwantificatie!$E$22)+(K133*Kwantificatie!$F$22))*11.1*-1+100</f>
        <v>0.10000000000000853</v>
      </c>
    </row>
    <row r="134" spans="1:13" s="136" customFormat="1" x14ac:dyDescent="0.25">
      <c r="A134" s="292"/>
      <c r="B134" s="259"/>
      <c r="C134" s="259"/>
      <c r="D134" s="266"/>
      <c r="E134" s="17"/>
      <c r="F134" s="163" t="s">
        <v>139</v>
      </c>
      <c r="G134" s="12">
        <v>3</v>
      </c>
      <c r="H134" s="12">
        <v>3</v>
      </c>
      <c r="I134" s="12">
        <v>3</v>
      </c>
      <c r="J134" s="12">
        <v>3</v>
      </c>
      <c r="K134" s="12">
        <v>3</v>
      </c>
      <c r="L134" s="146"/>
      <c r="M134" s="26">
        <f>((G134*Kwantificatie!$B$22)+(H134*Kwantificatie!$C$22)+(I134*Kwantificatie!$D$22)+(J134*Kwantificatie!$E$22)+(K134*Kwantificatie!$F$22))*11.1*-1+100</f>
        <v>0.10000000000000853</v>
      </c>
    </row>
    <row r="135" spans="1:13" s="136" customFormat="1" x14ac:dyDescent="0.25">
      <c r="A135" s="292"/>
      <c r="B135" s="259"/>
      <c r="C135" s="259"/>
      <c r="D135" s="266"/>
      <c r="E135" s="17"/>
      <c r="F135" s="163" t="s">
        <v>139</v>
      </c>
      <c r="G135" s="12">
        <v>3</v>
      </c>
      <c r="H135" s="12">
        <v>3</v>
      </c>
      <c r="I135" s="12">
        <v>3</v>
      </c>
      <c r="J135" s="12">
        <v>3</v>
      </c>
      <c r="K135" s="12">
        <v>3</v>
      </c>
      <c r="L135" s="146"/>
      <c r="M135" s="26">
        <f>((G135*Kwantificatie!$B$22)+(H135*Kwantificatie!$C$22)+(I135*Kwantificatie!$D$22)+(J135*Kwantificatie!$E$22)+(K135*Kwantificatie!$F$22))*11.1*-1+100</f>
        <v>0.10000000000000853</v>
      </c>
    </row>
    <row r="136" spans="1:13" s="136" customFormat="1" ht="13.8" thickBot="1" x14ac:dyDescent="0.3">
      <c r="A136" s="292"/>
      <c r="B136" s="259"/>
      <c r="C136" s="272"/>
      <c r="D136" s="265"/>
      <c r="E136" s="144"/>
      <c r="F136" s="137" t="s">
        <v>139</v>
      </c>
      <c r="G136" s="12">
        <v>3</v>
      </c>
      <c r="H136" s="12">
        <v>3</v>
      </c>
      <c r="I136" s="12">
        <v>3</v>
      </c>
      <c r="J136" s="12">
        <v>3</v>
      </c>
      <c r="K136" s="12">
        <v>3</v>
      </c>
      <c r="L136" s="138"/>
      <c r="M136" s="159">
        <f>((G136*Kwantificatie!$B$22)+(H136*Kwantificatie!$C$22)+(I136*Kwantificatie!$D$22)+(J136*Kwantificatie!$E$22)+(K136*Kwantificatie!$F$22))*11.1*-1+100</f>
        <v>0.10000000000000853</v>
      </c>
    </row>
    <row r="137" spans="1:13" s="136" customFormat="1" ht="13.8" thickBot="1" x14ac:dyDescent="0.3">
      <c r="A137" s="292"/>
      <c r="B137" s="259"/>
      <c r="C137" s="258" t="s">
        <v>17</v>
      </c>
      <c r="D137" s="264" t="s">
        <v>26</v>
      </c>
      <c r="E137" s="165" t="s">
        <v>89</v>
      </c>
      <c r="F137" s="162" t="s">
        <v>111</v>
      </c>
      <c r="G137" s="152">
        <v>2</v>
      </c>
      <c r="H137" s="152">
        <v>2</v>
      </c>
      <c r="I137" s="152">
        <v>2</v>
      </c>
      <c r="J137" s="152">
        <v>3</v>
      </c>
      <c r="K137" s="152">
        <v>3</v>
      </c>
      <c r="L137" s="99"/>
      <c r="M137" s="26">
        <f>((G137*Kwantificatie!$B$22)+(H137*Kwantificatie!$C$22)+(I137*Kwantificatie!$D$22)+(J137*Kwantificatie!$E$22)+(K137*Kwantificatie!$F$22))*11.1*-1+100</f>
        <v>16.75</v>
      </c>
    </row>
    <row r="138" spans="1:13" s="136" customFormat="1" x14ac:dyDescent="0.25">
      <c r="A138" s="292"/>
      <c r="B138" s="259"/>
      <c r="C138" s="259"/>
      <c r="D138" s="266"/>
      <c r="E138" s="17"/>
      <c r="F138" s="163" t="s">
        <v>139</v>
      </c>
      <c r="G138" s="12">
        <v>3</v>
      </c>
      <c r="H138" s="12">
        <v>3</v>
      </c>
      <c r="I138" s="12">
        <v>3</v>
      </c>
      <c r="J138" s="12">
        <v>3</v>
      </c>
      <c r="K138" s="12">
        <v>3</v>
      </c>
      <c r="L138" s="146"/>
      <c r="M138" s="26">
        <f>((G138*Kwantificatie!$B$22)+(H138*Kwantificatie!$C$22)+(I138*Kwantificatie!$D$22)+(J138*Kwantificatie!$E$22)+(K138*Kwantificatie!$F$22))*11.1*-1+100</f>
        <v>0.10000000000000853</v>
      </c>
    </row>
    <row r="139" spans="1:13" s="136" customFormat="1" x14ac:dyDescent="0.25">
      <c r="A139" s="292"/>
      <c r="B139" s="259"/>
      <c r="C139" s="259"/>
      <c r="D139" s="266"/>
      <c r="E139" s="19"/>
      <c r="F139" s="129" t="s">
        <v>139</v>
      </c>
      <c r="G139" s="12">
        <v>3</v>
      </c>
      <c r="H139" s="12">
        <v>3</v>
      </c>
      <c r="I139" s="12">
        <v>3</v>
      </c>
      <c r="J139" s="12">
        <v>3</v>
      </c>
      <c r="K139" s="12">
        <v>3</v>
      </c>
      <c r="L139" s="146"/>
      <c r="M139" s="26">
        <f>((G139*Kwantificatie!$B$22)+(H139*Kwantificatie!$C$22)+(I139*Kwantificatie!$D$22)+(J139*Kwantificatie!$E$22)+(K139*Kwantificatie!$F$22))*11.1*-1+100</f>
        <v>0.10000000000000853</v>
      </c>
    </row>
    <row r="140" spans="1:13" s="136" customFormat="1" x14ac:dyDescent="0.25">
      <c r="A140" s="292"/>
      <c r="B140" s="259"/>
      <c r="C140" s="259"/>
      <c r="D140" s="266"/>
      <c r="E140" s="17"/>
      <c r="F140" s="163" t="s">
        <v>139</v>
      </c>
      <c r="G140" s="12">
        <v>3</v>
      </c>
      <c r="H140" s="12">
        <v>3</v>
      </c>
      <c r="I140" s="12">
        <v>3</v>
      </c>
      <c r="J140" s="12">
        <v>3</v>
      </c>
      <c r="K140" s="12">
        <v>3</v>
      </c>
      <c r="L140" s="146"/>
      <c r="M140" s="26">
        <f>((G140*Kwantificatie!$B$22)+(H140*Kwantificatie!$C$22)+(I140*Kwantificatie!$D$22)+(J140*Kwantificatie!$E$22)+(K140*Kwantificatie!$F$22))*11.1*-1+100</f>
        <v>0.10000000000000853</v>
      </c>
    </row>
    <row r="141" spans="1:13" s="136" customFormat="1" x14ac:dyDescent="0.25">
      <c r="A141" s="292"/>
      <c r="B141" s="259"/>
      <c r="C141" s="259"/>
      <c r="D141" s="266"/>
      <c r="E141" s="17"/>
      <c r="F141" s="163" t="s">
        <v>139</v>
      </c>
      <c r="G141" s="12">
        <v>3</v>
      </c>
      <c r="H141" s="12">
        <v>3</v>
      </c>
      <c r="I141" s="12">
        <v>3</v>
      </c>
      <c r="J141" s="12">
        <v>3</v>
      </c>
      <c r="K141" s="12">
        <v>3</v>
      </c>
      <c r="L141" s="146"/>
      <c r="M141" s="26">
        <f>((G141*Kwantificatie!$B$22)+(H141*Kwantificatie!$C$22)+(I141*Kwantificatie!$D$22)+(J141*Kwantificatie!$E$22)+(K141*Kwantificatie!$F$22))*11.1*-1+100</f>
        <v>0.10000000000000853</v>
      </c>
    </row>
    <row r="142" spans="1:13" s="136" customFormat="1" x14ac:dyDescent="0.25">
      <c r="A142" s="292"/>
      <c r="B142" s="259"/>
      <c r="C142" s="259"/>
      <c r="D142" s="266"/>
      <c r="E142" s="17"/>
      <c r="F142" s="163" t="s">
        <v>139</v>
      </c>
      <c r="G142" s="12">
        <v>3</v>
      </c>
      <c r="H142" s="12">
        <v>3</v>
      </c>
      <c r="I142" s="12">
        <v>3</v>
      </c>
      <c r="J142" s="12">
        <v>3</v>
      </c>
      <c r="K142" s="12">
        <v>3</v>
      </c>
      <c r="L142" s="146"/>
      <c r="M142" s="26">
        <f>((G142*Kwantificatie!$B$22)+(H142*Kwantificatie!$C$22)+(I142*Kwantificatie!$D$22)+(J142*Kwantificatie!$E$22)+(K142*Kwantificatie!$F$22))*11.1*-1+100</f>
        <v>0.10000000000000853</v>
      </c>
    </row>
    <row r="143" spans="1:13" s="136" customFormat="1" x14ac:dyDescent="0.25">
      <c r="A143" s="292"/>
      <c r="B143" s="259"/>
      <c r="C143" s="259"/>
      <c r="D143" s="266"/>
      <c r="E143" s="17"/>
      <c r="F143" s="163" t="s">
        <v>139</v>
      </c>
      <c r="G143" s="12">
        <v>3</v>
      </c>
      <c r="H143" s="12">
        <v>3</v>
      </c>
      <c r="I143" s="12">
        <v>3</v>
      </c>
      <c r="J143" s="12">
        <v>3</v>
      </c>
      <c r="K143" s="12">
        <v>3</v>
      </c>
      <c r="L143" s="146"/>
      <c r="M143" s="26">
        <f>((G143*Kwantificatie!$B$22)+(H143*Kwantificatie!$C$22)+(I143*Kwantificatie!$D$22)+(J143*Kwantificatie!$E$22)+(K143*Kwantificatie!$F$22))*11.1*-1+100</f>
        <v>0.10000000000000853</v>
      </c>
    </row>
    <row r="144" spans="1:13" s="136" customFormat="1" x14ac:dyDescent="0.25">
      <c r="A144" s="292"/>
      <c r="B144" s="259"/>
      <c r="C144" s="259"/>
      <c r="D144" s="266"/>
      <c r="E144" s="17"/>
      <c r="F144" s="163" t="s">
        <v>139</v>
      </c>
      <c r="G144" s="12">
        <v>3</v>
      </c>
      <c r="H144" s="12">
        <v>3</v>
      </c>
      <c r="I144" s="12">
        <v>3</v>
      </c>
      <c r="J144" s="12">
        <v>3</v>
      </c>
      <c r="K144" s="12">
        <v>3</v>
      </c>
      <c r="L144" s="146"/>
      <c r="M144" s="26">
        <f>((G144*Kwantificatie!$B$22)+(H144*Kwantificatie!$C$22)+(I144*Kwantificatie!$D$22)+(J144*Kwantificatie!$E$22)+(K144*Kwantificatie!$F$22))*11.1*-1+100</f>
        <v>0.10000000000000853</v>
      </c>
    </row>
    <row r="145" spans="1:13" s="136" customFormat="1" x14ac:dyDescent="0.25">
      <c r="A145" s="292"/>
      <c r="B145" s="259"/>
      <c r="C145" s="259"/>
      <c r="D145" s="266"/>
      <c r="E145" s="17"/>
      <c r="F145" s="163" t="s">
        <v>139</v>
      </c>
      <c r="G145" s="12">
        <v>3</v>
      </c>
      <c r="H145" s="12">
        <v>3</v>
      </c>
      <c r="I145" s="12">
        <v>3</v>
      </c>
      <c r="J145" s="12">
        <v>3</v>
      </c>
      <c r="K145" s="12">
        <v>3</v>
      </c>
      <c r="L145" s="146"/>
      <c r="M145" s="26">
        <f>((G145*Kwantificatie!$B$22)+(H145*Kwantificatie!$C$22)+(I145*Kwantificatie!$D$22)+(J145*Kwantificatie!$E$22)+(K145*Kwantificatie!$F$22))*11.1*-1+100</f>
        <v>0.10000000000000853</v>
      </c>
    </row>
    <row r="146" spans="1:13" s="136" customFormat="1" ht="13.8" thickBot="1" x14ac:dyDescent="0.3">
      <c r="A146" s="292"/>
      <c r="B146" s="259"/>
      <c r="C146" s="272"/>
      <c r="D146" s="265"/>
      <c r="E146" s="144"/>
      <c r="F146" s="137" t="s">
        <v>139</v>
      </c>
      <c r="G146" s="148">
        <v>3</v>
      </c>
      <c r="H146" s="148">
        <v>3</v>
      </c>
      <c r="I146" s="148">
        <v>3</v>
      </c>
      <c r="J146" s="148">
        <v>3</v>
      </c>
      <c r="K146" s="148">
        <v>3</v>
      </c>
      <c r="L146" s="138"/>
      <c r="M146" s="159">
        <f>((G146*Kwantificatie!$B$22)+(H146*Kwantificatie!$C$22)+(I146*Kwantificatie!$D$22)+(J146*Kwantificatie!$E$22)+(K146*Kwantificatie!$F$22))*11.1*-1+100</f>
        <v>0.10000000000000853</v>
      </c>
    </row>
    <row r="147" spans="1:13" ht="13.8" thickBot="1" x14ac:dyDescent="0.3">
      <c r="A147" s="292"/>
      <c r="B147" s="259"/>
      <c r="C147" s="258" t="s">
        <v>17</v>
      </c>
      <c r="D147" s="264" t="s">
        <v>10</v>
      </c>
      <c r="E147" s="19"/>
      <c r="F147" s="129" t="s">
        <v>139</v>
      </c>
      <c r="G147" s="18">
        <v>3</v>
      </c>
      <c r="H147" s="18">
        <v>3</v>
      </c>
      <c r="I147" s="18">
        <v>3</v>
      </c>
      <c r="J147" s="18">
        <v>3</v>
      </c>
      <c r="K147" s="18">
        <v>3</v>
      </c>
      <c r="L147" s="99"/>
      <c r="M147" s="26">
        <f>((G147*Kwantificatie!$B$22)+(H147*Kwantificatie!$C$22)+(I147*Kwantificatie!$D$22)+(J147*Kwantificatie!$E$22)+(K147*Kwantificatie!$F$22))*11.1*-1+100</f>
        <v>0.10000000000000853</v>
      </c>
    </row>
    <row r="148" spans="1:13" s="136" customFormat="1" x14ac:dyDescent="0.25">
      <c r="A148" s="292"/>
      <c r="B148" s="259"/>
      <c r="C148" s="259"/>
      <c r="D148" s="266"/>
      <c r="E148" s="19"/>
      <c r="F148" s="129" t="s">
        <v>139</v>
      </c>
      <c r="G148" s="12">
        <v>3</v>
      </c>
      <c r="H148" s="12">
        <v>3</v>
      </c>
      <c r="I148" s="12">
        <v>3</v>
      </c>
      <c r="J148" s="12">
        <v>3</v>
      </c>
      <c r="K148" s="12">
        <v>3</v>
      </c>
      <c r="L148" s="146"/>
      <c r="M148" s="26">
        <f>((G148*Kwantificatie!$B$22)+(H148*Kwantificatie!$C$22)+(I148*Kwantificatie!$D$22)+(J148*Kwantificatie!$E$22)+(K148*Kwantificatie!$F$22))*11.1*-1+100</f>
        <v>0.10000000000000853</v>
      </c>
    </row>
    <row r="149" spans="1:13" s="136" customFormat="1" x14ac:dyDescent="0.25">
      <c r="A149" s="292"/>
      <c r="B149" s="259"/>
      <c r="C149" s="259"/>
      <c r="D149" s="266"/>
      <c r="E149" s="19"/>
      <c r="F149" s="129" t="s">
        <v>139</v>
      </c>
      <c r="G149" s="12">
        <v>3</v>
      </c>
      <c r="H149" s="12">
        <v>3</v>
      </c>
      <c r="I149" s="12">
        <v>3</v>
      </c>
      <c r="J149" s="12">
        <v>3</v>
      </c>
      <c r="K149" s="12">
        <v>3</v>
      </c>
      <c r="L149" s="146"/>
      <c r="M149" s="26">
        <f>((G149*Kwantificatie!$B$22)+(H149*Kwantificatie!$C$22)+(I149*Kwantificatie!$D$22)+(J149*Kwantificatie!$E$22)+(K149*Kwantificatie!$F$22))*11.1*-1+100</f>
        <v>0.10000000000000853</v>
      </c>
    </row>
    <row r="150" spans="1:13" s="136" customFormat="1" x14ac:dyDescent="0.25">
      <c r="A150" s="292"/>
      <c r="B150" s="259"/>
      <c r="C150" s="259"/>
      <c r="D150" s="266"/>
      <c r="E150" s="17"/>
      <c r="F150" s="163" t="s">
        <v>139</v>
      </c>
      <c r="G150" s="12">
        <v>3</v>
      </c>
      <c r="H150" s="12">
        <v>3</v>
      </c>
      <c r="I150" s="12">
        <v>3</v>
      </c>
      <c r="J150" s="12">
        <v>3</v>
      </c>
      <c r="K150" s="12">
        <v>3</v>
      </c>
      <c r="L150" s="146"/>
      <c r="M150" s="26">
        <f>((G150*Kwantificatie!$B$22)+(H150*Kwantificatie!$C$22)+(I150*Kwantificatie!$D$22)+(J150*Kwantificatie!$E$22)+(K150*Kwantificatie!$F$22))*11.1*-1+100</f>
        <v>0.10000000000000853</v>
      </c>
    </row>
    <row r="151" spans="1:13" s="136" customFormat="1" x14ac:dyDescent="0.25">
      <c r="A151" s="292"/>
      <c r="B151" s="259"/>
      <c r="C151" s="259"/>
      <c r="D151" s="266"/>
      <c r="E151" s="17"/>
      <c r="F151" s="163" t="s">
        <v>139</v>
      </c>
      <c r="G151" s="12">
        <v>3</v>
      </c>
      <c r="H151" s="12">
        <v>3</v>
      </c>
      <c r="I151" s="12">
        <v>3</v>
      </c>
      <c r="J151" s="12">
        <v>3</v>
      </c>
      <c r="K151" s="12">
        <v>3</v>
      </c>
      <c r="L151" s="146"/>
      <c r="M151" s="26">
        <f>((G151*Kwantificatie!$B$22)+(H151*Kwantificatie!$C$22)+(I151*Kwantificatie!$D$22)+(J151*Kwantificatie!$E$22)+(K151*Kwantificatie!$F$22))*11.1*-1+100</f>
        <v>0.10000000000000853</v>
      </c>
    </row>
    <row r="152" spans="1:13" s="136" customFormat="1" x14ac:dyDescent="0.25">
      <c r="A152" s="292"/>
      <c r="B152" s="259"/>
      <c r="C152" s="259"/>
      <c r="D152" s="266"/>
      <c r="E152" s="17"/>
      <c r="F152" s="163" t="s">
        <v>139</v>
      </c>
      <c r="G152" s="12">
        <v>3</v>
      </c>
      <c r="H152" s="12">
        <v>3</v>
      </c>
      <c r="I152" s="12">
        <v>3</v>
      </c>
      <c r="J152" s="12">
        <v>3</v>
      </c>
      <c r="K152" s="12">
        <v>3</v>
      </c>
      <c r="L152" s="146"/>
      <c r="M152" s="26">
        <f>((G152*Kwantificatie!$B$22)+(H152*Kwantificatie!$C$22)+(I152*Kwantificatie!$D$22)+(J152*Kwantificatie!$E$22)+(K152*Kwantificatie!$F$22))*11.1*-1+100</f>
        <v>0.10000000000000853</v>
      </c>
    </row>
    <row r="153" spans="1:13" s="136" customFormat="1" x14ac:dyDescent="0.25">
      <c r="A153" s="292"/>
      <c r="B153" s="259"/>
      <c r="C153" s="259"/>
      <c r="D153" s="266"/>
      <c r="E153" s="17"/>
      <c r="F153" s="163" t="s">
        <v>139</v>
      </c>
      <c r="G153" s="12">
        <v>3</v>
      </c>
      <c r="H153" s="12">
        <v>3</v>
      </c>
      <c r="I153" s="12">
        <v>3</v>
      </c>
      <c r="J153" s="12">
        <v>3</v>
      </c>
      <c r="K153" s="12">
        <v>3</v>
      </c>
      <c r="L153" s="146"/>
      <c r="M153" s="26">
        <f>((G153*Kwantificatie!$B$22)+(H153*Kwantificatie!$C$22)+(I153*Kwantificatie!$D$22)+(J153*Kwantificatie!$E$22)+(K153*Kwantificatie!$F$22))*11.1*-1+100</f>
        <v>0.10000000000000853</v>
      </c>
    </row>
    <row r="154" spans="1:13" s="136" customFormat="1" x14ac:dyDescent="0.25">
      <c r="A154" s="292"/>
      <c r="B154" s="259"/>
      <c r="C154" s="259"/>
      <c r="D154" s="266"/>
      <c r="E154" s="17"/>
      <c r="F154" s="163" t="s">
        <v>139</v>
      </c>
      <c r="G154" s="12">
        <v>3</v>
      </c>
      <c r="H154" s="12">
        <v>3</v>
      </c>
      <c r="I154" s="12">
        <v>3</v>
      </c>
      <c r="J154" s="12">
        <v>3</v>
      </c>
      <c r="K154" s="12">
        <v>3</v>
      </c>
      <c r="L154" s="146"/>
      <c r="M154" s="26">
        <f>((G154*Kwantificatie!$B$22)+(H154*Kwantificatie!$C$22)+(I154*Kwantificatie!$D$22)+(J154*Kwantificatie!$E$22)+(K154*Kwantificatie!$F$22))*11.1*-1+100</f>
        <v>0.10000000000000853</v>
      </c>
    </row>
    <row r="155" spans="1:13" s="136" customFormat="1" x14ac:dyDescent="0.25">
      <c r="A155" s="292"/>
      <c r="B155" s="259"/>
      <c r="C155" s="259"/>
      <c r="D155" s="266"/>
      <c r="E155" s="17"/>
      <c r="F155" s="163" t="s">
        <v>139</v>
      </c>
      <c r="G155" s="12">
        <v>3</v>
      </c>
      <c r="H155" s="12">
        <v>3</v>
      </c>
      <c r="I155" s="12">
        <v>3</v>
      </c>
      <c r="J155" s="12">
        <v>3</v>
      </c>
      <c r="K155" s="12">
        <v>3</v>
      </c>
      <c r="L155" s="146"/>
      <c r="M155" s="26">
        <f>((G155*Kwantificatie!$B$22)+(H155*Kwantificatie!$C$22)+(I155*Kwantificatie!$D$22)+(J155*Kwantificatie!$E$22)+(K155*Kwantificatie!$F$22))*11.1*-1+100</f>
        <v>0.10000000000000853</v>
      </c>
    </row>
    <row r="156" spans="1:13" s="136" customFormat="1" ht="13.8" thickBot="1" x14ac:dyDescent="0.3">
      <c r="A156" s="293"/>
      <c r="B156" s="272"/>
      <c r="C156" s="272"/>
      <c r="D156" s="265"/>
      <c r="E156" s="144"/>
      <c r="F156" s="137" t="s">
        <v>139</v>
      </c>
      <c r="G156" s="148">
        <v>3</v>
      </c>
      <c r="H156" s="148">
        <v>3</v>
      </c>
      <c r="I156" s="148">
        <v>3</v>
      </c>
      <c r="J156" s="148">
        <v>3</v>
      </c>
      <c r="K156" s="148">
        <v>3</v>
      </c>
      <c r="L156" s="138"/>
      <c r="M156" s="26">
        <f>((G156*Kwantificatie!$B$22)+(H156*Kwantificatie!$C$22)+(I156*Kwantificatie!$D$22)+(J156*Kwantificatie!$E$22)+(K156*Kwantificatie!$F$22))*11.1*-1+100</f>
        <v>0.10000000000000853</v>
      </c>
    </row>
    <row r="157" spans="1:13" ht="13.8" thickBot="1" x14ac:dyDescent="0.3">
      <c r="A157" s="75" t="s">
        <v>65</v>
      </c>
      <c r="B157" s="61"/>
      <c r="C157" s="132"/>
      <c r="D157" s="149"/>
      <c r="E157" s="149"/>
      <c r="F157" s="150"/>
      <c r="G157" s="150"/>
      <c r="H157" s="150"/>
      <c r="I157" s="150"/>
      <c r="J157" s="150"/>
      <c r="K157" s="150"/>
      <c r="L157" s="157"/>
      <c r="M157" s="158"/>
    </row>
    <row r="158" spans="1:13" x14ac:dyDescent="0.25">
      <c r="A158" s="291"/>
      <c r="B158" s="270" t="s">
        <v>73</v>
      </c>
      <c r="C158" s="258" t="s">
        <v>79</v>
      </c>
      <c r="D158" s="287" t="s">
        <v>60</v>
      </c>
      <c r="E158" s="19" t="s">
        <v>87</v>
      </c>
      <c r="F158" s="129" t="s">
        <v>111</v>
      </c>
      <c r="G158" s="12">
        <v>2</v>
      </c>
      <c r="H158" s="12">
        <v>1</v>
      </c>
      <c r="I158" s="12">
        <v>2</v>
      </c>
      <c r="J158" s="12">
        <v>2</v>
      </c>
      <c r="K158" s="12">
        <v>2</v>
      </c>
      <c r="L158" s="97"/>
      <c r="M158" s="26">
        <f>((G158*Kwantificatie!$B$22)+(H158*Kwantificatie!$C$22)+(I158*Kwantificatie!$D$22)+(J158*Kwantificatie!$E$22)+(K158*Kwantificatie!$F$22))*11.1*-1+100</f>
        <v>41.725000000000001</v>
      </c>
    </row>
    <row r="159" spans="1:13" x14ac:dyDescent="0.25">
      <c r="A159" s="292"/>
      <c r="B159" s="271"/>
      <c r="C159" s="259"/>
      <c r="D159" s="281"/>
      <c r="E159" s="154" t="s">
        <v>81</v>
      </c>
      <c r="F159" s="155" t="s">
        <v>111</v>
      </c>
      <c r="G159" s="46">
        <v>3</v>
      </c>
      <c r="H159" s="46">
        <v>1</v>
      </c>
      <c r="I159" s="46">
        <v>2</v>
      </c>
      <c r="J159" s="46">
        <v>2</v>
      </c>
      <c r="K159" s="46">
        <v>2</v>
      </c>
      <c r="L159" s="98"/>
      <c r="M159" s="26">
        <f>((G159*Kwantificatie!$B$22)+(H159*Kwantificatie!$C$22)+(I159*Kwantificatie!$D$22)+(J159*Kwantificatie!$E$22)+(K159*Kwantificatie!$F$22))*11.1*-1+100</f>
        <v>38.950000000000003</v>
      </c>
    </row>
    <row r="160" spans="1:13" s="136" customFormat="1" x14ac:dyDescent="0.25">
      <c r="A160" s="292"/>
      <c r="B160" s="271"/>
      <c r="C160" s="259"/>
      <c r="D160" s="281"/>
      <c r="E160" s="17"/>
      <c r="F160" s="163" t="s">
        <v>139</v>
      </c>
      <c r="G160" s="12">
        <v>3</v>
      </c>
      <c r="H160" s="12">
        <v>3</v>
      </c>
      <c r="I160" s="12">
        <v>3</v>
      </c>
      <c r="J160" s="12">
        <v>3</v>
      </c>
      <c r="K160" s="12">
        <v>3</v>
      </c>
      <c r="L160" s="97"/>
      <c r="M160" s="26">
        <f>((G160*Kwantificatie!$B$22)+(H160*Kwantificatie!$C$22)+(I160*Kwantificatie!$D$22)+(J160*Kwantificatie!$E$22)+(K160*Kwantificatie!$F$22))*11.1*-1+100</f>
        <v>0.10000000000000853</v>
      </c>
    </row>
    <row r="161" spans="1:13" s="136" customFormat="1" x14ac:dyDescent="0.25">
      <c r="A161" s="292"/>
      <c r="B161" s="271"/>
      <c r="C161" s="259"/>
      <c r="D161" s="281"/>
      <c r="E161" s="17"/>
      <c r="F161" s="163" t="s">
        <v>139</v>
      </c>
      <c r="G161" s="12">
        <v>3</v>
      </c>
      <c r="H161" s="12">
        <v>3</v>
      </c>
      <c r="I161" s="12">
        <v>3</v>
      </c>
      <c r="J161" s="12">
        <v>3</v>
      </c>
      <c r="K161" s="12">
        <v>3</v>
      </c>
      <c r="L161" s="97"/>
      <c r="M161" s="26">
        <f>((G161*Kwantificatie!$B$22)+(H161*Kwantificatie!$C$22)+(I161*Kwantificatie!$D$22)+(J161*Kwantificatie!$E$22)+(K161*Kwantificatie!$F$22))*11.1*-1+100</f>
        <v>0.10000000000000853</v>
      </c>
    </row>
    <row r="162" spans="1:13" s="136" customFormat="1" x14ac:dyDescent="0.25">
      <c r="A162" s="292"/>
      <c r="B162" s="271"/>
      <c r="C162" s="259"/>
      <c r="D162" s="281"/>
      <c r="E162" s="19"/>
      <c r="F162" s="129" t="s">
        <v>139</v>
      </c>
      <c r="G162" s="12">
        <v>3</v>
      </c>
      <c r="H162" s="12">
        <v>3</v>
      </c>
      <c r="I162" s="12">
        <v>3</v>
      </c>
      <c r="J162" s="12">
        <v>3</v>
      </c>
      <c r="K162" s="12">
        <v>3</v>
      </c>
      <c r="L162" s="146"/>
      <c r="M162" s="26">
        <f>((G162*Kwantificatie!$B$22)+(H162*Kwantificatie!$C$22)+(I162*Kwantificatie!$D$22)+(J162*Kwantificatie!$E$22)+(K162*Kwantificatie!$F$22))*11.1*-1+100</f>
        <v>0.10000000000000853</v>
      </c>
    </row>
    <row r="163" spans="1:13" s="136" customFormat="1" x14ac:dyDescent="0.25">
      <c r="A163" s="292"/>
      <c r="B163" s="271"/>
      <c r="C163" s="259"/>
      <c r="D163" s="281"/>
      <c r="E163" s="17"/>
      <c r="F163" s="163" t="s">
        <v>139</v>
      </c>
      <c r="G163" s="12">
        <v>3</v>
      </c>
      <c r="H163" s="12">
        <v>3</v>
      </c>
      <c r="I163" s="12">
        <v>3</v>
      </c>
      <c r="J163" s="12">
        <v>3</v>
      </c>
      <c r="K163" s="12">
        <v>3</v>
      </c>
      <c r="L163" s="146"/>
      <c r="M163" s="26">
        <f>((G163*Kwantificatie!$B$22)+(H163*Kwantificatie!$C$22)+(I163*Kwantificatie!$D$22)+(J163*Kwantificatie!$E$22)+(K163*Kwantificatie!$F$22))*11.1*-1+100</f>
        <v>0.10000000000000853</v>
      </c>
    </row>
    <row r="164" spans="1:13" s="136" customFormat="1" x14ac:dyDescent="0.25">
      <c r="A164" s="292"/>
      <c r="B164" s="271"/>
      <c r="C164" s="259"/>
      <c r="D164" s="281"/>
      <c r="E164" s="17"/>
      <c r="F164" s="163" t="s">
        <v>139</v>
      </c>
      <c r="G164" s="12">
        <v>3</v>
      </c>
      <c r="H164" s="12">
        <v>3</v>
      </c>
      <c r="I164" s="12">
        <v>3</v>
      </c>
      <c r="J164" s="12">
        <v>3</v>
      </c>
      <c r="K164" s="12">
        <v>3</v>
      </c>
      <c r="L164" s="146"/>
      <c r="M164" s="26">
        <f>((G164*Kwantificatie!$B$22)+(H164*Kwantificatie!$C$22)+(I164*Kwantificatie!$D$22)+(J164*Kwantificatie!$E$22)+(K164*Kwantificatie!$F$22))*11.1*-1+100</f>
        <v>0.10000000000000853</v>
      </c>
    </row>
    <row r="165" spans="1:13" s="136" customFormat="1" x14ac:dyDescent="0.25">
      <c r="A165" s="292"/>
      <c r="B165" s="271"/>
      <c r="C165" s="259"/>
      <c r="D165" s="281"/>
      <c r="E165" s="17"/>
      <c r="F165" s="163" t="s">
        <v>139</v>
      </c>
      <c r="G165" s="12">
        <v>3</v>
      </c>
      <c r="H165" s="12">
        <v>3</v>
      </c>
      <c r="I165" s="12">
        <v>3</v>
      </c>
      <c r="J165" s="12">
        <v>3</v>
      </c>
      <c r="K165" s="12">
        <v>3</v>
      </c>
      <c r="L165" s="146"/>
      <c r="M165" s="26">
        <f>((G165*Kwantificatie!$B$22)+(H165*Kwantificatie!$C$22)+(I165*Kwantificatie!$D$22)+(J165*Kwantificatie!$E$22)+(K165*Kwantificatie!$F$22))*11.1*-1+100</f>
        <v>0.10000000000000853</v>
      </c>
    </row>
    <row r="166" spans="1:13" s="136" customFormat="1" x14ac:dyDescent="0.25">
      <c r="A166" s="292"/>
      <c r="B166" s="271"/>
      <c r="C166" s="259"/>
      <c r="D166" s="281"/>
      <c r="E166" s="17"/>
      <c r="F166" s="163" t="s">
        <v>139</v>
      </c>
      <c r="G166" s="12">
        <v>3</v>
      </c>
      <c r="H166" s="12">
        <v>3</v>
      </c>
      <c r="I166" s="12">
        <v>3</v>
      </c>
      <c r="J166" s="12">
        <v>3</v>
      </c>
      <c r="K166" s="12">
        <v>3</v>
      </c>
      <c r="L166" s="146"/>
      <c r="M166" s="26">
        <f>((G166*Kwantificatie!$B$22)+(H166*Kwantificatie!$C$22)+(I166*Kwantificatie!$D$22)+(J166*Kwantificatie!$E$22)+(K166*Kwantificatie!$F$22))*11.1*-1+100</f>
        <v>0.10000000000000853</v>
      </c>
    </row>
    <row r="167" spans="1:13" s="136" customFormat="1" ht="13.8" thickBot="1" x14ac:dyDescent="0.3">
      <c r="A167" s="292"/>
      <c r="B167" s="271"/>
      <c r="C167" s="272"/>
      <c r="D167" s="286"/>
      <c r="E167" s="144"/>
      <c r="F167" s="137" t="s">
        <v>139</v>
      </c>
      <c r="G167" s="12">
        <v>3</v>
      </c>
      <c r="H167" s="12">
        <v>3</v>
      </c>
      <c r="I167" s="12">
        <v>3</v>
      </c>
      <c r="J167" s="12">
        <v>3</v>
      </c>
      <c r="K167" s="12">
        <v>3</v>
      </c>
      <c r="L167" s="138"/>
      <c r="M167" s="26">
        <f>((G167*Kwantificatie!$B$22)+(H167*Kwantificatie!$C$22)+(I167*Kwantificatie!$D$22)+(J167*Kwantificatie!$E$22)+(K167*Kwantificatie!$F$22))*11.1*-1+100</f>
        <v>0.10000000000000853</v>
      </c>
    </row>
    <row r="168" spans="1:13" x14ac:dyDescent="0.25">
      <c r="A168" s="292"/>
      <c r="B168" s="271"/>
      <c r="C168" s="258" t="s">
        <v>80</v>
      </c>
      <c r="D168" s="258" t="s">
        <v>11</v>
      </c>
      <c r="E168" s="140" t="s">
        <v>81</v>
      </c>
      <c r="F168" s="141" t="s">
        <v>111</v>
      </c>
      <c r="G168" s="142">
        <v>3</v>
      </c>
      <c r="H168" s="142">
        <v>1</v>
      </c>
      <c r="I168" s="142">
        <v>2</v>
      </c>
      <c r="J168" s="142">
        <v>2</v>
      </c>
      <c r="K168" s="142">
        <v>2</v>
      </c>
      <c r="L168" s="143"/>
      <c r="M168" s="26">
        <f>((G168*Kwantificatie!$B$22)+(H168*Kwantificatie!$C$22)+(I168*Kwantificatie!$D$22)+(J168*Kwantificatie!$E$22)+(K168*Kwantificatie!$F$22))*11.1*-1+100</f>
        <v>38.950000000000003</v>
      </c>
    </row>
    <row r="169" spans="1:13" x14ac:dyDescent="0.25">
      <c r="A169" s="292"/>
      <c r="B169" s="271"/>
      <c r="C169" s="259"/>
      <c r="D169" s="259"/>
      <c r="E169" s="17" t="s">
        <v>91</v>
      </c>
      <c r="F169" s="163" t="s">
        <v>111</v>
      </c>
      <c r="G169" s="12">
        <v>2</v>
      </c>
      <c r="H169" s="12">
        <v>1</v>
      </c>
      <c r="I169" s="12">
        <v>2</v>
      </c>
      <c r="J169" s="12">
        <v>2</v>
      </c>
      <c r="K169" s="12">
        <v>2</v>
      </c>
      <c r="L169" s="97"/>
      <c r="M169" s="26">
        <f>((G169*Kwantificatie!$B$22)+(H169*Kwantificatie!$C$22)+(I169*Kwantificatie!$D$22)+(J169*Kwantificatie!$E$22)+(K169*Kwantificatie!$F$22))*11.1*-1+100</f>
        <v>41.725000000000001</v>
      </c>
    </row>
    <row r="170" spans="1:13" s="136" customFormat="1" x14ac:dyDescent="0.25">
      <c r="A170" s="292"/>
      <c r="B170" s="271"/>
      <c r="C170" s="259"/>
      <c r="D170" s="259"/>
      <c r="E170" s="17"/>
      <c r="F170" s="163" t="s">
        <v>139</v>
      </c>
      <c r="G170" s="12">
        <v>3</v>
      </c>
      <c r="H170" s="12">
        <v>3</v>
      </c>
      <c r="I170" s="12">
        <v>3</v>
      </c>
      <c r="J170" s="12">
        <v>3</v>
      </c>
      <c r="K170" s="12">
        <v>3</v>
      </c>
      <c r="L170" s="97"/>
      <c r="M170" s="26">
        <f>((G170*Kwantificatie!$B$22)+(H170*Kwantificatie!$C$22)+(I170*Kwantificatie!$D$22)+(J170*Kwantificatie!$E$22)+(K170*Kwantificatie!$F$22))*11.1*-1+100</f>
        <v>0.10000000000000853</v>
      </c>
    </row>
    <row r="171" spans="1:13" s="136" customFormat="1" x14ac:dyDescent="0.25">
      <c r="A171" s="292"/>
      <c r="B171" s="271"/>
      <c r="C171" s="259"/>
      <c r="D171" s="259"/>
      <c r="E171" s="19"/>
      <c r="F171" s="129" t="s">
        <v>139</v>
      </c>
      <c r="G171" s="12">
        <v>3</v>
      </c>
      <c r="H171" s="12">
        <v>3</v>
      </c>
      <c r="I171" s="12">
        <v>3</v>
      </c>
      <c r="J171" s="12">
        <v>3</v>
      </c>
      <c r="K171" s="12">
        <v>3</v>
      </c>
      <c r="L171" s="146"/>
      <c r="M171" s="26">
        <f>((G171*Kwantificatie!$B$22)+(H171*Kwantificatie!$C$22)+(I171*Kwantificatie!$D$22)+(J171*Kwantificatie!$E$22)+(K171*Kwantificatie!$F$22))*11.1*-1+100</f>
        <v>0.10000000000000853</v>
      </c>
    </row>
    <row r="172" spans="1:13" s="136" customFormat="1" x14ac:dyDescent="0.25">
      <c r="A172" s="292"/>
      <c r="B172" s="271"/>
      <c r="C172" s="259"/>
      <c r="D172" s="259"/>
      <c r="E172" s="17"/>
      <c r="F172" s="163" t="s">
        <v>139</v>
      </c>
      <c r="G172" s="12">
        <v>3</v>
      </c>
      <c r="H172" s="12">
        <v>3</v>
      </c>
      <c r="I172" s="12">
        <v>3</v>
      </c>
      <c r="J172" s="12">
        <v>3</v>
      </c>
      <c r="K172" s="12">
        <v>3</v>
      </c>
      <c r="L172" s="146"/>
      <c r="M172" s="26">
        <f>((G172*Kwantificatie!$B$22)+(H172*Kwantificatie!$C$22)+(I172*Kwantificatie!$D$22)+(J172*Kwantificatie!$E$22)+(K172*Kwantificatie!$F$22))*11.1*-1+100</f>
        <v>0.10000000000000853</v>
      </c>
    </row>
    <row r="173" spans="1:13" s="136" customFormat="1" x14ac:dyDescent="0.25">
      <c r="A173" s="292"/>
      <c r="B173" s="271"/>
      <c r="C173" s="259"/>
      <c r="D173" s="259"/>
      <c r="E173" s="17"/>
      <c r="F173" s="163" t="s">
        <v>139</v>
      </c>
      <c r="G173" s="12">
        <v>3</v>
      </c>
      <c r="H173" s="12">
        <v>3</v>
      </c>
      <c r="I173" s="12">
        <v>3</v>
      </c>
      <c r="J173" s="12">
        <v>3</v>
      </c>
      <c r="K173" s="12">
        <v>3</v>
      </c>
      <c r="L173" s="146"/>
      <c r="M173" s="26">
        <f>((G173*Kwantificatie!$B$22)+(H173*Kwantificatie!$C$22)+(I173*Kwantificatie!$D$22)+(J173*Kwantificatie!$E$22)+(K173*Kwantificatie!$F$22))*11.1*-1+100</f>
        <v>0.10000000000000853</v>
      </c>
    </row>
    <row r="174" spans="1:13" s="136" customFormat="1" x14ac:dyDescent="0.25">
      <c r="A174" s="292"/>
      <c r="B174" s="271"/>
      <c r="C174" s="259"/>
      <c r="D174" s="259"/>
      <c r="E174" s="17"/>
      <c r="F174" s="163" t="s">
        <v>139</v>
      </c>
      <c r="G174" s="12">
        <v>3</v>
      </c>
      <c r="H174" s="12">
        <v>3</v>
      </c>
      <c r="I174" s="12">
        <v>3</v>
      </c>
      <c r="J174" s="12">
        <v>3</v>
      </c>
      <c r="K174" s="12">
        <v>3</v>
      </c>
      <c r="L174" s="146"/>
      <c r="M174" s="26">
        <f>((G174*Kwantificatie!$B$22)+(H174*Kwantificatie!$C$22)+(I174*Kwantificatie!$D$22)+(J174*Kwantificatie!$E$22)+(K174*Kwantificatie!$F$22))*11.1*-1+100</f>
        <v>0.10000000000000853</v>
      </c>
    </row>
    <row r="175" spans="1:13" s="136" customFormat="1" x14ac:dyDescent="0.25">
      <c r="A175" s="292"/>
      <c r="B175" s="271"/>
      <c r="C175" s="259"/>
      <c r="D175" s="259"/>
      <c r="E175" s="17"/>
      <c r="F175" s="163" t="s">
        <v>139</v>
      </c>
      <c r="G175" s="12">
        <v>3</v>
      </c>
      <c r="H175" s="12">
        <v>3</v>
      </c>
      <c r="I175" s="12">
        <v>3</v>
      </c>
      <c r="J175" s="12">
        <v>3</v>
      </c>
      <c r="K175" s="12">
        <v>3</v>
      </c>
      <c r="L175" s="146"/>
      <c r="M175" s="26">
        <f>((G175*Kwantificatie!$B$22)+(H175*Kwantificatie!$C$22)+(I175*Kwantificatie!$D$22)+(J175*Kwantificatie!$E$22)+(K175*Kwantificatie!$F$22))*11.1*-1+100</f>
        <v>0.10000000000000853</v>
      </c>
    </row>
    <row r="176" spans="1:13" s="136" customFormat="1" x14ac:dyDescent="0.25">
      <c r="A176" s="292"/>
      <c r="B176" s="271"/>
      <c r="C176" s="259"/>
      <c r="D176" s="259"/>
      <c r="E176" s="17"/>
      <c r="F176" s="163" t="s">
        <v>139</v>
      </c>
      <c r="G176" s="12">
        <v>3</v>
      </c>
      <c r="H176" s="12">
        <v>3</v>
      </c>
      <c r="I176" s="12">
        <v>3</v>
      </c>
      <c r="J176" s="12">
        <v>3</v>
      </c>
      <c r="K176" s="12">
        <v>3</v>
      </c>
      <c r="L176" s="146"/>
      <c r="M176" s="26">
        <f>((G176*Kwantificatie!$B$22)+(H176*Kwantificatie!$C$22)+(I176*Kwantificatie!$D$22)+(J176*Kwantificatie!$E$22)+(K176*Kwantificatie!$F$22))*11.1*-1+100</f>
        <v>0.10000000000000853</v>
      </c>
    </row>
    <row r="177" spans="1:13" s="136" customFormat="1" ht="13.8" thickBot="1" x14ac:dyDescent="0.3">
      <c r="A177" s="292"/>
      <c r="B177" s="271"/>
      <c r="C177" s="272"/>
      <c r="D177" s="272"/>
      <c r="E177" s="144"/>
      <c r="F177" s="137" t="s">
        <v>139</v>
      </c>
      <c r="G177" s="148">
        <v>3</v>
      </c>
      <c r="H177" s="148">
        <v>3</v>
      </c>
      <c r="I177" s="148">
        <v>3</v>
      </c>
      <c r="J177" s="148">
        <v>3</v>
      </c>
      <c r="K177" s="148">
        <v>3</v>
      </c>
      <c r="L177" s="138"/>
      <c r="M177" s="159">
        <f>((G177*Kwantificatie!$B$22)+(H177*Kwantificatie!$C$22)+(I177*Kwantificatie!$D$22)+(J177*Kwantificatie!$E$22)+(K177*Kwantificatie!$F$22))*11.1*-1+100</f>
        <v>0.10000000000000853</v>
      </c>
    </row>
    <row r="178" spans="1:13" x14ac:dyDescent="0.25">
      <c r="A178" s="292"/>
      <c r="B178" s="271"/>
      <c r="C178" s="259" t="s">
        <v>74</v>
      </c>
      <c r="D178" s="281" t="s">
        <v>75</v>
      </c>
      <c r="E178" s="19" t="s">
        <v>82</v>
      </c>
      <c r="F178" s="129" t="s">
        <v>111</v>
      </c>
      <c r="G178" s="18">
        <v>2</v>
      </c>
      <c r="H178" s="18">
        <v>2</v>
      </c>
      <c r="I178" s="18">
        <v>2</v>
      </c>
      <c r="J178" s="18">
        <v>2</v>
      </c>
      <c r="K178" s="18">
        <v>2</v>
      </c>
      <c r="L178" s="146"/>
      <c r="M178" s="26">
        <f>((G178*Kwantificatie!$B$22)+(H178*Kwantificatie!$C$22)+(I178*Kwantificatie!$D$22)+(J178*Kwantificatie!$E$22)+(K178*Kwantificatie!$F$22))*11.1*-1+100</f>
        <v>33.400000000000006</v>
      </c>
    </row>
    <row r="179" spans="1:13" x14ac:dyDescent="0.25">
      <c r="A179" s="292"/>
      <c r="B179" s="271"/>
      <c r="C179" s="259"/>
      <c r="D179" s="281"/>
      <c r="E179" s="19" t="s">
        <v>96</v>
      </c>
      <c r="F179" s="129" t="s">
        <v>111</v>
      </c>
      <c r="G179" s="46">
        <v>2</v>
      </c>
      <c r="H179" s="46">
        <v>2</v>
      </c>
      <c r="I179" s="46">
        <v>2</v>
      </c>
      <c r="J179" s="46">
        <v>2</v>
      </c>
      <c r="K179" s="46">
        <v>3</v>
      </c>
      <c r="L179" s="98"/>
      <c r="M179" s="26">
        <f>((G179*Kwantificatie!$B$22)+(H179*Kwantificatie!$C$22)+(I179*Kwantificatie!$D$22)+(J179*Kwantificatie!$E$22)+(K179*Kwantificatie!$F$22))*11.1*-1+100</f>
        <v>27.850000000000009</v>
      </c>
    </row>
    <row r="180" spans="1:13" s="136" customFormat="1" x14ac:dyDescent="0.25">
      <c r="A180" s="292"/>
      <c r="B180" s="271"/>
      <c r="C180" s="259"/>
      <c r="D180" s="281"/>
      <c r="E180" s="19"/>
      <c r="F180" s="129" t="s">
        <v>139</v>
      </c>
      <c r="G180" s="12">
        <v>3</v>
      </c>
      <c r="H180" s="12">
        <v>3</v>
      </c>
      <c r="I180" s="12">
        <v>3</v>
      </c>
      <c r="J180" s="12">
        <v>3</v>
      </c>
      <c r="K180" s="12">
        <v>3</v>
      </c>
      <c r="L180" s="97"/>
      <c r="M180" s="26">
        <f>((G180*Kwantificatie!$B$22)+(H180*Kwantificatie!$C$22)+(I180*Kwantificatie!$D$22)+(J180*Kwantificatie!$E$22)+(K180*Kwantificatie!$F$22))*11.1*-1+100</f>
        <v>0.10000000000000853</v>
      </c>
    </row>
    <row r="181" spans="1:13" s="136" customFormat="1" x14ac:dyDescent="0.25">
      <c r="A181" s="292"/>
      <c r="B181" s="271"/>
      <c r="C181" s="259"/>
      <c r="D181" s="281"/>
      <c r="E181" s="17"/>
      <c r="F181" s="163" t="s">
        <v>139</v>
      </c>
      <c r="G181" s="12">
        <v>3</v>
      </c>
      <c r="H181" s="12">
        <v>3</v>
      </c>
      <c r="I181" s="12">
        <v>3</v>
      </c>
      <c r="J181" s="12">
        <v>3</v>
      </c>
      <c r="K181" s="12">
        <v>3</v>
      </c>
      <c r="L181" s="97"/>
      <c r="M181" s="26">
        <f>((G181*Kwantificatie!$B$22)+(H181*Kwantificatie!$C$22)+(I181*Kwantificatie!$D$22)+(J181*Kwantificatie!$E$22)+(K181*Kwantificatie!$F$22))*11.1*-1+100</f>
        <v>0.10000000000000853</v>
      </c>
    </row>
    <row r="182" spans="1:13" s="136" customFormat="1" x14ac:dyDescent="0.25">
      <c r="A182" s="292"/>
      <c r="B182" s="271"/>
      <c r="C182" s="259"/>
      <c r="D182" s="281"/>
      <c r="E182" s="17"/>
      <c r="F182" s="163" t="s">
        <v>139</v>
      </c>
      <c r="G182" s="12">
        <v>3</v>
      </c>
      <c r="H182" s="12">
        <v>3</v>
      </c>
      <c r="I182" s="12">
        <v>3</v>
      </c>
      <c r="J182" s="12">
        <v>3</v>
      </c>
      <c r="K182" s="12">
        <v>3</v>
      </c>
      <c r="L182" s="146"/>
      <c r="M182" s="26">
        <f>((G182*Kwantificatie!$B$22)+(H182*Kwantificatie!$C$22)+(I182*Kwantificatie!$D$22)+(J182*Kwantificatie!$E$22)+(K182*Kwantificatie!$F$22))*11.1*-1+100</f>
        <v>0.10000000000000853</v>
      </c>
    </row>
    <row r="183" spans="1:13" s="136" customFormat="1" x14ac:dyDescent="0.25">
      <c r="A183" s="292"/>
      <c r="B183" s="271"/>
      <c r="C183" s="259"/>
      <c r="D183" s="281"/>
      <c r="E183" s="17"/>
      <c r="F183" s="163" t="s">
        <v>139</v>
      </c>
      <c r="G183" s="12">
        <v>3</v>
      </c>
      <c r="H183" s="12">
        <v>3</v>
      </c>
      <c r="I183" s="12">
        <v>3</v>
      </c>
      <c r="J183" s="12">
        <v>3</v>
      </c>
      <c r="K183" s="12">
        <v>3</v>
      </c>
      <c r="L183" s="146"/>
      <c r="M183" s="26">
        <f>((G183*Kwantificatie!$B$22)+(H183*Kwantificatie!$C$22)+(I183*Kwantificatie!$D$22)+(J183*Kwantificatie!$E$22)+(K183*Kwantificatie!$F$22))*11.1*-1+100</f>
        <v>0.10000000000000853</v>
      </c>
    </row>
    <row r="184" spans="1:13" s="136" customFormat="1" x14ac:dyDescent="0.25">
      <c r="A184" s="292"/>
      <c r="B184" s="271"/>
      <c r="C184" s="259"/>
      <c r="D184" s="281"/>
      <c r="E184" s="17"/>
      <c r="F184" s="163" t="s">
        <v>139</v>
      </c>
      <c r="G184" s="12">
        <v>3</v>
      </c>
      <c r="H184" s="12">
        <v>3</v>
      </c>
      <c r="I184" s="12">
        <v>3</v>
      </c>
      <c r="J184" s="12">
        <v>3</v>
      </c>
      <c r="K184" s="12">
        <v>3</v>
      </c>
      <c r="L184" s="146"/>
      <c r="M184" s="26">
        <f>((G184*Kwantificatie!$B$22)+(H184*Kwantificatie!$C$22)+(I184*Kwantificatie!$D$22)+(J184*Kwantificatie!$E$22)+(K184*Kwantificatie!$F$22))*11.1*-1+100</f>
        <v>0.10000000000000853</v>
      </c>
    </row>
    <row r="185" spans="1:13" s="136" customFormat="1" x14ac:dyDescent="0.25">
      <c r="A185" s="292"/>
      <c r="B185" s="271"/>
      <c r="C185" s="259"/>
      <c r="D185" s="281"/>
      <c r="E185" s="17"/>
      <c r="F185" s="163" t="s">
        <v>139</v>
      </c>
      <c r="G185" s="12">
        <v>3</v>
      </c>
      <c r="H185" s="12">
        <v>3</v>
      </c>
      <c r="I185" s="12">
        <v>3</v>
      </c>
      <c r="J185" s="12">
        <v>3</v>
      </c>
      <c r="K185" s="12">
        <v>3</v>
      </c>
      <c r="L185" s="146"/>
      <c r="M185" s="26">
        <f>((G185*Kwantificatie!$B$22)+(H185*Kwantificatie!$C$22)+(I185*Kwantificatie!$D$22)+(J185*Kwantificatie!$E$22)+(K185*Kwantificatie!$F$22))*11.1*-1+100</f>
        <v>0.10000000000000853</v>
      </c>
    </row>
    <row r="186" spans="1:13" s="136" customFormat="1" x14ac:dyDescent="0.25">
      <c r="A186" s="292"/>
      <c r="B186" s="271"/>
      <c r="C186" s="259"/>
      <c r="D186" s="281"/>
      <c r="E186" s="17"/>
      <c r="F186" s="163" t="s">
        <v>139</v>
      </c>
      <c r="G186" s="12">
        <v>3</v>
      </c>
      <c r="H186" s="12">
        <v>3</v>
      </c>
      <c r="I186" s="12">
        <v>3</v>
      </c>
      <c r="J186" s="12">
        <v>3</v>
      </c>
      <c r="K186" s="12">
        <v>3</v>
      </c>
      <c r="L186" s="146"/>
      <c r="M186" s="26">
        <f>((G186*Kwantificatie!$B$22)+(H186*Kwantificatie!$C$22)+(I186*Kwantificatie!$D$22)+(J186*Kwantificatie!$E$22)+(K186*Kwantificatie!$F$22))*11.1*-1+100</f>
        <v>0.10000000000000853</v>
      </c>
    </row>
    <row r="187" spans="1:13" s="136" customFormat="1" ht="13.8" thickBot="1" x14ac:dyDescent="0.3">
      <c r="A187" s="293"/>
      <c r="B187" s="273"/>
      <c r="C187" s="272"/>
      <c r="D187" s="286"/>
      <c r="E187" s="144"/>
      <c r="F187" s="137" t="s">
        <v>139</v>
      </c>
      <c r="G187" s="12">
        <v>3</v>
      </c>
      <c r="H187" s="12">
        <v>3</v>
      </c>
      <c r="I187" s="12">
        <v>3</v>
      </c>
      <c r="J187" s="12">
        <v>3</v>
      </c>
      <c r="K187" s="12">
        <v>3</v>
      </c>
      <c r="L187" s="138"/>
      <c r="M187" s="26">
        <f>((G187*Kwantificatie!$B$22)+(H187*Kwantificatie!$C$22)+(I187*Kwantificatie!$D$22)+(J187*Kwantificatie!$E$22)+(K187*Kwantificatie!$F$22))*11.1*-1+100</f>
        <v>0.10000000000000853</v>
      </c>
    </row>
    <row r="188" spans="1:13" ht="13.8" thickBot="1" x14ac:dyDescent="0.3">
      <c r="A188" s="75"/>
      <c r="B188" s="61"/>
      <c r="C188" s="61"/>
      <c r="D188" s="58"/>
      <c r="E188" s="58"/>
      <c r="F188" s="58"/>
      <c r="G188" s="58"/>
      <c r="H188" s="58"/>
      <c r="I188" s="58"/>
      <c r="J188" s="58"/>
      <c r="K188" s="58"/>
      <c r="L188" s="145"/>
      <c r="M188" s="76"/>
    </row>
    <row r="189" spans="1:13" x14ac:dyDescent="0.25">
      <c r="L189" s="6"/>
    </row>
  </sheetData>
  <mergeCells count="46">
    <mergeCell ref="A4:A93"/>
    <mergeCell ref="D96:D105"/>
    <mergeCell ref="C96:C105"/>
    <mergeCell ref="D106:D115"/>
    <mergeCell ref="A96:A115"/>
    <mergeCell ref="D4:D13"/>
    <mergeCell ref="C4:C13"/>
    <mergeCell ref="A117:A156"/>
    <mergeCell ref="D117:D126"/>
    <mergeCell ref="C117:C126"/>
    <mergeCell ref="D127:D136"/>
    <mergeCell ref="C127:C136"/>
    <mergeCell ref="D137:D146"/>
    <mergeCell ref="C137:C146"/>
    <mergeCell ref="D147:D156"/>
    <mergeCell ref="B158:B187"/>
    <mergeCell ref="A158:A187"/>
    <mergeCell ref="D158:D167"/>
    <mergeCell ref="C158:C167"/>
    <mergeCell ref="D168:D177"/>
    <mergeCell ref="C168:C177"/>
    <mergeCell ref="D178:D187"/>
    <mergeCell ref="C178:C187"/>
    <mergeCell ref="D14:D23"/>
    <mergeCell ref="C14:C23"/>
    <mergeCell ref="C44:C53"/>
    <mergeCell ref="B4:B43"/>
    <mergeCell ref="D54:D63"/>
    <mergeCell ref="C54:C63"/>
    <mergeCell ref="D44:D53"/>
    <mergeCell ref="D24:D33"/>
    <mergeCell ref="C24:C33"/>
    <mergeCell ref="D64:D73"/>
    <mergeCell ref="C64:C73"/>
    <mergeCell ref="B44:B73"/>
    <mergeCell ref="D34:D43"/>
    <mergeCell ref="C34:C43"/>
    <mergeCell ref="C147:C156"/>
    <mergeCell ref="B117:B156"/>
    <mergeCell ref="D74:D83"/>
    <mergeCell ref="C74:C83"/>
    <mergeCell ref="D84:D93"/>
    <mergeCell ref="C84:C93"/>
    <mergeCell ref="B74:B93"/>
    <mergeCell ref="C106:C115"/>
    <mergeCell ref="B96:B115"/>
  </mergeCells>
  <conditionalFormatting sqref="G16:K18 G45:K45 G55:K56 G65:K66 G97:K97 G107:K107 G117:K117 G128:K130 G158:K159 G137:K137 G168:K169 G178:K179">
    <cfRule type="colorScale" priority="319">
      <colorScale>
        <cfvo type="num" val="1"/>
        <cfvo type="num" val="2"/>
        <cfvo type="num" val="3"/>
        <color rgb="FF26FF21"/>
        <color rgb="FFFFFF00"/>
        <color rgb="FFFF0000"/>
      </colorScale>
    </cfRule>
  </conditionalFormatting>
  <conditionalFormatting sqref="F16:F18 F45 F55:F56 F65:F66 F97 F117 F128:F130 F158:F159 F107 F137 F168:F169 F178:F179">
    <cfRule type="cellIs" dxfId="522" priority="320" operator="equal">
      <formula>"NEE"</formula>
    </cfRule>
    <cfRule type="cellIs" dxfId="521" priority="320" operator="equal">
      <formula>"JA"</formula>
    </cfRule>
  </conditionalFormatting>
  <conditionalFormatting sqref="G5:K6 G26:K27">
    <cfRule type="colorScale" priority="369">
      <colorScale>
        <cfvo type="num" val="1"/>
        <cfvo type="num" val="2"/>
        <cfvo type="num" val="3"/>
        <color rgb="FF26FF21"/>
        <color rgb="FFFFFF00"/>
        <color rgb="FFFF0000"/>
      </colorScale>
    </cfRule>
  </conditionalFormatting>
  <conditionalFormatting sqref="L127:L130 L137 L147 L157:L159 L168:L169 L178:L179 L188">
    <cfRule type="colorScale" priority="368">
      <colorScale>
        <cfvo type="num" val="1"/>
        <cfvo type="num" val="3"/>
        <cfvo type="num" val="5"/>
        <color rgb="FF60FA50"/>
        <color rgb="FFFFEB84"/>
        <color rgb="FFFF5757"/>
      </colorScale>
    </cfRule>
  </conditionalFormatting>
  <conditionalFormatting sqref="L97">
    <cfRule type="colorScale" priority="365">
      <colorScale>
        <cfvo type="num" val="1"/>
        <cfvo type="num" val="2"/>
        <cfvo type="num" val="3"/>
        <color rgb="FF60FA50"/>
        <color rgb="FFFFEB84"/>
        <color rgb="FFFF5757"/>
      </colorScale>
    </cfRule>
  </conditionalFormatting>
  <conditionalFormatting sqref="L107">
    <cfRule type="colorScale" priority="363">
      <colorScale>
        <cfvo type="num" val="1"/>
        <cfvo type="num" val="2"/>
        <cfvo type="num" val="3"/>
        <color rgb="FF60FA50"/>
        <color rgb="FFFFEB84"/>
        <color rgb="FFFF5757"/>
      </colorScale>
    </cfRule>
  </conditionalFormatting>
  <conditionalFormatting sqref="F5:F6 F26:F27 F13">
    <cfRule type="cellIs" dxfId="520" priority="361" operator="equal">
      <formula>"NEE"</formula>
    </cfRule>
    <cfRule type="cellIs" dxfId="519" priority="362" operator="equal">
      <formula>"JA"</formula>
    </cfRule>
  </conditionalFormatting>
  <conditionalFormatting sqref="G4:K4">
    <cfRule type="colorScale" priority="360">
      <colorScale>
        <cfvo type="num" val="1"/>
        <cfvo type="num" val="2"/>
        <cfvo type="num" val="3"/>
        <color rgb="FF26FF21"/>
        <color rgb="FFFFFF00"/>
        <color rgb="FFFF0000"/>
      </colorScale>
    </cfRule>
  </conditionalFormatting>
  <conditionalFormatting sqref="F4">
    <cfRule type="cellIs" dxfId="518" priority="358" operator="equal">
      <formula>"NEE"</formula>
    </cfRule>
    <cfRule type="cellIs" dxfId="517" priority="359" operator="equal">
      <formula>"JA"</formula>
    </cfRule>
  </conditionalFormatting>
  <conditionalFormatting sqref="G14:K14">
    <cfRule type="colorScale" priority="357">
      <colorScale>
        <cfvo type="num" val="1"/>
        <cfvo type="num" val="2"/>
        <cfvo type="num" val="3"/>
        <color rgb="FF26FF21"/>
        <color rgb="FFFFFF00"/>
        <color rgb="FFFF0000"/>
      </colorScale>
    </cfRule>
  </conditionalFormatting>
  <conditionalFormatting sqref="F14">
    <cfRule type="cellIs" dxfId="516" priority="355" operator="equal">
      <formula>"NEE"</formula>
    </cfRule>
    <cfRule type="cellIs" dxfId="515" priority="356" operator="equal">
      <formula>"JA"</formula>
    </cfRule>
  </conditionalFormatting>
  <conditionalFormatting sqref="G24:K24">
    <cfRule type="colorScale" priority="354">
      <colorScale>
        <cfvo type="num" val="1"/>
        <cfvo type="num" val="2"/>
        <cfvo type="num" val="3"/>
        <color rgb="FF26FF21"/>
        <color rgb="FFFFFF00"/>
        <color rgb="FFFF0000"/>
      </colorScale>
    </cfRule>
  </conditionalFormatting>
  <conditionalFormatting sqref="F24">
    <cfRule type="cellIs" dxfId="514" priority="352" operator="equal">
      <formula>"NEE"</formula>
    </cfRule>
    <cfRule type="cellIs" dxfId="513" priority="353" operator="equal">
      <formula>"JA"</formula>
    </cfRule>
  </conditionalFormatting>
  <conditionalFormatting sqref="G44:K44">
    <cfRule type="colorScale" priority="351">
      <colorScale>
        <cfvo type="num" val="1"/>
        <cfvo type="num" val="2"/>
        <cfvo type="num" val="3"/>
        <color rgb="FF26FF21"/>
        <color rgb="FFFFFF00"/>
        <color rgb="FFFF0000"/>
      </colorScale>
    </cfRule>
  </conditionalFormatting>
  <conditionalFormatting sqref="F44">
    <cfRule type="cellIs" dxfId="512" priority="349" operator="equal">
      <formula>"NEE"</formula>
    </cfRule>
    <cfRule type="cellIs" dxfId="511" priority="350" operator="equal">
      <formula>"JA"</formula>
    </cfRule>
  </conditionalFormatting>
  <conditionalFormatting sqref="G54:K54">
    <cfRule type="colorScale" priority="348">
      <colorScale>
        <cfvo type="num" val="1"/>
        <cfvo type="num" val="2"/>
        <cfvo type="num" val="3"/>
        <color rgb="FF26FF21"/>
        <color rgb="FFFFFF00"/>
        <color rgb="FFFF0000"/>
      </colorScale>
    </cfRule>
  </conditionalFormatting>
  <conditionalFormatting sqref="F54">
    <cfRule type="cellIs" dxfId="510" priority="346" operator="equal">
      <formula>"NEE"</formula>
    </cfRule>
    <cfRule type="cellIs" dxfId="509" priority="347" operator="equal">
      <formula>"JA"</formula>
    </cfRule>
  </conditionalFormatting>
  <conditionalFormatting sqref="G64:K64">
    <cfRule type="colorScale" priority="345">
      <colorScale>
        <cfvo type="num" val="1"/>
        <cfvo type="num" val="2"/>
        <cfvo type="num" val="3"/>
        <color rgb="FF26FF21"/>
        <color rgb="FFFFFF00"/>
        <color rgb="FFFF0000"/>
      </colorScale>
    </cfRule>
  </conditionalFormatting>
  <conditionalFormatting sqref="F64">
    <cfRule type="cellIs" dxfId="508" priority="343" operator="equal">
      <formula>"NEE"</formula>
    </cfRule>
    <cfRule type="cellIs" dxfId="507" priority="344" operator="equal">
      <formula>"JA"</formula>
    </cfRule>
  </conditionalFormatting>
  <conditionalFormatting sqref="G96:K96">
    <cfRule type="colorScale" priority="342">
      <colorScale>
        <cfvo type="num" val="1"/>
        <cfvo type="num" val="2"/>
        <cfvo type="num" val="3"/>
        <color rgb="FF26FF21"/>
        <color rgb="FFFFFF00"/>
        <color rgb="FFFF0000"/>
      </colorScale>
    </cfRule>
  </conditionalFormatting>
  <conditionalFormatting sqref="F96">
    <cfRule type="cellIs" dxfId="506" priority="340" operator="equal">
      <formula>"NEE"</formula>
    </cfRule>
    <cfRule type="cellIs" dxfId="505" priority="341" operator="equal">
      <formula>"JA"</formula>
    </cfRule>
  </conditionalFormatting>
  <conditionalFormatting sqref="G106:K106">
    <cfRule type="colorScale" priority="339">
      <colorScale>
        <cfvo type="num" val="1"/>
        <cfvo type="num" val="2"/>
        <cfvo type="num" val="3"/>
        <color rgb="FF26FF21"/>
        <color rgb="FFFFFF00"/>
        <color rgb="FFFF0000"/>
      </colorScale>
    </cfRule>
  </conditionalFormatting>
  <conditionalFormatting sqref="F106">
    <cfRule type="cellIs" dxfId="504" priority="337" operator="equal">
      <formula>"NEE"</formula>
    </cfRule>
    <cfRule type="cellIs" dxfId="503" priority="338" operator="equal">
      <formula>"JA"</formula>
    </cfRule>
  </conditionalFormatting>
  <conditionalFormatting sqref="G127:K127">
    <cfRule type="colorScale" priority="336">
      <colorScale>
        <cfvo type="num" val="1"/>
        <cfvo type="num" val="2"/>
        <cfvo type="num" val="3"/>
        <color rgb="FF26FF21"/>
        <color rgb="FFFFFF00"/>
        <color rgb="FFFF0000"/>
      </colorScale>
    </cfRule>
  </conditionalFormatting>
  <conditionalFormatting sqref="F127">
    <cfRule type="cellIs" dxfId="502" priority="334" operator="equal">
      <formula>"NEE"</formula>
    </cfRule>
    <cfRule type="cellIs" dxfId="501" priority="335" operator="equal">
      <formula>"JA"</formula>
    </cfRule>
  </conditionalFormatting>
  <conditionalFormatting sqref="G15:K15">
    <cfRule type="colorScale" priority="333">
      <colorScale>
        <cfvo type="num" val="1"/>
        <cfvo type="num" val="2"/>
        <cfvo type="num" val="3"/>
        <color rgb="FF26FF21"/>
        <color rgb="FFFFFF00"/>
        <color rgb="FFFF0000"/>
      </colorScale>
    </cfRule>
  </conditionalFormatting>
  <conditionalFormatting sqref="F15">
    <cfRule type="cellIs" dxfId="500" priority="331" operator="equal">
      <formula>"NEE"</formula>
    </cfRule>
    <cfRule type="cellIs" dxfId="499" priority="332" operator="equal">
      <formula>"JA"</formula>
    </cfRule>
  </conditionalFormatting>
  <conditionalFormatting sqref="G25:K25">
    <cfRule type="colorScale" priority="330">
      <colorScale>
        <cfvo type="num" val="1"/>
        <cfvo type="num" val="2"/>
        <cfvo type="num" val="3"/>
        <color rgb="FF26FF21"/>
        <color rgb="FFFFFF00"/>
        <color rgb="FFFF0000"/>
      </colorScale>
    </cfRule>
  </conditionalFormatting>
  <conditionalFormatting sqref="F25">
    <cfRule type="cellIs" dxfId="498" priority="328" operator="equal">
      <formula>"NEE"</formula>
    </cfRule>
    <cfRule type="cellIs" dxfId="497" priority="329" operator="equal">
      <formula>"JA"</formula>
    </cfRule>
  </conditionalFormatting>
  <conditionalFormatting sqref="G98:K98">
    <cfRule type="colorScale" priority="301">
      <colorScale>
        <cfvo type="num" val="1"/>
        <cfvo type="num" val="2"/>
        <cfvo type="num" val="3"/>
        <color rgb="FF26FF21"/>
        <color rgb="FFFFFF00"/>
        <color rgb="FFFF0000"/>
      </colorScale>
    </cfRule>
  </conditionalFormatting>
  <conditionalFormatting sqref="F98">
    <cfRule type="cellIs" dxfId="496" priority="299" operator="equal">
      <formula>"NEE"</formula>
    </cfRule>
    <cfRule type="cellIs" dxfId="495" priority="300" operator="equal">
      <formula>"JA"</formula>
    </cfRule>
  </conditionalFormatting>
  <conditionalFormatting sqref="G109:K109">
    <cfRule type="colorScale" priority="297">
      <colorScale>
        <cfvo type="num" val="1"/>
        <cfvo type="num" val="2"/>
        <cfvo type="num" val="3"/>
        <color rgb="FF26FF21"/>
        <color rgb="FFFFFF00"/>
        <color rgb="FFFF0000"/>
      </colorScale>
    </cfRule>
  </conditionalFormatting>
  <conditionalFormatting sqref="F109">
    <cfRule type="cellIs" dxfId="494" priority="295" operator="equal">
      <formula>"NEE"</formula>
    </cfRule>
    <cfRule type="cellIs" dxfId="493" priority="296" operator="equal">
      <formula>"JA"</formula>
    </cfRule>
  </conditionalFormatting>
  <conditionalFormatting sqref="G108:K108">
    <cfRule type="colorScale" priority="293">
      <colorScale>
        <cfvo type="num" val="1"/>
        <cfvo type="num" val="2"/>
        <cfvo type="num" val="3"/>
        <color rgb="FF26FF21"/>
        <color rgb="FFFFFF00"/>
        <color rgb="FFFF0000"/>
      </colorScale>
    </cfRule>
  </conditionalFormatting>
  <conditionalFormatting sqref="F108">
    <cfRule type="cellIs" dxfId="492" priority="291" operator="equal">
      <formula>"NEE"</formula>
    </cfRule>
    <cfRule type="cellIs" dxfId="491" priority="292" operator="equal">
      <formula>"JA"</formula>
    </cfRule>
  </conditionalFormatting>
  <conditionalFormatting sqref="G7:K7">
    <cfRule type="colorScale" priority="289">
      <colorScale>
        <cfvo type="num" val="1"/>
        <cfvo type="num" val="2"/>
        <cfvo type="num" val="3"/>
        <color rgb="FF26FF21"/>
        <color rgb="FFFFFF00"/>
        <color rgb="FFFF0000"/>
      </colorScale>
    </cfRule>
  </conditionalFormatting>
  <conditionalFormatting sqref="F7 F10:F12">
    <cfRule type="cellIs" dxfId="490" priority="287" operator="equal">
      <formula>"NEE"</formula>
    </cfRule>
    <cfRule type="cellIs" dxfId="489" priority="288" operator="equal">
      <formula>"JA"</formula>
    </cfRule>
  </conditionalFormatting>
  <conditionalFormatting sqref="F19 F22:F23">
    <cfRule type="cellIs" dxfId="488" priority="279" operator="equal">
      <formula>"NEE"</formula>
    </cfRule>
    <cfRule type="cellIs" dxfId="487" priority="280" operator="equal">
      <formula>"JA"</formula>
    </cfRule>
  </conditionalFormatting>
  <conditionalFormatting sqref="F33">
    <cfRule type="cellIs" dxfId="486" priority="274" operator="equal">
      <formula>"NEE"</formula>
    </cfRule>
    <cfRule type="cellIs" dxfId="485" priority="275" operator="equal">
      <formula>"JA"</formula>
    </cfRule>
  </conditionalFormatting>
  <conditionalFormatting sqref="F28 F31:F32">
    <cfRule type="cellIs" dxfId="484" priority="271" operator="equal">
      <formula>"NEE"</formula>
    </cfRule>
    <cfRule type="cellIs" dxfId="483" priority="272" operator="equal">
      <formula>"JA"</formula>
    </cfRule>
  </conditionalFormatting>
  <conditionalFormatting sqref="F53">
    <cfRule type="cellIs" dxfId="482" priority="267" operator="equal">
      <formula>"NEE"</formula>
    </cfRule>
    <cfRule type="cellIs" dxfId="481" priority="268" operator="equal">
      <formula>"JA"</formula>
    </cfRule>
  </conditionalFormatting>
  <conditionalFormatting sqref="F48:F49 F52">
    <cfRule type="cellIs" dxfId="480" priority="264" operator="equal">
      <formula>"NEE"</formula>
    </cfRule>
    <cfRule type="cellIs" dxfId="479" priority="265" operator="equal">
      <formula>"JA"</formula>
    </cfRule>
  </conditionalFormatting>
  <conditionalFormatting sqref="F63">
    <cfRule type="cellIs" dxfId="478" priority="260" operator="equal">
      <formula>"NEE"</formula>
    </cfRule>
    <cfRule type="cellIs" dxfId="477" priority="261" operator="equal">
      <formula>"JA"</formula>
    </cfRule>
  </conditionalFormatting>
  <conditionalFormatting sqref="F57 F61:F62">
    <cfRule type="cellIs" dxfId="476" priority="257" operator="equal">
      <formula>"NEE"</formula>
    </cfRule>
    <cfRule type="cellIs" dxfId="475" priority="258" operator="equal">
      <formula>"JA"</formula>
    </cfRule>
  </conditionalFormatting>
  <conditionalFormatting sqref="F58">
    <cfRule type="cellIs" dxfId="474" priority="253" operator="equal">
      <formula>"NEE"</formula>
    </cfRule>
    <cfRule type="cellIs" dxfId="473" priority="254" operator="equal">
      <formula>"JA"</formula>
    </cfRule>
  </conditionalFormatting>
  <conditionalFormatting sqref="F8:F9">
    <cfRule type="cellIs" dxfId="472" priority="250" operator="equal">
      <formula>"NEE"</formula>
    </cfRule>
    <cfRule type="cellIs" dxfId="471" priority="251" operator="equal">
      <formula>"JA"</formula>
    </cfRule>
  </conditionalFormatting>
  <conditionalFormatting sqref="F20:F21">
    <cfRule type="cellIs" dxfId="470" priority="246" operator="equal">
      <formula>"NEE"</formula>
    </cfRule>
    <cfRule type="cellIs" dxfId="469" priority="247" operator="equal">
      <formula>"JA"</formula>
    </cfRule>
  </conditionalFormatting>
  <conditionalFormatting sqref="F29:F30">
    <cfRule type="cellIs" dxfId="468" priority="242" operator="equal">
      <formula>"NEE"</formula>
    </cfRule>
    <cfRule type="cellIs" dxfId="467" priority="243" operator="equal">
      <formula>"JA"</formula>
    </cfRule>
  </conditionalFormatting>
  <conditionalFormatting sqref="F46:F47">
    <cfRule type="cellIs" dxfId="466" priority="238" operator="equal">
      <formula>"NEE"</formula>
    </cfRule>
    <cfRule type="cellIs" dxfId="465" priority="239" operator="equal">
      <formula>"JA"</formula>
    </cfRule>
  </conditionalFormatting>
  <conditionalFormatting sqref="F50:F51">
    <cfRule type="cellIs" dxfId="464" priority="234" operator="equal">
      <formula>"NEE"</formula>
    </cfRule>
    <cfRule type="cellIs" dxfId="463" priority="235" operator="equal">
      <formula>"JA"</formula>
    </cfRule>
  </conditionalFormatting>
  <conditionalFormatting sqref="F59:F60">
    <cfRule type="cellIs" dxfId="462" priority="230" operator="equal">
      <formula>"NEE"</formula>
    </cfRule>
    <cfRule type="cellIs" dxfId="461" priority="231" operator="equal">
      <formula>"JA"</formula>
    </cfRule>
  </conditionalFormatting>
  <conditionalFormatting sqref="F73">
    <cfRule type="cellIs" dxfId="460" priority="225" operator="equal">
      <formula>"NEE"</formula>
    </cfRule>
    <cfRule type="cellIs" dxfId="459" priority="226" operator="equal">
      <formula>"JA"</formula>
    </cfRule>
  </conditionalFormatting>
  <conditionalFormatting sqref="F67 F71:F72">
    <cfRule type="cellIs" dxfId="458" priority="222" operator="equal">
      <formula>"NEE"</formula>
    </cfRule>
    <cfRule type="cellIs" dxfId="457" priority="223" operator="equal">
      <formula>"JA"</formula>
    </cfRule>
  </conditionalFormatting>
  <conditionalFormatting sqref="F68">
    <cfRule type="cellIs" dxfId="456" priority="218" operator="equal">
      <formula>"NEE"</formula>
    </cfRule>
    <cfRule type="cellIs" dxfId="455" priority="219" operator="equal">
      <formula>"JA"</formula>
    </cfRule>
  </conditionalFormatting>
  <conditionalFormatting sqref="F69:F70">
    <cfRule type="cellIs" dxfId="454" priority="215" operator="equal">
      <formula>"NEE"</formula>
    </cfRule>
    <cfRule type="cellIs" dxfId="453" priority="216" operator="equal">
      <formula>"JA"</formula>
    </cfRule>
  </conditionalFormatting>
  <conditionalFormatting sqref="F83">
    <cfRule type="cellIs" dxfId="452" priority="210" operator="equal">
      <formula>"NEE"</formula>
    </cfRule>
    <cfRule type="cellIs" dxfId="451" priority="211" operator="equal">
      <formula>"JA"</formula>
    </cfRule>
  </conditionalFormatting>
  <conditionalFormatting sqref="F79 F82">
    <cfRule type="cellIs" dxfId="450" priority="207" operator="equal">
      <formula>"NEE"</formula>
    </cfRule>
    <cfRule type="cellIs" dxfId="449" priority="208" operator="equal">
      <formula>"JA"</formula>
    </cfRule>
  </conditionalFormatting>
  <conditionalFormatting sqref="F74:F78">
    <cfRule type="cellIs" dxfId="448" priority="204" operator="equal">
      <formula>"NEE"</formula>
    </cfRule>
    <cfRule type="cellIs" dxfId="447" priority="205" operator="equal">
      <formula>"JA"</formula>
    </cfRule>
  </conditionalFormatting>
  <conditionalFormatting sqref="F80:F81">
    <cfRule type="cellIs" dxfId="446" priority="200" operator="equal">
      <formula>"NEE"</formula>
    </cfRule>
    <cfRule type="cellIs" dxfId="445" priority="201" operator="equal">
      <formula>"JA"</formula>
    </cfRule>
  </conditionalFormatting>
  <conditionalFormatting sqref="F93">
    <cfRule type="cellIs" dxfId="444" priority="195" operator="equal">
      <formula>"NEE"</formula>
    </cfRule>
    <cfRule type="cellIs" dxfId="443" priority="196" operator="equal">
      <formula>"JA"</formula>
    </cfRule>
  </conditionalFormatting>
  <conditionalFormatting sqref="F89 F92">
    <cfRule type="cellIs" dxfId="442" priority="192" operator="equal">
      <formula>"NEE"</formula>
    </cfRule>
    <cfRule type="cellIs" dxfId="441" priority="193" operator="equal">
      <formula>"JA"</formula>
    </cfRule>
  </conditionalFormatting>
  <conditionalFormatting sqref="F84:F88">
    <cfRule type="cellIs" dxfId="440" priority="189" operator="equal">
      <formula>"NEE"</formula>
    </cfRule>
    <cfRule type="cellIs" dxfId="439" priority="190" operator="equal">
      <formula>"JA"</formula>
    </cfRule>
  </conditionalFormatting>
  <conditionalFormatting sqref="F90:F91">
    <cfRule type="cellIs" dxfId="438" priority="185" operator="equal">
      <formula>"NEE"</formula>
    </cfRule>
    <cfRule type="cellIs" dxfId="437" priority="186" operator="equal">
      <formula>"JA"</formula>
    </cfRule>
  </conditionalFormatting>
  <conditionalFormatting sqref="F105">
    <cfRule type="cellIs" dxfId="436" priority="180" operator="equal">
      <formula>"NEE"</formula>
    </cfRule>
    <cfRule type="cellIs" dxfId="435" priority="181" operator="equal">
      <formula>"JA"</formula>
    </cfRule>
  </conditionalFormatting>
  <conditionalFormatting sqref="F99 F103:F104">
    <cfRule type="cellIs" dxfId="434" priority="177" operator="equal">
      <formula>"NEE"</formula>
    </cfRule>
    <cfRule type="cellIs" dxfId="433" priority="178" operator="equal">
      <formula>"JA"</formula>
    </cfRule>
  </conditionalFormatting>
  <conditionalFormatting sqref="F100">
    <cfRule type="cellIs" dxfId="432" priority="173" operator="equal">
      <formula>"NEE"</formula>
    </cfRule>
    <cfRule type="cellIs" dxfId="431" priority="174" operator="equal">
      <formula>"JA"</formula>
    </cfRule>
  </conditionalFormatting>
  <conditionalFormatting sqref="F101:F102">
    <cfRule type="cellIs" dxfId="430" priority="170" operator="equal">
      <formula>"NEE"</formula>
    </cfRule>
    <cfRule type="cellIs" dxfId="429" priority="171" operator="equal">
      <formula>"JA"</formula>
    </cfRule>
  </conditionalFormatting>
  <conditionalFormatting sqref="F110 F114:F115">
    <cfRule type="cellIs" dxfId="428" priority="162" operator="equal">
      <formula>"NEE"</formula>
    </cfRule>
    <cfRule type="cellIs" dxfId="427" priority="163" operator="equal">
      <formula>"JA"</formula>
    </cfRule>
  </conditionalFormatting>
  <conditionalFormatting sqref="F111">
    <cfRule type="cellIs" dxfId="426" priority="158" operator="equal">
      <formula>"NEE"</formula>
    </cfRule>
    <cfRule type="cellIs" dxfId="425" priority="159" operator="equal">
      <formula>"JA"</formula>
    </cfRule>
  </conditionalFormatting>
  <conditionalFormatting sqref="F112:F113">
    <cfRule type="cellIs" dxfId="424" priority="155" operator="equal">
      <formula>"NEE"</formula>
    </cfRule>
    <cfRule type="cellIs" dxfId="423" priority="156" operator="equal">
      <formula>"JA"</formula>
    </cfRule>
  </conditionalFormatting>
  <conditionalFormatting sqref="F126">
    <cfRule type="cellIs" dxfId="422" priority="150" operator="equal">
      <formula>"NEE"</formula>
    </cfRule>
    <cfRule type="cellIs" dxfId="421" priority="151" operator="equal">
      <formula>"JA"</formula>
    </cfRule>
  </conditionalFormatting>
  <conditionalFormatting sqref="F122 F125">
    <cfRule type="cellIs" dxfId="420" priority="147" operator="equal">
      <formula>"NEE"</formula>
    </cfRule>
    <cfRule type="cellIs" dxfId="419" priority="148" operator="equal">
      <formula>"JA"</formula>
    </cfRule>
  </conditionalFormatting>
  <conditionalFormatting sqref="F118:F121">
    <cfRule type="cellIs" dxfId="418" priority="144" operator="equal">
      <formula>"NEE"</formula>
    </cfRule>
    <cfRule type="cellIs" dxfId="417" priority="145" operator="equal">
      <formula>"JA"</formula>
    </cfRule>
  </conditionalFormatting>
  <conditionalFormatting sqref="F123:F124">
    <cfRule type="cellIs" dxfId="416" priority="140" operator="equal">
      <formula>"NEE"</formula>
    </cfRule>
    <cfRule type="cellIs" dxfId="415" priority="141" operator="equal">
      <formula>"JA"</formula>
    </cfRule>
  </conditionalFormatting>
  <conditionalFormatting sqref="F136">
    <cfRule type="cellIs" dxfId="414" priority="135" operator="equal">
      <formula>"NEE"</formula>
    </cfRule>
    <cfRule type="cellIs" dxfId="413" priority="136" operator="equal">
      <formula>"JA"</formula>
    </cfRule>
  </conditionalFormatting>
  <conditionalFormatting sqref="F132 F135">
    <cfRule type="cellIs" dxfId="412" priority="132" operator="equal">
      <formula>"NEE"</formula>
    </cfRule>
    <cfRule type="cellIs" dxfId="411" priority="133" operator="equal">
      <formula>"JA"</formula>
    </cfRule>
  </conditionalFormatting>
  <conditionalFormatting sqref="F131">
    <cfRule type="cellIs" dxfId="410" priority="129" operator="equal">
      <formula>"NEE"</formula>
    </cfRule>
    <cfRule type="cellIs" dxfId="409" priority="130" operator="equal">
      <formula>"JA"</formula>
    </cfRule>
  </conditionalFormatting>
  <conditionalFormatting sqref="F133:F134">
    <cfRule type="cellIs" dxfId="408" priority="126" operator="equal">
      <formula>"NEE"</formula>
    </cfRule>
    <cfRule type="cellIs" dxfId="407" priority="127" operator="equal">
      <formula>"JA"</formula>
    </cfRule>
  </conditionalFormatting>
  <conditionalFormatting sqref="F146">
    <cfRule type="cellIs" dxfId="406" priority="121" operator="equal">
      <formula>"NEE"</formula>
    </cfRule>
    <cfRule type="cellIs" dxfId="405" priority="122" operator="equal">
      <formula>"JA"</formula>
    </cfRule>
  </conditionalFormatting>
  <conditionalFormatting sqref="F142 F145">
    <cfRule type="cellIs" dxfId="404" priority="118" operator="equal">
      <formula>"NEE"</formula>
    </cfRule>
    <cfRule type="cellIs" dxfId="403" priority="119" operator="equal">
      <formula>"JA"</formula>
    </cfRule>
  </conditionalFormatting>
  <conditionalFormatting sqref="F138:F141">
    <cfRule type="cellIs" dxfId="402" priority="115" operator="equal">
      <formula>"NEE"</formula>
    </cfRule>
    <cfRule type="cellIs" dxfId="401" priority="116" operator="equal">
      <formula>"JA"</formula>
    </cfRule>
  </conditionalFormatting>
  <conditionalFormatting sqref="F143:F144">
    <cfRule type="cellIs" dxfId="400" priority="111" operator="equal">
      <formula>"NEE"</formula>
    </cfRule>
    <cfRule type="cellIs" dxfId="399" priority="112" operator="equal">
      <formula>"JA"</formula>
    </cfRule>
  </conditionalFormatting>
  <conditionalFormatting sqref="F156">
    <cfRule type="cellIs" dxfId="398" priority="106" operator="equal">
      <formula>"NEE"</formula>
    </cfRule>
    <cfRule type="cellIs" dxfId="397" priority="107" operator="equal">
      <formula>"JA"</formula>
    </cfRule>
  </conditionalFormatting>
  <conditionalFormatting sqref="F152 F155">
    <cfRule type="cellIs" dxfId="396" priority="103" operator="equal">
      <formula>"NEE"</formula>
    </cfRule>
    <cfRule type="cellIs" dxfId="395" priority="104" operator="equal">
      <formula>"JA"</formula>
    </cfRule>
  </conditionalFormatting>
  <conditionalFormatting sqref="F147:F151">
    <cfRule type="cellIs" dxfId="394" priority="100" operator="equal">
      <formula>"NEE"</formula>
    </cfRule>
    <cfRule type="cellIs" dxfId="393" priority="101" operator="equal">
      <formula>"JA"</formula>
    </cfRule>
  </conditionalFormatting>
  <conditionalFormatting sqref="F153:F154">
    <cfRule type="cellIs" dxfId="392" priority="96" operator="equal">
      <formula>"NEE"</formula>
    </cfRule>
    <cfRule type="cellIs" dxfId="391" priority="97" operator="equal">
      <formula>"JA"</formula>
    </cfRule>
  </conditionalFormatting>
  <conditionalFormatting sqref="F167">
    <cfRule type="cellIs" dxfId="390" priority="91" operator="equal">
      <formula>"NEE"</formula>
    </cfRule>
    <cfRule type="cellIs" dxfId="389" priority="92" operator="equal">
      <formula>"JA"</formula>
    </cfRule>
  </conditionalFormatting>
  <conditionalFormatting sqref="F163 F166">
    <cfRule type="cellIs" dxfId="388" priority="88" operator="equal">
      <formula>"NEE"</formula>
    </cfRule>
    <cfRule type="cellIs" dxfId="387" priority="89" operator="equal">
      <formula>"JA"</formula>
    </cfRule>
  </conditionalFormatting>
  <conditionalFormatting sqref="F160:F162">
    <cfRule type="cellIs" dxfId="386" priority="85" operator="equal">
      <formula>"NEE"</formula>
    </cfRule>
    <cfRule type="cellIs" dxfId="385" priority="86" operator="equal">
      <formula>"JA"</formula>
    </cfRule>
  </conditionalFormatting>
  <conditionalFormatting sqref="F164:F165">
    <cfRule type="cellIs" dxfId="384" priority="81" operator="equal">
      <formula>"NEE"</formula>
    </cfRule>
    <cfRule type="cellIs" dxfId="383" priority="82" operator="equal">
      <formula>"JA"</formula>
    </cfRule>
  </conditionalFormatting>
  <conditionalFormatting sqref="F177">
    <cfRule type="cellIs" dxfId="382" priority="76" operator="equal">
      <formula>"NEE"</formula>
    </cfRule>
    <cfRule type="cellIs" dxfId="381" priority="77" operator="equal">
      <formula>"JA"</formula>
    </cfRule>
  </conditionalFormatting>
  <conditionalFormatting sqref="F173 F176">
    <cfRule type="cellIs" dxfId="380" priority="73" operator="equal">
      <formula>"NEE"</formula>
    </cfRule>
    <cfRule type="cellIs" dxfId="379" priority="74" operator="equal">
      <formula>"JA"</formula>
    </cfRule>
  </conditionalFormatting>
  <conditionalFormatting sqref="F170:F172">
    <cfRule type="cellIs" dxfId="378" priority="70" operator="equal">
      <formula>"NEE"</formula>
    </cfRule>
    <cfRule type="cellIs" dxfId="377" priority="71" operator="equal">
      <formula>"JA"</formula>
    </cfRule>
  </conditionalFormatting>
  <conditionalFormatting sqref="F174:F175">
    <cfRule type="cellIs" dxfId="376" priority="66" operator="equal">
      <formula>"NEE"</formula>
    </cfRule>
    <cfRule type="cellIs" dxfId="375" priority="67" operator="equal">
      <formula>"JA"</formula>
    </cfRule>
  </conditionalFormatting>
  <conditionalFormatting sqref="F187">
    <cfRule type="cellIs" dxfId="374" priority="61" operator="equal">
      <formula>"NEE"</formula>
    </cfRule>
    <cfRule type="cellIs" dxfId="373" priority="62" operator="equal">
      <formula>"JA"</formula>
    </cfRule>
  </conditionalFormatting>
  <conditionalFormatting sqref="F183 F186">
    <cfRule type="cellIs" dxfId="372" priority="58" operator="equal">
      <formula>"NEE"</formula>
    </cfRule>
    <cfRule type="cellIs" dxfId="371" priority="59" operator="equal">
      <formula>"JA"</formula>
    </cfRule>
  </conditionalFormatting>
  <conditionalFormatting sqref="F180:F182">
    <cfRule type="cellIs" dxfId="370" priority="55" operator="equal">
      <formula>"NEE"</formula>
    </cfRule>
    <cfRule type="cellIs" dxfId="369" priority="56" operator="equal">
      <formula>"JA"</formula>
    </cfRule>
  </conditionalFormatting>
  <conditionalFormatting sqref="F184:F185">
    <cfRule type="cellIs" dxfId="368" priority="51" operator="equal">
      <formula>"NEE"</formula>
    </cfRule>
    <cfRule type="cellIs" dxfId="367" priority="52" operator="equal">
      <formula>"JA"</formula>
    </cfRule>
  </conditionalFormatting>
  <conditionalFormatting sqref="G8:K13">
    <cfRule type="colorScale" priority="49">
      <colorScale>
        <cfvo type="num" val="1"/>
        <cfvo type="num" val="2"/>
        <cfvo type="num" val="3"/>
        <color rgb="FF26FF21"/>
        <color rgb="FFFFFF00"/>
        <color rgb="FFFF0000"/>
      </colorScale>
    </cfRule>
  </conditionalFormatting>
  <conditionalFormatting sqref="G19:K23">
    <cfRule type="colorScale" priority="48">
      <colorScale>
        <cfvo type="num" val="1"/>
        <cfvo type="num" val="2"/>
        <cfvo type="num" val="3"/>
        <color rgb="FF26FF21"/>
        <color rgb="FFFFFF00"/>
        <color rgb="FFFF0000"/>
      </colorScale>
    </cfRule>
  </conditionalFormatting>
  <conditionalFormatting sqref="G28:K33">
    <cfRule type="colorScale" priority="47">
      <colorScale>
        <cfvo type="num" val="1"/>
        <cfvo type="num" val="2"/>
        <cfvo type="num" val="3"/>
        <color rgb="FF26FF21"/>
        <color rgb="FFFFFF00"/>
        <color rgb="FFFF0000"/>
      </colorScale>
    </cfRule>
  </conditionalFormatting>
  <conditionalFormatting sqref="G46:K53">
    <cfRule type="colorScale" priority="46">
      <colorScale>
        <cfvo type="num" val="1"/>
        <cfvo type="num" val="2"/>
        <cfvo type="num" val="3"/>
        <color rgb="FF26FF21"/>
        <color rgb="FFFFFF00"/>
        <color rgb="FFFF0000"/>
      </colorScale>
    </cfRule>
  </conditionalFormatting>
  <conditionalFormatting sqref="G57:K63">
    <cfRule type="colorScale" priority="45">
      <colorScale>
        <cfvo type="num" val="1"/>
        <cfvo type="num" val="2"/>
        <cfvo type="num" val="3"/>
        <color rgb="FF26FF21"/>
        <color rgb="FFFFFF00"/>
        <color rgb="FFFF0000"/>
      </colorScale>
    </cfRule>
  </conditionalFormatting>
  <conditionalFormatting sqref="G67:K73">
    <cfRule type="colorScale" priority="44">
      <colorScale>
        <cfvo type="num" val="1"/>
        <cfvo type="num" val="2"/>
        <cfvo type="num" val="3"/>
        <color rgb="FF26FF21"/>
        <color rgb="FFFFFF00"/>
        <color rgb="FFFF0000"/>
      </colorScale>
    </cfRule>
  </conditionalFormatting>
  <conditionalFormatting sqref="G74:K93">
    <cfRule type="colorScale" priority="43">
      <colorScale>
        <cfvo type="num" val="1"/>
        <cfvo type="num" val="2"/>
        <cfvo type="num" val="3"/>
        <color rgb="FF26FF21"/>
        <color rgb="FFFFFF00"/>
        <color rgb="FFFF0000"/>
      </colorScale>
    </cfRule>
  </conditionalFormatting>
  <conditionalFormatting sqref="G99:K105">
    <cfRule type="colorScale" priority="42">
      <colorScale>
        <cfvo type="num" val="1"/>
        <cfvo type="num" val="2"/>
        <cfvo type="num" val="3"/>
        <color rgb="FF26FF21"/>
        <color rgb="FFFFFF00"/>
        <color rgb="FFFF0000"/>
      </colorScale>
    </cfRule>
  </conditionalFormatting>
  <conditionalFormatting sqref="G110:K115">
    <cfRule type="colorScale" priority="41">
      <colorScale>
        <cfvo type="num" val="1"/>
        <cfvo type="num" val="2"/>
        <cfvo type="num" val="3"/>
        <color rgb="FF26FF21"/>
        <color rgb="FFFFFF00"/>
        <color rgb="FFFF0000"/>
      </colorScale>
    </cfRule>
  </conditionalFormatting>
  <conditionalFormatting sqref="G118:K126">
    <cfRule type="colorScale" priority="40">
      <colorScale>
        <cfvo type="num" val="1"/>
        <cfvo type="num" val="2"/>
        <cfvo type="num" val="3"/>
        <color rgb="FF26FF21"/>
        <color rgb="FFFFFF00"/>
        <color rgb="FFFF0000"/>
      </colorScale>
    </cfRule>
  </conditionalFormatting>
  <conditionalFormatting sqref="G131:K136">
    <cfRule type="colorScale" priority="39">
      <colorScale>
        <cfvo type="num" val="1"/>
        <cfvo type="num" val="2"/>
        <cfvo type="num" val="3"/>
        <color rgb="FF26FF21"/>
        <color rgb="FFFFFF00"/>
        <color rgb="FFFF0000"/>
      </colorScale>
    </cfRule>
  </conditionalFormatting>
  <conditionalFormatting sqref="G138:K156">
    <cfRule type="colorScale" priority="38">
      <colorScale>
        <cfvo type="num" val="1"/>
        <cfvo type="num" val="2"/>
        <cfvo type="num" val="3"/>
        <color rgb="FF26FF21"/>
        <color rgb="FFFFFF00"/>
        <color rgb="FFFF0000"/>
      </colorScale>
    </cfRule>
  </conditionalFormatting>
  <conditionalFormatting sqref="G160:K167">
    <cfRule type="colorScale" priority="37">
      <colorScale>
        <cfvo type="num" val="1"/>
        <cfvo type="num" val="2"/>
        <cfvo type="num" val="3"/>
        <color rgb="FF26FF21"/>
        <color rgb="FFFFFF00"/>
        <color rgb="FFFF0000"/>
      </colorScale>
    </cfRule>
  </conditionalFormatting>
  <conditionalFormatting sqref="G170:K177">
    <cfRule type="colorScale" priority="36">
      <colorScale>
        <cfvo type="num" val="1"/>
        <cfvo type="num" val="2"/>
        <cfvo type="num" val="3"/>
        <color rgb="FF26FF21"/>
        <color rgb="FFFFFF00"/>
        <color rgb="FFFF0000"/>
      </colorScale>
    </cfRule>
  </conditionalFormatting>
  <conditionalFormatting sqref="G180:K187">
    <cfRule type="colorScale" priority="35">
      <colorScale>
        <cfvo type="num" val="1"/>
        <cfvo type="num" val="2"/>
        <cfvo type="num" val="3"/>
        <color rgb="FF26FF21"/>
        <color rgb="FFFFFF00"/>
        <color rgb="FFFF0000"/>
      </colorScale>
    </cfRule>
  </conditionalFormatting>
  <conditionalFormatting sqref="M4:M13">
    <cfRule type="colorScale" priority="34">
      <colorScale>
        <cfvo type="min"/>
        <cfvo type="percentile" val="50"/>
        <cfvo type="max"/>
        <color rgb="FFFF0000"/>
        <color rgb="FFFFEB84"/>
        <color rgb="FF26FF21"/>
      </colorScale>
    </cfRule>
  </conditionalFormatting>
  <conditionalFormatting sqref="M14:M23">
    <cfRule type="colorScale" priority="33">
      <colorScale>
        <cfvo type="min"/>
        <cfvo type="percentile" val="50"/>
        <cfvo type="max"/>
        <color rgb="FFFF0000"/>
        <color rgb="FFFFEB84"/>
        <color rgb="FF26FF21"/>
      </colorScale>
    </cfRule>
  </conditionalFormatting>
  <conditionalFormatting sqref="M24:M33">
    <cfRule type="colorScale" priority="32">
      <colorScale>
        <cfvo type="min"/>
        <cfvo type="percentile" val="50"/>
        <cfvo type="max"/>
        <color rgb="FFFF0000"/>
        <color rgb="FFFFEB84"/>
        <color rgb="FF26FF21"/>
      </colorScale>
    </cfRule>
  </conditionalFormatting>
  <conditionalFormatting sqref="M44:M53">
    <cfRule type="colorScale" priority="31">
      <colorScale>
        <cfvo type="min"/>
        <cfvo type="percentile" val="50"/>
        <cfvo type="max"/>
        <color rgb="FFFF0000"/>
        <color rgb="FFFFEB84"/>
        <color rgb="FF26FF21"/>
      </colorScale>
    </cfRule>
  </conditionalFormatting>
  <conditionalFormatting sqref="M54:M63">
    <cfRule type="colorScale" priority="30">
      <colorScale>
        <cfvo type="min"/>
        <cfvo type="percentile" val="50"/>
        <cfvo type="max"/>
        <color rgb="FFFF0000"/>
        <color rgb="FFFFEB84"/>
        <color rgb="FF26FF21"/>
      </colorScale>
    </cfRule>
  </conditionalFormatting>
  <conditionalFormatting sqref="M64:M73">
    <cfRule type="colorScale" priority="29">
      <colorScale>
        <cfvo type="min"/>
        <cfvo type="percentile" val="50"/>
        <cfvo type="max"/>
        <color rgb="FFFF0000"/>
        <color rgb="FFFFEB84"/>
        <color rgb="FF26FF21"/>
      </colorScale>
    </cfRule>
  </conditionalFormatting>
  <conditionalFormatting sqref="M74:M83">
    <cfRule type="colorScale" priority="28">
      <colorScale>
        <cfvo type="min"/>
        <cfvo type="percentile" val="50"/>
        <cfvo type="max"/>
        <color rgb="FFFF0000"/>
        <color rgb="FFFFEB84"/>
        <color rgb="FF26FF21"/>
      </colorScale>
    </cfRule>
  </conditionalFormatting>
  <conditionalFormatting sqref="M84:M93">
    <cfRule type="colorScale" priority="27">
      <colorScale>
        <cfvo type="min"/>
        <cfvo type="percentile" val="50"/>
        <cfvo type="max"/>
        <color rgb="FFFF0000"/>
        <color rgb="FFFFEB84"/>
        <color rgb="FF26FF21"/>
      </colorScale>
    </cfRule>
  </conditionalFormatting>
  <conditionalFormatting sqref="M96:M105">
    <cfRule type="colorScale" priority="26">
      <colorScale>
        <cfvo type="min"/>
        <cfvo type="percentile" val="50"/>
        <cfvo type="max"/>
        <color rgb="FFFF0000"/>
        <color rgb="FFFFEB84"/>
        <color rgb="FF26FF21"/>
      </colorScale>
    </cfRule>
  </conditionalFormatting>
  <conditionalFormatting sqref="M106:M115">
    <cfRule type="colorScale" priority="25">
      <colorScale>
        <cfvo type="min"/>
        <cfvo type="percentile" val="50"/>
        <cfvo type="max"/>
        <color rgb="FFFF0000"/>
        <color rgb="FFFFEB84"/>
        <color rgb="FF26FF21"/>
      </colorScale>
    </cfRule>
  </conditionalFormatting>
  <conditionalFormatting sqref="M117:M126">
    <cfRule type="colorScale" priority="24">
      <colorScale>
        <cfvo type="min"/>
        <cfvo type="percentile" val="50"/>
        <cfvo type="max"/>
        <color rgb="FFFF0000"/>
        <color rgb="FFFFEB84"/>
        <color rgb="FF26FF21"/>
      </colorScale>
    </cfRule>
  </conditionalFormatting>
  <conditionalFormatting sqref="M127:M136">
    <cfRule type="colorScale" priority="23">
      <colorScale>
        <cfvo type="min"/>
        <cfvo type="percentile" val="50"/>
        <cfvo type="max"/>
        <color rgb="FFFF0000"/>
        <color rgb="FFFFEB84"/>
        <color rgb="FF26FF21"/>
      </colorScale>
    </cfRule>
  </conditionalFormatting>
  <conditionalFormatting sqref="M137:M146">
    <cfRule type="colorScale" priority="22">
      <colorScale>
        <cfvo type="min"/>
        <cfvo type="percentile" val="50"/>
        <cfvo type="max"/>
        <color rgb="FFFF0000"/>
        <color rgb="FFFFEB84"/>
        <color rgb="FF26FF21"/>
      </colorScale>
    </cfRule>
  </conditionalFormatting>
  <conditionalFormatting sqref="M147:M156">
    <cfRule type="colorScale" priority="21">
      <colorScale>
        <cfvo type="min"/>
        <cfvo type="percentile" val="50"/>
        <cfvo type="max"/>
        <color rgb="FFFF0000"/>
        <color rgb="FFFFEB84"/>
        <color rgb="FF26FF21"/>
      </colorScale>
    </cfRule>
  </conditionalFormatting>
  <conditionalFormatting sqref="M158:M167">
    <cfRule type="colorScale" priority="20">
      <colorScale>
        <cfvo type="min"/>
        <cfvo type="percentile" val="50"/>
        <cfvo type="max"/>
        <color rgb="FFFF0000"/>
        <color rgb="FFFFEB84"/>
        <color rgb="FF26FF21"/>
      </colorScale>
    </cfRule>
  </conditionalFormatting>
  <conditionalFormatting sqref="M168:M177">
    <cfRule type="colorScale" priority="19">
      <colorScale>
        <cfvo type="min"/>
        <cfvo type="percentile" val="50"/>
        <cfvo type="max"/>
        <color rgb="FFFF0000"/>
        <color rgb="FFFFEB84"/>
        <color rgb="FF26FF21"/>
      </colorScale>
    </cfRule>
  </conditionalFormatting>
  <conditionalFormatting sqref="M178:M187">
    <cfRule type="colorScale" priority="18">
      <colorScale>
        <cfvo type="min"/>
        <cfvo type="percentile" val="50"/>
        <cfvo type="max"/>
        <color rgb="FFFF0000"/>
        <color rgb="FFFFEB84"/>
        <color rgb="FF26FF21"/>
      </colorScale>
    </cfRule>
  </conditionalFormatting>
  <conditionalFormatting sqref="G34:K34">
    <cfRule type="colorScale" priority="7">
      <colorScale>
        <cfvo type="num" val="1"/>
        <cfvo type="num" val="2"/>
        <cfvo type="num" val="3"/>
        <color rgb="FF26FF21"/>
        <color rgb="FFFFFF00"/>
        <color rgb="FFFF0000"/>
      </colorScale>
    </cfRule>
  </conditionalFormatting>
  <conditionalFormatting sqref="F34">
    <cfRule type="cellIs" dxfId="366" priority="5" operator="equal">
      <formula>"NEE"</formula>
    </cfRule>
    <cfRule type="cellIs" dxfId="365" priority="6" operator="equal">
      <formula>"JA"</formula>
    </cfRule>
  </conditionalFormatting>
  <conditionalFormatting sqref="F38:F43">
    <cfRule type="cellIs" dxfId="364" priority="13" operator="equal">
      <formula>"NEE"</formula>
    </cfRule>
    <cfRule type="cellIs" dxfId="363" priority="14" operator="equal">
      <formula>"JA"</formula>
    </cfRule>
  </conditionalFormatting>
  <conditionalFormatting sqref="G38:K43">
    <cfRule type="colorScale" priority="12">
      <colorScale>
        <cfvo type="num" val="1"/>
        <cfvo type="num" val="2"/>
        <cfvo type="num" val="3"/>
        <color rgb="FF26FF21"/>
        <color rgb="FFFFFF00"/>
        <color rgb="FFFF0000"/>
      </colorScale>
    </cfRule>
  </conditionalFormatting>
  <conditionalFormatting sqref="G36:K37">
    <cfRule type="colorScale" priority="10">
      <colorScale>
        <cfvo type="num" val="1"/>
        <cfvo type="num" val="2"/>
        <cfvo type="num" val="3"/>
        <color rgb="FF26FF21"/>
        <color rgb="FFFFFF00"/>
        <color rgb="FFFF0000"/>
      </colorScale>
    </cfRule>
  </conditionalFormatting>
  <conditionalFormatting sqref="F36:F37">
    <cfRule type="cellIs" dxfId="362" priority="8" operator="equal">
      <formula>"NEE"</formula>
    </cfRule>
    <cfRule type="cellIs" dxfId="361" priority="9" operator="equal">
      <formula>"JA"</formula>
    </cfRule>
  </conditionalFormatting>
  <conditionalFormatting sqref="G35:K35">
    <cfRule type="colorScale" priority="4">
      <colorScale>
        <cfvo type="num" val="1"/>
        <cfvo type="num" val="2"/>
        <cfvo type="num" val="3"/>
        <color rgb="FF26FF21"/>
        <color rgb="FFFFFF00"/>
        <color rgb="FFFF0000"/>
      </colorScale>
    </cfRule>
  </conditionalFormatting>
  <conditionalFormatting sqref="F35">
    <cfRule type="cellIs" dxfId="360" priority="2" operator="equal">
      <formula>"NEE"</formula>
    </cfRule>
    <cfRule type="cellIs" dxfId="359" priority="3" operator="equal">
      <formula>"JA"</formula>
    </cfRule>
  </conditionalFormatting>
  <conditionalFormatting sqref="M34:M43">
    <cfRule type="colorScale" priority="1">
      <colorScale>
        <cfvo type="min"/>
        <cfvo type="percentile" val="50"/>
        <cfvo type="max"/>
        <color rgb="FFFF0000"/>
        <color rgb="FFFFEB84"/>
        <color rgb="FF26FF21"/>
      </colorScale>
    </cfRule>
  </conditionalFormatting>
  <printOptions headings="1" gridLines="1"/>
  <pageMargins left="0.70866141732283472" right="0.70866141732283472" top="0.74803149606299213" bottom="0.74803149606299213" header="0.31496062992125984" footer="0.31496062992125984"/>
  <pageSetup paperSize="9" scale="45" fitToHeight="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E188"/>
  <sheetViews>
    <sheetView zoomScale="55" zoomScaleNormal="55" workbookViewId="0">
      <pane ySplit="1" topLeftCell="A2" activePane="bottomLeft" state="frozen"/>
      <selection activeCell="E6" sqref="E6"/>
      <selection pane="bottomLeft" activeCell="H29" sqref="H29"/>
    </sheetView>
  </sheetViews>
  <sheetFormatPr defaultRowHeight="13.2" x14ac:dyDescent="0.25"/>
  <cols>
    <col min="1" max="1" width="20.77734375" customWidth="1"/>
    <col min="2" max="3" width="14.77734375" customWidth="1"/>
    <col min="4" max="4" width="20.77734375" customWidth="1"/>
    <col min="5" max="5" width="45.77734375" customWidth="1"/>
    <col min="6" max="11" width="10.77734375" customWidth="1"/>
    <col min="12" max="12" width="0.88671875" customWidth="1"/>
    <col min="13" max="13" width="10.77734375" customWidth="1"/>
  </cols>
  <sheetData>
    <row r="1" spans="1:421" ht="105" x14ac:dyDescent="0.25">
      <c r="A1" s="108"/>
      <c r="B1" s="3" t="s">
        <v>2</v>
      </c>
      <c r="C1" s="3" t="s">
        <v>0</v>
      </c>
      <c r="D1" s="8" t="s">
        <v>1</v>
      </c>
      <c r="E1" s="28" t="s">
        <v>131</v>
      </c>
      <c r="F1" s="16" t="s">
        <v>94</v>
      </c>
      <c r="G1" s="16" t="s">
        <v>20</v>
      </c>
      <c r="H1" s="16" t="s">
        <v>3</v>
      </c>
      <c r="I1" s="16" t="s">
        <v>21</v>
      </c>
      <c r="J1" s="16" t="s">
        <v>22</v>
      </c>
      <c r="K1" s="16" t="s">
        <v>27</v>
      </c>
      <c r="L1" s="27"/>
      <c r="M1" s="23" t="s">
        <v>136</v>
      </c>
    </row>
    <row r="2" spans="1:421" s="110" customFormat="1" ht="13.8" thickBot="1" x14ac:dyDescent="0.3">
      <c r="A2" s="116" t="s">
        <v>100</v>
      </c>
      <c r="B2" s="111"/>
      <c r="C2" s="111"/>
      <c r="D2" s="112"/>
      <c r="E2" s="113"/>
      <c r="F2" s="111"/>
      <c r="G2" s="111"/>
      <c r="H2" s="111"/>
      <c r="I2" s="111"/>
      <c r="J2" s="111"/>
      <c r="K2" s="111"/>
      <c r="L2" s="114"/>
      <c r="M2" s="115"/>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c r="FE2" s="6"/>
      <c r="FF2" s="6"/>
      <c r="FG2" s="6"/>
      <c r="FH2" s="6"/>
      <c r="FI2" s="6"/>
      <c r="FJ2" s="6"/>
      <c r="FK2" s="6"/>
      <c r="FL2" s="6"/>
      <c r="FM2" s="6"/>
      <c r="FN2" s="6"/>
      <c r="FO2" s="6"/>
      <c r="FP2" s="6"/>
      <c r="FQ2" s="6"/>
      <c r="FR2" s="6"/>
      <c r="FS2" s="6"/>
      <c r="FT2" s="6"/>
      <c r="FU2" s="6"/>
      <c r="FV2" s="6"/>
      <c r="FW2" s="6"/>
      <c r="FX2" s="6"/>
      <c r="FY2" s="6"/>
      <c r="FZ2" s="6"/>
      <c r="GA2" s="6"/>
      <c r="GB2" s="6"/>
      <c r="GC2" s="6"/>
      <c r="GD2" s="6"/>
      <c r="GE2" s="6"/>
      <c r="GF2" s="6"/>
      <c r="GG2" s="6"/>
      <c r="GH2" s="6"/>
      <c r="GI2" s="6"/>
      <c r="GJ2" s="6"/>
      <c r="GK2" s="6"/>
      <c r="GL2" s="6"/>
      <c r="GM2" s="6"/>
      <c r="GN2" s="6"/>
      <c r="GO2" s="6"/>
      <c r="GP2" s="6"/>
      <c r="GQ2" s="6"/>
      <c r="GR2" s="6"/>
      <c r="GS2" s="6"/>
      <c r="GT2" s="6"/>
      <c r="GU2" s="6"/>
      <c r="GV2" s="6"/>
      <c r="GW2" s="6"/>
      <c r="GX2" s="6"/>
      <c r="GY2" s="6"/>
      <c r="GZ2" s="6"/>
      <c r="HA2" s="6"/>
      <c r="HB2" s="6"/>
      <c r="HC2" s="6"/>
      <c r="HD2" s="6"/>
      <c r="HE2" s="6"/>
      <c r="HF2" s="6"/>
      <c r="HG2" s="6"/>
      <c r="HH2" s="6"/>
      <c r="HI2" s="6"/>
      <c r="HJ2" s="6"/>
      <c r="HK2" s="6"/>
      <c r="HL2" s="6"/>
      <c r="HM2" s="6"/>
      <c r="HN2" s="6"/>
      <c r="HO2" s="6"/>
      <c r="HP2" s="6"/>
      <c r="HQ2" s="6"/>
      <c r="HR2" s="6"/>
      <c r="HS2" s="6"/>
      <c r="HT2" s="6"/>
      <c r="HU2" s="6"/>
      <c r="HV2" s="6"/>
      <c r="HW2" s="6"/>
      <c r="HX2" s="6"/>
      <c r="HY2" s="6"/>
      <c r="HZ2" s="6"/>
      <c r="IA2" s="6"/>
      <c r="IB2" s="6"/>
      <c r="IC2" s="6"/>
      <c r="ID2" s="6"/>
      <c r="IE2" s="6"/>
      <c r="IF2" s="6"/>
      <c r="IG2" s="6"/>
      <c r="IH2" s="6"/>
      <c r="II2" s="6"/>
      <c r="IJ2" s="6"/>
      <c r="IK2" s="6"/>
      <c r="IL2" s="6"/>
      <c r="IM2" s="6"/>
      <c r="IN2" s="6"/>
      <c r="IO2" s="6"/>
      <c r="IP2" s="6"/>
      <c r="IQ2" s="6"/>
      <c r="IR2" s="6"/>
      <c r="IS2" s="6"/>
      <c r="IT2" s="6"/>
      <c r="IU2" s="6"/>
      <c r="IV2" s="6"/>
      <c r="IW2" s="6"/>
      <c r="IX2" s="6"/>
      <c r="IY2" s="6"/>
      <c r="IZ2" s="6"/>
      <c r="JA2" s="6"/>
      <c r="JB2" s="6"/>
      <c r="JC2" s="6"/>
      <c r="JD2" s="6"/>
      <c r="JE2" s="6"/>
      <c r="JF2" s="6"/>
      <c r="JG2" s="6"/>
      <c r="JH2" s="6"/>
      <c r="JI2" s="6"/>
      <c r="JJ2" s="6"/>
      <c r="JK2" s="6"/>
      <c r="JL2" s="6"/>
      <c r="JM2" s="6"/>
      <c r="JN2" s="6"/>
      <c r="JO2" s="6"/>
      <c r="JP2" s="6"/>
      <c r="JQ2" s="6"/>
      <c r="JR2" s="6"/>
      <c r="JS2" s="6"/>
      <c r="JT2" s="6"/>
      <c r="JU2" s="6"/>
      <c r="JV2" s="6"/>
      <c r="JW2" s="6"/>
      <c r="JX2" s="6"/>
      <c r="JY2" s="6"/>
      <c r="JZ2" s="6"/>
      <c r="KA2" s="6"/>
      <c r="KB2" s="6"/>
      <c r="KC2" s="6"/>
      <c r="KD2" s="6"/>
      <c r="KE2" s="6"/>
      <c r="KF2" s="6"/>
      <c r="KG2" s="6"/>
      <c r="KH2" s="6"/>
      <c r="KI2" s="6"/>
      <c r="KJ2" s="6"/>
      <c r="KK2" s="6"/>
      <c r="KL2" s="6"/>
      <c r="KM2" s="6"/>
      <c r="KN2" s="6"/>
      <c r="KO2" s="6"/>
      <c r="KP2" s="6"/>
      <c r="KQ2" s="6"/>
      <c r="KR2" s="6"/>
      <c r="KS2" s="6"/>
      <c r="KT2" s="6"/>
      <c r="KU2" s="6"/>
      <c r="KV2" s="6"/>
      <c r="KW2" s="6"/>
      <c r="KX2" s="6"/>
      <c r="KY2" s="6"/>
      <c r="KZ2" s="6"/>
      <c r="LA2" s="6"/>
      <c r="LB2" s="6"/>
      <c r="LC2" s="6"/>
      <c r="LD2" s="6"/>
      <c r="LE2" s="6"/>
      <c r="LF2" s="6"/>
      <c r="LG2" s="6"/>
      <c r="LH2" s="6"/>
      <c r="LI2" s="6"/>
      <c r="LJ2" s="6"/>
      <c r="LK2" s="6"/>
      <c r="LL2" s="6"/>
      <c r="LM2" s="6"/>
      <c r="LN2" s="6"/>
      <c r="LO2" s="6"/>
      <c r="LP2" s="6"/>
      <c r="LQ2" s="6"/>
      <c r="LR2" s="6"/>
      <c r="LS2" s="6"/>
      <c r="LT2" s="6"/>
      <c r="LU2" s="6"/>
      <c r="LV2" s="6"/>
      <c r="LW2" s="6"/>
      <c r="LX2" s="6"/>
      <c r="LY2" s="6"/>
      <c r="LZ2" s="6"/>
      <c r="MA2" s="6"/>
      <c r="MB2" s="6"/>
      <c r="MC2" s="6"/>
      <c r="MD2" s="6"/>
      <c r="ME2" s="6"/>
      <c r="MF2" s="6"/>
      <c r="MG2" s="6"/>
      <c r="MH2" s="6"/>
      <c r="MI2" s="6"/>
      <c r="MJ2" s="6"/>
      <c r="MK2" s="6"/>
      <c r="ML2" s="6"/>
      <c r="MM2" s="6"/>
      <c r="MN2" s="6"/>
      <c r="MO2" s="6"/>
      <c r="MP2" s="6"/>
      <c r="MQ2" s="6"/>
      <c r="MR2" s="6"/>
      <c r="MS2" s="6"/>
      <c r="MT2" s="6"/>
      <c r="MU2" s="6"/>
      <c r="MV2" s="6"/>
      <c r="MW2" s="6"/>
      <c r="MX2" s="6"/>
      <c r="MY2" s="6"/>
      <c r="MZ2" s="6"/>
      <c r="NA2" s="6"/>
      <c r="NB2" s="6"/>
      <c r="NC2" s="6"/>
      <c r="ND2" s="6"/>
      <c r="NE2" s="6"/>
      <c r="NF2" s="6"/>
      <c r="NG2" s="6"/>
      <c r="NH2" s="6"/>
      <c r="NI2" s="6"/>
      <c r="NJ2" s="6"/>
      <c r="NK2" s="6"/>
      <c r="NL2" s="6"/>
      <c r="NM2" s="6"/>
      <c r="NN2" s="6"/>
      <c r="NO2" s="6"/>
      <c r="NP2" s="6"/>
      <c r="NQ2" s="6"/>
      <c r="NR2" s="6"/>
      <c r="NS2" s="6"/>
      <c r="NT2" s="6"/>
      <c r="NU2" s="6"/>
      <c r="NV2" s="6"/>
      <c r="NW2" s="6"/>
      <c r="NX2" s="6"/>
      <c r="NY2" s="6"/>
      <c r="NZ2" s="6"/>
      <c r="OA2" s="6"/>
      <c r="OB2" s="6"/>
      <c r="OC2" s="6"/>
      <c r="OD2" s="6"/>
      <c r="OE2" s="6"/>
      <c r="OF2" s="6"/>
      <c r="OG2" s="6"/>
      <c r="OH2" s="6"/>
      <c r="OI2" s="6"/>
      <c r="OJ2" s="6"/>
      <c r="OK2" s="6"/>
      <c r="OL2" s="6"/>
      <c r="OM2" s="6"/>
      <c r="ON2" s="6"/>
      <c r="OO2" s="6"/>
      <c r="OP2" s="6"/>
      <c r="OQ2" s="6"/>
      <c r="OR2" s="6"/>
      <c r="OS2" s="6"/>
      <c r="OT2" s="6"/>
      <c r="OU2" s="6"/>
      <c r="OV2" s="6"/>
      <c r="OW2" s="6"/>
      <c r="OX2" s="6"/>
      <c r="OY2" s="6"/>
      <c r="OZ2" s="6"/>
      <c r="PA2" s="6"/>
      <c r="PB2" s="6"/>
      <c r="PC2" s="6"/>
      <c r="PD2" s="6"/>
      <c r="PE2" s="6"/>
    </row>
    <row r="3" spans="1:421" s="110" customFormat="1" ht="13.8" thickBot="1" x14ac:dyDescent="0.3">
      <c r="A3" s="117" t="s">
        <v>167</v>
      </c>
      <c r="B3" s="61"/>
      <c r="C3" s="58"/>
      <c r="D3" s="58"/>
      <c r="E3" s="58"/>
      <c r="F3" s="60" t="s">
        <v>116</v>
      </c>
      <c r="G3" s="60" t="s">
        <v>23</v>
      </c>
      <c r="H3" s="60" t="s">
        <v>23</v>
      </c>
      <c r="I3" s="60" t="s">
        <v>23</v>
      </c>
      <c r="J3" s="60" t="s">
        <v>23</v>
      </c>
      <c r="K3" s="60" t="s">
        <v>23</v>
      </c>
      <c r="L3" s="96"/>
      <c r="M3" s="76"/>
      <c r="N3" s="6"/>
      <c r="O3" s="6"/>
      <c r="P3" s="6"/>
      <c r="Q3" s="6"/>
      <c r="R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c r="FD3" s="6"/>
      <c r="FE3" s="6"/>
      <c r="FF3" s="6"/>
      <c r="FG3" s="6"/>
      <c r="FH3" s="6"/>
      <c r="FI3" s="6"/>
      <c r="FJ3" s="6"/>
      <c r="FK3" s="6"/>
      <c r="FL3" s="6"/>
      <c r="FM3" s="6"/>
      <c r="FN3" s="6"/>
      <c r="FO3" s="6"/>
      <c r="FP3" s="6"/>
      <c r="FQ3" s="6"/>
      <c r="FR3" s="6"/>
      <c r="FS3" s="6"/>
      <c r="FT3" s="6"/>
      <c r="FU3" s="6"/>
      <c r="FV3" s="6"/>
      <c r="FW3" s="6"/>
      <c r="FX3" s="6"/>
      <c r="FY3" s="6"/>
      <c r="FZ3" s="6"/>
      <c r="GA3" s="6"/>
      <c r="GB3" s="6"/>
      <c r="GC3" s="6"/>
      <c r="GD3" s="6"/>
      <c r="GE3" s="6"/>
      <c r="GF3" s="6"/>
      <c r="GG3" s="6"/>
      <c r="GH3" s="6"/>
      <c r="GI3" s="6"/>
      <c r="GJ3" s="6"/>
      <c r="GK3" s="6"/>
      <c r="GL3" s="6"/>
      <c r="GM3" s="6"/>
      <c r="GN3" s="6"/>
      <c r="GO3" s="6"/>
      <c r="GP3" s="6"/>
      <c r="GQ3" s="6"/>
      <c r="GR3" s="6"/>
      <c r="GS3" s="6"/>
      <c r="GT3" s="6"/>
      <c r="GU3" s="6"/>
      <c r="GV3" s="6"/>
      <c r="GW3" s="6"/>
      <c r="GX3" s="6"/>
      <c r="GY3" s="6"/>
      <c r="GZ3" s="6"/>
      <c r="HA3" s="6"/>
      <c r="HB3" s="6"/>
      <c r="HC3" s="6"/>
      <c r="HD3" s="6"/>
      <c r="HE3" s="6"/>
      <c r="HF3" s="6"/>
      <c r="HG3" s="6"/>
      <c r="HH3" s="6"/>
      <c r="HI3" s="6"/>
      <c r="HJ3" s="6"/>
      <c r="HK3" s="6"/>
      <c r="HL3" s="6"/>
      <c r="HM3" s="6"/>
      <c r="HN3" s="6"/>
      <c r="HO3" s="6"/>
      <c r="HP3" s="6"/>
      <c r="HQ3" s="6"/>
      <c r="HR3" s="6"/>
      <c r="HS3" s="6"/>
      <c r="HT3" s="6"/>
      <c r="HU3" s="6"/>
      <c r="HV3" s="6"/>
      <c r="HW3" s="6"/>
      <c r="HX3" s="6"/>
      <c r="HY3" s="6"/>
      <c r="HZ3" s="6"/>
      <c r="IA3" s="6"/>
      <c r="IB3" s="6"/>
      <c r="IC3" s="6"/>
      <c r="ID3" s="6"/>
      <c r="IE3" s="6"/>
      <c r="IF3" s="6"/>
      <c r="IG3" s="6"/>
      <c r="IH3" s="6"/>
      <c r="II3" s="6"/>
      <c r="IJ3" s="6"/>
      <c r="IK3" s="6"/>
      <c r="IL3" s="6"/>
      <c r="IM3" s="6"/>
      <c r="IN3" s="6"/>
      <c r="IO3" s="6"/>
      <c r="IP3" s="6"/>
      <c r="IQ3" s="6"/>
      <c r="IR3" s="6"/>
      <c r="IS3" s="6"/>
      <c r="IT3" s="6"/>
      <c r="IU3" s="6"/>
      <c r="IV3" s="6"/>
      <c r="IW3" s="6"/>
      <c r="IX3" s="6"/>
      <c r="IY3" s="6"/>
      <c r="IZ3" s="6"/>
      <c r="JA3" s="6"/>
      <c r="JB3" s="6"/>
      <c r="JC3" s="6"/>
      <c r="JD3" s="6"/>
      <c r="JE3" s="6"/>
      <c r="JF3" s="6"/>
      <c r="JG3" s="6"/>
      <c r="JH3" s="6"/>
      <c r="JI3" s="6"/>
      <c r="JJ3" s="6"/>
      <c r="JK3" s="6"/>
      <c r="JL3" s="6"/>
      <c r="JM3" s="6"/>
      <c r="JN3" s="6"/>
      <c r="JO3" s="6"/>
      <c r="JP3" s="6"/>
      <c r="JQ3" s="6"/>
      <c r="JR3" s="6"/>
      <c r="JS3" s="6"/>
      <c r="JT3" s="6"/>
      <c r="JU3" s="6"/>
      <c r="JV3" s="6"/>
      <c r="JW3" s="6"/>
      <c r="JX3" s="6"/>
      <c r="JY3" s="6"/>
      <c r="JZ3" s="6"/>
      <c r="KA3" s="6"/>
      <c r="KB3" s="6"/>
      <c r="KC3" s="6"/>
      <c r="KD3" s="6"/>
      <c r="KE3" s="6"/>
      <c r="KF3" s="6"/>
      <c r="KG3" s="6"/>
      <c r="KH3" s="6"/>
      <c r="KI3" s="6"/>
      <c r="KJ3" s="6"/>
      <c r="KK3" s="6"/>
      <c r="KL3" s="6"/>
      <c r="KM3" s="6"/>
      <c r="KN3" s="6"/>
      <c r="KO3" s="6"/>
      <c r="KP3" s="6"/>
      <c r="KQ3" s="6"/>
      <c r="KR3" s="6"/>
      <c r="KS3" s="6"/>
      <c r="KT3" s="6"/>
      <c r="KU3" s="6"/>
      <c r="KV3" s="6"/>
      <c r="KW3" s="6"/>
      <c r="KX3" s="6"/>
      <c r="KY3" s="6"/>
      <c r="KZ3" s="6"/>
      <c r="LA3" s="6"/>
      <c r="LB3" s="6"/>
      <c r="LC3" s="6"/>
      <c r="LD3" s="6"/>
      <c r="LE3" s="6"/>
      <c r="LF3" s="6"/>
      <c r="LG3" s="6"/>
      <c r="LH3" s="6"/>
      <c r="LI3" s="6"/>
      <c r="LJ3" s="6"/>
      <c r="LK3" s="6"/>
      <c r="LL3" s="6"/>
      <c r="LM3" s="6"/>
      <c r="LN3" s="6"/>
      <c r="LO3" s="6"/>
      <c r="LP3" s="6"/>
      <c r="LQ3" s="6"/>
      <c r="LR3" s="6"/>
      <c r="LS3" s="6"/>
      <c r="LT3" s="6"/>
      <c r="LU3" s="6"/>
      <c r="LV3" s="6"/>
      <c r="LW3" s="6"/>
      <c r="LX3" s="6"/>
      <c r="LY3" s="6"/>
      <c r="LZ3" s="6"/>
      <c r="MA3" s="6"/>
      <c r="MB3" s="6"/>
      <c r="MC3" s="6"/>
      <c r="MD3" s="6"/>
      <c r="ME3" s="6"/>
      <c r="MF3" s="6"/>
      <c r="MG3" s="6"/>
      <c r="MH3" s="6"/>
      <c r="MI3" s="6"/>
      <c r="MJ3" s="6"/>
      <c r="MK3" s="6"/>
      <c r="ML3" s="6"/>
      <c r="MM3" s="6"/>
      <c r="MN3" s="6"/>
      <c r="MO3" s="6"/>
      <c r="MP3" s="6"/>
      <c r="MQ3" s="6"/>
      <c r="MR3" s="6"/>
      <c r="MS3" s="6"/>
      <c r="MT3" s="6"/>
      <c r="MU3" s="6"/>
      <c r="MV3" s="6"/>
      <c r="MW3" s="6"/>
      <c r="MX3" s="6"/>
      <c r="MY3" s="6"/>
      <c r="MZ3" s="6"/>
      <c r="NA3" s="6"/>
      <c r="NB3" s="6"/>
      <c r="NC3" s="6"/>
      <c r="ND3" s="6"/>
      <c r="NE3" s="6"/>
      <c r="NF3" s="6"/>
      <c r="NG3" s="6"/>
      <c r="NH3" s="6"/>
      <c r="NI3" s="6"/>
      <c r="NJ3" s="6"/>
      <c r="NK3" s="6"/>
      <c r="NL3" s="6"/>
      <c r="NM3" s="6"/>
      <c r="NN3" s="6"/>
      <c r="NO3" s="6"/>
      <c r="NP3" s="6"/>
      <c r="NQ3" s="6"/>
      <c r="NR3" s="6"/>
      <c r="NS3" s="6"/>
      <c r="NT3" s="6"/>
      <c r="NU3" s="6"/>
      <c r="NV3" s="6"/>
      <c r="NW3" s="6"/>
      <c r="NX3" s="6"/>
      <c r="NY3" s="6"/>
      <c r="NZ3" s="6"/>
      <c r="OA3" s="6"/>
      <c r="OB3" s="6"/>
      <c r="OC3" s="6"/>
      <c r="OD3" s="6"/>
      <c r="OE3" s="6"/>
      <c r="OF3" s="6"/>
      <c r="OG3" s="6"/>
      <c r="OH3" s="6"/>
      <c r="OI3" s="6"/>
      <c r="OJ3" s="6"/>
      <c r="OK3" s="6"/>
      <c r="OL3" s="6"/>
      <c r="OM3" s="6"/>
      <c r="ON3" s="6"/>
      <c r="OO3" s="6"/>
      <c r="OP3" s="6"/>
      <c r="OQ3" s="6"/>
      <c r="OR3" s="6"/>
      <c r="OS3" s="6"/>
      <c r="OT3" s="6"/>
      <c r="OU3" s="6"/>
      <c r="OV3" s="6"/>
      <c r="OW3" s="6"/>
      <c r="OX3" s="6"/>
      <c r="OY3" s="6"/>
      <c r="OZ3" s="6"/>
      <c r="PA3" s="6"/>
      <c r="PB3" s="6"/>
      <c r="PC3" s="6"/>
      <c r="PD3" s="6"/>
      <c r="PE3" s="6"/>
    </row>
    <row r="4" spans="1:421" s="13" customFormat="1" ht="26.4" customHeight="1" x14ac:dyDescent="0.25">
      <c r="A4" s="299"/>
      <c r="B4" s="270" t="s">
        <v>171</v>
      </c>
      <c r="C4" s="271" t="s">
        <v>6</v>
      </c>
      <c r="D4" s="287" t="s">
        <v>168</v>
      </c>
      <c r="E4" s="19" t="s">
        <v>140</v>
      </c>
      <c r="F4" s="129" t="s">
        <v>111</v>
      </c>
      <c r="G4" s="18">
        <v>1</v>
      </c>
      <c r="H4" s="18">
        <v>2</v>
      </c>
      <c r="I4" s="18">
        <v>3</v>
      </c>
      <c r="J4" s="18">
        <v>2</v>
      </c>
      <c r="K4" s="18">
        <v>1</v>
      </c>
      <c r="L4" s="95"/>
      <c r="M4" s="26">
        <f>((G4*Kwantificatie!$B$22)+(H4*Kwantificatie!$C$22)+(I4*Kwantificatie!$D$22)+(J4*Kwantificatie!$E$22)+(K4*Kwantificatie!$F$22))*11.1*-1+100</f>
        <v>36.175000000000004</v>
      </c>
      <c r="N4" s="6"/>
      <c r="O4" s="6"/>
      <c r="P4" s="6"/>
      <c r="Q4" s="6"/>
      <c r="R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c r="FH4" s="6"/>
      <c r="FI4" s="6"/>
      <c r="FJ4" s="6"/>
      <c r="FK4" s="6"/>
      <c r="FL4" s="6"/>
      <c r="FM4" s="6"/>
      <c r="FN4" s="6"/>
      <c r="FO4" s="6"/>
      <c r="FP4" s="6"/>
      <c r="FQ4" s="6"/>
      <c r="FR4" s="6"/>
      <c r="FS4" s="6"/>
      <c r="FT4" s="6"/>
      <c r="FU4" s="6"/>
      <c r="FV4" s="6"/>
      <c r="FW4" s="6"/>
      <c r="FX4" s="6"/>
      <c r="FY4" s="6"/>
      <c r="FZ4" s="6"/>
      <c r="GA4" s="6"/>
      <c r="GB4" s="6"/>
      <c r="GC4" s="6"/>
      <c r="GD4" s="6"/>
      <c r="GE4" s="6"/>
      <c r="GF4" s="6"/>
      <c r="GG4" s="6"/>
      <c r="GH4" s="6"/>
      <c r="GI4" s="6"/>
      <c r="GJ4" s="6"/>
      <c r="GK4" s="6"/>
      <c r="GL4" s="6"/>
      <c r="GM4" s="6"/>
      <c r="GN4" s="6"/>
      <c r="GO4" s="6"/>
      <c r="GP4" s="6"/>
      <c r="GQ4" s="6"/>
      <c r="GR4" s="6"/>
      <c r="GS4" s="6"/>
      <c r="GT4" s="6"/>
      <c r="GU4" s="6"/>
      <c r="GV4" s="6"/>
      <c r="GW4" s="6"/>
      <c r="GX4" s="6"/>
      <c r="GY4" s="6"/>
      <c r="GZ4" s="6"/>
      <c r="HA4" s="6"/>
      <c r="HB4" s="6"/>
      <c r="HC4" s="6"/>
      <c r="HD4" s="6"/>
      <c r="HE4" s="6"/>
      <c r="HF4" s="6"/>
      <c r="HG4" s="6"/>
      <c r="HH4" s="6"/>
      <c r="HI4" s="6"/>
      <c r="HJ4" s="6"/>
      <c r="HK4" s="6"/>
      <c r="HL4" s="6"/>
      <c r="HM4" s="6"/>
      <c r="HN4" s="6"/>
      <c r="HO4" s="6"/>
      <c r="HP4" s="6"/>
      <c r="HQ4" s="6"/>
      <c r="HR4" s="6"/>
      <c r="HS4" s="6"/>
      <c r="HT4" s="6"/>
      <c r="HU4" s="6"/>
      <c r="HV4" s="6"/>
      <c r="HW4" s="6"/>
      <c r="HX4" s="6"/>
      <c r="HY4" s="6"/>
      <c r="HZ4" s="6"/>
      <c r="IA4" s="6"/>
      <c r="IB4" s="6"/>
      <c r="IC4" s="6"/>
      <c r="ID4" s="6"/>
      <c r="IE4" s="6"/>
      <c r="IF4" s="6"/>
      <c r="IG4" s="6"/>
      <c r="IH4" s="6"/>
      <c r="II4" s="6"/>
      <c r="IJ4" s="6"/>
      <c r="IK4" s="6"/>
      <c r="IL4" s="6"/>
      <c r="IM4" s="6"/>
      <c r="IN4" s="6"/>
      <c r="IO4" s="6"/>
      <c r="IP4" s="6"/>
      <c r="IQ4" s="6"/>
      <c r="IR4" s="6"/>
      <c r="IS4" s="6"/>
      <c r="IT4" s="6"/>
      <c r="IU4" s="6"/>
      <c r="IV4" s="6"/>
      <c r="IW4" s="6"/>
      <c r="IX4" s="6"/>
      <c r="IY4" s="6"/>
      <c r="IZ4" s="6"/>
      <c r="JA4" s="6"/>
      <c r="JB4" s="6"/>
      <c r="JC4" s="6"/>
      <c r="JD4" s="6"/>
      <c r="JE4" s="6"/>
      <c r="JF4" s="6"/>
      <c r="JG4" s="6"/>
      <c r="JH4" s="6"/>
      <c r="JI4" s="6"/>
      <c r="JJ4" s="6"/>
      <c r="JK4" s="6"/>
      <c r="JL4" s="6"/>
      <c r="JM4" s="6"/>
      <c r="JN4" s="6"/>
      <c r="JO4" s="6"/>
      <c r="JP4" s="6"/>
      <c r="JQ4" s="6"/>
      <c r="JR4" s="6"/>
      <c r="JS4" s="6"/>
      <c r="JT4" s="6"/>
      <c r="JU4" s="6"/>
      <c r="JV4" s="6"/>
      <c r="JW4" s="6"/>
      <c r="JX4" s="6"/>
      <c r="JY4" s="6"/>
      <c r="JZ4" s="6"/>
      <c r="KA4" s="6"/>
      <c r="KB4" s="6"/>
      <c r="KC4" s="6"/>
      <c r="KD4" s="6"/>
      <c r="KE4" s="6"/>
      <c r="KF4" s="6"/>
      <c r="KG4" s="6"/>
      <c r="KH4" s="6"/>
      <c r="KI4" s="6"/>
      <c r="KJ4" s="6"/>
      <c r="KK4" s="6"/>
      <c r="KL4" s="6"/>
      <c r="KM4" s="6"/>
      <c r="KN4" s="6"/>
      <c r="KO4" s="6"/>
      <c r="KP4" s="6"/>
      <c r="KQ4" s="6"/>
      <c r="KR4" s="6"/>
      <c r="KS4" s="6"/>
      <c r="KT4" s="6"/>
      <c r="KU4" s="6"/>
      <c r="KV4" s="6"/>
      <c r="KW4" s="6"/>
      <c r="KX4" s="6"/>
      <c r="KY4" s="6"/>
      <c r="KZ4" s="6"/>
      <c r="LA4" s="6"/>
      <c r="LB4" s="6"/>
      <c r="LC4" s="6"/>
      <c r="LD4" s="6"/>
      <c r="LE4" s="6"/>
      <c r="LF4" s="6"/>
      <c r="LG4" s="6"/>
      <c r="LH4" s="6"/>
      <c r="LI4" s="6"/>
      <c r="LJ4" s="6"/>
      <c r="LK4" s="6"/>
      <c r="LL4" s="6"/>
      <c r="LM4" s="6"/>
      <c r="LN4" s="6"/>
      <c r="LO4" s="6"/>
      <c r="LP4" s="6"/>
      <c r="LQ4" s="6"/>
      <c r="LR4" s="6"/>
      <c r="LS4" s="6"/>
      <c r="LT4" s="6"/>
      <c r="LU4" s="6"/>
      <c r="LV4" s="6"/>
      <c r="LW4" s="6"/>
      <c r="LX4" s="6"/>
      <c r="LY4" s="6"/>
      <c r="LZ4" s="6"/>
      <c r="MA4" s="6"/>
      <c r="MB4" s="6"/>
      <c r="MC4" s="6"/>
      <c r="MD4" s="6"/>
      <c r="ME4" s="6"/>
      <c r="MF4" s="6"/>
      <c r="MG4" s="6"/>
      <c r="MH4" s="6"/>
      <c r="MI4" s="6"/>
      <c r="MJ4" s="6"/>
      <c r="MK4" s="6"/>
      <c r="ML4" s="6"/>
      <c r="MM4" s="6"/>
      <c r="MN4" s="6"/>
      <c r="MO4" s="6"/>
      <c r="MP4" s="6"/>
      <c r="MQ4" s="6"/>
      <c r="MR4" s="6"/>
      <c r="MS4" s="6"/>
      <c r="MT4" s="6"/>
      <c r="MU4" s="6"/>
      <c r="MV4" s="6"/>
      <c r="MW4" s="6"/>
      <c r="MX4" s="6"/>
      <c r="MY4" s="6"/>
      <c r="MZ4" s="6"/>
      <c r="NA4" s="6"/>
      <c r="NB4" s="6"/>
      <c r="NC4" s="6"/>
      <c r="ND4" s="6"/>
      <c r="NE4" s="6"/>
      <c r="NF4" s="6"/>
      <c r="NG4" s="6"/>
      <c r="NH4" s="6"/>
      <c r="NI4" s="6"/>
      <c r="NJ4" s="6"/>
      <c r="NK4" s="6"/>
      <c r="NL4" s="6"/>
      <c r="NM4" s="6"/>
      <c r="NN4" s="6"/>
      <c r="NO4" s="6"/>
      <c r="NP4" s="6"/>
      <c r="NQ4" s="6"/>
      <c r="NR4" s="6"/>
      <c r="NS4" s="6"/>
      <c r="NT4" s="6"/>
      <c r="NU4" s="6"/>
      <c r="NV4" s="6"/>
      <c r="NW4" s="6"/>
      <c r="NX4" s="6"/>
      <c r="NY4" s="6"/>
      <c r="NZ4" s="6"/>
      <c r="OA4" s="6"/>
      <c r="OB4" s="6"/>
      <c r="OC4" s="6"/>
      <c r="OD4" s="6"/>
      <c r="OE4" s="6"/>
      <c r="OF4" s="6"/>
      <c r="OG4" s="6"/>
      <c r="OH4" s="6"/>
      <c r="OI4" s="6"/>
      <c r="OJ4" s="6"/>
      <c r="OK4" s="6"/>
      <c r="OL4" s="6"/>
      <c r="OM4" s="6"/>
      <c r="ON4" s="6"/>
      <c r="OO4" s="6"/>
      <c r="OP4" s="6"/>
      <c r="OQ4" s="6"/>
      <c r="OR4" s="6"/>
      <c r="OS4" s="6"/>
      <c r="OT4" s="6"/>
      <c r="OU4" s="6"/>
      <c r="OV4" s="6"/>
      <c r="OW4" s="6"/>
      <c r="OX4" s="6"/>
      <c r="OY4" s="6"/>
      <c r="OZ4" s="6"/>
      <c r="PA4" s="6"/>
      <c r="PB4" s="6"/>
      <c r="PC4" s="6"/>
      <c r="PD4" s="6"/>
      <c r="PE4" s="6"/>
    </row>
    <row r="5" spans="1:421" s="13" customFormat="1" ht="26.4" x14ac:dyDescent="0.25">
      <c r="A5" s="274"/>
      <c r="B5" s="271"/>
      <c r="C5" s="271"/>
      <c r="D5" s="281"/>
      <c r="E5" s="19" t="s">
        <v>141</v>
      </c>
      <c r="F5" s="129" t="s">
        <v>111</v>
      </c>
      <c r="G5" s="18">
        <v>1</v>
      </c>
      <c r="H5" s="18">
        <v>2</v>
      </c>
      <c r="I5" s="18">
        <v>3</v>
      </c>
      <c r="J5" s="18">
        <v>2</v>
      </c>
      <c r="K5" s="18">
        <v>1</v>
      </c>
      <c r="L5" s="95"/>
      <c r="M5" s="26">
        <f>((G5*Kwantificatie!$B$22)+(H5*Kwantificatie!$C$22)+(I5*Kwantificatie!$D$22)+(J5*Kwantificatie!$E$22)+(K5*Kwantificatie!$F$22))*11.1*-1+100</f>
        <v>36.175000000000004</v>
      </c>
      <c r="N5" s="6"/>
      <c r="O5" s="6"/>
      <c r="P5" s="6"/>
      <c r="Q5" s="6"/>
      <c r="R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c r="FO5" s="6"/>
      <c r="FP5" s="6"/>
      <c r="FQ5" s="6"/>
      <c r="FR5" s="6"/>
      <c r="FS5" s="6"/>
      <c r="FT5" s="6"/>
      <c r="FU5" s="6"/>
      <c r="FV5" s="6"/>
      <c r="FW5" s="6"/>
      <c r="FX5" s="6"/>
      <c r="FY5" s="6"/>
      <c r="FZ5" s="6"/>
      <c r="GA5" s="6"/>
      <c r="GB5" s="6"/>
      <c r="GC5" s="6"/>
      <c r="GD5" s="6"/>
      <c r="GE5" s="6"/>
      <c r="GF5" s="6"/>
      <c r="GG5" s="6"/>
      <c r="GH5" s="6"/>
      <c r="GI5" s="6"/>
      <c r="GJ5" s="6"/>
      <c r="GK5" s="6"/>
      <c r="GL5" s="6"/>
      <c r="GM5" s="6"/>
      <c r="GN5" s="6"/>
      <c r="GO5" s="6"/>
      <c r="GP5" s="6"/>
      <c r="GQ5" s="6"/>
      <c r="GR5" s="6"/>
      <c r="GS5" s="6"/>
      <c r="GT5" s="6"/>
      <c r="GU5" s="6"/>
      <c r="GV5" s="6"/>
      <c r="GW5" s="6"/>
      <c r="GX5" s="6"/>
      <c r="GY5" s="6"/>
      <c r="GZ5" s="6"/>
      <c r="HA5" s="6"/>
      <c r="HB5" s="6"/>
      <c r="HC5" s="6"/>
      <c r="HD5" s="6"/>
      <c r="HE5" s="6"/>
      <c r="HF5" s="6"/>
      <c r="HG5" s="6"/>
      <c r="HH5" s="6"/>
      <c r="HI5" s="6"/>
      <c r="HJ5" s="6"/>
      <c r="HK5" s="6"/>
      <c r="HL5" s="6"/>
      <c r="HM5" s="6"/>
      <c r="HN5" s="6"/>
      <c r="HO5" s="6"/>
      <c r="HP5" s="6"/>
      <c r="HQ5" s="6"/>
      <c r="HR5" s="6"/>
      <c r="HS5" s="6"/>
      <c r="HT5" s="6"/>
      <c r="HU5" s="6"/>
      <c r="HV5" s="6"/>
      <c r="HW5" s="6"/>
      <c r="HX5" s="6"/>
      <c r="HY5" s="6"/>
      <c r="HZ5" s="6"/>
      <c r="IA5" s="6"/>
      <c r="IB5" s="6"/>
      <c r="IC5" s="6"/>
      <c r="ID5" s="6"/>
      <c r="IE5" s="6"/>
      <c r="IF5" s="6"/>
      <c r="IG5" s="6"/>
      <c r="IH5" s="6"/>
      <c r="II5" s="6"/>
      <c r="IJ5" s="6"/>
      <c r="IK5" s="6"/>
      <c r="IL5" s="6"/>
      <c r="IM5" s="6"/>
      <c r="IN5" s="6"/>
      <c r="IO5" s="6"/>
      <c r="IP5" s="6"/>
      <c r="IQ5" s="6"/>
      <c r="IR5" s="6"/>
      <c r="IS5" s="6"/>
      <c r="IT5" s="6"/>
      <c r="IU5" s="6"/>
      <c r="IV5" s="6"/>
      <c r="IW5" s="6"/>
      <c r="IX5" s="6"/>
      <c r="IY5" s="6"/>
      <c r="IZ5" s="6"/>
      <c r="JA5" s="6"/>
      <c r="JB5" s="6"/>
      <c r="JC5" s="6"/>
      <c r="JD5" s="6"/>
      <c r="JE5" s="6"/>
      <c r="JF5" s="6"/>
      <c r="JG5" s="6"/>
      <c r="JH5" s="6"/>
      <c r="JI5" s="6"/>
      <c r="JJ5" s="6"/>
      <c r="JK5" s="6"/>
      <c r="JL5" s="6"/>
      <c r="JM5" s="6"/>
      <c r="JN5" s="6"/>
      <c r="JO5" s="6"/>
      <c r="JP5" s="6"/>
      <c r="JQ5" s="6"/>
      <c r="JR5" s="6"/>
      <c r="JS5" s="6"/>
      <c r="JT5" s="6"/>
      <c r="JU5" s="6"/>
      <c r="JV5" s="6"/>
      <c r="JW5" s="6"/>
      <c r="JX5" s="6"/>
      <c r="JY5" s="6"/>
      <c r="JZ5" s="6"/>
      <c r="KA5" s="6"/>
      <c r="KB5" s="6"/>
      <c r="KC5" s="6"/>
      <c r="KD5" s="6"/>
      <c r="KE5" s="6"/>
      <c r="KF5" s="6"/>
      <c r="KG5" s="6"/>
      <c r="KH5" s="6"/>
      <c r="KI5" s="6"/>
      <c r="KJ5" s="6"/>
      <c r="KK5" s="6"/>
      <c r="KL5" s="6"/>
      <c r="KM5" s="6"/>
      <c r="KN5" s="6"/>
      <c r="KO5" s="6"/>
      <c r="KP5" s="6"/>
      <c r="KQ5" s="6"/>
      <c r="KR5" s="6"/>
      <c r="KS5" s="6"/>
      <c r="KT5" s="6"/>
      <c r="KU5" s="6"/>
      <c r="KV5" s="6"/>
      <c r="KW5" s="6"/>
      <c r="KX5" s="6"/>
      <c r="KY5" s="6"/>
      <c r="KZ5" s="6"/>
      <c r="LA5" s="6"/>
      <c r="LB5" s="6"/>
      <c r="LC5" s="6"/>
      <c r="LD5" s="6"/>
      <c r="LE5" s="6"/>
      <c r="LF5" s="6"/>
      <c r="LG5" s="6"/>
      <c r="LH5" s="6"/>
      <c r="LI5" s="6"/>
      <c r="LJ5" s="6"/>
      <c r="LK5" s="6"/>
      <c r="LL5" s="6"/>
      <c r="LM5" s="6"/>
      <c r="LN5" s="6"/>
      <c r="LO5" s="6"/>
      <c r="LP5" s="6"/>
      <c r="LQ5" s="6"/>
      <c r="LR5" s="6"/>
      <c r="LS5" s="6"/>
      <c r="LT5" s="6"/>
      <c r="LU5" s="6"/>
      <c r="LV5" s="6"/>
      <c r="LW5" s="6"/>
      <c r="LX5" s="6"/>
      <c r="LY5" s="6"/>
      <c r="LZ5" s="6"/>
      <c r="MA5" s="6"/>
      <c r="MB5" s="6"/>
      <c r="MC5" s="6"/>
      <c r="MD5" s="6"/>
      <c r="ME5" s="6"/>
      <c r="MF5" s="6"/>
      <c r="MG5" s="6"/>
      <c r="MH5" s="6"/>
      <c r="MI5" s="6"/>
      <c r="MJ5" s="6"/>
      <c r="MK5" s="6"/>
      <c r="ML5" s="6"/>
      <c r="MM5" s="6"/>
      <c r="MN5" s="6"/>
      <c r="MO5" s="6"/>
      <c r="MP5" s="6"/>
      <c r="MQ5" s="6"/>
      <c r="MR5" s="6"/>
      <c r="MS5" s="6"/>
      <c r="MT5" s="6"/>
      <c r="MU5" s="6"/>
      <c r="MV5" s="6"/>
      <c r="MW5" s="6"/>
      <c r="MX5" s="6"/>
      <c r="MY5" s="6"/>
      <c r="MZ5" s="6"/>
      <c r="NA5" s="6"/>
      <c r="NB5" s="6"/>
      <c r="NC5" s="6"/>
      <c r="ND5" s="6"/>
      <c r="NE5" s="6"/>
      <c r="NF5" s="6"/>
      <c r="NG5" s="6"/>
      <c r="NH5" s="6"/>
      <c r="NI5" s="6"/>
      <c r="NJ5" s="6"/>
      <c r="NK5" s="6"/>
      <c r="NL5" s="6"/>
      <c r="NM5" s="6"/>
      <c r="NN5" s="6"/>
      <c r="NO5" s="6"/>
      <c r="NP5" s="6"/>
      <c r="NQ5" s="6"/>
      <c r="NR5" s="6"/>
      <c r="NS5" s="6"/>
      <c r="NT5" s="6"/>
      <c r="NU5" s="6"/>
      <c r="NV5" s="6"/>
      <c r="NW5" s="6"/>
      <c r="NX5" s="6"/>
      <c r="NY5" s="6"/>
      <c r="NZ5" s="6"/>
      <c r="OA5" s="6"/>
      <c r="OB5" s="6"/>
      <c r="OC5" s="6"/>
      <c r="OD5" s="6"/>
      <c r="OE5" s="6"/>
      <c r="OF5" s="6"/>
      <c r="OG5" s="6"/>
      <c r="OH5" s="6"/>
      <c r="OI5" s="6"/>
      <c r="OJ5" s="6"/>
      <c r="OK5" s="6"/>
      <c r="OL5" s="6"/>
      <c r="OM5" s="6"/>
      <c r="ON5" s="6"/>
      <c r="OO5" s="6"/>
      <c r="OP5" s="6"/>
      <c r="OQ5" s="6"/>
      <c r="OR5" s="6"/>
      <c r="OS5" s="6"/>
      <c r="OT5" s="6"/>
      <c r="OU5" s="6"/>
      <c r="OV5" s="6"/>
      <c r="OW5" s="6"/>
      <c r="OX5" s="6"/>
      <c r="OY5" s="6"/>
      <c r="OZ5" s="6"/>
      <c r="PA5" s="6"/>
      <c r="PB5" s="6"/>
      <c r="PC5" s="6"/>
      <c r="PD5" s="6"/>
      <c r="PE5" s="6"/>
    </row>
    <row r="6" spans="1:421" s="13" customFormat="1" x14ac:dyDescent="0.25">
      <c r="A6" s="274"/>
      <c r="B6" s="271"/>
      <c r="C6" s="271"/>
      <c r="D6" s="281"/>
      <c r="E6" s="19" t="s">
        <v>142</v>
      </c>
      <c r="F6" s="129" t="s">
        <v>111</v>
      </c>
      <c r="G6" s="18">
        <v>2</v>
      </c>
      <c r="H6" s="18">
        <v>3</v>
      </c>
      <c r="I6" s="18">
        <v>2</v>
      </c>
      <c r="J6" s="18">
        <v>2</v>
      </c>
      <c r="K6" s="18">
        <v>1</v>
      </c>
      <c r="L6" s="95"/>
      <c r="M6" s="26">
        <f>((G6*Kwantificatie!$B$22)+(H6*Kwantificatie!$C$22)+(I6*Kwantificatie!$D$22)+(J6*Kwantificatie!$E$22)+(K6*Kwantificatie!$F$22))*11.1*-1+100</f>
        <v>30.625</v>
      </c>
      <c r="N6" s="6"/>
      <c r="O6" s="6"/>
      <c r="P6" s="6"/>
      <c r="Q6" s="6"/>
      <c r="R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c r="CI6" s="6"/>
      <c r="CJ6" s="6"/>
      <c r="CK6" s="6"/>
      <c r="CL6" s="6"/>
      <c r="CM6" s="6"/>
      <c r="CN6" s="6"/>
      <c r="CO6" s="6"/>
      <c r="CP6" s="6"/>
      <c r="CQ6" s="6"/>
      <c r="CR6" s="6"/>
      <c r="CS6" s="6"/>
      <c r="CT6" s="6"/>
      <c r="CU6" s="6"/>
      <c r="CV6" s="6"/>
      <c r="CW6" s="6"/>
      <c r="CX6" s="6"/>
      <c r="CY6" s="6"/>
      <c r="CZ6" s="6"/>
      <c r="DA6" s="6"/>
      <c r="DB6" s="6"/>
      <c r="DC6" s="6"/>
      <c r="DD6" s="6"/>
      <c r="DE6" s="6"/>
      <c r="DF6" s="6"/>
      <c r="DG6" s="6"/>
      <c r="DH6" s="6"/>
      <c r="DI6" s="6"/>
      <c r="DJ6" s="6"/>
      <c r="DK6" s="6"/>
      <c r="DL6" s="6"/>
      <c r="DM6" s="6"/>
      <c r="DN6" s="6"/>
      <c r="DO6" s="6"/>
      <c r="DP6" s="6"/>
      <c r="DQ6" s="6"/>
      <c r="DR6" s="6"/>
      <c r="DS6" s="6"/>
      <c r="DT6" s="6"/>
      <c r="DU6" s="6"/>
      <c r="DV6" s="6"/>
      <c r="DW6" s="6"/>
      <c r="DX6" s="6"/>
      <c r="DY6" s="6"/>
      <c r="DZ6" s="6"/>
      <c r="EA6" s="6"/>
      <c r="EB6" s="6"/>
      <c r="EC6" s="6"/>
      <c r="ED6" s="6"/>
      <c r="EE6" s="6"/>
      <c r="EF6" s="6"/>
      <c r="EG6" s="6"/>
      <c r="EH6" s="6"/>
      <c r="EI6" s="6"/>
      <c r="EJ6" s="6"/>
      <c r="EK6" s="6"/>
      <c r="EL6" s="6"/>
      <c r="EM6" s="6"/>
      <c r="EN6" s="6"/>
      <c r="EO6" s="6"/>
      <c r="EP6" s="6"/>
      <c r="EQ6" s="6"/>
      <c r="ER6" s="6"/>
      <c r="ES6" s="6"/>
      <c r="ET6" s="6"/>
      <c r="EU6" s="6"/>
      <c r="EV6" s="6"/>
      <c r="EW6" s="6"/>
      <c r="EX6" s="6"/>
      <c r="EY6" s="6"/>
      <c r="EZ6" s="6"/>
      <c r="FA6" s="6"/>
      <c r="FB6" s="6"/>
      <c r="FC6" s="6"/>
      <c r="FD6" s="6"/>
      <c r="FE6" s="6"/>
      <c r="FF6" s="6"/>
      <c r="FG6" s="6"/>
      <c r="FH6" s="6"/>
      <c r="FI6" s="6"/>
      <c r="FJ6" s="6"/>
      <c r="FK6" s="6"/>
      <c r="FL6" s="6"/>
      <c r="FM6" s="6"/>
      <c r="FN6" s="6"/>
      <c r="FO6" s="6"/>
      <c r="FP6" s="6"/>
      <c r="FQ6" s="6"/>
      <c r="FR6" s="6"/>
      <c r="FS6" s="6"/>
      <c r="FT6" s="6"/>
      <c r="FU6" s="6"/>
      <c r="FV6" s="6"/>
      <c r="FW6" s="6"/>
      <c r="FX6" s="6"/>
      <c r="FY6" s="6"/>
      <c r="FZ6" s="6"/>
      <c r="GA6" s="6"/>
      <c r="GB6" s="6"/>
      <c r="GC6" s="6"/>
      <c r="GD6" s="6"/>
      <c r="GE6" s="6"/>
      <c r="GF6" s="6"/>
      <c r="GG6" s="6"/>
      <c r="GH6" s="6"/>
      <c r="GI6" s="6"/>
      <c r="GJ6" s="6"/>
      <c r="GK6" s="6"/>
      <c r="GL6" s="6"/>
      <c r="GM6" s="6"/>
      <c r="GN6" s="6"/>
      <c r="GO6" s="6"/>
      <c r="GP6" s="6"/>
      <c r="GQ6" s="6"/>
      <c r="GR6" s="6"/>
      <c r="GS6" s="6"/>
      <c r="GT6" s="6"/>
      <c r="GU6" s="6"/>
      <c r="GV6" s="6"/>
      <c r="GW6" s="6"/>
      <c r="GX6" s="6"/>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6"/>
      <c r="NJ6" s="6"/>
      <c r="NK6" s="6"/>
      <c r="NL6" s="6"/>
      <c r="NM6" s="6"/>
      <c r="NN6" s="6"/>
      <c r="NO6" s="6"/>
      <c r="NP6" s="6"/>
      <c r="NQ6" s="6"/>
      <c r="NR6" s="6"/>
      <c r="NS6" s="6"/>
      <c r="NT6" s="6"/>
      <c r="NU6" s="6"/>
      <c r="NV6" s="6"/>
      <c r="NW6" s="6"/>
      <c r="NX6" s="6"/>
      <c r="NY6" s="6"/>
      <c r="NZ6" s="6"/>
      <c r="OA6" s="6"/>
      <c r="OB6" s="6"/>
      <c r="OC6" s="6"/>
      <c r="OD6" s="6"/>
      <c r="OE6" s="6"/>
      <c r="OF6" s="6"/>
      <c r="OG6" s="6"/>
      <c r="OH6" s="6"/>
      <c r="OI6" s="6"/>
      <c r="OJ6" s="6"/>
      <c r="OK6" s="6"/>
      <c r="OL6" s="6"/>
      <c r="OM6" s="6"/>
      <c r="ON6" s="6"/>
      <c r="OO6" s="6"/>
      <c r="OP6" s="6"/>
      <c r="OQ6" s="6"/>
      <c r="OR6" s="6"/>
      <c r="OS6" s="6"/>
      <c r="OT6" s="6"/>
      <c r="OU6" s="6"/>
      <c r="OV6" s="6"/>
      <c r="OW6" s="6"/>
      <c r="OX6" s="6"/>
      <c r="OY6" s="6"/>
      <c r="OZ6" s="6"/>
      <c r="PA6" s="6"/>
      <c r="PB6" s="6"/>
      <c r="PC6" s="6"/>
      <c r="PD6" s="6"/>
      <c r="PE6" s="6"/>
    </row>
    <row r="7" spans="1:421" s="13" customFormat="1" x14ac:dyDescent="0.25">
      <c r="A7" s="274"/>
      <c r="B7" s="271"/>
      <c r="C7" s="271"/>
      <c r="D7" s="281"/>
      <c r="E7" s="17" t="s">
        <v>102</v>
      </c>
      <c r="F7" s="163" t="s">
        <v>111</v>
      </c>
      <c r="G7" s="12">
        <v>2</v>
      </c>
      <c r="H7" s="12">
        <v>3</v>
      </c>
      <c r="I7" s="12">
        <v>2</v>
      </c>
      <c r="J7" s="12">
        <v>2</v>
      </c>
      <c r="K7" s="12">
        <v>1</v>
      </c>
      <c r="L7" s="97"/>
      <c r="M7" s="26">
        <f>((G7*Kwantificatie!$B$22)+(H7*Kwantificatie!$C$22)+(I7*Kwantificatie!$D$22)+(J7*Kwantificatie!$E$22)+(K7*Kwantificatie!$F$22))*11.1*-1+100</f>
        <v>30.625</v>
      </c>
      <c r="N7" s="6"/>
      <c r="O7" s="6"/>
      <c r="P7" s="6"/>
      <c r="Q7" s="6"/>
      <c r="R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c r="CH7" s="6"/>
      <c r="CI7" s="6"/>
      <c r="CJ7" s="6"/>
      <c r="CK7" s="6"/>
      <c r="CL7" s="6"/>
      <c r="CM7" s="6"/>
      <c r="CN7" s="6"/>
      <c r="CO7" s="6"/>
      <c r="CP7" s="6"/>
      <c r="CQ7" s="6"/>
      <c r="CR7" s="6"/>
      <c r="CS7" s="6"/>
      <c r="CT7" s="6"/>
      <c r="CU7" s="6"/>
      <c r="CV7" s="6"/>
      <c r="CW7" s="6"/>
      <c r="CX7" s="6"/>
      <c r="CY7" s="6"/>
      <c r="CZ7" s="6"/>
      <c r="DA7" s="6"/>
      <c r="DB7" s="6"/>
      <c r="DC7" s="6"/>
      <c r="DD7" s="6"/>
      <c r="DE7" s="6"/>
      <c r="DF7" s="6"/>
      <c r="DG7" s="6"/>
      <c r="DH7" s="6"/>
      <c r="DI7" s="6"/>
      <c r="DJ7" s="6"/>
      <c r="DK7" s="6"/>
      <c r="DL7" s="6"/>
      <c r="DM7" s="6"/>
      <c r="DN7" s="6"/>
      <c r="DO7" s="6"/>
      <c r="DP7" s="6"/>
      <c r="DQ7" s="6"/>
      <c r="DR7" s="6"/>
      <c r="DS7" s="6"/>
      <c r="DT7" s="6"/>
      <c r="DU7" s="6"/>
      <c r="DV7" s="6"/>
      <c r="DW7" s="6"/>
      <c r="DX7" s="6"/>
      <c r="DY7" s="6"/>
      <c r="DZ7" s="6"/>
      <c r="EA7" s="6"/>
      <c r="EB7" s="6"/>
      <c r="EC7" s="6"/>
      <c r="ED7" s="6"/>
      <c r="EE7" s="6"/>
      <c r="EF7" s="6"/>
      <c r="EG7" s="6"/>
      <c r="EH7" s="6"/>
      <c r="EI7" s="6"/>
      <c r="EJ7" s="6"/>
      <c r="EK7" s="6"/>
      <c r="EL7" s="6"/>
      <c r="EM7" s="6"/>
      <c r="EN7" s="6"/>
      <c r="EO7" s="6"/>
      <c r="EP7" s="6"/>
      <c r="EQ7" s="6"/>
      <c r="ER7" s="6"/>
      <c r="ES7" s="6"/>
      <c r="ET7" s="6"/>
      <c r="EU7" s="6"/>
      <c r="EV7" s="6"/>
      <c r="EW7" s="6"/>
      <c r="EX7" s="6"/>
      <c r="EY7" s="6"/>
      <c r="EZ7" s="6"/>
      <c r="FA7" s="6"/>
      <c r="FB7" s="6"/>
      <c r="FC7" s="6"/>
      <c r="FD7" s="6"/>
      <c r="FE7" s="6"/>
      <c r="FF7" s="6"/>
      <c r="FG7" s="6"/>
      <c r="FH7" s="6"/>
      <c r="FI7" s="6"/>
      <c r="FJ7" s="6"/>
      <c r="FK7" s="6"/>
      <c r="FL7" s="6"/>
      <c r="FM7" s="6"/>
      <c r="FN7" s="6"/>
      <c r="FO7" s="6"/>
      <c r="FP7" s="6"/>
      <c r="FQ7" s="6"/>
      <c r="FR7" s="6"/>
      <c r="FS7" s="6"/>
      <c r="FT7" s="6"/>
      <c r="FU7" s="6"/>
      <c r="FV7" s="6"/>
      <c r="FW7" s="6"/>
      <c r="FX7" s="6"/>
      <c r="FY7" s="6"/>
      <c r="FZ7" s="6"/>
      <c r="GA7" s="6"/>
      <c r="GB7" s="6"/>
      <c r="GC7" s="6"/>
      <c r="GD7" s="6"/>
      <c r="GE7" s="6"/>
      <c r="GF7" s="6"/>
      <c r="GG7" s="6"/>
      <c r="GH7" s="6"/>
      <c r="GI7" s="6"/>
      <c r="GJ7" s="6"/>
      <c r="GK7" s="6"/>
      <c r="GL7" s="6"/>
      <c r="GM7" s="6"/>
      <c r="GN7" s="6"/>
      <c r="GO7" s="6"/>
      <c r="GP7" s="6"/>
      <c r="GQ7" s="6"/>
      <c r="GR7" s="6"/>
      <c r="GS7" s="6"/>
      <c r="GT7" s="6"/>
      <c r="GU7" s="6"/>
      <c r="GV7" s="6"/>
      <c r="GW7" s="6"/>
      <c r="GX7" s="6"/>
      <c r="GY7" s="6"/>
      <c r="GZ7" s="6"/>
      <c r="HA7" s="6"/>
      <c r="HB7" s="6"/>
      <c r="HC7" s="6"/>
      <c r="HD7" s="6"/>
      <c r="HE7" s="6"/>
      <c r="HF7" s="6"/>
      <c r="HG7" s="6"/>
      <c r="HH7" s="6"/>
      <c r="HI7" s="6"/>
      <c r="HJ7" s="6"/>
      <c r="HK7" s="6"/>
      <c r="HL7" s="6"/>
      <c r="HM7" s="6"/>
      <c r="HN7" s="6"/>
      <c r="HO7" s="6"/>
      <c r="HP7" s="6"/>
      <c r="HQ7" s="6"/>
      <c r="HR7" s="6"/>
      <c r="HS7" s="6"/>
      <c r="HT7" s="6"/>
      <c r="HU7" s="6"/>
      <c r="HV7" s="6"/>
      <c r="HW7" s="6"/>
      <c r="HX7" s="6"/>
      <c r="HY7" s="6"/>
      <c r="HZ7" s="6"/>
      <c r="IA7" s="6"/>
      <c r="IB7" s="6"/>
      <c r="IC7" s="6"/>
      <c r="ID7" s="6"/>
      <c r="IE7" s="6"/>
      <c r="IF7" s="6"/>
      <c r="IG7" s="6"/>
      <c r="IH7" s="6"/>
      <c r="II7" s="6"/>
      <c r="IJ7" s="6"/>
      <c r="IK7" s="6"/>
      <c r="IL7" s="6"/>
      <c r="IM7" s="6"/>
      <c r="IN7" s="6"/>
      <c r="IO7" s="6"/>
      <c r="IP7" s="6"/>
      <c r="IQ7" s="6"/>
      <c r="IR7" s="6"/>
      <c r="IS7" s="6"/>
      <c r="IT7" s="6"/>
      <c r="IU7" s="6"/>
      <c r="IV7" s="6"/>
      <c r="IW7" s="6"/>
      <c r="IX7" s="6"/>
      <c r="IY7" s="6"/>
      <c r="IZ7" s="6"/>
      <c r="JA7" s="6"/>
      <c r="JB7" s="6"/>
      <c r="JC7" s="6"/>
      <c r="JD7" s="6"/>
      <c r="JE7" s="6"/>
      <c r="JF7" s="6"/>
      <c r="JG7" s="6"/>
      <c r="JH7" s="6"/>
      <c r="JI7" s="6"/>
      <c r="JJ7" s="6"/>
      <c r="JK7" s="6"/>
      <c r="JL7" s="6"/>
      <c r="JM7" s="6"/>
      <c r="JN7" s="6"/>
      <c r="JO7" s="6"/>
      <c r="JP7" s="6"/>
      <c r="JQ7" s="6"/>
      <c r="JR7" s="6"/>
      <c r="JS7" s="6"/>
      <c r="JT7" s="6"/>
      <c r="JU7" s="6"/>
      <c r="JV7" s="6"/>
      <c r="JW7" s="6"/>
      <c r="JX7" s="6"/>
      <c r="JY7" s="6"/>
      <c r="JZ7" s="6"/>
      <c r="KA7" s="6"/>
      <c r="KB7" s="6"/>
      <c r="KC7" s="6"/>
      <c r="KD7" s="6"/>
      <c r="KE7" s="6"/>
      <c r="KF7" s="6"/>
      <c r="KG7" s="6"/>
      <c r="KH7" s="6"/>
      <c r="KI7" s="6"/>
      <c r="KJ7" s="6"/>
      <c r="KK7" s="6"/>
      <c r="KL7" s="6"/>
      <c r="KM7" s="6"/>
      <c r="KN7" s="6"/>
      <c r="KO7" s="6"/>
      <c r="KP7" s="6"/>
      <c r="KQ7" s="6"/>
      <c r="KR7" s="6"/>
      <c r="KS7" s="6"/>
      <c r="KT7" s="6"/>
      <c r="KU7" s="6"/>
      <c r="KV7" s="6"/>
      <c r="KW7" s="6"/>
      <c r="KX7" s="6"/>
      <c r="KY7" s="6"/>
      <c r="KZ7" s="6"/>
      <c r="LA7" s="6"/>
      <c r="LB7" s="6"/>
      <c r="LC7" s="6"/>
      <c r="LD7" s="6"/>
      <c r="LE7" s="6"/>
      <c r="LF7" s="6"/>
      <c r="LG7" s="6"/>
      <c r="LH7" s="6"/>
      <c r="LI7" s="6"/>
      <c r="LJ7" s="6"/>
      <c r="LK7" s="6"/>
      <c r="LL7" s="6"/>
      <c r="LM7" s="6"/>
      <c r="LN7" s="6"/>
      <c r="LO7" s="6"/>
      <c r="LP7" s="6"/>
      <c r="LQ7" s="6"/>
      <c r="LR7" s="6"/>
      <c r="LS7" s="6"/>
      <c r="LT7" s="6"/>
      <c r="LU7" s="6"/>
      <c r="LV7" s="6"/>
      <c r="LW7" s="6"/>
      <c r="LX7" s="6"/>
      <c r="LY7" s="6"/>
      <c r="LZ7" s="6"/>
      <c r="MA7" s="6"/>
      <c r="MB7" s="6"/>
      <c r="MC7" s="6"/>
      <c r="MD7" s="6"/>
      <c r="ME7" s="6"/>
      <c r="MF7" s="6"/>
      <c r="MG7" s="6"/>
      <c r="MH7" s="6"/>
      <c r="MI7" s="6"/>
      <c r="MJ7" s="6"/>
      <c r="MK7" s="6"/>
      <c r="ML7" s="6"/>
      <c r="MM7" s="6"/>
      <c r="MN7" s="6"/>
      <c r="MO7" s="6"/>
      <c r="MP7" s="6"/>
      <c r="MQ7" s="6"/>
      <c r="MR7" s="6"/>
      <c r="MS7" s="6"/>
      <c r="MT7" s="6"/>
      <c r="MU7" s="6"/>
      <c r="MV7" s="6"/>
      <c r="MW7" s="6"/>
      <c r="MX7" s="6"/>
      <c r="MY7" s="6"/>
      <c r="MZ7" s="6"/>
      <c r="NA7" s="6"/>
      <c r="NB7" s="6"/>
      <c r="NC7" s="6"/>
      <c r="ND7" s="6"/>
      <c r="NE7" s="6"/>
      <c r="NF7" s="6"/>
      <c r="NG7" s="6"/>
      <c r="NH7" s="6"/>
      <c r="NI7" s="6"/>
      <c r="NJ7" s="6"/>
      <c r="NK7" s="6"/>
      <c r="NL7" s="6"/>
      <c r="NM7" s="6"/>
      <c r="NN7" s="6"/>
      <c r="NO7" s="6"/>
      <c r="NP7" s="6"/>
      <c r="NQ7" s="6"/>
      <c r="NR7" s="6"/>
      <c r="NS7" s="6"/>
      <c r="NT7" s="6"/>
      <c r="NU7" s="6"/>
      <c r="NV7" s="6"/>
      <c r="NW7" s="6"/>
      <c r="NX7" s="6"/>
      <c r="NY7" s="6"/>
      <c r="NZ7" s="6"/>
      <c r="OA7" s="6"/>
      <c r="OB7" s="6"/>
      <c r="OC7" s="6"/>
      <c r="OD7" s="6"/>
      <c r="OE7" s="6"/>
      <c r="OF7" s="6"/>
      <c r="OG7" s="6"/>
      <c r="OH7" s="6"/>
      <c r="OI7" s="6"/>
      <c r="OJ7" s="6"/>
      <c r="OK7" s="6"/>
      <c r="OL7" s="6"/>
      <c r="OM7" s="6"/>
      <c r="ON7" s="6"/>
      <c r="OO7" s="6"/>
      <c r="OP7" s="6"/>
      <c r="OQ7" s="6"/>
      <c r="OR7" s="6"/>
      <c r="OS7" s="6"/>
      <c r="OT7" s="6"/>
      <c r="OU7" s="6"/>
      <c r="OV7" s="6"/>
      <c r="OW7" s="6"/>
      <c r="OX7" s="6"/>
      <c r="OY7" s="6"/>
      <c r="OZ7" s="6"/>
      <c r="PA7" s="6"/>
      <c r="PB7" s="6"/>
      <c r="PC7" s="6"/>
      <c r="PD7" s="6"/>
      <c r="PE7" s="6"/>
    </row>
    <row r="8" spans="1:421" s="13" customFormat="1" x14ac:dyDescent="0.25">
      <c r="A8" s="274"/>
      <c r="B8" s="271"/>
      <c r="C8" s="271"/>
      <c r="D8" s="281"/>
      <c r="E8" s="17" t="s">
        <v>173</v>
      </c>
      <c r="F8" s="163" t="s">
        <v>111</v>
      </c>
      <c r="G8" s="12">
        <v>2</v>
      </c>
      <c r="H8" s="12">
        <v>1</v>
      </c>
      <c r="I8" s="12">
        <v>3</v>
      </c>
      <c r="J8" s="12">
        <v>1</v>
      </c>
      <c r="K8" s="12">
        <v>1</v>
      </c>
      <c r="L8" s="97"/>
      <c r="M8" s="26">
        <f>((G8*Kwantificatie!$B$22)+(H8*Kwantificatie!$C$22)+(I8*Kwantificatie!$D$22)+(J8*Kwantificatie!$E$22)+(K8*Kwantificatie!$F$22))*11.1*-1+100</f>
        <v>52.825000000000003</v>
      </c>
      <c r="N8" s="6"/>
      <c r="O8" s="6"/>
      <c r="P8" s="6"/>
      <c r="Q8" s="6"/>
      <c r="R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c r="CG8" s="6"/>
      <c r="CH8" s="6"/>
      <c r="CI8" s="6"/>
      <c r="CJ8" s="6"/>
      <c r="CK8" s="6"/>
      <c r="CL8" s="6"/>
      <c r="CM8" s="6"/>
      <c r="CN8" s="6"/>
      <c r="CO8" s="6"/>
      <c r="CP8" s="6"/>
      <c r="CQ8" s="6"/>
      <c r="CR8" s="6"/>
      <c r="CS8" s="6"/>
      <c r="CT8" s="6"/>
      <c r="CU8" s="6"/>
      <c r="CV8" s="6"/>
      <c r="CW8" s="6"/>
      <c r="CX8" s="6"/>
      <c r="CY8" s="6"/>
      <c r="CZ8" s="6"/>
      <c r="DA8" s="6"/>
      <c r="DB8" s="6"/>
      <c r="DC8" s="6"/>
      <c r="DD8" s="6"/>
      <c r="DE8" s="6"/>
      <c r="DF8" s="6"/>
      <c r="DG8" s="6"/>
      <c r="DH8" s="6"/>
      <c r="DI8" s="6"/>
      <c r="DJ8" s="6"/>
      <c r="DK8" s="6"/>
      <c r="DL8" s="6"/>
      <c r="DM8" s="6"/>
      <c r="DN8" s="6"/>
      <c r="DO8" s="6"/>
      <c r="DP8" s="6"/>
      <c r="DQ8" s="6"/>
      <c r="DR8" s="6"/>
      <c r="DS8" s="6"/>
      <c r="DT8" s="6"/>
      <c r="DU8" s="6"/>
      <c r="DV8" s="6"/>
      <c r="DW8" s="6"/>
      <c r="DX8" s="6"/>
      <c r="DY8" s="6"/>
      <c r="DZ8" s="6"/>
      <c r="EA8" s="6"/>
      <c r="EB8" s="6"/>
      <c r="EC8" s="6"/>
      <c r="ED8" s="6"/>
      <c r="EE8" s="6"/>
      <c r="EF8" s="6"/>
      <c r="EG8" s="6"/>
      <c r="EH8" s="6"/>
      <c r="EI8" s="6"/>
      <c r="EJ8" s="6"/>
      <c r="EK8" s="6"/>
      <c r="EL8" s="6"/>
      <c r="EM8" s="6"/>
      <c r="EN8" s="6"/>
      <c r="EO8" s="6"/>
      <c r="EP8" s="6"/>
      <c r="EQ8" s="6"/>
      <c r="ER8" s="6"/>
      <c r="ES8" s="6"/>
      <c r="ET8" s="6"/>
      <c r="EU8" s="6"/>
      <c r="EV8" s="6"/>
      <c r="EW8" s="6"/>
      <c r="EX8" s="6"/>
      <c r="EY8" s="6"/>
      <c r="EZ8" s="6"/>
      <c r="FA8" s="6"/>
      <c r="FB8" s="6"/>
      <c r="FC8" s="6"/>
      <c r="FD8" s="6"/>
      <c r="FE8" s="6"/>
      <c r="FF8" s="6"/>
      <c r="FG8" s="6"/>
      <c r="FH8" s="6"/>
      <c r="FI8" s="6"/>
      <c r="FJ8" s="6"/>
      <c r="FK8" s="6"/>
      <c r="FL8" s="6"/>
      <c r="FM8" s="6"/>
      <c r="FN8" s="6"/>
      <c r="FO8" s="6"/>
      <c r="FP8" s="6"/>
      <c r="FQ8" s="6"/>
      <c r="FR8" s="6"/>
      <c r="FS8" s="6"/>
      <c r="FT8" s="6"/>
      <c r="FU8" s="6"/>
      <c r="FV8" s="6"/>
      <c r="FW8" s="6"/>
      <c r="FX8" s="6"/>
      <c r="FY8" s="6"/>
      <c r="FZ8" s="6"/>
      <c r="GA8" s="6"/>
      <c r="GB8" s="6"/>
      <c r="GC8" s="6"/>
      <c r="GD8" s="6"/>
      <c r="GE8" s="6"/>
      <c r="GF8" s="6"/>
      <c r="GG8" s="6"/>
      <c r="GH8" s="6"/>
      <c r="GI8" s="6"/>
      <c r="GJ8" s="6"/>
      <c r="GK8" s="6"/>
      <c r="GL8" s="6"/>
      <c r="GM8" s="6"/>
      <c r="GN8" s="6"/>
      <c r="GO8" s="6"/>
      <c r="GP8" s="6"/>
      <c r="GQ8" s="6"/>
      <c r="GR8" s="6"/>
      <c r="GS8" s="6"/>
      <c r="GT8" s="6"/>
      <c r="GU8" s="6"/>
      <c r="GV8" s="6"/>
      <c r="GW8" s="6"/>
      <c r="GX8" s="6"/>
      <c r="GY8" s="6"/>
      <c r="GZ8" s="6"/>
      <c r="HA8" s="6"/>
      <c r="HB8" s="6"/>
      <c r="HC8" s="6"/>
      <c r="HD8" s="6"/>
      <c r="HE8" s="6"/>
      <c r="HF8" s="6"/>
      <c r="HG8" s="6"/>
      <c r="HH8" s="6"/>
      <c r="HI8" s="6"/>
      <c r="HJ8" s="6"/>
      <c r="HK8" s="6"/>
      <c r="HL8" s="6"/>
      <c r="HM8" s="6"/>
      <c r="HN8" s="6"/>
      <c r="HO8" s="6"/>
      <c r="HP8" s="6"/>
      <c r="HQ8" s="6"/>
      <c r="HR8" s="6"/>
      <c r="HS8" s="6"/>
      <c r="HT8" s="6"/>
      <c r="HU8" s="6"/>
      <c r="HV8" s="6"/>
      <c r="HW8" s="6"/>
      <c r="HX8" s="6"/>
      <c r="HY8" s="6"/>
      <c r="HZ8" s="6"/>
      <c r="IA8" s="6"/>
      <c r="IB8" s="6"/>
      <c r="IC8" s="6"/>
      <c r="ID8" s="6"/>
      <c r="IE8" s="6"/>
      <c r="IF8" s="6"/>
      <c r="IG8" s="6"/>
      <c r="IH8" s="6"/>
      <c r="II8" s="6"/>
      <c r="IJ8" s="6"/>
      <c r="IK8" s="6"/>
      <c r="IL8" s="6"/>
      <c r="IM8" s="6"/>
      <c r="IN8" s="6"/>
      <c r="IO8" s="6"/>
      <c r="IP8" s="6"/>
      <c r="IQ8" s="6"/>
      <c r="IR8" s="6"/>
      <c r="IS8" s="6"/>
      <c r="IT8" s="6"/>
      <c r="IU8" s="6"/>
      <c r="IV8" s="6"/>
      <c r="IW8" s="6"/>
      <c r="IX8" s="6"/>
      <c r="IY8" s="6"/>
      <c r="IZ8" s="6"/>
      <c r="JA8" s="6"/>
      <c r="JB8" s="6"/>
      <c r="JC8" s="6"/>
      <c r="JD8" s="6"/>
      <c r="JE8" s="6"/>
      <c r="JF8" s="6"/>
      <c r="JG8" s="6"/>
      <c r="JH8" s="6"/>
      <c r="JI8" s="6"/>
      <c r="JJ8" s="6"/>
      <c r="JK8" s="6"/>
      <c r="JL8" s="6"/>
      <c r="JM8" s="6"/>
      <c r="JN8" s="6"/>
      <c r="JO8" s="6"/>
      <c r="JP8" s="6"/>
      <c r="JQ8" s="6"/>
      <c r="JR8" s="6"/>
      <c r="JS8" s="6"/>
      <c r="JT8" s="6"/>
      <c r="JU8" s="6"/>
      <c r="JV8" s="6"/>
      <c r="JW8" s="6"/>
      <c r="JX8" s="6"/>
      <c r="JY8" s="6"/>
      <c r="JZ8" s="6"/>
      <c r="KA8" s="6"/>
      <c r="KB8" s="6"/>
      <c r="KC8" s="6"/>
      <c r="KD8" s="6"/>
      <c r="KE8" s="6"/>
      <c r="KF8" s="6"/>
      <c r="KG8" s="6"/>
      <c r="KH8" s="6"/>
      <c r="KI8" s="6"/>
      <c r="KJ8" s="6"/>
      <c r="KK8" s="6"/>
      <c r="KL8" s="6"/>
      <c r="KM8" s="6"/>
      <c r="KN8" s="6"/>
      <c r="KO8" s="6"/>
      <c r="KP8" s="6"/>
      <c r="KQ8" s="6"/>
      <c r="KR8" s="6"/>
      <c r="KS8" s="6"/>
      <c r="KT8" s="6"/>
      <c r="KU8" s="6"/>
      <c r="KV8" s="6"/>
      <c r="KW8" s="6"/>
      <c r="KX8" s="6"/>
      <c r="KY8" s="6"/>
      <c r="KZ8" s="6"/>
      <c r="LA8" s="6"/>
      <c r="LB8" s="6"/>
      <c r="LC8" s="6"/>
      <c r="LD8" s="6"/>
      <c r="LE8" s="6"/>
      <c r="LF8" s="6"/>
      <c r="LG8" s="6"/>
      <c r="LH8" s="6"/>
      <c r="LI8" s="6"/>
      <c r="LJ8" s="6"/>
      <c r="LK8" s="6"/>
      <c r="LL8" s="6"/>
      <c r="LM8" s="6"/>
      <c r="LN8" s="6"/>
      <c r="LO8" s="6"/>
      <c r="LP8" s="6"/>
      <c r="LQ8" s="6"/>
      <c r="LR8" s="6"/>
      <c r="LS8" s="6"/>
      <c r="LT8" s="6"/>
      <c r="LU8" s="6"/>
      <c r="LV8" s="6"/>
      <c r="LW8" s="6"/>
      <c r="LX8" s="6"/>
      <c r="LY8" s="6"/>
      <c r="LZ8" s="6"/>
      <c r="MA8" s="6"/>
      <c r="MB8" s="6"/>
      <c r="MC8" s="6"/>
      <c r="MD8" s="6"/>
      <c r="ME8" s="6"/>
      <c r="MF8" s="6"/>
      <c r="MG8" s="6"/>
      <c r="MH8" s="6"/>
      <c r="MI8" s="6"/>
      <c r="MJ8" s="6"/>
      <c r="MK8" s="6"/>
      <c r="ML8" s="6"/>
      <c r="MM8" s="6"/>
      <c r="MN8" s="6"/>
      <c r="MO8" s="6"/>
      <c r="MP8" s="6"/>
      <c r="MQ8" s="6"/>
      <c r="MR8" s="6"/>
      <c r="MS8" s="6"/>
      <c r="MT8" s="6"/>
      <c r="MU8" s="6"/>
      <c r="MV8" s="6"/>
      <c r="MW8" s="6"/>
      <c r="MX8" s="6"/>
      <c r="MY8" s="6"/>
      <c r="MZ8" s="6"/>
      <c r="NA8" s="6"/>
      <c r="NB8" s="6"/>
      <c r="NC8" s="6"/>
      <c r="ND8" s="6"/>
      <c r="NE8" s="6"/>
      <c r="NF8" s="6"/>
      <c r="NG8" s="6"/>
      <c r="NH8" s="6"/>
      <c r="NI8" s="6"/>
      <c r="NJ8" s="6"/>
      <c r="NK8" s="6"/>
      <c r="NL8" s="6"/>
      <c r="NM8" s="6"/>
      <c r="NN8" s="6"/>
      <c r="NO8" s="6"/>
      <c r="NP8" s="6"/>
      <c r="NQ8" s="6"/>
      <c r="NR8" s="6"/>
      <c r="NS8" s="6"/>
      <c r="NT8" s="6"/>
      <c r="NU8" s="6"/>
      <c r="NV8" s="6"/>
      <c r="NW8" s="6"/>
      <c r="NX8" s="6"/>
      <c r="NY8" s="6"/>
      <c r="NZ8" s="6"/>
      <c r="OA8" s="6"/>
      <c r="OB8" s="6"/>
      <c r="OC8" s="6"/>
      <c r="OD8" s="6"/>
      <c r="OE8" s="6"/>
      <c r="OF8" s="6"/>
      <c r="OG8" s="6"/>
      <c r="OH8" s="6"/>
      <c r="OI8" s="6"/>
      <c r="OJ8" s="6"/>
      <c r="OK8" s="6"/>
      <c r="OL8" s="6"/>
      <c r="OM8" s="6"/>
      <c r="ON8" s="6"/>
      <c r="OO8" s="6"/>
      <c r="OP8" s="6"/>
      <c r="OQ8" s="6"/>
      <c r="OR8" s="6"/>
      <c r="OS8" s="6"/>
      <c r="OT8" s="6"/>
      <c r="OU8" s="6"/>
      <c r="OV8" s="6"/>
      <c r="OW8" s="6"/>
      <c r="OX8" s="6"/>
      <c r="OY8" s="6"/>
      <c r="OZ8" s="6"/>
      <c r="PA8" s="6"/>
      <c r="PB8" s="6"/>
      <c r="PC8" s="6"/>
      <c r="PD8" s="6"/>
      <c r="PE8" s="6"/>
    </row>
    <row r="9" spans="1:421" s="13" customFormat="1" x14ac:dyDescent="0.25">
      <c r="A9" s="274"/>
      <c r="B9" s="271"/>
      <c r="C9" s="271"/>
      <c r="D9" s="281"/>
      <c r="E9" s="19" t="s">
        <v>143</v>
      </c>
      <c r="F9" s="129" t="s">
        <v>111</v>
      </c>
      <c r="G9" s="18">
        <v>3</v>
      </c>
      <c r="H9" s="18">
        <v>2</v>
      </c>
      <c r="I9" s="18">
        <v>2</v>
      </c>
      <c r="J9" s="18">
        <v>1</v>
      </c>
      <c r="K9" s="18">
        <v>1</v>
      </c>
      <c r="L9" s="95"/>
      <c r="M9" s="26">
        <f>((G9*Kwantificatie!$B$22)+(H9*Kwantificatie!$C$22)+(I9*Kwantificatie!$D$22)+(J9*Kwantificatie!$E$22)+(K9*Kwantificatie!$F$22))*11.1*-1+100</f>
        <v>47.274999999999999</v>
      </c>
      <c r="N9" s="6"/>
      <c r="O9" s="6"/>
      <c r="P9" s="6"/>
      <c r="Q9" s="6"/>
      <c r="R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c r="DF9" s="6"/>
      <c r="DG9" s="6"/>
      <c r="DH9" s="6"/>
      <c r="DI9" s="6"/>
      <c r="DJ9" s="6"/>
      <c r="DK9" s="6"/>
      <c r="DL9" s="6"/>
      <c r="DM9" s="6"/>
      <c r="DN9" s="6"/>
      <c r="DO9" s="6"/>
      <c r="DP9" s="6"/>
      <c r="DQ9" s="6"/>
      <c r="DR9" s="6"/>
      <c r="DS9" s="6"/>
      <c r="DT9" s="6"/>
      <c r="DU9" s="6"/>
      <c r="DV9" s="6"/>
      <c r="DW9" s="6"/>
      <c r="DX9" s="6"/>
      <c r="DY9" s="6"/>
      <c r="DZ9" s="6"/>
      <c r="EA9" s="6"/>
      <c r="EB9" s="6"/>
      <c r="EC9" s="6"/>
      <c r="ED9" s="6"/>
      <c r="EE9" s="6"/>
      <c r="EF9" s="6"/>
      <c r="EG9" s="6"/>
      <c r="EH9" s="6"/>
      <c r="EI9" s="6"/>
      <c r="EJ9" s="6"/>
      <c r="EK9" s="6"/>
      <c r="EL9" s="6"/>
      <c r="EM9" s="6"/>
      <c r="EN9" s="6"/>
      <c r="EO9" s="6"/>
      <c r="EP9" s="6"/>
      <c r="EQ9" s="6"/>
      <c r="ER9" s="6"/>
      <c r="ES9" s="6"/>
      <c r="ET9" s="6"/>
      <c r="EU9" s="6"/>
      <c r="EV9" s="6"/>
      <c r="EW9" s="6"/>
      <c r="EX9" s="6"/>
      <c r="EY9" s="6"/>
      <c r="EZ9" s="6"/>
      <c r="FA9" s="6"/>
      <c r="FB9" s="6"/>
      <c r="FC9" s="6"/>
      <c r="FD9" s="6"/>
      <c r="FE9" s="6"/>
      <c r="FF9" s="6"/>
      <c r="FG9" s="6"/>
      <c r="FH9" s="6"/>
      <c r="FI9" s="6"/>
      <c r="FJ9" s="6"/>
      <c r="FK9" s="6"/>
      <c r="FL9" s="6"/>
      <c r="FM9" s="6"/>
      <c r="FN9" s="6"/>
      <c r="FO9" s="6"/>
      <c r="FP9" s="6"/>
      <c r="FQ9" s="6"/>
      <c r="FR9" s="6"/>
      <c r="FS9" s="6"/>
      <c r="FT9" s="6"/>
      <c r="FU9" s="6"/>
      <c r="FV9" s="6"/>
      <c r="FW9" s="6"/>
      <c r="FX9" s="6"/>
      <c r="FY9" s="6"/>
      <c r="FZ9" s="6"/>
      <c r="GA9" s="6"/>
      <c r="GB9" s="6"/>
      <c r="GC9" s="6"/>
      <c r="GD9" s="6"/>
      <c r="GE9" s="6"/>
      <c r="GF9" s="6"/>
      <c r="GG9" s="6"/>
      <c r="GH9" s="6"/>
      <c r="GI9" s="6"/>
      <c r="GJ9" s="6"/>
      <c r="GK9" s="6"/>
      <c r="GL9" s="6"/>
      <c r="GM9" s="6"/>
      <c r="GN9" s="6"/>
      <c r="GO9" s="6"/>
      <c r="GP9" s="6"/>
      <c r="GQ9" s="6"/>
      <c r="GR9" s="6"/>
      <c r="GS9" s="6"/>
      <c r="GT9" s="6"/>
      <c r="GU9" s="6"/>
      <c r="GV9" s="6"/>
      <c r="GW9" s="6"/>
      <c r="GX9" s="6"/>
      <c r="GY9" s="6"/>
      <c r="GZ9" s="6"/>
      <c r="HA9" s="6"/>
      <c r="HB9" s="6"/>
      <c r="HC9" s="6"/>
      <c r="HD9" s="6"/>
      <c r="HE9" s="6"/>
      <c r="HF9" s="6"/>
      <c r="HG9" s="6"/>
      <c r="HH9" s="6"/>
      <c r="HI9" s="6"/>
      <c r="HJ9" s="6"/>
      <c r="HK9" s="6"/>
      <c r="HL9" s="6"/>
      <c r="HM9" s="6"/>
      <c r="HN9" s="6"/>
      <c r="HO9" s="6"/>
      <c r="HP9" s="6"/>
      <c r="HQ9" s="6"/>
      <c r="HR9" s="6"/>
      <c r="HS9" s="6"/>
      <c r="HT9" s="6"/>
      <c r="HU9" s="6"/>
      <c r="HV9" s="6"/>
      <c r="HW9" s="6"/>
      <c r="HX9" s="6"/>
      <c r="HY9" s="6"/>
      <c r="HZ9" s="6"/>
      <c r="IA9" s="6"/>
      <c r="IB9" s="6"/>
      <c r="IC9" s="6"/>
      <c r="ID9" s="6"/>
      <c r="IE9" s="6"/>
      <c r="IF9" s="6"/>
      <c r="IG9" s="6"/>
      <c r="IH9" s="6"/>
      <c r="II9" s="6"/>
      <c r="IJ9" s="6"/>
      <c r="IK9" s="6"/>
      <c r="IL9" s="6"/>
      <c r="IM9" s="6"/>
      <c r="IN9" s="6"/>
      <c r="IO9" s="6"/>
      <c r="IP9" s="6"/>
      <c r="IQ9" s="6"/>
      <c r="IR9" s="6"/>
      <c r="IS9" s="6"/>
      <c r="IT9" s="6"/>
      <c r="IU9" s="6"/>
      <c r="IV9" s="6"/>
      <c r="IW9" s="6"/>
      <c r="IX9" s="6"/>
      <c r="IY9" s="6"/>
      <c r="IZ9" s="6"/>
      <c r="JA9" s="6"/>
      <c r="JB9" s="6"/>
      <c r="JC9" s="6"/>
      <c r="JD9" s="6"/>
      <c r="JE9" s="6"/>
      <c r="JF9" s="6"/>
      <c r="JG9" s="6"/>
      <c r="JH9" s="6"/>
      <c r="JI9" s="6"/>
      <c r="JJ9" s="6"/>
      <c r="JK9" s="6"/>
      <c r="JL9" s="6"/>
      <c r="JM9" s="6"/>
      <c r="JN9" s="6"/>
      <c r="JO9" s="6"/>
      <c r="JP9" s="6"/>
      <c r="JQ9" s="6"/>
      <c r="JR9" s="6"/>
      <c r="JS9" s="6"/>
      <c r="JT9" s="6"/>
      <c r="JU9" s="6"/>
      <c r="JV9" s="6"/>
      <c r="JW9" s="6"/>
      <c r="JX9" s="6"/>
      <c r="JY9" s="6"/>
      <c r="JZ9" s="6"/>
      <c r="KA9" s="6"/>
      <c r="KB9" s="6"/>
      <c r="KC9" s="6"/>
      <c r="KD9" s="6"/>
      <c r="KE9" s="6"/>
      <c r="KF9" s="6"/>
      <c r="KG9" s="6"/>
      <c r="KH9" s="6"/>
      <c r="KI9" s="6"/>
      <c r="KJ9" s="6"/>
      <c r="KK9" s="6"/>
      <c r="KL9" s="6"/>
      <c r="KM9" s="6"/>
      <c r="KN9" s="6"/>
      <c r="KO9" s="6"/>
      <c r="KP9" s="6"/>
      <c r="KQ9" s="6"/>
      <c r="KR9" s="6"/>
      <c r="KS9" s="6"/>
      <c r="KT9" s="6"/>
      <c r="KU9" s="6"/>
      <c r="KV9" s="6"/>
      <c r="KW9" s="6"/>
      <c r="KX9" s="6"/>
      <c r="KY9" s="6"/>
      <c r="KZ9" s="6"/>
      <c r="LA9" s="6"/>
      <c r="LB9" s="6"/>
      <c r="LC9" s="6"/>
      <c r="LD9" s="6"/>
      <c r="LE9" s="6"/>
      <c r="LF9" s="6"/>
      <c r="LG9" s="6"/>
      <c r="LH9" s="6"/>
      <c r="LI9" s="6"/>
      <c r="LJ9" s="6"/>
      <c r="LK9" s="6"/>
      <c r="LL9" s="6"/>
      <c r="LM9" s="6"/>
      <c r="LN9" s="6"/>
      <c r="LO9" s="6"/>
      <c r="LP9" s="6"/>
      <c r="LQ9" s="6"/>
      <c r="LR9" s="6"/>
      <c r="LS9" s="6"/>
      <c r="LT9" s="6"/>
      <c r="LU9" s="6"/>
      <c r="LV9" s="6"/>
      <c r="LW9" s="6"/>
      <c r="LX9" s="6"/>
      <c r="LY9" s="6"/>
      <c r="LZ9" s="6"/>
      <c r="MA9" s="6"/>
      <c r="MB9" s="6"/>
      <c r="MC9" s="6"/>
      <c r="MD9" s="6"/>
      <c r="ME9" s="6"/>
      <c r="MF9" s="6"/>
      <c r="MG9" s="6"/>
      <c r="MH9" s="6"/>
      <c r="MI9" s="6"/>
      <c r="MJ9" s="6"/>
      <c r="MK9" s="6"/>
      <c r="ML9" s="6"/>
      <c r="MM9" s="6"/>
      <c r="MN9" s="6"/>
      <c r="MO9" s="6"/>
      <c r="MP9" s="6"/>
      <c r="MQ9" s="6"/>
      <c r="MR9" s="6"/>
      <c r="MS9" s="6"/>
      <c r="MT9" s="6"/>
      <c r="MU9" s="6"/>
      <c r="MV9" s="6"/>
      <c r="MW9" s="6"/>
      <c r="MX9" s="6"/>
      <c r="MY9" s="6"/>
      <c r="MZ9" s="6"/>
      <c r="NA9" s="6"/>
      <c r="NB9" s="6"/>
      <c r="NC9" s="6"/>
      <c r="ND9" s="6"/>
      <c r="NE9" s="6"/>
      <c r="NF9" s="6"/>
      <c r="NG9" s="6"/>
      <c r="NH9" s="6"/>
      <c r="NI9" s="6"/>
      <c r="NJ9" s="6"/>
      <c r="NK9" s="6"/>
      <c r="NL9" s="6"/>
      <c r="NM9" s="6"/>
      <c r="NN9" s="6"/>
      <c r="NO9" s="6"/>
      <c r="NP9" s="6"/>
      <c r="NQ9" s="6"/>
      <c r="NR9" s="6"/>
      <c r="NS9" s="6"/>
      <c r="NT9" s="6"/>
      <c r="NU9" s="6"/>
      <c r="NV9" s="6"/>
      <c r="NW9" s="6"/>
      <c r="NX9" s="6"/>
      <c r="NY9" s="6"/>
      <c r="NZ9" s="6"/>
      <c r="OA9" s="6"/>
      <c r="OB9" s="6"/>
      <c r="OC9" s="6"/>
      <c r="OD9" s="6"/>
      <c r="OE9" s="6"/>
      <c r="OF9" s="6"/>
      <c r="OG9" s="6"/>
      <c r="OH9" s="6"/>
      <c r="OI9" s="6"/>
      <c r="OJ9" s="6"/>
      <c r="OK9" s="6"/>
      <c r="OL9" s="6"/>
      <c r="OM9" s="6"/>
      <c r="ON9" s="6"/>
      <c r="OO9" s="6"/>
      <c r="OP9" s="6"/>
      <c r="OQ9" s="6"/>
      <c r="OR9" s="6"/>
      <c r="OS9" s="6"/>
      <c r="OT9" s="6"/>
      <c r="OU9" s="6"/>
      <c r="OV9" s="6"/>
      <c r="OW9" s="6"/>
      <c r="OX9" s="6"/>
      <c r="OY9" s="6"/>
      <c r="OZ9" s="6"/>
      <c r="PA9" s="6"/>
      <c r="PB9" s="6"/>
      <c r="PC9" s="6"/>
      <c r="PD9" s="6"/>
      <c r="PE9" s="6"/>
    </row>
    <row r="10" spans="1:421" s="13" customFormat="1" x14ac:dyDescent="0.25">
      <c r="A10" s="274"/>
      <c r="B10" s="271"/>
      <c r="C10" s="271"/>
      <c r="D10" s="281"/>
      <c r="E10" s="17" t="s">
        <v>174</v>
      </c>
      <c r="F10" s="129" t="s">
        <v>111</v>
      </c>
      <c r="G10" s="12">
        <v>2</v>
      </c>
      <c r="H10" s="12">
        <v>3</v>
      </c>
      <c r="I10" s="12">
        <v>1</v>
      </c>
      <c r="J10" s="12">
        <v>1</v>
      </c>
      <c r="K10" s="12">
        <v>1</v>
      </c>
      <c r="L10" s="97"/>
      <c r="M10" s="26">
        <f>((G10*Kwantificatie!$B$22)+(H10*Kwantificatie!$C$22)+(I10*Kwantificatie!$D$22)+(J10*Kwantificatie!$E$22)+(K10*Kwantificatie!$F$22))*11.1*-1+100</f>
        <v>47.274999999999999</v>
      </c>
      <c r="N10" s="6"/>
      <c r="O10" s="6"/>
      <c r="P10" s="6"/>
      <c r="Q10" s="6"/>
      <c r="R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c r="CV10" s="6"/>
      <c r="CW10" s="6"/>
      <c r="CX10" s="6"/>
      <c r="CY10" s="6"/>
      <c r="CZ10" s="6"/>
      <c r="DA10" s="6"/>
      <c r="DB10" s="6"/>
      <c r="DC10" s="6"/>
      <c r="DD10" s="6"/>
      <c r="DE10" s="6"/>
      <c r="DF10" s="6"/>
      <c r="DG10" s="6"/>
      <c r="DH10" s="6"/>
      <c r="DI10" s="6"/>
      <c r="DJ10" s="6"/>
      <c r="DK10" s="6"/>
      <c r="DL10" s="6"/>
      <c r="DM10" s="6"/>
      <c r="DN10" s="6"/>
      <c r="DO10" s="6"/>
      <c r="DP10" s="6"/>
      <c r="DQ10" s="6"/>
      <c r="DR10" s="6"/>
      <c r="DS10" s="6"/>
      <c r="DT10" s="6"/>
      <c r="DU10" s="6"/>
      <c r="DV10" s="6"/>
      <c r="DW10" s="6"/>
      <c r="DX10" s="6"/>
      <c r="DY10" s="6"/>
      <c r="DZ10" s="6"/>
      <c r="EA10" s="6"/>
      <c r="EB10" s="6"/>
      <c r="EC10" s="6"/>
      <c r="ED10" s="6"/>
      <c r="EE10" s="6"/>
      <c r="EF10" s="6"/>
      <c r="EG10" s="6"/>
      <c r="EH10" s="6"/>
      <c r="EI10" s="6"/>
      <c r="EJ10" s="6"/>
      <c r="EK10" s="6"/>
      <c r="EL10" s="6"/>
      <c r="EM10" s="6"/>
      <c r="EN10" s="6"/>
      <c r="EO10" s="6"/>
      <c r="EP10" s="6"/>
      <c r="EQ10" s="6"/>
      <c r="ER10" s="6"/>
      <c r="ES10" s="6"/>
      <c r="ET10" s="6"/>
      <c r="EU10" s="6"/>
      <c r="EV10" s="6"/>
      <c r="EW10" s="6"/>
      <c r="EX10" s="6"/>
      <c r="EY10" s="6"/>
      <c r="EZ10" s="6"/>
      <c r="FA10" s="6"/>
      <c r="FB10" s="6"/>
      <c r="FC10" s="6"/>
      <c r="FD10" s="6"/>
      <c r="FE10" s="6"/>
      <c r="FF10" s="6"/>
      <c r="FG10" s="6"/>
      <c r="FH10" s="6"/>
      <c r="FI10" s="6"/>
      <c r="FJ10" s="6"/>
      <c r="FK10" s="6"/>
      <c r="FL10" s="6"/>
      <c r="FM10" s="6"/>
      <c r="FN10" s="6"/>
      <c r="FO10" s="6"/>
      <c r="FP10" s="6"/>
      <c r="FQ10" s="6"/>
      <c r="FR10" s="6"/>
      <c r="FS10" s="6"/>
      <c r="FT10" s="6"/>
      <c r="FU10" s="6"/>
      <c r="FV10" s="6"/>
      <c r="FW10" s="6"/>
      <c r="FX10" s="6"/>
      <c r="FY10" s="6"/>
      <c r="FZ10" s="6"/>
      <c r="GA10" s="6"/>
      <c r="GB10" s="6"/>
      <c r="GC10" s="6"/>
      <c r="GD10" s="6"/>
      <c r="GE10" s="6"/>
      <c r="GF10" s="6"/>
      <c r="GG10" s="6"/>
      <c r="GH10" s="6"/>
      <c r="GI10" s="6"/>
      <c r="GJ10" s="6"/>
      <c r="GK10" s="6"/>
      <c r="GL10" s="6"/>
      <c r="GM10" s="6"/>
      <c r="GN10" s="6"/>
      <c r="GO10" s="6"/>
      <c r="GP10" s="6"/>
      <c r="GQ10" s="6"/>
      <c r="GR10" s="6"/>
      <c r="GS10" s="6"/>
      <c r="GT10" s="6"/>
      <c r="GU10" s="6"/>
      <c r="GV10" s="6"/>
      <c r="GW10" s="6"/>
      <c r="GX10" s="6"/>
      <c r="GY10" s="6"/>
      <c r="GZ10" s="6"/>
      <c r="HA10" s="6"/>
      <c r="HB10" s="6"/>
      <c r="HC10" s="6"/>
      <c r="HD10" s="6"/>
      <c r="HE10" s="6"/>
      <c r="HF10" s="6"/>
      <c r="HG10" s="6"/>
      <c r="HH10" s="6"/>
      <c r="HI10" s="6"/>
      <c r="HJ10" s="6"/>
      <c r="HK10" s="6"/>
      <c r="HL10" s="6"/>
      <c r="HM10" s="6"/>
      <c r="HN10" s="6"/>
      <c r="HO10" s="6"/>
      <c r="HP10" s="6"/>
      <c r="HQ10" s="6"/>
      <c r="HR10" s="6"/>
      <c r="HS10" s="6"/>
      <c r="HT10" s="6"/>
      <c r="HU10" s="6"/>
      <c r="HV10" s="6"/>
      <c r="HW10" s="6"/>
      <c r="HX10" s="6"/>
      <c r="HY10" s="6"/>
      <c r="HZ10" s="6"/>
      <c r="IA10" s="6"/>
      <c r="IB10" s="6"/>
      <c r="IC10" s="6"/>
      <c r="ID10" s="6"/>
      <c r="IE10" s="6"/>
      <c r="IF10" s="6"/>
      <c r="IG10" s="6"/>
      <c r="IH10" s="6"/>
      <c r="II10" s="6"/>
      <c r="IJ10" s="6"/>
      <c r="IK10" s="6"/>
      <c r="IL10" s="6"/>
      <c r="IM10" s="6"/>
      <c r="IN10" s="6"/>
      <c r="IO10" s="6"/>
      <c r="IP10" s="6"/>
      <c r="IQ10" s="6"/>
      <c r="IR10" s="6"/>
      <c r="IS10" s="6"/>
      <c r="IT10" s="6"/>
      <c r="IU10" s="6"/>
      <c r="IV10" s="6"/>
      <c r="IW10" s="6"/>
      <c r="IX10" s="6"/>
      <c r="IY10" s="6"/>
      <c r="IZ10" s="6"/>
      <c r="JA10" s="6"/>
      <c r="JB10" s="6"/>
      <c r="JC10" s="6"/>
      <c r="JD10" s="6"/>
      <c r="JE10" s="6"/>
      <c r="JF10" s="6"/>
      <c r="JG10" s="6"/>
      <c r="JH10" s="6"/>
      <c r="JI10" s="6"/>
      <c r="JJ10" s="6"/>
      <c r="JK10" s="6"/>
      <c r="JL10" s="6"/>
      <c r="JM10" s="6"/>
      <c r="JN10" s="6"/>
      <c r="JO10" s="6"/>
      <c r="JP10" s="6"/>
      <c r="JQ10" s="6"/>
      <c r="JR10" s="6"/>
      <c r="JS10" s="6"/>
      <c r="JT10" s="6"/>
      <c r="JU10" s="6"/>
      <c r="JV10" s="6"/>
      <c r="JW10" s="6"/>
      <c r="JX10" s="6"/>
      <c r="JY10" s="6"/>
      <c r="JZ10" s="6"/>
      <c r="KA10" s="6"/>
      <c r="KB10" s="6"/>
      <c r="KC10" s="6"/>
      <c r="KD10" s="6"/>
      <c r="KE10" s="6"/>
      <c r="KF10" s="6"/>
      <c r="KG10" s="6"/>
      <c r="KH10" s="6"/>
      <c r="KI10" s="6"/>
      <c r="KJ10" s="6"/>
      <c r="KK10" s="6"/>
      <c r="KL10" s="6"/>
      <c r="KM10" s="6"/>
      <c r="KN10" s="6"/>
      <c r="KO10" s="6"/>
      <c r="KP10" s="6"/>
      <c r="KQ10" s="6"/>
      <c r="KR10" s="6"/>
      <c r="KS10" s="6"/>
      <c r="KT10" s="6"/>
      <c r="KU10" s="6"/>
      <c r="KV10" s="6"/>
      <c r="KW10" s="6"/>
      <c r="KX10" s="6"/>
      <c r="KY10" s="6"/>
      <c r="KZ10" s="6"/>
      <c r="LA10" s="6"/>
      <c r="LB10" s="6"/>
      <c r="LC10" s="6"/>
      <c r="LD10" s="6"/>
      <c r="LE10" s="6"/>
      <c r="LF10" s="6"/>
      <c r="LG10" s="6"/>
      <c r="LH10" s="6"/>
      <c r="LI10" s="6"/>
      <c r="LJ10" s="6"/>
      <c r="LK10" s="6"/>
      <c r="LL10" s="6"/>
      <c r="LM10" s="6"/>
      <c r="LN10" s="6"/>
      <c r="LO10" s="6"/>
      <c r="LP10" s="6"/>
      <c r="LQ10" s="6"/>
      <c r="LR10" s="6"/>
      <c r="LS10" s="6"/>
      <c r="LT10" s="6"/>
      <c r="LU10" s="6"/>
      <c r="LV10" s="6"/>
      <c r="LW10" s="6"/>
      <c r="LX10" s="6"/>
      <c r="LY10" s="6"/>
      <c r="LZ10" s="6"/>
      <c r="MA10" s="6"/>
      <c r="MB10" s="6"/>
      <c r="MC10" s="6"/>
      <c r="MD10" s="6"/>
      <c r="ME10" s="6"/>
      <c r="MF10" s="6"/>
      <c r="MG10" s="6"/>
      <c r="MH10" s="6"/>
      <c r="MI10" s="6"/>
      <c r="MJ10" s="6"/>
      <c r="MK10" s="6"/>
      <c r="ML10" s="6"/>
      <c r="MM10" s="6"/>
      <c r="MN10" s="6"/>
      <c r="MO10" s="6"/>
      <c r="MP10" s="6"/>
      <c r="MQ10" s="6"/>
      <c r="MR10" s="6"/>
      <c r="MS10" s="6"/>
      <c r="MT10" s="6"/>
      <c r="MU10" s="6"/>
      <c r="MV10" s="6"/>
      <c r="MW10" s="6"/>
      <c r="MX10" s="6"/>
      <c r="MY10" s="6"/>
      <c r="MZ10" s="6"/>
      <c r="NA10" s="6"/>
      <c r="NB10" s="6"/>
      <c r="NC10" s="6"/>
      <c r="ND10" s="6"/>
      <c r="NE10" s="6"/>
      <c r="NF10" s="6"/>
      <c r="NG10" s="6"/>
      <c r="NH10" s="6"/>
      <c r="NI10" s="6"/>
      <c r="NJ10" s="6"/>
      <c r="NK10" s="6"/>
      <c r="NL10" s="6"/>
      <c r="NM10" s="6"/>
      <c r="NN10" s="6"/>
      <c r="NO10" s="6"/>
      <c r="NP10" s="6"/>
      <c r="NQ10" s="6"/>
      <c r="NR10" s="6"/>
      <c r="NS10" s="6"/>
      <c r="NT10" s="6"/>
      <c r="NU10" s="6"/>
      <c r="NV10" s="6"/>
      <c r="NW10" s="6"/>
      <c r="NX10" s="6"/>
      <c r="NY10" s="6"/>
      <c r="NZ10" s="6"/>
      <c r="OA10" s="6"/>
      <c r="OB10" s="6"/>
      <c r="OC10" s="6"/>
      <c r="OD10" s="6"/>
      <c r="OE10" s="6"/>
      <c r="OF10" s="6"/>
      <c r="OG10" s="6"/>
      <c r="OH10" s="6"/>
      <c r="OI10" s="6"/>
      <c r="OJ10" s="6"/>
      <c r="OK10" s="6"/>
      <c r="OL10" s="6"/>
      <c r="OM10" s="6"/>
      <c r="ON10" s="6"/>
      <c r="OO10" s="6"/>
      <c r="OP10" s="6"/>
      <c r="OQ10" s="6"/>
      <c r="OR10" s="6"/>
      <c r="OS10" s="6"/>
      <c r="OT10" s="6"/>
      <c r="OU10" s="6"/>
      <c r="OV10" s="6"/>
      <c r="OW10" s="6"/>
      <c r="OX10" s="6"/>
      <c r="OY10" s="6"/>
      <c r="OZ10" s="6"/>
      <c r="PA10" s="6"/>
      <c r="PB10" s="6"/>
      <c r="PC10" s="6"/>
      <c r="PD10" s="6"/>
      <c r="PE10" s="6"/>
    </row>
    <row r="11" spans="1:421" s="13" customFormat="1" x14ac:dyDescent="0.25">
      <c r="A11" s="274"/>
      <c r="B11" s="271"/>
      <c r="C11" s="271"/>
      <c r="D11" s="281"/>
      <c r="E11" s="17" t="s">
        <v>175</v>
      </c>
      <c r="F11" s="129" t="s">
        <v>111</v>
      </c>
      <c r="G11" s="12">
        <v>2</v>
      </c>
      <c r="H11" s="12">
        <v>3</v>
      </c>
      <c r="I11" s="12">
        <v>1</v>
      </c>
      <c r="J11" s="12">
        <v>1</v>
      </c>
      <c r="K11" s="12">
        <v>1</v>
      </c>
      <c r="L11" s="97"/>
      <c r="M11" s="26">
        <f>((G11*Kwantificatie!$B$22)+(H11*Kwantificatie!$C$22)+(I11*Kwantificatie!$D$22)+(J11*Kwantificatie!$E$22)+(K11*Kwantificatie!$F$22))*11.1*-1+100</f>
        <v>47.274999999999999</v>
      </c>
      <c r="N11" s="6"/>
      <c r="O11" s="6"/>
      <c r="P11" s="6"/>
      <c r="Q11" s="6"/>
      <c r="R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6"/>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c r="GO11" s="6"/>
      <c r="GP11" s="6"/>
      <c r="GQ11" s="6"/>
      <c r="GR11" s="6"/>
      <c r="GS11" s="6"/>
      <c r="GT11" s="6"/>
      <c r="GU11" s="6"/>
      <c r="GV11" s="6"/>
      <c r="GW11" s="6"/>
      <c r="GX11" s="6"/>
      <c r="GY11" s="6"/>
      <c r="GZ11" s="6"/>
      <c r="HA11" s="6"/>
      <c r="HB11" s="6"/>
      <c r="HC11" s="6"/>
      <c r="HD11" s="6"/>
      <c r="HE11" s="6"/>
      <c r="HF11" s="6"/>
      <c r="HG11" s="6"/>
      <c r="HH11" s="6"/>
      <c r="HI11" s="6"/>
      <c r="HJ11" s="6"/>
      <c r="HK11" s="6"/>
      <c r="HL11" s="6"/>
      <c r="HM11" s="6"/>
      <c r="HN11" s="6"/>
      <c r="HO11" s="6"/>
      <c r="HP11" s="6"/>
      <c r="HQ11" s="6"/>
      <c r="HR11" s="6"/>
      <c r="HS11" s="6"/>
      <c r="HT11" s="6"/>
      <c r="HU11" s="6"/>
      <c r="HV11" s="6"/>
      <c r="HW11" s="6"/>
      <c r="HX11" s="6"/>
      <c r="HY11" s="6"/>
      <c r="HZ11" s="6"/>
      <c r="IA11" s="6"/>
      <c r="IB11" s="6"/>
      <c r="IC11" s="6"/>
      <c r="ID11" s="6"/>
      <c r="IE11" s="6"/>
      <c r="IF11" s="6"/>
      <c r="IG11" s="6"/>
      <c r="IH11" s="6"/>
      <c r="II11" s="6"/>
      <c r="IJ11" s="6"/>
      <c r="IK11" s="6"/>
      <c r="IL11" s="6"/>
      <c r="IM11" s="6"/>
      <c r="IN11" s="6"/>
      <c r="IO11" s="6"/>
      <c r="IP11" s="6"/>
      <c r="IQ11" s="6"/>
      <c r="IR11" s="6"/>
      <c r="IS11" s="6"/>
      <c r="IT11" s="6"/>
      <c r="IU11" s="6"/>
      <c r="IV11" s="6"/>
      <c r="IW11" s="6"/>
      <c r="IX11" s="6"/>
      <c r="IY11" s="6"/>
      <c r="IZ11" s="6"/>
      <c r="JA11" s="6"/>
      <c r="JB11" s="6"/>
      <c r="JC11" s="6"/>
      <c r="JD11" s="6"/>
      <c r="JE11" s="6"/>
      <c r="JF11" s="6"/>
      <c r="JG11" s="6"/>
      <c r="JH11" s="6"/>
      <c r="JI11" s="6"/>
      <c r="JJ11" s="6"/>
      <c r="JK11" s="6"/>
      <c r="JL11" s="6"/>
      <c r="JM11" s="6"/>
      <c r="JN11" s="6"/>
      <c r="JO11" s="6"/>
      <c r="JP11" s="6"/>
      <c r="JQ11" s="6"/>
      <c r="JR11" s="6"/>
      <c r="JS11" s="6"/>
      <c r="JT11" s="6"/>
      <c r="JU11" s="6"/>
      <c r="JV11" s="6"/>
      <c r="JW11" s="6"/>
      <c r="JX11" s="6"/>
      <c r="JY11" s="6"/>
      <c r="JZ11" s="6"/>
      <c r="KA11" s="6"/>
      <c r="KB11" s="6"/>
      <c r="KC11" s="6"/>
      <c r="KD11" s="6"/>
      <c r="KE11" s="6"/>
      <c r="KF11" s="6"/>
      <c r="KG11" s="6"/>
      <c r="KH11" s="6"/>
      <c r="KI11" s="6"/>
      <c r="KJ11" s="6"/>
      <c r="KK11" s="6"/>
      <c r="KL11" s="6"/>
      <c r="KM11" s="6"/>
      <c r="KN11" s="6"/>
      <c r="KO11" s="6"/>
      <c r="KP11" s="6"/>
      <c r="KQ11" s="6"/>
      <c r="KR11" s="6"/>
      <c r="KS11" s="6"/>
      <c r="KT11" s="6"/>
      <c r="KU11" s="6"/>
      <c r="KV11" s="6"/>
      <c r="KW11" s="6"/>
      <c r="KX11" s="6"/>
      <c r="KY11" s="6"/>
      <c r="KZ11" s="6"/>
      <c r="LA11" s="6"/>
      <c r="LB11" s="6"/>
      <c r="LC11" s="6"/>
      <c r="LD11" s="6"/>
      <c r="LE11" s="6"/>
      <c r="LF11" s="6"/>
      <c r="LG11" s="6"/>
      <c r="LH11" s="6"/>
      <c r="LI11" s="6"/>
      <c r="LJ11" s="6"/>
      <c r="LK11" s="6"/>
      <c r="LL11" s="6"/>
      <c r="LM11" s="6"/>
      <c r="LN11" s="6"/>
      <c r="LO11" s="6"/>
      <c r="LP11" s="6"/>
      <c r="LQ11" s="6"/>
      <c r="LR11" s="6"/>
      <c r="LS11" s="6"/>
      <c r="LT11" s="6"/>
      <c r="LU11" s="6"/>
      <c r="LV11" s="6"/>
      <c r="LW11" s="6"/>
      <c r="LX11" s="6"/>
      <c r="LY11" s="6"/>
      <c r="LZ11" s="6"/>
      <c r="MA11" s="6"/>
      <c r="MB11" s="6"/>
      <c r="MC11" s="6"/>
      <c r="MD11" s="6"/>
      <c r="ME11" s="6"/>
      <c r="MF11" s="6"/>
      <c r="MG11" s="6"/>
      <c r="MH11" s="6"/>
      <c r="MI11" s="6"/>
      <c r="MJ11" s="6"/>
      <c r="MK11" s="6"/>
      <c r="ML11" s="6"/>
      <c r="MM11" s="6"/>
      <c r="MN11" s="6"/>
      <c r="MO11" s="6"/>
      <c r="MP11" s="6"/>
      <c r="MQ11" s="6"/>
      <c r="MR11" s="6"/>
      <c r="MS11" s="6"/>
      <c r="MT11" s="6"/>
      <c r="MU11" s="6"/>
      <c r="MV11" s="6"/>
      <c r="MW11" s="6"/>
      <c r="MX11" s="6"/>
      <c r="MY11" s="6"/>
      <c r="MZ11" s="6"/>
      <c r="NA11" s="6"/>
      <c r="NB11" s="6"/>
      <c r="NC11" s="6"/>
      <c r="ND11" s="6"/>
      <c r="NE11" s="6"/>
      <c r="NF11" s="6"/>
      <c r="NG11" s="6"/>
      <c r="NH11" s="6"/>
      <c r="NI11" s="6"/>
      <c r="NJ11" s="6"/>
      <c r="NK11" s="6"/>
      <c r="NL11" s="6"/>
      <c r="NM11" s="6"/>
      <c r="NN11" s="6"/>
      <c r="NO11" s="6"/>
      <c r="NP11" s="6"/>
      <c r="NQ11" s="6"/>
      <c r="NR11" s="6"/>
      <c r="NS11" s="6"/>
      <c r="NT11" s="6"/>
      <c r="NU11" s="6"/>
      <c r="NV11" s="6"/>
      <c r="NW11" s="6"/>
      <c r="NX11" s="6"/>
      <c r="NY11" s="6"/>
      <c r="NZ11" s="6"/>
      <c r="OA11" s="6"/>
      <c r="OB11" s="6"/>
      <c r="OC11" s="6"/>
      <c r="OD11" s="6"/>
      <c r="OE11" s="6"/>
      <c r="OF11" s="6"/>
      <c r="OG11" s="6"/>
      <c r="OH11" s="6"/>
      <c r="OI11" s="6"/>
      <c r="OJ11" s="6"/>
      <c r="OK11" s="6"/>
      <c r="OL11" s="6"/>
      <c r="OM11" s="6"/>
      <c r="ON11" s="6"/>
      <c r="OO11" s="6"/>
      <c r="OP11" s="6"/>
      <c r="OQ11" s="6"/>
      <c r="OR11" s="6"/>
      <c r="OS11" s="6"/>
      <c r="OT11" s="6"/>
      <c r="OU11" s="6"/>
      <c r="OV11" s="6"/>
      <c r="OW11" s="6"/>
      <c r="OX11" s="6"/>
      <c r="OY11" s="6"/>
      <c r="OZ11" s="6"/>
      <c r="PA11" s="6"/>
      <c r="PB11" s="6"/>
      <c r="PC11" s="6"/>
      <c r="PD11" s="6"/>
      <c r="PE11" s="6"/>
    </row>
    <row r="12" spans="1:421" s="13" customFormat="1" x14ac:dyDescent="0.25">
      <c r="A12" s="274"/>
      <c r="B12" s="271"/>
      <c r="C12" s="271"/>
      <c r="D12" s="281"/>
      <c r="E12" s="17"/>
      <c r="F12" s="163" t="s">
        <v>139</v>
      </c>
      <c r="G12" s="12">
        <v>3</v>
      </c>
      <c r="H12" s="12">
        <v>3</v>
      </c>
      <c r="I12" s="12">
        <v>3</v>
      </c>
      <c r="J12" s="12">
        <v>3</v>
      </c>
      <c r="K12" s="12">
        <v>3</v>
      </c>
      <c r="L12" s="97"/>
      <c r="M12" s="26">
        <f>((G12*Kwantificatie!$B$22)+(H12*Kwantificatie!$C$22)+(I12*Kwantificatie!$D$22)+(J12*Kwantificatie!$E$22)+(K12*Kwantificatie!$F$22))*11.1*-1+100</f>
        <v>0.10000000000000853</v>
      </c>
      <c r="N12" s="6"/>
      <c r="O12" s="6"/>
      <c r="P12" s="6"/>
      <c r="Q12" s="6"/>
      <c r="R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c r="CS12" s="6"/>
      <c r="CT12" s="6"/>
      <c r="CU12" s="6"/>
      <c r="CV12" s="6"/>
      <c r="CW12" s="6"/>
      <c r="CX12" s="6"/>
      <c r="CY12" s="6"/>
      <c r="CZ12" s="6"/>
      <c r="DA12" s="6"/>
      <c r="DB12" s="6"/>
      <c r="DC12" s="6"/>
      <c r="DD12" s="6"/>
      <c r="DE12" s="6"/>
      <c r="DF12" s="6"/>
      <c r="DG12" s="6"/>
      <c r="DH12" s="6"/>
      <c r="DI12" s="6"/>
      <c r="DJ12" s="6"/>
      <c r="DK12" s="6"/>
      <c r="DL12" s="6"/>
      <c r="DM12" s="6"/>
      <c r="DN12" s="6"/>
      <c r="DO12" s="6"/>
      <c r="DP12" s="6"/>
      <c r="DQ12" s="6"/>
      <c r="DR12" s="6"/>
      <c r="DS12" s="6"/>
      <c r="DT12" s="6"/>
      <c r="DU12" s="6"/>
      <c r="DV12" s="6"/>
      <c r="DW12" s="6"/>
      <c r="DX12" s="6"/>
      <c r="DY12" s="6"/>
      <c r="DZ12" s="6"/>
      <c r="EA12" s="6"/>
      <c r="EB12" s="6"/>
      <c r="EC12" s="6"/>
      <c r="ED12" s="6"/>
      <c r="EE12" s="6"/>
      <c r="EF12" s="6"/>
      <c r="EG12" s="6"/>
      <c r="EH12" s="6"/>
      <c r="EI12" s="6"/>
      <c r="EJ12" s="6"/>
      <c r="EK12" s="6"/>
      <c r="EL12" s="6"/>
      <c r="EM12" s="6"/>
      <c r="EN12" s="6"/>
      <c r="EO12" s="6"/>
      <c r="EP12" s="6"/>
      <c r="EQ12" s="6"/>
      <c r="ER12" s="6"/>
      <c r="ES12" s="6"/>
      <c r="ET12" s="6"/>
      <c r="EU12" s="6"/>
      <c r="EV12" s="6"/>
      <c r="EW12" s="6"/>
      <c r="EX12" s="6"/>
      <c r="EY12" s="6"/>
      <c r="EZ12" s="6"/>
      <c r="FA12" s="6"/>
      <c r="FB12" s="6"/>
      <c r="FC12" s="6"/>
      <c r="FD12" s="6"/>
      <c r="FE12" s="6"/>
      <c r="FF12" s="6"/>
      <c r="FG12" s="6"/>
      <c r="FH12" s="6"/>
      <c r="FI12" s="6"/>
      <c r="FJ12" s="6"/>
      <c r="FK12" s="6"/>
      <c r="FL12" s="6"/>
      <c r="FM12" s="6"/>
      <c r="FN12" s="6"/>
      <c r="FO12" s="6"/>
      <c r="FP12" s="6"/>
      <c r="FQ12" s="6"/>
      <c r="FR12" s="6"/>
      <c r="FS12" s="6"/>
      <c r="FT12" s="6"/>
      <c r="FU12" s="6"/>
      <c r="FV12" s="6"/>
      <c r="FW12" s="6"/>
      <c r="FX12" s="6"/>
      <c r="FY12" s="6"/>
      <c r="FZ12" s="6"/>
      <c r="GA12" s="6"/>
      <c r="GB12" s="6"/>
      <c r="GC12" s="6"/>
      <c r="GD12" s="6"/>
      <c r="GE12" s="6"/>
      <c r="GF12" s="6"/>
      <c r="GG12" s="6"/>
      <c r="GH12" s="6"/>
      <c r="GI12" s="6"/>
      <c r="GJ12" s="6"/>
      <c r="GK12" s="6"/>
      <c r="GL12" s="6"/>
      <c r="GM12" s="6"/>
      <c r="GN12" s="6"/>
      <c r="GO12" s="6"/>
      <c r="GP12" s="6"/>
      <c r="GQ12" s="6"/>
      <c r="GR12" s="6"/>
      <c r="GS12" s="6"/>
      <c r="GT12" s="6"/>
      <c r="GU12" s="6"/>
      <c r="GV12" s="6"/>
      <c r="GW12" s="6"/>
      <c r="GX12" s="6"/>
      <c r="GY12" s="6"/>
      <c r="GZ12" s="6"/>
      <c r="HA12" s="6"/>
      <c r="HB12" s="6"/>
      <c r="HC12" s="6"/>
      <c r="HD12" s="6"/>
      <c r="HE12" s="6"/>
      <c r="HF12" s="6"/>
      <c r="HG12" s="6"/>
      <c r="HH12" s="6"/>
      <c r="HI12" s="6"/>
      <c r="HJ12" s="6"/>
      <c r="HK12" s="6"/>
      <c r="HL12" s="6"/>
      <c r="HM12" s="6"/>
      <c r="HN12" s="6"/>
      <c r="HO12" s="6"/>
      <c r="HP12" s="6"/>
      <c r="HQ12" s="6"/>
      <c r="HR12" s="6"/>
      <c r="HS12" s="6"/>
      <c r="HT12" s="6"/>
      <c r="HU12" s="6"/>
      <c r="HV12" s="6"/>
      <c r="HW12" s="6"/>
      <c r="HX12" s="6"/>
      <c r="HY12" s="6"/>
      <c r="HZ12" s="6"/>
      <c r="IA12" s="6"/>
      <c r="IB12" s="6"/>
      <c r="IC12" s="6"/>
      <c r="ID12" s="6"/>
      <c r="IE12" s="6"/>
      <c r="IF12" s="6"/>
      <c r="IG12" s="6"/>
      <c r="IH12" s="6"/>
      <c r="II12" s="6"/>
      <c r="IJ12" s="6"/>
      <c r="IK12" s="6"/>
      <c r="IL12" s="6"/>
      <c r="IM12" s="6"/>
      <c r="IN12" s="6"/>
      <c r="IO12" s="6"/>
      <c r="IP12" s="6"/>
      <c r="IQ12" s="6"/>
      <c r="IR12" s="6"/>
      <c r="IS12" s="6"/>
      <c r="IT12" s="6"/>
      <c r="IU12" s="6"/>
      <c r="IV12" s="6"/>
      <c r="IW12" s="6"/>
      <c r="IX12" s="6"/>
      <c r="IY12" s="6"/>
      <c r="IZ12" s="6"/>
      <c r="JA12" s="6"/>
      <c r="JB12" s="6"/>
      <c r="JC12" s="6"/>
      <c r="JD12" s="6"/>
      <c r="JE12" s="6"/>
      <c r="JF12" s="6"/>
      <c r="JG12" s="6"/>
      <c r="JH12" s="6"/>
      <c r="JI12" s="6"/>
      <c r="JJ12" s="6"/>
      <c r="JK12" s="6"/>
      <c r="JL12" s="6"/>
      <c r="JM12" s="6"/>
      <c r="JN12" s="6"/>
      <c r="JO12" s="6"/>
      <c r="JP12" s="6"/>
      <c r="JQ12" s="6"/>
      <c r="JR12" s="6"/>
      <c r="JS12" s="6"/>
      <c r="JT12" s="6"/>
      <c r="JU12" s="6"/>
      <c r="JV12" s="6"/>
      <c r="JW12" s="6"/>
      <c r="JX12" s="6"/>
      <c r="JY12" s="6"/>
      <c r="JZ12" s="6"/>
      <c r="KA12" s="6"/>
      <c r="KB12" s="6"/>
      <c r="KC12" s="6"/>
      <c r="KD12" s="6"/>
      <c r="KE12" s="6"/>
      <c r="KF12" s="6"/>
      <c r="KG12" s="6"/>
      <c r="KH12" s="6"/>
      <c r="KI12" s="6"/>
      <c r="KJ12" s="6"/>
      <c r="KK12" s="6"/>
      <c r="KL12" s="6"/>
      <c r="KM12" s="6"/>
      <c r="KN12" s="6"/>
      <c r="KO12" s="6"/>
      <c r="KP12" s="6"/>
      <c r="KQ12" s="6"/>
      <c r="KR12" s="6"/>
      <c r="KS12" s="6"/>
      <c r="KT12" s="6"/>
      <c r="KU12" s="6"/>
      <c r="KV12" s="6"/>
      <c r="KW12" s="6"/>
      <c r="KX12" s="6"/>
      <c r="KY12" s="6"/>
      <c r="KZ12" s="6"/>
      <c r="LA12" s="6"/>
      <c r="LB12" s="6"/>
      <c r="LC12" s="6"/>
      <c r="LD12" s="6"/>
      <c r="LE12" s="6"/>
      <c r="LF12" s="6"/>
      <c r="LG12" s="6"/>
      <c r="LH12" s="6"/>
      <c r="LI12" s="6"/>
      <c r="LJ12" s="6"/>
      <c r="LK12" s="6"/>
      <c r="LL12" s="6"/>
      <c r="LM12" s="6"/>
      <c r="LN12" s="6"/>
      <c r="LO12" s="6"/>
      <c r="LP12" s="6"/>
      <c r="LQ12" s="6"/>
      <c r="LR12" s="6"/>
      <c r="LS12" s="6"/>
      <c r="LT12" s="6"/>
      <c r="LU12" s="6"/>
      <c r="LV12" s="6"/>
      <c r="LW12" s="6"/>
      <c r="LX12" s="6"/>
      <c r="LY12" s="6"/>
      <c r="LZ12" s="6"/>
      <c r="MA12" s="6"/>
      <c r="MB12" s="6"/>
      <c r="MC12" s="6"/>
      <c r="MD12" s="6"/>
      <c r="ME12" s="6"/>
      <c r="MF12" s="6"/>
      <c r="MG12" s="6"/>
      <c r="MH12" s="6"/>
      <c r="MI12" s="6"/>
      <c r="MJ12" s="6"/>
      <c r="MK12" s="6"/>
      <c r="ML12" s="6"/>
      <c r="MM12" s="6"/>
      <c r="MN12" s="6"/>
      <c r="MO12" s="6"/>
      <c r="MP12" s="6"/>
      <c r="MQ12" s="6"/>
      <c r="MR12" s="6"/>
      <c r="MS12" s="6"/>
      <c r="MT12" s="6"/>
      <c r="MU12" s="6"/>
      <c r="MV12" s="6"/>
      <c r="MW12" s="6"/>
      <c r="MX12" s="6"/>
      <c r="MY12" s="6"/>
      <c r="MZ12" s="6"/>
      <c r="NA12" s="6"/>
      <c r="NB12" s="6"/>
      <c r="NC12" s="6"/>
      <c r="ND12" s="6"/>
      <c r="NE12" s="6"/>
      <c r="NF12" s="6"/>
      <c r="NG12" s="6"/>
      <c r="NH12" s="6"/>
      <c r="NI12" s="6"/>
      <c r="NJ12" s="6"/>
      <c r="NK12" s="6"/>
      <c r="NL12" s="6"/>
      <c r="NM12" s="6"/>
      <c r="NN12" s="6"/>
      <c r="NO12" s="6"/>
      <c r="NP12" s="6"/>
      <c r="NQ12" s="6"/>
      <c r="NR12" s="6"/>
      <c r="NS12" s="6"/>
      <c r="NT12" s="6"/>
      <c r="NU12" s="6"/>
      <c r="NV12" s="6"/>
      <c r="NW12" s="6"/>
      <c r="NX12" s="6"/>
      <c r="NY12" s="6"/>
      <c r="NZ12" s="6"/>
      <c r="OA12" s="6"/>
      <c r="OB12" s="6"/>
      <c r="OC12" s="6"/>
      <c r="OD12" s="6"/>
      <c r="OE12" s="6"/>
      <c r="OF12" s="6"/>
      <c r="OG12" s="6"/>
      <c r="OH12" s="6"/>
      <c r="OI12" s="6"/>
      <c r="OJ12" s="6"/>
      <c r="OK12" s="6"/>
      <c r="OL12" s="6"/>
      <c r="OM12" s="6"/>
      <c r="ON12" s="6"/>
      <c r="OO12" s="6"/>
      <c r="OP12" s="6"/>
      <c r="OQ12" s="6"/>
      <c r="OR12" s="6"/>
      <c r="OS12" s="6"/>
      <c r="OT12" s="6"/>
      <c r="OU12" s="6"/>
      <c r="OV12" s="6"/>
      <c r="OW12" s="6"/>
      <c r="OX12" s="6"/>
      <c r="OY12" s="6"/>
      <c r="OZ12" s="6"/>
      <c r="PA12" s="6"/>
      <c r="PB12" s="6"/>
      <c r="PC12" s="6"/>
      <c r="PD12" s="6"/>
      <c r="PE12" s="6"/>
    </row>
    <row r="13" spans="1:421" s="13" customFormat="1" ht="13.8" thickBot="1" x14ac:dyDescent="0.3">
      <c r="A13" s="274"/>
      <c r="B13" s="271"/>
      <c r="C13" s="273"/>
      <c r="D13" s="286"/>
      <c r="E13" s="144"/>
      <c r="F13" s="164" t="s">
        <v>139</v>
      </c>
      <c r="G13" s="148">
        <v>3</v>
      </c>
      <c r="H13" s="148">
        <v>3</v>
      </c>
      <c r="I13" s="148">
        <v>3</v>
      </c>
      <c r="J13" s="148">
        <v>3</v>
      </c>
      <c r="K13" s="148">
        <v>3</v>
      </c>
      <c r="L13" s="145"/>
      <c r="M13" s="159">
        <f>((G13*Kwantificatie!$B$22)+(H13*Kwantificatie!$C$22)+(I13*Kwantificatie!$D$22)+(J13*Kwantificatie!$E$22)+(K13*Kwantificatie!$F$22))*11.1*-1+100</f>
        <v>0.10000000000000853</v>
      </c>
      <c r="N13" s="6"/>
      <c r="O13" s="6"/>
      <c r="P13" s="6"/>
      <c r="Q13" s="6"/>
      <c r="R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c r="CR13" s="6"/>
      <c r="CS13" s="6"/>
      <c r="CT13" s="6"/>
      <c r="CU13" s="6"/>
      <c r="CV13" s="6"/>
      <c r="CW13" s="6"/>
      <c r="CX13" s="6"/>
      <c r="CY13" s="6"/>
      <c r="CZ13" s="6"/>
      <c r="DA13" s="6"/>
      <c r="DB13" s="6"/>
      <c r="DC13" s="6"/>
      <c r="DD13" s="6"/>
      <c r="DE13" s="6"/>
      <c r="DF13" s="6"/>
      <c r="DG13" s="6"/>
      <c r="DH13" s="6"/>
      <c r="DI13" s="6"/>
      <c r="DJ13" s="6"/>
      <c r="DK13" s="6"/>
      <c r="DL13" s="6"/>
      <c r="DM13" s="6"/>
      <c r="DN13" s="6"/>
      <c r="DO13" s="6"/>
      <c r="DP13" s="6"/>
      <c r="DQ13" s="6"/>
      <c r="DR13" s="6"/>
      <c r="DS13" s="6"/>
      <c r="DT13" s="6"/>
      <c r="DU13" s="6"/>
      <c r="DV13" s="6"/>
      <c r="DW13" s="6"/>
      <c r="DX13" s="6"/>
      <c r="DY13" s="6"/>
      <c r="DZ13" s="6"/>
      <c r="EA13" s="6"/>
      <c r="EB13" s="6"/>
      <c r="EC13" s="6"/>
      <c r="ED13" s="6"/>
      <c r="EE13" s="6"/>
      <c r="EF13" s="6"/>
      <c r="EG13" s="6"/>
      <c r="EH13" s="6"/>
      <c r="EI13" s="6"/>
      <c r="EJ13" s="6"/>
      <c r="EK13" s="6"/>
      <c r="EL13" s="6"/>
      <c r="EM13" s="6"/>
      <c r="EN13" s="6"/>
      <c r="EO13" s="6"/>
      <c r="EP13" s="6"/>
      <c r="EQ13" s="6"/>
      <c r="ER13" s="6"/>
      <c r="ES13" s="6"/>
      <c r="ET13" s="6"/>
      <c r="EU13" s="6"/>
      <c r="EV13" s="6"/>
      <c r="EW13" s="6"/>
      <c r="EX13" s="6"/>
      <c r="EY13" s="6"/>
      <c r="EZ13" s="6"/>
      <c r="FA13" s="6"/>
      <c r="FB13" s="6"/>
      <c r="FC13" s="6"/>
      <c r="FD13" s="6"/>
      <c r="FE13" s="6"/>
      <c r="FF13" s="6"/>
      <c r="FG13" s="6"/>
      <c r="FH13" s="6"/>
      <c r="FI13" s="6"/>
      <c r="FJ13" s="6"/>
      <c r="FK13" s="6"/>
      <c r="FL13" s="6"/>
      <c r="FM13" s="6"/>
      <c r="FN13" s="6"/>
      <c r="FO13" s="6"/>
      <c r="FP13" s="6"/>
      <c r="FQ13" s="6"/>
      <c r="FR13" s="6"/>
      <c r="FS13" s="6"/>
      <c r="FT13" s="6"/>
      <c r="FU13" s="6"/>
      <c r="FV13" s="6"/>
      <c r="FW13" s="6"/>
      <c r="FX13" s="6"/>
      <c r="FY13" s="6"/>
      <c r="FZ13" s="6"/>
      <c r="GA13" s="6"/>
      <c r="GB13" s="6"/>
      <c r="GC13" s="6"/>
      <c r="GD13" s="6"/>
      <c r="GE13" s="6"/>
      <c r="GF13" s="6"/>
      <c r="GG13" s="6"/>
      <c r="GH13" s="6"/>
      <c r="GI13" s="6"/>
      <c r="GJ13" s="6"/>
      <c r="GK13" s="6"/>
      <c r="GL13" s="6"/>
      <c r="GM13" s="6"/>
      <c r="GN13" s="6"/>
      <c r="GO13" s="6"/>
      <c r="GP13" s="6"/>
      <c r="GQ13" s="6"/>
      <c r="GR13" s="6"/>
      <c r="GS13" s="6"/>
      <c r="GT13" s="6"/>
      <c r="GU13" s="6"/>
      <c r="GV13" s="6"/>
      <c r="GW13" s="6"/>
      <c r="GX13" s="6"/>
      <c r="GY13" s="6"/>
      <c r="GZ13" s="6"/>
      <c r="HA13" s="6"/>
      <c r="HB13" s="6"/>
      <c r="HC13" s="6"/>
      <c r="HD13" s="6"/>
      <c r="HE13" s="6"/>
      <c r="HF13" s="6"/>
      <c r="HG13" s="6"/>
      <c r="HH13" s="6"/>
      <c r="HI13" s="6"/>
      <c r="HJ13" s="6"/>
      <c r="HK13" s="6"/>
      <c r="HL13" s="6"/>
      <c r="HM13" s="6"/>
      <c r="HN13" s="6"/>
      <c r="HO13" s="6"/>
      <c r="HP13" s="6"/>
      <c r="HQ13" s="6"/>
      <c r="HR13" s="6"/>
      <c r="HS13" s="6"/>
      <c r="HT13" s="6"/>
      <c r="HU13" s="6"/>
      <c r="HV13" s="6"/>
      <c r="HW13" s="6"/>
      <c r="HX13" s="6"/>
      <c r="HY13" s="6"/>
      <c r="HZ13" s="6"/>
      <c r="IA13" s="6"/>
      <c r="IB13" s="6"/>
      <c r="IC13" s="6"/>
      <c r="ID13" s="6"/>
      <c r="IE13" s="6"/>
      <c r="IF13" s="6"/>
      <c r="IG13" s="6"/>
      <c r="IH13" s="6"/>
      <c r="II13" s="6"/>
      <c r="IJ13" s="6"/>
      <c r="IK13" s="6"/>
      <c r="IL13" s="6"/>
      <c r="IM13" s="6"/>
      <c r="IN13" s="6"/>
      <c r="IO13" s="6"/>
      <c r="IP13" s="6"/>
      <c r="IQ13" s="6"/>
      <c r="IR13" s="6"/>
      <c r="IS13" s="6"/>
      <c r="IT13" s="6"/>
      <c r="IU13" s="6"/>
      <c r="IV13" s="6"/>
      <c r="IW13" s="6"/>
      <c r="IX13" s="6"/>
      <c r="IY13" s="6"/>
      <c r="IZ13" s="6"/>
      <c r="JA13" s="6"/>
      <c r="JB13" s="6"/>
      <c r="JC13" s="6"/>
      <c r="JD13" s="6"/>
      <c r="JE13" s="6"/>
      <c r="JF13" s="6"/>
      <c r="JG13" s="6"/>
      <c r="JH13" s="6"/>
      <c r="JI13" s="6"/>
      <c r="JJ13" s="6"/>
      <c r="JK13" s="6"/>
      <c r="JL13" s="6"/>
      <c r="JM13" s="6"/>
      <c r="JN13" s="6"/>
      <c r="JO13" s="6"/>
      <c r="JP13" s="6"/>
      <c r="JQ13" s="6"/>
      <c r="JR13" s="6"/>
      <c r="JS13" s="6"/>
      <c r="JT13" s="6"/>
      <c r="JU13" s="6"/>
      <c r="JV13" s="6"/>
      <c r="JW13" s="6"/>
      <c r="JX13" s="6"/>
      <c r="JY13" s="6"/>
      <c r="JZ13" s="6"/>
      <c r="KA13" s="6"/>
      <c r="KB13" s="6"/>
      <c r="KC13" s="6"/>
      <c r="KD13" s="6"/>
      <c r="KE13" s="6"/>
      <c r="KF13" s="6"/>
      <c r="KG13" s="6"/>
      <c r="KH13" s="6"/>
      <c r="KI13" s="6"/>
      <c r="KJ13" s="6"/>
      <c r="KK13" s="6"/>
      <c r="KL13" s="6"/>
      <c r="KM13" s="6"/>
      <c r="KN13" s="6"/>
      <c r="KO13" s="6"/>
      <c r="KP13" s="6"/>
      <c r="KQ13" s="6"/>
      <c r="KR13" s="6"/>
      <c r="KS13" s="6"/>
      <c r="KT13" s="6"/>
      <c r="KU13" s="6"/>
      <c r="KV13" s="6"/>
      <c r="KW13" s="6"/>
      <c r="KX13" s="6"/>
      <c r="KY13" s="6"/>
      <c r="KZ13" s="6"/>
      <c r="LA13" s="6"/>
      <c r="LB13" s="6"/>
      <c r="LC13" s="6"/>
      <c r="LD13" s="6"/>
      <c r="LE13" s="6"/>
      <c r="LF13" s="6"/>
      <c r="LG13" s="6"/>
      <c r="LH13" s="6"/>
      <c r="LI13" s="6"/>
      <c r="LJ13" s="6"/>
      <c r="LK13" s="6"/>
      <c r="LL13" s="6"/>
      <c r="LM13" s="6"/>
      <c r="LN13" s="6"/>
      <c r="LO13" s="6"/>
      <c r="LP13" s="6"/>
      <c r="LQ13" s="6"/>
      <c r="LR13" s="6"/>
      <c r="LS13" s="6"/>
      <c r="LT13" s="6"/>
      <c r="LU13" s="6"/>
      <c r="LV13" s="6"/>
      <c r="LW13" s="6"/>
      <c r="LX13" s="6"/>
      <c r="LY13" s="6"/>
      <c r="LZ13" s="6"/>
      <c r="MA13" s="6"/>
      <c r="MB13" s="6"/>
      <c r="MC13" s="6"/>
      <c r="MD13" s="6"/>
      <c r="ME13" s="6"/>
      <c r="MF13" s="6"/>
      <c r="MG13" s="6"/>
      <c r="MH13" s="6"/>
      <c r="MI13" s="6"/>
      <c r="MJ13" s="6"/>
      <c r="MK13" s="6"/>
      <c r="ML13" s="6"/>
      <c r="MM13" s="6"/>
      <c r="MN13" s="6"/>
      <c r="MO13" s="6"/>
      <c r="MP13" s="6"/>
      <c r="MQ13" s="6"/>
      <c r="MR13" s="6"/>
      <c r="MS13" s="6"/>
      <c r="MT13" s="6"/>
      <c r="MU13" s="6"/>
      <c r="MV13" s="6"/>
      <c r="MW13" s="6"/>
      <c r="MX13" s="6"/>
      <c r="MY13" s="6"/>
      <c r="MZ13" s="6"/>
      <c r="NA13" s="6"/>
      <c r="NB13" s="6"/>
      <c r="NC13" s="6"/>
      <c r="ND13" s="6"/>
      <c r="NE13" s="6"/>
      <c r="NF13" s="6"/>
      <c r="NG13" s="6"/>
      <c r="NH13" s="6"/>
      <c r="NI13" s="6"/>
      <c r="NJ13" s="6"/>
      <c r="NK13" s="6"/>
      <c r="NL13" s="6"/>
      <c r="NM13" s="6"/>
      <c r="NN13" s="6"/>
      <c r="NO13" s="6"/>
      <c r="NP13" s="6"/>
      <c r="NQ13" s="6"/>
      <c r="NR13" s="6"/>
      <c r="NS13" s="6"/>
      <c r="NT13" s="6"/>
      <c r="NU13" s="6"/>
      <c r="NV13" s="6"/>
      <c r="NW13" s="6"/>
      <c r="NX13" s="6"/>
      <c r="NY13" s="6"/>
      <c r="NZ13" s="6"/>
      <c r="OA13" s="6"/>
      <c r="OB13" s="6"/>
      <c r="OC13" s="6"/>
      <c r="OD13" s="6"/>
      <c r="OE13" s="6"/>
      <c r="OF13" s="6"/>
      <c r="OG13" s="6"/>
      <c r="OH13" s="6"/>
      <c r="OI13" s="6"/>
      <c r="OJ13" s="6"/>
      <c r="OK13" s="6"/>
      <c r="OL13" s="6"/>
      <c r="OM13" s="6"/>
      <c r="ON13" s="6"/>
      <c r="OO13" s="6"/>
      <c r="OP13" s="6"/>
      <c r="OQ13" s="6"/>
      <c r="OR13" s="6"/>
      <c r="OS13" s="6"/>
      <c r="OT13" s="6"/>
      <c r="OU13" s="6"/>
      <c r="OV13" s="6"/>
      <c r="OW13" s="6"/>
      <c r="OX13" s="6"/>
      <c r="OY13" s="6"/>
      <c r="OZ13" s="6"/>
      <c r="PA13" s="6"/>
      <c r="PB13" s="6"/>
      <c r="PC13" s="6"/>
      <c r="PD13" s="6"/>
      <c r="PE13" s="6"/>
    </row>
    <row r="14" spans="1:421" s="13" customFormat="1" ht="26.4" x14ac:dyDescent="0.25">
      <c r="A14" s="274"/>
      <c r="B14" s="271"/>
      <c r="C14" s="300" t="s">
        <v>6</v>
      </c>
      <c r="D14" s="287" t="s">
        <v>7</v>
      </c>
      <c r="E14" s="19" t="s">
        <v>140</v>
      </c>
      <c r="F14" s="129" t="s">
        <v>111</v>
      </c>
      <c r="G14" s="18">
        <v>1</v>
      </c>
      <c r="H14" s="18">
        <v>2</v>
      </c>
      <c r="I14" s="18">
        <v>3</v>
      </c>
      <c r="J14" s="18">
        <v>2</v>
      </c>
      <c r="K14" s="18">
        <v>1</v>
      </c>
      <c r="L14" s="95"/>
      <c r="M14" s="26">
        <f>((G14*Kwantificatie!$B$22)+(H14*Kwantificatie!$C$22)+(I14*Kwantificatie!$D$22)+(J14*Kwantificatie!$E$22)+(K14*Kwantificatie!$F$22))*11.1*-1+100</f>
        <v>36.175000000000004</v>
      </c>
      <c r="N14" s="6"/>
      <c r="O14" s="6"/>
      <c r="P14" s="6"/>
      <c r="Q14" s="6"/>
      <c r="R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c r="CS14" s="6"/>
      <c r="CT14" s="6"/>
      <c r="CU14" s="6"/>
      <c r="CV14" s="6"/>
      <c r="CW14" s="6"/>
      <c r="CX14" s="6"/>
      <c r="CY14" s="6"/>
      <c r="CZ14" s="6"/>
      <c r="DA14" s="6"/>
      <c r="DB14" s="6"/>
      <c r="DC14" s="6"/>
      <c r="DD14" s="6"/>
      <c r="DE14" s="6"/>
      <c r="DF14" s="6"/>
      <c r="DG14" s="6"/>
      <c r="DH14" s="6"/>
      <c r="DI14" s="6"/>
      <c r="DJ14" s="6"/>
      <c r="DK14" s="6"/>
      <c r="DL14" s="6"/>
      <c r="DM14" s="6"/>
      <c r="DN14" s="6"/>
      <c r="DO14" s="6"/>
      <c r="DP14" s="6"/>
      <c r="DQ14" s="6"/>
      <c r="DR14" s="6"/>
      <c r="DS14" s="6"/>
      <c r="DT14" s="6"/>
      <c r="DU14" s="6"/>
      <c r="DV14" s="6"/>
      <c r="DW14" s="6"/>
      <c r="DX14" s="6"/>
      <c r="DY14" s="6"/>
      <c r="DZ14" s="6"/>
      <c r="EA14" s="6"/>
      <c r="EB14" s="6"/>
      <c r="EC14" s="6"/>
      <c r="ED14" s="6"/>
      <c r="EE14" s="6"/>
      <c r="EF14" s="6"/>
      <c r="EG14" s="6"/>
      <c r="EH14" s="6"/>
      <c r="EI14" s="6"/>
      <c r="EJ14" s="6"/>
      <c r="EK14" s="6"/>
      <c r="EL14" s="6"/>
      <c r="EM14" s="6"/>
      <c r="EN14" s="6"/>
      <c r="EO14" s="6"/>
      <c r="EP14" s="6"/>
      <c r="EQ14" s="6"/>
      <c r="ER14" s="6"/>
      <c r="ES14" s="6"/>
      <c r="ET14" s="6"/>
      <c r="EU14" s="6"/>
      <c r="EV14" s="6"/>
      <c r="EW14" s="6"/>
      <c r="EX14" s="6"/>
      <c r="EY14" s="6"/>
      <c r="EZ14" s="6"/>
      <c r="FA14" s="6"/>
      <c r="FB14" s="6"/>
      <c r="FC14" s="6"/>
      <c r="FD14" s="6"/>
      <c r="FE14" s="6"/>
      <c r="FF14" s="6"/>
      <c r="FG14" s="6"/>
      <c r="FH14" s="6"/>
      <c r="FI14" s="6"/>
      <c r="FJ14" s="6"/>
      <c r="FK14" s="6"/>
      <c r="FL14" s="6"/>
      <c r="FM14" s="6"/>
      <c r="FN14" s="6"/>
      <c r="FO14" s="6"/>
      <c r="FP14" s="6"/>
      <c r="FQ14" s="6"/>
      <c r="FR14" s="6"/>
      <c r="FS14" s="6"/>
      <c r="FT14" s="6"/>
      <c r="FU14" s="6"/>
      <c r="FV14" s="6"/>
      <c r="FW14" s="6"/>
      <c r="FX14" s="6"/>
      <c r="FY14" s="6"/>
      <c r="FZ14" s="6"/>
      <c r="GA14" s="6"/>
      <c r="GB14" s="6"/>
      <c r="GC14" s="6"/>
      <c r="GD14" s="6"/>
      <c r="GE14" s="6"/>
      <c r="GF14" s="6"/>
      <c r="GG14" s="6"/>
      <c r="GH14" s="6"/>
      <c r="GI14" s="6"/>
      <c r="GJ14" s="6"/>
      <c r="GK14" s="6"/>
      <c r="GL14" s="6"/>
      <c r="GM14" s="6"/>
      <c r="GN14" s="6"/>
      <c r="GO14" s="6"/>
      <c r="GP14" s="6"/>
      <c r="GQ14" s="6"/>
      <c r="GR14" s="6"/>
      <c r="GS14" s="6"/>
      <c r="GT14" s="6"/>
      <c r="GU14" s="6"/>
      <c r="GV14" s="6"/>
      <c r="GW14" s="6"/>
      <c r="GX14" s="6"/>
      <c r="GY14" s="6"/>
      <c r="GZ14" s="6"/>
      <c r="HA14" s="6"/>
      <c r="HB14" s="6"/>
      <c r="HC14" s="6"/>
      <c r="HD14" s="6"/>
      <c r="HE14" s="6"/>
      <c r="HF14" s="6"/>
      <c r="HG14" s="6"/>
      <c r="HH14" s="6"/>
      <c r="HI14" s="6"/>
      <c r="HJ14" s="6"/>
      <c r="HK14" s="6"/>
      <c r="HL14" s="6"/>
      <c r="HM14" s="6"/>
      <c r="HN14" s="6"/>
      <c r="HO14" s="6"/>
      <c r="HP14" s="6"/>
      <c r="HQ14" s="6"/>
      <c r="HR14" s="6"/>
      <c r="HS14" s="6"/>
      <c r="HT14" s="6"/>
      <c r="HU14" s="6"/>
      <c r="HV14" s="6"/>
      <c r="HW14" s="6"/>
      <c r="HX14" s="6"/>
      <c r="HY14" s="6"/>
      <c r="HZ14" s="6"/>
      <c r="IA14" s="6"/>
      <c r="IB14" s="6"/>
      <c r="IC14" s="6"/>
      <c r="ID14" s="6"/>
      <c r="IE14" s="6"/>
      <c r="IF14" s="6"/>
      <c r="IG14" s="6"/>
      <c r="IH14" s="6"/>
      <c r="II14" s="6"/>
      <c r="IJ14" s="6"/>
      <c r="IK14" s="6"/>
      <c r="IL14" s="6"/>
      <c r="IM14" s="6"/>
      <c r="IN14" s="6"/>
      <c r="IO14" s="6"/>
      <c r="IP14" s="6"/>
      <c r="IQ14" s="6"/>
      <c r="IR14" s="6"/>
      <c r="IS14" s="6"/>
      <c r="IT14" s="6"/>
      <c r="IU14" s="6"/>
      <c r="IV14" s="6"/>
      <c r="IW14" s="6"/>
      <c r="IX14" s="6"/>
      <c r="IY14" s="6"/>
      <c r="IZ14" s="6"/>
      <c r="JA14" s="6"/>
      <c r="JB14" s="6"/>
      <c r="JC14" s="6"/>
      <c r="JD14" s="6"/>
      <c r="JE14" s="6"/>
      <c r="JF14" s="6"/>
      <c r="JG14" s="6"/>
      <c r="JH14" s="6"/>
      <c r="JI14" s="6"/>
      <c r="JJ14" s="6"/>
      <c r="JK14" s="6"/>
      <c r="JL14" s="6"/>
      <c r="JM14" s="6"/>
      <c r="JN14" s="6"/>
      <c r="JO14" s="6"/>
      <c r="JP14" s="6"/>
      <c r="JQ14" s="6"/>
      <c r="JR14" s="6"/>
      <c r="JS14" s="6"/>
      <c r="JT14" s="6"/>
      <c r="JU14" s="6"/>
      <c r="JV14" s="6"/>
      <c r="JW14" s="6"/>
      <c r="JX14" s="6"/>
      <c r="JY14" s="6"/>
      <c r="JZ14" s="6"/>
      <c r="KA14" s="6"/>
      <c r="KB14" s="6"/>
      <c r="KC14" s="6"/>
      <c r="KD14" s="6"/>
      <c r="KE14" s="6"/>
      <c r="KF14" s="6"/>
      <c r="KG14" s="6"/>
      <c r="KH14" s="6"/>
      <c r="KI14" s="6"/>
      <c r="KJ14" s="6"/>
      <c r="KK14" s="6"/>
      <c r="KL14" s="6"/>
      <c r="KM14" s="6"/>
      <c r="KN14" s="6"/>
      <c r="KO14" s="6"/>
      <c r="KP14" s="6"/>
      <c r="KQ14" s="6"/>
      <c r="KR14" s="6"/>
      <c r="KS14" s="6"/>
      <c r="KT14" s="6"/>
      <c r="KU14" s="6"/>
      <c r="KV14" s="6"/>
      <c r="KW14" s="6"/>
      <c r="KX14" s="6"/>
      <c r="KY14" s="6"/>
      <c r="KZ14" s="6"/>
      <c r="LA14" s="6"/>
      <c r="LB14" s="6"/>
      <c r="LC14" s="6"/>
      <c r="LD14" s="6"/>
      <c r="LE14" s="6"/>
      <c r="LF14" s="6"/>
      <c r="LG14" s="6"/>
      <c r="LH14" s="6"/>
      <c r="LI14" s="6"/>
      <c r="LJ14" s="6"/>
      <c r="LK14" s="6"/>
      <c r="LL14" s="6"/>
      <c r="LM14" s="6"/>
      <c r="LN14" s="6"/>
      <c r="LO14" s="6"/>
      <c r="LP14" s="6"/>
      <c r="LQ14" s="6"/>
      <c r="LR14" s="6"/>
      <c r="LS14" s="6"/>
      <c r="LT14" s="6"/>
      <c r="LU14" s="6"/>
      <c r="LV14" s="6"/>
      <c r="LW14" s="6"/>
      <c r="LX14" s="6"/>
      <c r="LY14" s="6"/>
      <c r="LZ14" s="6"/>
      <c r="MA14" s="6"/>
      <c r="MB14" s="6"/>
      <c r="MC14" s="6"/>
      <c r="MD14" s="6"/>
      <c r="ME14" s="6"/>
      <c r="MF14" s="6"/>
      <c r="MG14" s="6"/>
      <c r="MH14" s="6"/>
      <c r="MI14" s="6"/>
      <c r="MJ14" s="6"/>
      <c r="MK14" s="6"/>
      <c r="ML14" s="6"/>
      <c r="MM14" s="6"/>
      <c r="MN14" s="6"/>
      <c r="MO14" s="6"/>
      <c r="MP14" s="6"/>
      <c r="MQ14" s="6"/>
      <c r="MR14" s="6"/>
      <c r="MS14" s="6"/>
      <c r="MT14" s="6"/>
      <c r="MU14" s="6"/>
      <c r="MV14" s="6"/>
      <c r="MW14" s="6"/>
      <c r="MX14" s="6"/>
      <c r="MY14" s="6"/>
      <c r="MZ14" s="6"/>
      <c r="NA14" s="6"/>
      <c r="NB14" s="6"/>
      <c r="NC14" s="6"/>
      <c r="ND14" s="6"/>
      <c r="NE14" s="6"/>
      <c r="NF14" s="6"/>
      <c r="NG14" s="6"/>
      <c r="NH14" s="6"/>
      <c r="NI14" s="6"/>
      <c r="NJ14" s="6"/>
      <c r="NK14" s="6"/>
      <c r="NL14" s="6"/>
      <c r="NM14" s="6"/>
      <c r="NN14" s="6"/>
      <c r="NO14" s="6"/>
      <c r="NP14" s="6"/>
      <c r="NQ14" s="6"/>
      <c r="NR14" s="6"/>
      <c r="NS14" s="6"/>
      <c r="NT14" s="6"/>
      <c r="NU14" s="6"/>
      <c r="NV14" s="6"/>
      <c r="NW14" s="6"/>
      <c r="NX14" s="6"/>
      <c r="NY14" s="6"/>
      <c r="NZ14" s="6"/>
      <c r="OA14" s="6"/>
      <c r="OB14" s="6"/>
      <c r="OC14" s="6"/>
      <c r="OD14" s="6"/>
      <c r="OE14" s="6"/>
      <c r="OF14" s="6"/>
      <c r="OG14" s="6"/>
      <c r="OH14" s="6"/>
      <c r="OI14" s="6"/>
      <c r="OJ14" s="6"/>
      <c r="OK14" s="6"/>
      <c r="OL14" s="6"/>
      <c r="OM14" s="6"/>
      <c r="ON14" s="6"/>
      <c r="OO14" s="6"/>
      <c r="OP14" s="6"/>
      <c r="OQ14" s="6"/>
      <c r="OR14" s="6"/>
      <c r="OS14" s="6"/>
      <c r="OT14" s="6"/>
      <c r="OU14" s="6"/>
      <c r="OV14" s="6"/>
      <c r="OW14" s="6"/>
      <c r="OX14" s="6"/>
      <c r="OY14" s="6"/>
      <c r="OZ14" s="6"/>
      <c r="PA14" s="6"/>
      <c r="PB14" s="6"/>
      <c r="PC14" s="6"/>
      <c r="PD14" s="6"/>
      <c r="PE14" s="6"/>
    </row>
    <row r="15" spans="1:421" s="13" customFormat="1" ht="26.4" x14ac:dyDescent="0.25">
      <c r="A15" s="274"/>
      <c r="B15" s="271"/>
      <c r="C15" s="301"/>
      <c r="D15" s="281"/>
      <c r="E15" s="19" t="s">
        <v>141</v>
      </c>
      <c r="F15" s="129" t="s">
        <v>111</v>
      </c>
      <c r="G15" s="18">
        <v>1</v>
      </c>
      <c r="H15" s="18">
        <v>2</v>
      </c>
      <c r="I15" s="18">
        <v>3</v>
      </c>
      <c r="J15" s="18">
        <v>2</v>
      </c>
      <c r="K15" s="18">
        <v>1</v>
      </c>
      <c r="L15" s="95"/>
      <c r="M15" s="26">
        <f>((G15*Kwantificatie!$B$22)+(H15*Kwantificatie!$C$22)+(I15*Kwantificatie!$D$22)+(J15*Kwantificatie!$E$22)+(K15*Kwantificatie!$F$22))*11.1*-1+100</f>
        <v>36.175000000000004</v>
      </c>
      <c r="N15" s="6"/>
      <c r="O15" s="6"/>
      <c r="P15" s="6"/>
      <c r="Q15" s="6"/>
      <c r="R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c r="CS15" s="6"/>
      <c r="CT15" s="6"/>
      <c r="CU15" s="6"/>
      <c r="CV15" s="6"/>
      <c r="CW15" s="6"/>
      <c r="CX15" s="6"/>
      <c r="CY15" s="6"/>
      <c r="CZ15" s="6"/>
      <c r="DA15" s="6"/>
      <c r="DB15" s="6"/>
      <c r="DC15" s="6"/>
      <c r="DD15" s="6"/>
      <c r="DE15" s="6"/>
      <c r="DF15" s="6"/>
      <c r="DG15" s="6"/>
      <c r="DH15" s="6"/>
      <c r="DI15" s="6"/>
      <c r="DJ15" s="6"/>
      <c r="DK15" s="6"/>
      <c r="DL15" s="6"/>
      <c r="DM15" s="6"/>
      <c r="DN15" s="6"/>
      <c r="DO15" s="6"/>
      <c r="DP15" s="6"/>
      <c r="DQ15" s="6"/>
      <c r="DR15" s="6"/>
      <c r="DS15" s="6"/>
      <c r="DT15" s="6"/>
      <c r="DU15" s="6"/>
      <c r="DV15" s="6"/>
      <c r="DW15" s="6"/>
      <c r="DX15" s="6"/>
      <c r="DY15" s="6"/>
      <c r="DZ15" s="6"/>
      <c r="EA15" s="6"/>
      <c r="EB15" s="6"/>
      <c r="EC15" s="6"/>
      <c r="ED15" s="6"/>
      <c r="EE15" s="6"/>
      <c r="EF15" s="6"/>
      <c r="EG15" s="6"/>
      <c r="EH15" s="6"/>
      <c r="EI15" s="6"/>
      <c r="EJ15" s="6"/>
      <c r="EK15" s="6"/>
      <c r="EL15" s="6"/>
      <c r="EM15" s="6"/>
      <c r="EN15" s="6"/>
      <c r="EO15" s="6"/>
      <c r="EP15" s="6"/>
      <c r="EQ15" s="6"/>
      <c r="ER15" s="6"/>
      <c r="ES15" s="6"/>
      <c r="ET15" s="6"/>
      <c r="EU15" s="6"/>
      <c r="EV15" s="6"/>
      <c r="EW15" s="6"/>
      <c r="EX15" s="6"/>
      <c r="EY15" s="6"/>
      <c r="EZ15" s="6"/>
      <c r="FA15" s="6"/>
      <c r="FB15" s="6"/>
      <c r="FC15" s="6"/>
      <c r="FD15" s="6"/>
      <c r="FE15" s="6"/>
      <c r="FF15" s="6"/>
      <c r="FG15" s="6"/>
      <c r="FH15" s="6"/>
      <c r="FI15" s="6"/>
      <c r="FJ15" s="6"/>
      <c r="FK15" s="6"/>
      <c r="FL15" s="6"/>
      <c r="FM15" s="6"/>
      <c r="FN15" s="6"/>
      <c r="FO15" s="6"/>
      <c r="FP15" s="6"/>
      <c r="FQ15" s="6"/>
      <c r="FR15" s="6"/>
      <c r="FS15" s="6"/>
      <c r="FT15" s="6"/>
      <c r="FU15" s="6"/>
      <c r="FV15" s="6"/>
      <c r="FW15" s="6"/>
      <c r="FX15" s="6"/>
      <c r="FY15" s="6"/>
      <c r="FZ15" s="6"/>
      <c r="GA15" s="6"/>
      <c r="GB15" s="6"/>
      <c r="GC15" s="6"/>
      <c r="GD15" s="6"/>
      <c r="GE15" s="6"/>
      <c r="GF15" s="6"/>
      <c r="GG15" s="6"/>
      <c r="GH15" s="6"/>
      <c r="GI15" s="6"/>
      <c r="GJ15" s="6"/>
      <c r="GK15" s="6"/>
      <c r="GL15" s="6"/>
      <c r="GM15" s="6"/>
      <c r="GN15" s="6"/>
      <c r="GO15" s="6"/>
      <c r="GP15" s="6"/>
      <c r="GQ15" s="6"/>
      <c r="GR15" s="6"/>
      <c r="GS15" s="6"/>
      <c r="GT15" s="6"/>
      <c r="GU15" s="6"/>
      <c r="GV15" s="6"/>
      <c r="GW15" s="6"/>
      <c r="GX15" s="6"/>
      <c r="GY15" s="6"/>
      <c r="GZ15" s="6"/>
      <c r="HA15" s="6"/>
      <c r="HB15" s="6"/>
      <c r="HC15" s="6"/>
      <c r="HD15" s="6"/>
      <c r="HE15" s="6"/>
      <c r="HF15" s="6"/>
      <c r="HG15" s="6"/>
      <c r="HH15" s="6"/>
      <c r="HI15" s="6"/>
      <c r="HJ15" s="6"/>
      <c r="HK15" s="6"/>
      <c r="HL15" s="6"/>
      <c r="HM15" s="6"/>
      <c r="HN15" s="6"/>
      <c r="HO15" s="6"/>
      <c r="HP15" s="6"/>
      <c r="HQ15" s="6"/>
      <c r="HR15" s="6"/>
      <c r="HS15" s="6"/>
      <c r="HT15" s="6"/>
      <c r="HU15" s="6"/>
      <c r="HV15" s="6"/>
      <c r="HW15" s="6"/>
      <c r="HX15" s="6"/>
      <c r="HY15" s="6"/>
      <c r="HZ15" s="6"/>
      <c r="IA15" s="6"/>
      <c r="IB15" s="6"/>
      <c r="IC15" s="6"/>
      <c r="ID15" s="6"/>
      <c r="IE15" s="6"/>
      <c r="IF15" s="6"/>
      <c r="IG15" s="6"/>
      <c r="IH15" s="6"/>
      <c r="II15" s="6"/>
      <c r="IJ15" s="6"/>
      <c r="IK15" s="6"/>
      <c r="IL15" s="6"/>
      <c r="IM15" s="6"/>
      <c r="IN15" s="6"/>
      <c r="IO15" s="6"/>
      <c r="IP15" s="6"/>
      <c r="IQ15" s="6"/>
      <c r="IR15" s="6"/>
      <c r="IS15" s="6"/>
      <c r="IT15" s="6"/>
      <c r="IU15" s="6"/>
      <c r="IV15" s="6"/>
      <c r="IW15" s="6"/>
      <c r="IX15" s="6"/>
      <c r="IY15" s="6"/>
      <c r="IZ15" s="6"/>
      <c r="JA15" s="6"/>
      <c r="JB15" s="6"/>
      <c r="JC15" s="6"/>
      <c r="JD15" s="6"/>
      <c r="JE15" s="6"/>
      <c r="JF15" s="6"/>
      <c r="JG15" s="6"/>
      <c r="JH15" s="6"/>
      <c r="JI15" s="6"/>
      <c r="JJ15" s="6"/>
      <c r="JK15" s="6"/>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6"/>
      <c r="NK15" s="6"/>
      <c r="NL15" s="6"/>
      <c r="NM15" s="6"/>
      <c r="NN15" s="6"/>
      <c r="NO15" s="6"/>
      <c r="NP15" s="6"/>
      <c r="NQ15" s="6"/>
      <c r="NR15" s="6"/>
      <c r="NS15" s="6"/>
      <c r="NT15" s="6"/>
      <c r="NU15" s="6"/>
      <c r="NV15" s="6"/>
      <c r="NW15" s="6"/>
      <c r="NX15" s="6"/>
      <c r="NY15" s="6"/>
      <c r="NZ15" s="6"/>
      <c r="OA15" s="6"/>
      <c r="OB15" s="6"/>
      <c r="OC15" s="6"/>
      <c r="OD15" s="6"/>
      <c r="OE15" s="6"/>
      <c r="OF15" s="6"/>
      <c r="OG15" s="6"/>
      <c r="OH15" s="6"/>
      <c r="OI15" s="6"/>
      <c r="OJ15" s="6"/>
      <c r="OK15" s="6"/>
      <c r="OL15" s="6"/>
      <c r="OM15" s="6"/>
      <c r="ON15" s="6"/>
      <c r="OO15" s="6"/>
      <c r="OP15" s="6"/>
      <c r="OQ15" s="6"/>
      <c r="OR15" s="6"/>
      <c r="OS15" s="6"/>
      <c r="OT15" s="6"/>
      <c r="OU15" s="6"/>
      <c r="OV15" s="6"/>
      <c r="OW15" s="6"/>
      <c r="OX15" s="6"/>
      <c r="OY15" s="6"/>
      <c r="OZ15" s="6"/>
      <c r="PA15" s="6"/>
      <c r="PB15" s="6"/>
      <c r="PC15" s="6"/>
      <c r="PD15" s="6"/>
      <c r="PE15" s="6"/>
    </row>
    <row r="16" spans="1:421" s="13" customFormat="1" x14ac:dyDescent="0.25">
      <c r="A16" s="274"/>
      <c r="B16" s="271"/>
      <c r="C16" s="301"/>
      <c r="D16" s="281"/>
      <c r="E16" s="19" t="s">
        <v>103</v>
      </c>
      <c r="F16" s="129" t="s">
        <v>111</v>
      </c>
      <c r="G16" s="18">
        <v>2</v>
      </c>
      <c r="H16" s="18">
        <v>3</v>
      </c>
      <c r="I16" s="18">
        <v>2</v>
      </c>
      <c r="J16" s="18">
        <v>2</v>
      </c>
      <c r="K16" s="18">
        <v>2</v>
      </c>
      <c r="L16" s="95"/>
      <c r="M16" s="26">
        <f>((G16*Kwantificatie!$B$22)+(H16*Kwantificatie!$C$22)+(I16*Kwantificatie!$D$22)+(J16*Kwantificatie!$E$22)+(K16*Kwantificatie!$F$22))*11.1*-1+100</f>
        <v>25.075000000000003</v>
      </c>
      <c r="N16" s="6"/>
      <c r="O16" s="6"/>
      <c r="P16" s="6"/>
      <c r="Q16" s="6"/>
      <c r="R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c r="CY16" s="6"/>
      <c r="CZ16" s="6"/>
      <c r="DA16" s="6"/>
      <c r="DB16" s="6"/>
      <c r="DC16" s="6"/>
      <c r="DD16" s="6"/>
      <c r="DE16" s="6"/>
      <c r="DF16" s="6"/>
      <c r="DG16" s="6"/>
      <c r="DH16" s="6"/>
      <c r="DI16" s="6"/>
      <c r="DJ16" s="6"/>
      <c r="DK16" s="6"/>
      <c r="DL16" s="6"/>
      <c r="DM16" s="6"/>
      <c r="DN16" s="6"/>
      <c r="DO16" s="6"/>
      <c r="DP16" s="6"/>
      <c r="DQ16" s="6"/>
      <c r="DR16" s="6"/>
      <c r="DS16" s="6"/>
      <c r="DT16" s="6"/>
      <c r="DU16" s="6"/>
      <c r="DV16" s="6"/>
      <c r="DW16" s="6"/>
      <c r="DX16" s="6"/>
      <c r="DY16" s="6"/>
      <c r="DZ16" s="6"/>
      <c r="EA16" s="6"/>
      <c r="EB16" s="6"/>
      <c r="EC16" s="6"/>
      <c r="ED16" s="6"/>
      <c r="EE16" s="6"/>
      <c r="EF16" s="6"/>
      <c r="EG16" s="6"/>
      <c r="EH16" s="6"/>
      <c r="EI16" s="6"/>
      <c r="EJ16" s="6"/>
      <c r="EK16" s="6"/>
      <c r="EL16" s="6"/>
      <c r="EM16" s="6"/>
      <c r="EN16" s="6"/>
      <c r="EO16" s="6"/>
      <c r="EP16" s="6"/>
      <c r="EQ16" s="6"/>
      <c r="ER16" s="6"/>
      <c r="ES16" s="6"/>
      <c r="ET16" s="6"/>
      <c r="EU16" s="6"/>
      <c r="EV16" s="6"/>
      <c r="EW16" s="6"/>
      <c r="EX16" s="6"/>
      <c r="EY16" s="6"/>
      <c r="EZ16" s="6"/>
      <c r="FA16" s="6"/>
      <c r="FB16" s="6"/>
      <c r="FC16" s="6"/>
      <c r="FD16" s="6"/>
      <c r="FE16" s="6"/>
      <c r="FF16" s="6"/>
      <c r="FG16" s="6"/>
      <c r="FH16" s="6"/>
      <c r="FI16" s="6"/>
      <c r="FJ16" s="6"/>
      <c r="FK16" s="6"/>
      <c r="FL16" s="6"/>
      <c r="FM16" s="6"/>
      <c r="FN16" s="6"/>
      <c r="FO16" s="6"/>
      <c r="FP16" s="6"/>
      <c r="FQ16" s="6"/>
      <c r="FR16" s="6"/>
      <c r="FS16" s="6"/>
      <c r="FT16" s="6"/>
      <c r="FU16" s="6"/>
      <c r="FV16" s="6"/>
      <c r="FW16" s="6"/>
      <c r="FX16" s="6"/>
      <c r="FY16" s="6"/>
      <c r="FZ16" s="6"/>
      <c r="GA16" s="6"/>
      <c r="GB16" s="6"/>
      <c r="GC16" s="6"/>
      <c r="GD16" s="6"/>
      <c r="GE16" s="6"/>
      <c r="GF16" s="6"/>
      <c r="GG16" s="6"/>
      <c r="GH16" s="6"/>
      <c r="GI16" s="6"/>
      <c r="GJ16" s="6"/>
      <c r="GK16" s="6"/>
      <c r="GL16" s="6"/>
      <c r="GM16" s="6"/>
      <c r="GN16" s="6"/>
      <c r="GO16" s="6"/>
      <c r="GP16" s="6"/>
      <c r="GQ16" s="6"/>
      <c r="GR16" s="6"/>
      <c r="GS16" s="6"/>
      <c r="GT16" s="6"/>
      <c r="GU16" s="6"/>
      <c r="GV16" s="6"/>
      <c r="GW16" s="6"/>
      <c r="GX16" s="6"/>
      <c r="GY16" s="6"/>
      <c r="GZ16" s="6"/>
      <c r="HA16" s="6"/>
      <c r="HB16" s="6"/>
      <c r="HC16" s="6"/>
      <c r="HD16" s="6"/>
      <c r="HE16" s="6"/>
      <c r="HF16" s="6"/>
      <c r="HG16" s="6"/>
      <c r="HH16" s="6"/>
      <c r="HI16" s="6"/>
      <c r="HJ16" s="6"/>
      <c r="HK16" s="6"/>
      <c r="HL16" s="6"/>
      <c r="HM16" s="6"/>
      <c r="HN16" s="6"/>
      <c r="HO16" s="6"/>
      <c r="HP16" s="6"/>
      <c r="HQ16" s="6"/>
      <c r="HR16" s="6"/>
      <c r="HS16" s="6"/>
      <c r="HT16" s="6"/>
      <c r="HU16" s="6"/>
      <c r="HV16" s="6"/>
      <c r="HW16" s="6"/>
      <c r="HX16" s="6"/>
      <c r="HY16" s="6"/>
      <c r="HZ16" s="6"/>
      <c r="IA16" s="6"/>
      <c r="IB16" s="6"/>
      <c r="IC16" s="6"/>
      <c r="ID16" s="6"/>
      <c r="IE16" s="6"/>
      <c r="IF16" s="6"/>
      <c r="IG16" s="6"/>
      <c r="IH16" s="6"/>
      <c r="II16" s="6"/>
      <c r="IJ16" s="6"/>
      <c r="IK16" s="6"/>
      <c r="IL16" s="6"/>
      <c r="IM16" s="6"/>
      <c r="IN16" s="6"/>
      <c r="IO16" s="6"/>
      <c r="IP16" s="6"/>
      <c r="IQ16" s="6"/>
      <c r="IR16" s="6"/>
      <c r="IS16" s="6"/>
      <c r="IT16" s="6"/>
      <c r="IU16" s="6"/>
      <c r="IV16" s="6"/>
      <c r="IW16" s="6"/>
      <c r="IX16" s="6"/>
      <c r="IY16" s="6"/>
      <c r="IZ16" s="6"/>
      <c r="JA16" s="6"/>
      <c r="JB16" s="6"/>
      <c r="JC16" s="6"/>
      <c r="JD16" s="6"/>
      <c r="JE16" s="6"/>
      <c r="JF16" s="6"/>
      <c r="JG16" s="6"/>
      <c r="JH16" s="6"/>
      <c r="JI16" s="6"/>
      <c r="JJ16" s="6"/>
      <c r="JK16" s="6"/>
      <c r="JL16" s="6"/>
      <c r="JM16" s="6"/>
      <c r="JN16" s="6"/>
      <c r="JO16" s="6"/>
      <c r="JP16" s="6"/>
      <c r="JQ16" s="6"/>
      <c r="JR16" s="6"/>
      <c r="JS16" s="6"/>
      <c r="JT16" s="6"/>
      <c r="JU16" s="6"/>
      <c r="JV16" s="6"/>
      <c r="JW16" s="6"/>
      <c r="JX16" s="6"/>
      <c r="JY16" s="6"/>
      <c r="JZ16" s="6"/>
      <c r="KA16" s="6"/>
      <c r="KB16" s="6"/>
      <c r="KC16" s="6"/>
      <c r="KD16" s="6"/>
      <c r="KE16" s="6"/>
      <c r="KF16" s="6"/>
      <c r="KG16" s="6"/>
      <c r="KH16" s="6"/>
      <c r="KI16" s="6"/>
      <c r="KJ16" s="6"/>
      <c r="KK16" s="6"/>
      <c r="KL16" s="6"/>
      <c r="KM16" s="6"/>
      <c r="KN16" s="6"/>
      <c r="KO16" s="6"/>
      <c r="KP16" s="6"/>
      <c r="KQ16" s="6"/>
      <c r="KR16" s="6"/>
      <c r="KS16" s="6"/>
      <c r="KT16" s="6"/>
      <c r="KU16" s="6"/>
      <c r="KV16" s="6"/>
      <c r="KW16" s="6"/>
      <c r="KX16" s="6"/>
      <c r="KY16" s="6"/>
      <c r="KZ16" s="6"/>
      <c r="LA16" s="6"/>
      <c r="LB16" s="6"/>
      <c r="LC16" s="6"/>
      <c r="LD16" s="6"/>
      <c r="LE16" s="6"/>
      <c r="LF16" s="6"/>
      <c r="LG16" s="6"/>
      <c r="LH16" s="6"/>
      <c r="LI16" s="6"/>
      <c r="LJ16" s="6"/>
      <c r="LK16" s="6"/>
      <c r="LL16" s="6"/>
      <c r="LM16" s="6"/>
      <c r="LN16" s="6"/>
      <c r="LO16" s="6"/>
      <c r="LP16" s="6"/>
      <c r="LQ16" s="6"/>
      <c r="LR16" s="6"/>
      <c r="LS16" s="6"/>
      <c r="LT16" s="6"/>
      <c r="LU16" s="6"/>
      <c r="LV16" s="6"/>
      <c r="LW16" s="6"/>
      <c r="LX16" s="6"/>
      <c r="LY16" s="6"/>
      <c r="LZ16" s="6"/>
      <c r="MA16" s="6"/>
      <c r="MB16" s="6"/>
      <c r="MC16" s="6"/>
      <c r="MD16" s="6"/>
      <c r="ME16" s="6"/>
      <c r="MF16" s="6"/>
      <c r="MG16" s="6"/>
      <c r="MH16" s="6"/>
      <c r="MI16" s="6"/>
      <c r="MJ16" s="6"/>
      <c r="MK16" s="6"/>
      <c r="ML16" s="6"/>
      <c r="MM16" s="6"/>
      <c r="MN16" s="6"/>
      <c r="MO16" s="6"/>
      <c r="MP16" s="6"/>
      <c r="MQ16" s="6"/>
      <c r="MR16" s="6"/>
      <c r="MS16" s="6"/>
      <c r="MT16" s="6"/>
      <c r="MU16" s="6"/>
      <c r="MV16" s="6"/>
      <c r="MW16" s="6"/>
      <c r="MX16" s="6"/>
      <c r="MY16" s="6"/>
      <c r="MZ16" s="6"/>
      <c r="NA16" s="6"/>
      <c r="NB16" s="6"/>
      <c r="NC16" s="6"/>
      <c r="ND16" s="6"/>
      <c r="NE16" s="6"/>
      <c r="NF16" s="6"/>
      <c r="NG16" s="6"/>
      <c r="NH16" s="6"/>
      <c r="NI16" s="6"/>
      <c r="NJ16" s="6"/>
      <c r="NK16" s="6"/>
      <c r="NL16" s="6"/>
      <c r="NM16" s="6"/>
      <c r="NN16" s="6"/>
      <c r="NO16" s="6"/>
      <c r="NP16" s="6"/>
      <c r="NQ16" s="6"/>
      <c r="NR16" s="6"/>
      <c r="NS16" s="6"/>
      <c r="NT16" s="6"/>
      <c r="NU16" s="6"/>
      <c r="NV16" s="6"/>
      <c r="NW16" s="6"/>
      <c r="NX16" s="6"/>
      <c r="NY16" s="6"/>
      <c r="NZ16" s="6"/>
      <c r="OA16" s="6"/>
      <c r="OB16" s="6"/>
      <c r="OC16" s="6"/>
      <c r="OD16" s="6"/>
      <c r="OE16" s="6"/>
      <c r="OF16" s="6"/>
      <c r="OG16" s="6"/>
      <c r="OH16" s="6"/>
      <c r="OI16" s="6"/>
      <c r="OJ16" s="6"/>
      <c r="OK16" s="6"/>
      <c r="OL16" s="6"/>
      <c r="OM16" s="6"/>
      <c r="ON16" s="6"/>
      <c r="OO16" s="6"/>
      <c r="OP16" s="6"/>
      <c r="OQ16" s="6"/>
      <c r="OR16" s="6"/>
      <c r="OS16" s="6"/>
      <c r="OT16" s="6"/>
      <c r="OU16" s="6"/>
      <c r="OV16" s="6"/>
      <c r="OW16" s="6"/>
      <c r="OX16" s="6"/>
      <c r="OY16" s="6"/>
      <c r="OZ16" s="6"/>
      <c r="PA16" s="6"/>
      <c r="PB16" s="6"/>
      <c r="PC16" s="6"/>
      <c r="PD16" s="6"/>
      <c r="PE16" s="6"/>
    </row>
    <row r="17" spans="1:421" s="13" customFormat="1" x14ac:dyDescent="0.25">
      <c r="A17" s="274"/>
      <c r="B17" s="271"/>
      <c r="C17" s="301"/>
      <c r="D17" s="281"/>
      <c r="E17" s="19" t="s">
        <v>143</v>
      </c>
      <c r="F17" s="129" t="s">
        <v>111</v>
      </c>
      <c r="G17" s="18">
        <v>3</v>
      </c>
      <c r="H17" s="18">
        <v>2</v>
      </c>
      <c r="I17" s="18">
        <v>2</v>
      </c>
      <c r="J17" s="18">
        <v>2</v>
      </c>
      <c r="K17" s="18">
        <v>1</v>
      </c>
      <c r="L17" s="95"/>
      <c r="M17" s="26">
        <f>((G17*Kwantificatie!$B$22)+(H17*Kwantificatie!$C$22)+(I17*Kwantificatie!$D$22)+(J17*Kwantificatie!$E$22)+(K17*Kwantificatie!$F$22))*11.1*-1+100</f>
        <v>36.175000000000004</v>
      </c>
      <c r="N17" s="6"/>
      <c r="O17" s="6"/>
      <c r="P17" s="6"/>
      <c r="Q17" s="6"/>
      <c r="R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c r="CW17" s="6"/>
      <c r="CX17" s="6"/>
      <c r="CY17" s="6"/>
      <c r="CZ17" s="6"/>
      <c r="DA17" s="6"/>
      <c r="DB17" s="6"/>
      <c r="DC17" s="6"/>
      <c r="DD17" s="6"/>
      <c r="DE17" s="6"/>
      <c r="DF17" s="6"/>
      <c r="DG17" s="6"/>
      <c r="DH17" s="6"/>
      <c r="DI17" s="6"/>
      <c r="DJ17" s="6"/>
      <c r="DK17" s="6"/>
      <c r="DL17" s="6"/>
      <c r="DM17" s="6"/>
      <c r="DN17" s="6"/>
      <c r="DO17" s="6"/>
      <c r="DP17" s="6"/>
      <c r="DQ17" s="6"/>
      <c r="DR17" s="6"/>
      <c r="DS17" s="6"/>
      <c r="DT17" s="6"/>
      <c r="DU17" s="6"/>
      <c r="DV17" s="6"/>
      <c r="DW17" s="6"/>
      <c r="DX17" s="6"/>
      <c r="DY17" s="6"/>
      <c r="DZ17" s="6"/>
      <c r="EA17" s="6"/>
      <c r="EB17" s="6"/>
      <c r="EC17" s="6"/>
      <c r="ED17" s="6"/>
      <c r="EE17" s="6"/>
      <c r="EF17" s="6"/>
      <c r="EG17" s="6"/>
      <c r="EH17" s="6"/>
      <c r="EI17" s="6"/>
      <c r="EJ17" s="6"/>
      <c r="EK17" s="6"/>
      <c r="EL17" s="6"/>
      <c r="EM17" s="6"/>
      <c r="EN17" s="6"/>
      <c r="EO17" s="6"/>
      <c r="EP17" s="6"/>
      <c r="EQ17" s="6"/>
      <c r="ER17" s="6"/>
      <c r="ES17" s="6"/>
      <c r="ET17" s="6"/>
      <c r="EU17" s="6"/>
      <c r="EV17" s="6"/>
      <c r="EW17" s="6"/>
      <c r="EX17" s="6"/>
      <c r="EY17" s="6"/>
      <c r="EZ17" s="6"/>
      <c r="FA17" s="6"/>
      <c r="FB17" s="6"/>
      <c r="FC17" s="6"/>
      <c r="FD17" s="6"/>
      <c r="FE17" s="6"/>
      <c r="FF17" s="6"/>
      <c r="FG17" s="6"/>
      <c r="FH17" s="6"/>
      <c r="FI17" s="6"/>
      <c r="FJ17" s="6"/>
      <c r="FK17" s="6"/>
      <c r="FL17" s="6"/>
      <c r="FM17" s="6"/>
      <c r="FN17" s="6"/>
      <c r="FO17" s="6"/>
      <c r="FP17" s="6"/>
      <c r="FQ17" s="6"/>
      <c r="FR17" s="6"/>
      <c r="FS17" s="6"/>
      <c r="FT17" s="6"/>
      <c r="FU17" s="6"/>
      <c r="FV17" s="6"/>
      <c r="FW17" s="6"/>
      <c r="FX17" s="6"/>
      <c r="FY17" s="6"/>
      <c r="FZ17" s="6"/>
      <c r="GA17" s="6"/>
      <c r="GB17" s="6"/>
      <c r="GC17" s="6"/>
      <c r="GD17" s="6"/>
      <c r="GE17" s="6"/>
      <c r="GF17" s="6"/>
      <c r="GG17" s="6"/>
      <c r="GH17" s="6"/>
      <c r="GI17" s="6"/>
      <c r="GJ17" s="6"/>
      <c r="GK17" s="6"/>
      <c r="GL17" s="6"/>
      <c r="GM17" s="6"/>
      <c r="GN17" s="6"/>
      <c r="GO17" s="6"/>
      <c r="GP17" s="6"/>
      <c r="GQ17" s="6"/>
      <c r="GR17" s="6"/>
      <c r="GS17" s="6"/>
      <c r="GT17" s="6"/>
      <c r="GU17" s="6"/>
      <c r="GV17" s="6"/>
      <c r="GW17" s="6"/>
      <c r="GX17" s="6"/>
      <c r="GY17" s="6"/>
      <c r="GZ17" s="6"/>
      <c r="HA17" s="6"/>
      <c r="HB17" s="6"/>
      <c r="HC17" s="6"/>
      <c r="HD17" s="6"/>
      <c r="HE17" s="6"/>
      <c r="HF17" s="6"/>
      <c r="HG17" s="6"/>
      <c r="HH17" s="6"/>
      <c r="HI17" s="6"/>
      <c r="HJ17" s="6"/>
      <c r="HK17" s="6"/>
      <c r="HL17" s="6"/>
      <c r="HM17" s="6"/>
      <c r="HN17" s="6"/>
      <c r="HO17" s="6"/>
      <c r="HP17" s="6"/>
      <c r="HQ17" s="6"/>
      <c r="HR17" s="6"/>
      <c r="HS17" s="6"/>
      <c r="HT17" s="6"/>
      <c r="HU17" s="6"/>
      <c r="HV17" s="6"/>
      <c r="HW17" s="6"/>
      <c r="HX17" s="6"/>
      <c r="HY17" s="6"/>
      <c r="HZ17" s="6"/>
      <c r="IA17" s="6"/>
      <c r="IB17" s="6"/>
      <c r="IC17" s="6"/>
      <c r="ID17" s="6"/>
      <c r="IE17" s="6"/>
      <c r="IF17" s="6"/>
      <c r="IG17" s="6"/>
      <c r="IH17" s="6"/>
      <c r="II17" s="6"/>
      <c r="IJ17" s="6"/>
      <c r="IK17" s="6"/>
      <c r="IL17" s="6"/>
      <c r="IM17" s="6"/>
      <c r="IN17" s="6"/>
      <c r="IO17" s="6"/>
      <c r="IP17" s="6"/>
      <c r="IQ17" s="6"/>
      <c r="IR17" s="6"/>
      <c r="IS17" s="6"/>
      <c r="IT17" s="6"/>
      <c r="IU17" s="6"/>
      <c r="IV17" s="6"/>
      <c r="IW17" s="6"/>
      <c r="IX17" s="6"/>
      <c r="IY17" s="6"/>
      <c r="IZ17" s="6"/>
      <c r="JA17" s="6"/>
      <c r="JB17" s="6"/>
      <c r="JC17" s="6"/>
      <c r="JD17" s="6"/>
      <c r="JE17" s="6"/>
      <c r="JF17" s="6"/>
      <c r="JG17" s="6"/>
      <c r="JH17" s="6"/>
      <c r="JI17" s="6"/>
      <c r="JJ17" s="6"/>
      <c r="JK17" s="6"/>
      <c r="JL17" s="6"/>
      <c r="JM17" s="6"/>
      <c r="JN17" s="6"/>
      <c r="JO17" s="6"/>
      <c r="JP17" s="6"/>
      <c r="JQ17" s="6"/>
      <c r="JR17" s="6"/>
      <c r="JS17" s="6"/>
      <c r="JT17" s="6"/>
      <c r="JU17" s="6"/>
      <c r="JV17" s="6"/>
      <c r="JW17" s="6"/>
      <c r="JX17" s="6"/>
      <c r="JY17" s="6"/>
      <c r="JZ17" s="6"/>
      <c r="KA17" s="6"/>
      <c r="KB17" s="6"/>
      <c r="KC17" s="6"/>
      <c r="KD17" s="6"/>
      <c r="KE17" s="6"/>
      <c r="KF17" s="6"/>
      <c r="KG17" s="6"/>
      <c r="KH17" s="6"/>
      <c r="KI17" s="6"/>
      <c r="KJ17" s="6"/>
      <c r="KK17" s="6"/>
      <c r="KL17" s="6"/>
      <c r="KM17" s="6"/>
      <c r="KN17" s="6"/>
      <c r="KO17" s="6"/>
      <c r="KP17" s="6"/>
      <c r="KQ17" s="6"/>
      <c r="KR17" s="6"/>
      <c r="KS17" s="6"/>
      <c r="KT17" s="6"/>
      <c r="KU17" s="6"/>
      <c r="KV17" s="6"/>
      <c r="KW17" s="6"/>
      <c r="KX17" s="6"/>
      <c r="KY17" s="6"/>
      <c r="KZ17" s="6"/>
      <c r="LA17" s="6"/>
      <c r="LB17" s="6"/>
      <c r="LC17" s="6"/>
      <c r="LD17" s="6"/>
      <c r="LE17" s="6"/>
      <c r="LF17" s="6"/>
      <c r="LG17" s="6"/>
      <c r="LH17" s="6"/>
      <c r="LI17" s="6"/>
      <c r="LJ17" s="6"/>
      <c r="LK17" s="6"/>
      <c r="LL17" s="6"/>
      <c r="LM17" s="6"/>
      <c r="LN17" s="6"/>
      <c r="LO17" s="6"/>
      <c r="LP17" s="6"/>
      <c r="LQ17" s="6"/>
      <c r="LR17" s="6"/>
      <c r="LS17" s="6"/>
      <c r="LT17" s="6"/>
      <c r="LU17" s="6"/>
      <c r="LV17" s="6"/>
      <c r="LW17" s="6"/>
      <c r="LX17" s="6"/>
      <c r="LY17" s="6"/>
      <c r="LZ17" s="6"/>
      <c r="MA17" s="6"/>
      <c r="MB17" s="6"/>
      <c r="MC17" s="6"/>
      <c r="MD17" s="6"/>
      <c r="ME17" s="6"/>
      <c r="MF17" s="6"/>
      <c r="MG17" s="6"/>
      <c r="MH17" s="6"/>
      <c r="MI17" s="6"/>
      <c r="MJ17" s="6"/>
      <c r="MK17" s="6"/>
      <c r="ML17" s="6"/>
      <c r="MM17" s="6"/>
      <c r="MN17" s="6"/>
      <c r="MO17" s="6"/>
      <c r="MP17" s="6"/>
      <c r="MQ17" s="6"/>
      <c r="MR17" s="6"/>
      <c r="MS17" s="6"/>
      <c r="MT17" s="6"/>
      <c r="MU17" s="6"/>
      <c r="MV17" s="6"/>
      <c r="MW17" s="6"/>
      <c r="MX17" s="6"/>
      <c r="MY17" s="6"/>
      <c r="MZ17" s="6"/>
      <c r="NA17" s="6"/>
      <c r="NB17" s="6"/>
      <c r="NC17" s="6"/>
      <c r="ND17" s="6"/>
      <c r="NE17" s="6"/>
      <c r="NF17" s="6"/>
      <c r="NG17" s="6"/>
      <c r="NH17" s="6"/>
      <c r="NI17" s="6"/>
      <c r="NJ17" s="6"/>
      <c r="NK17" s="6"/>
      <c r="NL17" s="6"/>
      <c r="NM17" s="6"/>
      <c r="NN17" s="6"/>
      <c r="NO17" s="6"/>
      <c r="NP17" s="6"/>
      <c r="NQ17" s="6"/>
      <c r="NR17" s="6"/>
      <c r="NS17" s="6"/>
      <c r="NT17" s="6"/>
      <c r="NU17" s="6"/>
      <c r="NV17" s="6"/>
      <c r="NW17" s="6"/>
      <c r="NX17" s="6"/>
      <c r="NY17" s="6"/>
      <c r="NZ17" s="6"/>
      <c r="OA17" s="6"/>
      <c r="OB17" s="6"/>
      <c r="OC17" s="6"/>
      <c r="OD17" s="6"/>
      <c r="OE17" s="6"/>
      <c r="OF17" s="6"/>
      <c r="OG17" s="6"/>
      <c r="OH17" s="6"/>
      <c r="OI17" s="6"/>
      <c r="OJ17" s="6"/>
      <c r="OK17" s="6"/>
      <c r="OL17" s="6"/>
      <c r="OM17" s="6"/>
      <c r="ON17" s="6"/>
      <c r="OO17" s="6"/>
      <c r="OP17" s="6"/>
      <c r="OQ17" s="6"/>
      <c r="OR17" s="6"/>
      <c r="OS17" s="6"/>
      <c r="OT17" s="6"/>
      <c r="OU17" s="6"/>
      <c r="OV17" s="6"/>
      <c r="OW17" s="6"/>
      <c r="OX17" s="6"/>
      <c r="OY17" s="6"/>
      <c r="OZ17" s="6"/>
      <c r="PA17" s="6"/>
      <c r="PB17" s="6"/>
      <c r="PC17" s="6"/>
      <c r="PD17" s="6"/>
      <c r="PE17" s="6"/>
    </row>
    <row r="18" spans="1:421" s="13" customFormat="1" x14ac:dyDescent="0.25">
      <c r="A18" s="274"/>
      <c r="B18" s="271"/>
      <c r="C18" s="301"/>
      <c r="D18" s="281"/>
      <c r="E18" s="17" t="s">
        <v>142</v>
      </c>
      <c r="F18" s="163" t="s">
        <v>111</v>
      </c>
      <c r="G18" s="12">
        <v>2</v>
      </c>
      <c r="H18" s="12">
        <v>3</v>
      </c>
      <c r="I18" s="12">
        <v>2</v>
      </c>
      <c r="J18" s="12">
        <v>2</v>
      </c>
      <c r="K18" s="12">
        <v>2</v>
      </c>
      <c r="L18" s="97"/>
      <c r="M18" s="26">
        <f>((G18*Kwantificatie!$B$22)+(H18*Kwantificatie!$C$22)+(I18*Kwantificatie!$D$22)+(J18*Kwantificatie!$E$22)+(K18*Kwantificatie!$F$22))*11.1*-1+100</f>
        <v>25.075000000000003</v>
      </c>
      <c r="N18" s="6"/>
      <c r="O18" s="6"/>
      <c r="P18" s="6"/>
      <c r="Q18" s="6"/>
      <c r="R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6"/>
      <c r="JS18" s="6"/>
      <c r="JT18" s="6"/>
      <c r="JU18" s="6"/>
      <c r="JV18" s="6"/>
      <c r="JW18" s="6"/>
      <c r="JX18" s="6"/>
      <c r="JY18" s="6"/>
      <c r="JZ18" s="6"/>
      <c r="KA18" s="6"/>
      <c r="KB18" s="6"/>
      <c r="KC18" s="6"/>
      <c r="KD18" s="6"/>
      <c r="KE18" s="6"/>
      <c r="KF18" s="6"/>
      <c r="KG18" s="6"/>
      <c r="KH18" s="6"/>
      <c r="KI18" s="6"/>
      <c r="KJ18" s="6"/>
      <c r="KK18" s="6"/>
      <c r="KL18" s="6"/>
      <c r="KM18" s="6"/>
      <c r="KN18" s="6"/>
      <c r="KO18" s="6"/>
      <c r="KP18" s="6"/>
      <c r="KQ18" s="6"/>
      <c r="KR18" s="6"/>
      <c r="KS18" s="6"/>
      <c r="KT18" s="6"/>
      <c r="KU18" s="6"/>
      <c r="KV18" s="6"/>
      <c r="KW18" s="6"/>
      <c r="KX18" s="6"/>
      <c r="KY18" s="6"/>
      <c r="KZ18" s="6"/>
      <c r="LA18" s="6"/>
      <c r="LB18" s="6"/>
      <c r="LC18" s="6"/>
      <c r="LD18" s="6"/>
      <c r="LE18" s="6"/>
      <c r="LF18" s="6"/>
      <c r="LG18" s="6"/>
      <c r="LH18" s="6"/>
      <c r="LI18" s="6"/>
      <c r="LJ18" s="6"/>
      <c r="LK18" s="6"/>
      <c r="LL18" s="6"/>
      <c r="LM18" s="6"/>
      <c r="LN18" s="6"/>
      <c r="LO18" s="6"/>
      <c r="LP18" s="6"/>
      <c r="LQ18" s="6"/>
      <c r="LR18" s="6"/>
      <c r="LS18" s="6"/>
      <c r="LT18" s="6"/>
      <c r="LU18" s="6"/>
      <c r="LV18" s="6"/>
      <c r="LW18" s="6"/>
      <c r="LX18" s="6"/>
      <c r="LY18" s="6"/>
      <c r="LZ18" s="6"/>
      <c r="MA18" s="6"/>
      <c r="MB18" s="6"/>
      <c r="MC18" s="6"/>
      <c r="MD18" s="6"/>
      <c r="ME18" s="6"/>
      <c r="MF18" s="6"/>
      <c r="MG18" s="6"/>
      <c r="MH18" s="6"/>
      <c r="MI18" s="6"/>
      <c r="MJ18" s="6"/>
      <c r="MK18" s="6"/>
      <c r="ML18" s="6"/>
      <c r="MM18" s="6"/>
      <c r="MN18" s="6"/>
      <c r="MO18" s="6"/>
      <c r="MP18" s="6"/>
      <c r="MQ18" s="6"/>
      <c r="MR18" s="6"/>
      <c r="MS18" s="6"/>
      <c r="MT18" s="6"/>
      <c r="MU18" s="6"/>
      <c r="MV18" s="6"/>
      <c r="MW18" s="6"/>
      <c r="MX18" s="6"/>
      <c r="MY18" s="6"/>
      <c r="MZ18" s="6"/>
      <c r="NA18" s="6"/>
      <c r="NB18" s="6"/>
      <c r="NC18" s="6"/>
      <c r="ND18" s="6"/>
      <c r="NE18" s="6"/>
      <c r="NF18" s="6"/>
      <c r="NG18" s="6"/>
      <c r="NH18" s="6"/>
      <c r="NI18" s="6"/>
      <c r="NJ18" s="6"/>
      <c r="NK18" s="6"/>
      <c r="NL18" s="6"/>
      <c r="NM18" s="6"/>
      <c r="NN18" s="6"/>
      <c r="NO18" s="6"/>
      <c r="NP18" s="6"/>
      <c r="NQ18" s="6"/>
      <c r="NR18" s="6"/>
      <c r="NS18" s="6"/>
      <c r="NT18" s="6"/>
      <c r="NU18" s="6"/>
      <c r="NV18" s="6"/>
      <c r="NW18" s="6"/>
      <c r="NX18" s="6"/>
      <c r="NY18" s="6"/>
      <c r="NZ18" s="6"/>
      <c r="OA18" s="6"/>
      <c r="OB18" s="6"/>
      <c r="OC18" s="6"/>
      <c r="OD18" s="6"/>
      <c r="OE18" s="6"/>
      <c r="OF18" s="6"/>
      <c r="OG18" s="6"/>
      <c r="OH18" s="6"/>
      <c r="OI18" s="6"/>
      <c r="OJ18" s="6"/>
      <c r="OK18" s="6"/>
      <c r="OL18" s="6"/>
      <c r="OM18" s="6"/>
      <c r="ON18" s="6"/>
      <c r="OO18" s="6"/>
      <c r="OP18" s="6"/>
      <c r="OQ18" s="6"/>
      <c r="OR18" s="6"/>
      <c r="OS18" s="6"/>
      <c r="OT18" s="6"/>
      <c r="OU18" s="6"/>
      <c r="OV18" s="6"/>
      <c r="OW18" s="6"/>
      <c r="OX18" s="6"/>
      <c r="OY18" s="6"/>
      <c r="OZ18" s="6"/>
      <c r="PA18" s="6"/>
      <c r="PB18" s="6"/>
      <c r="PC18" s="6"/>
      <c r="PD18" s="6"/>
      <c r="PE18" s="6"/>
    </row>
    <row r="19" spans="1:421" s="13" customFormat="1" x14ac:dyDescent="0.25">
      <c r="A19" s="274"/>
      <c r="B19" s="271"/>
      <c r="C19" s="301"/>
      <c r="D19" s="281"/>
      <c r="E19" s="17" t="s">
        <v>173</v>
      </c>
      <c r="F19" s="163" t="s">
        <v>111</v>
      </c>
      <c r="G19" s="12">
        <v>2</v>
      </c>
      <c r="H19" s="12">
        <v>1</v>
      </c>
      <c r="I19" s="12">
        <v>3</v>
      </c>
      <c r="J19" s="12">
        <v>1</v>
      </c>
      <c r="K19" s="12">
        <v>1</v>
      </c>
      <c r="L19" s="146"/>
      <c r="M19" s="26">
        <f>((G19*Kwantificatie!$B$22)+(H19*Kwantificatie!$C$22)+(I19*Kwantificatie!$D$22)+(J19*Kwantificatie!$E$22)+(K19*Kwantificatie!$F$22))*11.1*-1+100</f>
        <v>52.825000000000003</v>
      </c>
      <c r="N19" s="6"/>
      <c r="O19" s="6"/>
      <c r="P19" s="6"/>
      <c r="Q19" s="6"/>
      <c r="R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6"/>
      <c r="DD19" s="6"/>
      <c r="DE19" s="6"/>
      <c r="DF19" s="6"/>
      <c r="DG19" s="6"/>
      <c r="DH19" s="6"/>
      <c r="DI19" s="6"/>
      <c r="DJ19" s="6"/>
      <c r="DK19" s="6"/>
      <c r="DL19" s="6"/>
      <c r="DM19" s="6"/>
      <c r="DN19" s="6"/>
      <c r="DO19" s="6"/>
      <c r="DP19" s="6"/>
      <c r="DQ19" s="6"/>
      <c r="DR19" s="6"/>
      <c r="DS19" s="6"/>
      <c r="DT19" s="6"/>
      <c r="DU19" s="6"/>
      <c r="DV19" s="6"/>
      <c r="DW19" s="6"/>
      <c r="DX19" s="6"/>
      <c r="DY19" s="6"/>
      <c r="DZ19" s="6"/>
      <c r="EA19" s="6"/>
      <c r="EB19" s="6"/>
      <c r="EC19" s="6"/>
      <c r="ED19" s="6"/>
      <c r="EE19" s="6"/>
      <c r="EF19" s="6"/>
      <c r="EG19" s="6"/>
      <c r="EH19" s="6"/>
      <c r="EI19" s="6"/>
      <c r="EJ19" s="6"/>
      <c r="EK19" s="6"/>
      <c r="EL19" s="6"/>
      <c r="EM19" s="6"/>
      <c r="EN19" s="6"/>
      <c r="EO19" s="6"/>
      <c r="EP19" s="6"/>
      <c r="EQ19" s="6"/>
      <c r="ER19" s="6"/>
      <c r="ES19" s="6"/>
      <c r="ET19" s="6"/>
      <c r="EU19" s="6"/>
      <c r="EV19" s="6"/>
      <c r="EW19" s="6"/>
      <c r="EX19" s="6"/>
      <c r="EY19" s="6"/>
      <c r="EZ19" s="6"/>
      <c r="FA19" s="6"/>
      <c r="FB19" s="6"/>
      <c r="FC19" s="6"/>
      <c r="FD19" s="6"/>
      <c r="FE19" s="6"/>
      <c r="FF19" s="6"/>
      <c r="FG19" s="6"/>
      <c r="FH19" s="6"/>
      <c r="FI19" s="6"/>
      <c r="FJ19" s="6"/>
      <c r="FK19" s="6"/>
      <c r="FL19" s="6"/>
      <c r="FM19" s="6"/>
      <c r="FN19" s="6"/>
      <c r="FO19" s="6"/>
      <c r="FP19" s="6"/>
      <c r="FQ19" s="6"/>
      <c r="FR19" s="6"/>
      <c r="FS19" s="6"/>
      <c r="FT19" s="6"/>
      <c r="FU19" s="6"/>
      <c r="FV19" s="6"/>
      <c r="FW19" s="6"/>
      <c r="FX19" s="6"/>
      <c r="FY19" s="6"/>
      <c r="FZ19" s="6"/>
      <c r="GA19" s="6"/>
      <c r="GB19" s="6"/>
      <c r="GC19" s="6"/>
      <c r="GD19" s="6"/>
      <c r="GE19" s="6"/>
      <c r="GF19" s="6"/>
      <c r="GG19" s="6"/>
      <c r="GH19" s="6"/>
      <c r="GI19" s="6"/>
      <c r="GJ19" s="6"/>
      <c r="GK19" s="6"/>
      <c r="GL19" s="6"/>
      <c r="GM19" s="6"/>
      <c r="GN19" s="6"/>
      <c r="GO19" s="6"/>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6"/>
      <c r="IJ19" s="6"/>
      <c r="IK19" s="6"/>
      <c r="IL19" s="6"/>
      <c r="IM19" s="6"/>
      <c r="IN19" s="6"/>
      <c r="IO19" s="6"/>
      <c r="IP19" s="6"/>
      <c r="IQ19" s="6"/>
      <c r="IR19" s="6"/>
      <c r="IS19" s="6"/>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6"/>
      <c r="KR19" s="6"/>
      <c r="KS19" s="6"/>
      <c r="KT19" s="6"/>
      <c r="KU19" s="6"/>
      <c r="KV19" s="6"/>
      <c r="KW19" s="6"/>
      <c r="KX19" s="6"/>
      <c r="KY19" s="6"/>
      <c r="KZ19" s="6"/>
      <c r="LA19" s="6"/>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6"/>
      <c r="MU19" s="6"/>
      <c r="MV19" s="6"/>
      <c r="MW19" s="6"/>
      <c r="MX19" s="6"/>
      <c r="MY19" s="6"/>
      <c r="MZ19" s="6"/>
      <c r="NA19" s="6"/>
      <c r="NB19" s="6"/>
      <c r="NC19" s="6"/>
      <c r="ND19" s="6"/>
      <c r="NE19" s="6"/>
      <c r="NF19" s="6"/>
      <c r="NG19" s="6"/>
      <c r="NH19" s="6"/>
      <c r="NI19" s="6"/>
      <c r="NJ19" s="6"/>
      <c r="NK19" s="6"/>
      <c r="NL19" s="6"/>
      <c r="NM19" s="6"/>
      <c r="NN19" s="6"/>
      <c r="NO19" s="6"/>
      <c r="NP19" s="6"/>
      <c r="NQ19" s="6"/>
      <c r="NR19" s="6"/>
      <c r="NS19" s="6"/>
      <c r="NT19" s="6"/>
      <c r="NU19" s="6"/>
      <c r="NV19" s="6"/>
      <c r="NW19" s="6"/>
      <c r="NX19" s="6"/>
      <c r="NY19" s="6"/>
      <c r="NZ19" s="6"/>
      <c r="OA19" s="6"/>
      <c r="OB19" s="6"/>
      <c r="OC19" s="6"/>
      <c r="OD19" s="6"/>
      <c r="OE19" s="6"/>
      <c r="OF19" s="6"/>
      <c r="OG19" s="6"/>
      <c r="OH19" s="6"/>
      <c r="OI19" s="6"/>
      <c r="OJ19" s="6"/>
      <c r="OK19" s="6"/>
      <c r="OL19" s="6"/>
      <c r="OM19" s="6"/>
      <c r="ON19" s="6"/>
      <c r="OO19" s="6"/>
      <c r="OP19" s="6"/>
      <c r="OQ19" s="6"/>
      <c r="OR19" s="6"/>
      <c r="OS19" s="6"/>
      <c r="OT19" s="6"/>
      <c r="OU19" s="6"/>
      <c r="OV19" s="6"/>
      <c r="OW19" s="6"/>
      <c r="OX19" s="6"/>
      <c r="OY19" s="6"/>
      <c r="OZ19" s="6"/>
      <c r="PA19" s="6"/>
      <c r="PB19" s="6"/>
      <c r="PC19" s="6"/>
      <c r="PD19" s="6"/>
      <c r="PE19" s="6"/>
    </row>
    <row r="20" spans="1:421" s="13" customFormat="1" x14ac:dyDescent="0.25">
      <c r="A20" s="274"/>
      <c r="B20" s="271"/>
      <c r="C20" s="301"/>
      <c r="D20" s="281"/>
      <c r="E20" s="17" t="s">
        <v>174</v>
      </c>
      <c r="F20" s="129" t="s">
        <v>111</v>
      </c>
      <c r="G20" s="12">
        <v>2</v>
      </c>
      <c r="H20" s="12">
        <v>3</v>
      </c>
      <c r="I20" s="12">
        <v>1</v>
      </c>
      <c r="J20" s="12">
        <v>2</v>
      </c>
      <c r="K20" s="12">
        <v>2</v>
      </c>
      <c r="L20" s="97"/>
      <c r="M20" s="26">
        <f>((G20*Kwantificatie!$B$22)+(H20*Kwantificatie!$C$22)+(I20*Kwantificatie!$D$22)+(J20*Kwantificatie!$E$22)+(K20*Kwantificatie!$F$22))*11.1*-1+100</f>
        <v>30.625</v>
      </c>
      <c r="N20" s="6"/>
      <c r="O20" s="6"/>
      <c r="P20" s="6"/>
      <c r="Q20" s="6"/>
      <c r="R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6"/>
      <c r="DD20" s="6"/>
      <c r="DE20" s="6"/>
      <c r="DF20" s="6"/>
      <c r="DG20" s="6"/>
      <c r="DH20" s="6"/>
      <c r="DI20" s="6"/>
      <c r="DJ20" s="6"/>
      <c r="DK20" s="6"/>
      <c r="DL20" s="6"/>
      <c r="DM20" s="6"/>
      <c r="DN20" s="6"/>
      <c r="DO20" s="6"/>
      <c r="DP20" s="6"/>
      <c r="DQ20" s="6"/>
      <c r="DR20" s="6"/>
      <c r="DS20" s="6"/>
      <c r="DT20" s="6"/>
      <c r="DU20" s="6"/>
      <c r="DV20" s="6"/>
      <c r="DW20" s="6"/>
      <c r="DX20" s="6"/>
      <c r="DY20" s="6"/>
      <c r="DZ20" s="6"/>
      <c r="EA20" s="6"/>
      <c r="EB20" s="6"/>
      <c r="EC20" s="6"/>
      <c r="ED20" s="6"/>
      <c r="EE20" s="6"/>
      <c r="EF20" s="6"/>
      <c r="EG20" s="6"/>
      <c r="EH20" s="6"/>
      <c r="EI20" s="6"/>
      <c r="EJ20" s="6"/>
      <c r="EK20" s="6"/>
      <c r="EL20" s="6"/>
      <c r="EM20" s="6"/>
      <c r="EN20" s="6"/>
      <c r="EO20" s="6"/>
      <c r="EP20" s="6"/>
      <c r="EQ20" s="6"/>
      <c r="ER20" s="6"/>
      <c r="ES20" s="6"/>
      <c r="ET20" s="6"/>
      <c r="EU20" s="6"/>
      <c r="EV20" s="6"/>
      <c r="EW20" s="6"/>
      <c r="EX20" s="6"/>
      <c r="EY20" s="6"/>
      <c r="EZ20" s="6"/>
      <c r="FA20" s="6"/>
      <c r="FB20" s="6"/>
      <c r="FC20" s="6"/>
      <c r="FD20" s="6"/>
      <c r="FE20" s="6"/>
      <c r="FF20" s="6"/>
      <c r="FG20" s="6"/>
      <c r="FH20" s="6"/>
      <c r="FI20" s="6"/>
      <c r="FJ20" s="6"/>
      <c r="FK20" s="6"/>
      <c r="FL20" s="6"/>
      <c r="FM20" s="6"/>
      <c r="FN20" s="6"/>
      <c r="FO20" s="6"/>
      <c r="FP20" s="6"/>
      <c r="FQ20" s="6"/>
      <c r="FR20" s="6"/>
      <c r="FS20" s="6"/>
      <c r="FT20" s="6"/>
      <c r="FU20" s="6"/>
      <c r="FV20" s="6"/>
      <c r="FW20" s="6"/>
      <c r="FX20" s="6"/>
      <c r="FY20" s="6"/>
      <c r="FZ20" s="6"/>
      <c r="GA20" s="6"/>
      <c r="GB20" s="6"/>
      <c r="GC20" s="6"/>
      <c r="GD20" s="6"/>
      <c r="GE20" s="6"/>
      <c r="GF20" s="6"/>
      <c r="GG20" s="6"/>
      <c r="GH20" s="6"/>
      <c r="GI20" s="6"/>
      <c r="GJ20" s="6"/>
      <c r="GK20" s="6"/>
      <c r="GL20" s="6"/>
      <c r="GM20" s="6"/>
      <c r="GN20" s="6"/>
      <c r="GO20" s="6"/>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6"/>
      <c r="IJ20" s="6"/>
      <c r="IK20" s="6"/>
      <c r="IL20" s="6"/>
      <c r="IM20" s="6"/>
      <c r="IN20" s="6"/>
      <c r="IO20" s="6"/>
      <c r="IP20" s="6"/>
      <c r="IQ20" s="6"/>
      <c r="IR20" s="6"/>
      <c r="IS20" s="6"/>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6"/>
      <c r="KR20" s="6"/>
      <c r="KS20" s="6"/>
      <c r="KT20" s="6"/>
      <c r="KU20" s="6"/>
      <c r="KV20" s="6"/>
      <c r="KW20" s="6"/>
      <c r="KX20" s="6"/>
      <c r="KY20" s="6"/>
      <c r="KZ20" s="6"/>
      <c r="LA20" s="6"/>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6"/>
      <c r="MU20" s="6"/>
      <c r="MV20" s="6"/>
      <c r="MW20" s="6"/>
      <c r="MX20" s="6"/>
      <c r="MY20" s="6"/>
      <c r="MZ20" s="6"/>
      <c r="NA20" s="6"/>
      <c r="NB20" s="6"/>
      <c r="NC20" s="6"/>
      <c r="ND20" s="6"/>
      <c r="NE20" s="6"/>
      <c r="NF20" s="6"/>
      <c r="NG20" s="6"/>
      <c r="NH20" s="6"/>
      <c r="NI20" s="6"/>
      <c r="NJ20" s="6"/>
      <c r="NK20" s="6"/>
      <c r="NL20" s="6"/>
      <c r="NM20" s="6"/>
      <c r="NN20" s="6"/>
      <c r="NO20" s="6"/>
      <c r="NP20" s="6"/>
      <c r="NQ20" s="6"/>
      <c r="NR20" s="6"/>
      <c r="NS20" s="6"/>
      <c r="NT20" s="6"/>
      <c r="NU20" s="6"/>
      <c r="NV20" s="6"/>
      <c r="NW20" s="6"/>
      <c r="NX20" s="6"/>
      <c r="NY20" s="6"/>
      <c r="NZ20" s="6"/>
      <c r="OA20" s="6"/>
      <c r="OB20" s="6"/>
      <c r="OC20" s="6"/>
      <c r="OD20" s="6"/>
      <c r="OE20" s="6"/>
      <c r="OF20" s="6"/>
      <c r="OG20" s="6"/>
      <c r="OH20" s="6"/>
      <c r="OI20" s="6"/>
      <c r="OJ20" s="6"/>
      <c r="OK20" s="6"/>
      <c r="OL20" s="6"/>
      <c r="OM20" s="6"/>
      <c r="ON20" s="6"/>
      <c r="OO20" s="6"/>
      <c r="OP20" s="6"/>
      <c r="OQ20" s="6"/>
      <c r="OR20" s="6"/>
      <c r="OS20" s="6"/>
      <c r="OT20" s="6"/>
      <c r="OU20" s="6"/>
      <c r="OV20" s="6"/>
      <c r="OW20" s="6"/>
      <c r="OX20" s="6"/>
      <c r="OY20" s="6"/>
      <c r="OZ20" s="6"/>
      <c r="PA20" s="6"/>
      <c r="PB20" s="6"/>
      <c r="PC20" s="6"/>
      <c r="PD20" s="6"/>
      <c r="PE20" s="6"/>
    </row>
    <row r="21" spans="1:421" s="13" customFormat="1" x14ac:dyDescent="0.25">
      <c r="A21" s="274"/>
      <c r="B21" s="271"/>
      <c r="C21" s="301"/>
      <c r="D21" s="281"/>
      <c r="E21" s="17" t="s">
        <v>175</v>
      </c>
      <c r="F21" s="129" t="s">
        <v>111</v>
      </c>
      <c r="G21" s="12">
        <v>2</v>
      </c>
      <c r="H21" s="12">
        <v>3</v>
      </c>
      <c r="I21" s="12">
        <v>2</v>
      </c>
      <c r="J21" s="12">
        <v>2</v>
      </c>
      <c r="K21" s="12">
        <v>2</v>
      </c>
      <c r="L21" s="146"/>
      <c r="M21" s="26">
        <f>((G21*Kwantificatie!$B$22)+(H21*Kwantificatie!$C$22)+(I21*Kwantificatie!$D$22)+(J21*Kwantificatie!$E$22)+(K21*Kwantificatie!$F$22))*11.1*-1+100</f>
        <v>25.075000000000003</v>
      </c>
      <c r="N21" s="6"/>
      <c r="O21" s="6"/>
      <c r="P21" s="6"/>
      <c r="Q21" s="6"/>
      <c r="R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6"/>
      <c r="NI21" s="6"/>
      <c r="NJ21" s="6"/>
      <c r="NK21" s="6"/>
      <c r="NL21" s="6"/>
      <c r="NM21" s="6"/>
      <c r="NN21" s="6"/>
      <c r="NO21" s="6"/>
      <c r="NP21" s="6"/>
      <c r="NQ21" s="6"/>
      <c r="NR21" s="6"/>
      <c r="NS21" s="6"/>
      <c r="NT21" s="6"/>
      <c r="NU21" s="6"/>
      <c r="NV21" s="6"/>
      <c r="NW21" s="6"/>
      <c r="NX21" s="6"/>
      <c r="NY21" s="6"/>
      <c r="NZ21" s="6"/>
      <c r="OA21" s="6"/>
      <c r="OB21" s="6"/>
      <c r="OC21" s="6"/>
      <c r="OD21" s="6"/>
      <c r="OE21" s="6"/>
      <c r="OF21" s="6"/>
      <c r="OG21" s="6"/>
      <c r="OH21" s="6"/>
      <c r="OI21" s="6"/>
      <c r="OJ21" s="6"/>
      <c r="OK21" s="6"/>
      <c r="OL21" s="6"/>
      <c r="OM21" s="6"/>
      <c r="ON21" s="6"/>
      <c r="OO21" s="6"/>
      <c r="OP21" s="6"/>
      <c r="OQ21" s="6"/>
      <c r="OR21" s="6"/>
      <c r="OS21" s="6"/>
      <c r="OT21" s="6"/>
      <c r="OU21" s="6"/>
      <c r="OV21" s="6"/>
      <c r="OW21" s="6"/>
      <c r="OX21" s="6"/>
      <c r="OY21" s="6"/>
      <c r="OZ21" s="6"/>
      <c r="PA21" s="6"/>
      <c r="PB21" s="6"/>
      <c r="PC21" s="6"/>
      <c r="PD21" s="6"/>
      <c r="PE21" s="6"/>
    </row>
    <row r="22" spans="1:421" s="13" customFormat="1" x14ac:dyDescent="0.25">
      <c r="A22" s="274"/>
      <c r="B22" s="271"/>
      <c r="C22" s="301"/>
      <c r="D22" s="281"/>
      <c r="E22" s="17"/>
      <c r="F22" s="163" t="s">
        <v>139</v>
      </c>
      <c r="G22" s="129">
        <v>3</v>
      </c>
      <c r="H22" s="129">
        <v>3</v>
      </c>
      <c r="I22" s="129">
        <v>3</v>
      </c>
      <c r="J22" s="129">
        <v>3</v>
      </c>
      <c r="K22" s="129">
        <v>3</v>
      </c>
      <c r="L22" s="146"/>
      <c r="M22" s="26">
        <f>((G22*Kwantificatie!$B$22)+(H22*Kwantificatie!$C$22)+(I22*Kwantificatie!$D$22)+(J22*Kwantificatie!$E$22)+(K22*Kwantificatie!$F$22))*11.1*-1+100</f>
        <v>0.10000000000000853</v>
      </c>
      <c r="N22" s="6"/>
      <c r="O22" s="6"/>
      <c r="P22" s="6"/>
      <c r="Q22" s="6"/>
      <c r="R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6"/>
      <c r="NI22" s="6"/>
      <c r="NJ22" s="6"/>
      <c r="NK22" s="6"/>
      <c r="NL22" s="6"/>
      <c r="NM22" s="6"/>
      <c r="NN22" s="6"/>
      <c r="NO22" s="6"/>
      <c r="NP22" s="6"/>
      <c r="NQ22" s="6"/>
      <c r="NR22" s="6"/>
      <c r="NS22" s="6"/>
      <c r="NT22" s="6"/>
      <c r="NU22" s="6"/>
      <c r="NV22" s="6"/>
      <c r="NW22" s="6"/>
      <c r="NX22" s="6"/>
      <c r="NY22" s="6"/>
      <c r="NZ22" s="6"/>
      <c r="OA22" s="6"/>
      <c r="OB22" s="6"/>
      <c r="OC22" s="6"/>
      <c r="OD22" s="6"/>
      <c r="OE22" s="6"/>
      <c r="OF22" s="6"/>
      <c r="OG22" s="6"/>
      <c r="OH22" s="6"/>
      <c r="OI22" s="6"/>
      <c r="OJ22" s="6"/>
      <c r="OK22" s="6"/>
      <c r="OL22" s="6"/>
      <c r="OM22" s="6"/>
      <c r="ON22" s="6"/>
      <c r="OO22" s="6"/>
      <c r="OP22" s="6"/>
      <c r="OQ22" s="6"/>
      <c r="OR22" s="6"/>
      <c r="OS22" s="6"/>
      <c r="OT22" s="6"/>
      <c r="OU22" s="6"/>
      <c r="OV22" s="6"/>
      <c r="OW22" s="6"/>
      <c r="OX22" s="6"/>
      <c r="OY22" s="6"/>
      <c r="OZ22" s="6"/>
      <c r="PA22" s="6"/>
      <c r="PB22" s="6"/>
      <c r="PC22" s="6"/>
      <c r="PD22" s="6"/>
      <c r="PE22" s="6"/>
    </row>
    <row r="23" spans="1:421" s="13" customFormat="1" ht="13.8" thickBot="1" x14ac:dyDescent="0.3">
      <c r="A23" s="274"/>
      <c r="B23" s="271"/>
      <c r="C23" s="302"/>
      <c r="D23" s="286"/>
      <c r="E23" s="144"/>
      <c r="F23" s="164" t="s">
        <v>139</v>
      </c>
      <c r="G23" s="137">
        <v>3</v>
      </c>
      <c r="H23" s="137">
        <v>3</v>
      </c>
      <c r="I23" s="137">
        <v>3</v>
      </c>
      <c r="J23" s="137">
        <v>3</v>
      </c>
      <c r="K23" s="137">
        <v>3</v>
      </c>
      <c r="L23" s="138"/>
      <c r="M23" s="139">
        <f>((G23*Kwantificatie!$B$22)+(H23*Kwantificatie!$C$22)+(I23*Kwantificatie!$D$22)+(J23*Kwantificatie!$E$22)+(K23*Kwantificatie!$F$22))*11.1*-1+100</f>
        <v>0.10000000000000853</v>
      </c>
      <c r="N23" s="6"/>
      <c r="O23" s="6"/>
      <c r="P23" s="6"/>
      <c r="Q23" s="6"/>
      <c r="R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6"/>
      <c r="NI23" s="6"/>
      <c r="NJ23" s="6"/>
      <c r="NK23" s="6"/>
      <c r="NL23" s="6"/>
      <c r="NM23" s="6"/>
      <c r="NN23" s="6"/>
      <c r="NO23" s="6"/>
      <c r="NP23" s="6"/>
      <c r="NQ23" s="6"/>
      <c r="NR23" s="6"/>
      <c r="NS23" s="6"/>
      <c r="NT23" s="6"/>
      <c r="NU23" s="6"/>
      <c r="NV23" s="6"/>
      <c r="NW23" s="6"/>
      <c r="NX23" s="6"/>
      <c r="NY23" s="6"/>
      <c r="NZ23" s="6"/>
      <c r="OA23" s="6"/>
      <c r="OB23" s="6"/>
      <c r="OC23" s="6"/>
      <c r="OD23" s="6"/>
      <c r="OE23" s="6"/>
      <c r="OF23" s="6"/>
      <c r="OG23" s="6"/>
      <c r="OH23" s="6"/>
      <c r="OI23" s="6"/>
      <c r="OJ23" s="6"/>
      <c r="OK23" s="6"/>
      <c r="OL23" s="6"/>
      <c r="OM23" s="6"/>
      <c r="ON23" s="6"/>
      <c r="OO23" s="6"/>
      <c r="OP23" s="6"/>
      <c r="OQ23" s="6"/>
      <c r="OR23" s="6"/>
      <c r="OS23" s="6"/>
      <c r="OT23" s="6"/>
      <c r="OU23" s="6"/>
      <c r="OV23" s="6"/>
      <c r="OW23" s="6"/>
      <c r="OX23" s="6"/>
      <c r="OY23" s="6"/>
      <c r="OZ23" s="6"/>
      <c r="PA23" s="6"/>
      <c r="PB23" s="6"/>
      <c r="PC23" s="6"/>
      <c r="PD23" s="6"/>
      <c r="PE23" s="6"/>
    </row>
    <row r="24" spans="1:421" s="13" customFormat="1" ht="26.4" x14ac:dyDescent="0.25">
      <c r="A24" s="274"/>
      <c r="B24" s="271"/>
      <c r="C24" s="270" t="s">
        <v>6</v>
      </c>
      <c r="D24" s="287" t="s">
        <v>59</v>
      </c>
      <c r="E24" s="19" t="s">
        <v>140</v>
      </c>
      <c r="F24" s="129" t="s">
        <v>111</v>
      </c>
      <c r="G24" s="18">
        <v>1</v>
      </c>
      <c r="H24" s="18">
        <v>2</v>
      </c>
      <c r="I24" s="18">
        <v>3</v>
      </c>
      <c r="J24" s="18">
        <v>2</v>
      </c>
      <c r="K24" s="18">
        <v>1</v>
      </c>
      <c r="L24" s="95"/>
      <c r="M24" s="26">
        <f>((G24*Kwantificatie!$B$22)+(H24*Kwantificatie!$C$22)+(I24*Kwantificatie!$D$22)+(J24*Kwantificatie!$E$22)+(K24*Kwantificatie!$F$22))*11.1*-1+100</f>
        <v>36.175000000000004</v>
      </c>
      <c r="N24" s="6"/>
      <c r="O24" s="6"/>
      <c r="P24" s="6"/>
      <c r="Q24" s="6"/>
      <c r="R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6"/>
      <c r="NI24" s="6"/>
      <c r="NJ24" s="6"/>
      <c r="NK24" s="6"/>
      <c r="NL24" s="6"/>
      <c r="NM24" s="6"/>
      <c r="NN24" s="6"/>
      <c r="NO24" s="6"/>
      <c r="NP24" s="6"/>
      <c r="NQ24" s="6"/>
      <c r="NR24" s="6"/>
      <c r="NS24" s="6"/>
      <c r="NT24" s="6"/>
      <c r="NU24" s="6"/>
      <c r="NV24" s="6"/>
      <c r="NW24" s="6"/>
      <c r="NX24" s="6"/>
      <c r="NY24" s="6"/>
      <c r="NZ24" s="6"/>
      <c r="OA24" s="6"/>
      <c r="OB24" s="6"/>
      <c r="OC24" s="6"/>
      <c r="OD24" s="6"/>
      <c r="OE24" s="6"/>
      <c r="OF24" s="6"/>
      <c r="OG24" s="6"/>
      <c r="OH24" s="6"/>
      <c r="OI24" s="6"/>
      <c r="OJ24" s="6"/>
      <c r="OK24" s="6"/>
      <c r="OL24" s="6"/>
      <c r="OM24" s="6"/>
      <c r="ON24" s="6"/>
      <c r="OO24" s="6"/>
      <c r="OP24" s="6"/>
      <c r="OQ24" s="6"/>
      <c r="OR24" s="6"/>
      <c r="OS24" s="6"/>
      <c r="OT24" s="6"/>
      <c r="OU24" s="6"/>
      <c r="OV24" s="6"/>
      <c r="OW24" s="6"/>
      <c r="OX24" s="6"/>
      <c r="OY24" s="6"/>
      <c r="OZ24" s="6"/>
      <c r="PA24" s="6"/>
      <c r="PB24" s="6"/>
      <c r="PC24" s="6"/>
      <c r="PD24" s="6"/>
      <c r="PE24" s="6"/>
    </row>
    <row r="25" spans="1:421" s="13" customFormat="1" ht="26.4" x14ac:dyDescent="0.25">
      <c r="A25" s="274"/>
      <c r="B25" s="271"/>
      <c r="C25" s="271"/>
      <c r="D25" s="281"/>
      <c r="E25" s="19" t="s">
        <v>141</v>
      </c>
      <c r="F25" s="129" t="s">
        <v>111</v>
      </c>
      <c r="G25" s="18">
        <v>1</v>
      </c>
      <c r="H25" s="18">
        <v>2</v>
      </c>
      <c r="I25" s="18">
        <v>3</v>
      </c>
      <c r="J25" s="18">
        <v>2</v>
      </c>
      <c r="K25" s="18">
        <v>1</v>
      </c>
      <c r="L25" s="95"/>
      <c r="M25" s="26">
        <f>((G25*Kwantificatie!$B$22)+(H25*Kwantificatie!$C$22)+(I25*Kwantificatie!$D$22)+(J25*Kwantificatie!$E$22)+(K25*Kwantificatie!$F$22))*11.1*-1+100</f>
        <v>36.175000000000004</v>
      </c>
      <c r="N25" s="6"/>
      <c r="O25" s="6"/>
      <c r="P25" s="6"/>
      <c r="Q25" s="6"/>
      <c r="R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6"/>
      <c r="NI25" s="6"/>
      <c r="NJ25" s="6"/>
      <c r="NK25" s="6"/>
      <c r="NL25" s="6"/>
      <c r="NM25" s="6"/>
      <c r="NN25" s="6"/>
      <c r="NO25" s="6"/>
      <c r="NP25" s="6"/>
      <c r="NQ25" s="6"/>
      <c r="NR25" s="6"/>
      <c r="NS25" s="6"/>
      <c r="NT25" s="6"/>
      <c r="NU25" s="6"/>
      <c r="NV25" s="6"/>
      <c r="NW25" s="6"/>
      <c r="NX25" s="6"/>
      <c r="NY25" s="6"/>
      <c r="NZ25" s="6"/>
      <c r="OA25" s="6"/>
      <c r="OB25" s="6"/>
      <c r="OC25" s="6"/>
      <c r="OD25" s="6"/>
      <c r="OE25" s="6"/>
      <c r="OF25" s="6"/>
      <c r="OG25" s="6"/>
      <c r="OH25" s="6"/>
      <c r="OI25" s="6"/>
      <c r="OJ25" s="6"/>
      <c r="OK25" s="6"/>
      <c r="OL25" s="6"/>
      <c r="OM25" s="6"/>
      <c r="ON25" s="6"/>
      <c r="OO25" s="6"/>
      <c r="OP25" s="6"/>
      <c r="OQ25" s="6"/>
      <c r="OR25" s="6"/>
      <c r="OS25" s="6"/>
      <c r="OT25" s="6"/>
      <c r="OU25" s="6"/>
      <c r="OV25" s="6"/>
      <c r="OW25" s="6"/>
      <c r="OX25" s="6"/>
      <c r="OY25" s="6"/>
      <c r="OZ25" s="6"/>
      <c r="PA25" s="6"/>
      <c r="PB25" s="6"/>
      <c r="PC25" s="6"/>
      <c r="PD25" s="6"/>
      <c r="PE25" s="6"/>
    </row>
    <row r="26" spans="1:421" s="13" customFormat="1" x14ac:dyDescent="0.25">
      <c r="A26" s="274"/>
      <c r="B26" s="271"/>
      <c r="C26" s="271"/>
      <c r="D26" s="281"/>
      <c r="E26" s="19" t="s">
        <v>137</v>
      </c>
      <c r="F26" s="129" t="s">
        <v>111</v>
      </c>
      <c r="G26" s="18">
        <v>2</v>
      </c>
      <c r="H26" s="18">
        <v>3</v>
      </c>
      <c r="I26" s="18">
        <v>2</v>
      </c>
      <c r="J26" s="18">
        <v>2</v>
      </c>
      <c r="K26" s="18">
        <v>2</v>
      </c>
      <c r="L26" s="95"/>
      <c r="M26" s="26">
        <f>((G26*Kwantificatie!$B$22)+(H26*Kwantificatie!$C$22)+(I26*Kwantificatie!$D$22)+(J26*Kwantificatie!$E$22)+(K26*Kwantificatie!$F$22))*11.1*-1+100</f>
        <v>25.075000000000003</v>
      </c>
      <c r="N26" s="6"/>
      <c r="O26" s="6"/>
      <c r="P26" s="6"/>
      <c r="Q26" s="6"/>
      <c r="R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6"/>
      <c r="NI26" s="6"/>
      <c r="NJ26" s="6"/>
      <c r="NK26" s="6"/>
      <c r="NL26" s="6"/>
      <c r="NM26" s="6"/>
      <c r="NN26" s="6"/>
      <c r="NO26" s="6"/>
      <c r="NP26" s="6"/>
      <c r="NQ26" s="6"/>
      <c r="NR26" s="6"/>
      <c r="NS26" s="6"/>
      <c r="NT26" s="6"/>
      <c r="NU26" s="6"/>
      <c r="NV26" s="6"/>
      <c r="NW26" s="6"/>
      <c r="NX26" s="6"/>
      <c r="NY26" s="6"/>
      <c r="NZ26" s="6"/>
      <c r="OA26" s="6"/>
      <c r="OB26" s="6"/>
      <c r="OC26" s="6"/>
      <c r="OD26" s="6"/>
      <c r="OE26" s="6"/>
      <c r="OF26" s="6"/>
      <c r="OG26" s="6"/>
      <c r="OH26" s="6"/>
      <c r="OI26" s="6"/>
      <c r="OJ26" s="6"/>
      <c r="OK26" s="6"/>
      <c r="OL26" s="6"/>
      <c r="OM26" s="6"/>
      <c r="ON26" s="6"/>
      <c r="OO26" s="6"/>
      <c r="OP26" s="6"/>
      <c r="OQ26" s="6"/>
      <c r="OR26" s="6"/>
      <c r="OS26" s="6"/>
      <c r="OT26" s="6"/>
      <c r="OU26" s="6"/>
      <c r="OV26" s="6"/>
      <c r="OW26" s="6"/>
      <c r="OX26" s="6"/>
      <c r="OY26" s="6"/>
      <c r="OZ26" s="6"/>
      <c r="PA26" s="6"/>
      <c r="PB26" s="6"/>
      <c r="PC26" s="6"/>
      <c r="PD26" s="6"/>
      <c r="PE26" s="6"/>
    </row>
    <row r="27" spans="1:421" s="13" customFormat="1" x14ac:dyDescent="0.25">
      <c r="A27" s="274"/>
      <c r="B27" s="271"/>
      <c r="C27" s="271"/>
      <c r="D27" s="281"/>
      <c r="E27" s="19" t="s">
        <v>143</v>
      </c>
      <c r="F27" s="129" t="s">
        <v>111</v>
      </c>
      <c r="G27" s="18">
        <v>3</v>
      </c>
      <c r="H27" s="18">
        <v>2</v>
      </c>
      <c r="I27" s="18">
        <v>2</v>
      </c>
      <c r="J27" s="18">
        <v>1</v>
      </c>
      <c r="K27" s="18">
        <v>1</v>
      </c>
      <c r="L27" s="95"/>
      <c r="M27" s="26">
        <f>((G27*Kwantificatie!$B$22)+(H27*Kwantificatie!$C$22)+(I27*Kwantificatie!$D$22)+(J27*Kwantificatie!$E$22)+(K27*Kwantificatie!$F$22))*11.1*-1+100</f>
        <v>47.274999999999999</v>
      </c>
      <c r="N27" s="6"/>
      <c r="O27" s="6"/>
      <c r="P27" s="6"/>
      <c r="Q27" s="6"/>
      <c r="R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6"/>
      <c r="NI27" s="6"/>
      <c r="NJ27" s="6"/>
      <c r="NK27" s="6"/>
      <c r="NL27" s="6"/>
      <c r="NM27" s="6"/>
      <c r="NN27" s="6"/>
      <c r="NO27" s="6"/>
      <c r="NP27" s="6"/>
      <c r="NQ27" s="6"/>
      <c r="NR27" s="6"/>
      <c r="NS27" s="6"/>
      <c r="NT27" s="6"/>
      <c r="NU27" s="6"/>
      <c r="NV27" s="6"/>
      <c r="NW27" s="6"/>
      <c r="NX27" s="6"/>
      <c r="NY27" s="6"/>
      <c r="NZ27" s="6"/>
      <c r="OA27" s="6"/>
      <c r="OB27" s="6"/>
      <c r="OC27" s="6"/>
      <c r="OD27" s="6"/>
      <c r="OE27" s="6"/>
      <c r="OF27" s="6"/>
      <c r="OG27" s="6"/>
      <c r="OH27" s="6"/>
      <c r="OI27" s="6"/>
      <c r="OJ27" s="6"/>
      <c r="OK27" s="6"/>
      <c r="OL27" s="6"/>
      <c r="OM27" s="6"/>
      <c r="ON27" s="6"/>
      <c r="OO27" s="6"/>
      <c r="OP27" s="6"/>
      <c r="OQ27" s="6"/>
      <c r="OR27" s="6"/>
      <c r="OS27" s="6"/>
      <c r="OT27" s="6"/>
      <c r="OU27" s="6"/>
      <c r="OV27" s="6"/>
      <c r="OW27" s="6"/>
      <c r="OX27" s="6"/>
      <c r="OY27" s="6"/>
      <c r="OZ27" s="6"/>
      <c r="PA27" s="6"/>
      <c r="PB27" s="6"/>
      <c r="PC27" s="6"/>
      <c r="PD27" s="6"/>
      <c r="PE27" s="6"/>
    </row>
    <row r="28" spans="1:421" s="13" customFormat="1" ht="13.8" thickBot="1" x14ac:dyDescent="0.3">
      <c r="A28" s="274"/>
      <c r="B28" s="271"/>
      <c r="C28" s="271"/>
      <c r="D28" s="281"/>
      <c r="E28" s="17" t="s">
        <v>142</v>
      </c>
      <c r="F28" s="163" t="s">
        <v>111</v>
      </c>
      <c r="G28" s="12">
        <v>2</v>
      </c>
      <c r="H28" s="12">
        <v>3</v>
      </c>
      <c r="I28" s="12">
        <v>2</v>
      </c>
      <c r="J28" s="12">
        <v>2</v>
      </c>
      <c r="K28" s="12">
        <v>2</v>
      </c>
      <c r="L28" s="138"/>
      <c r="M28" s="26">
        <f>((G28*Kwantificatie!$B$22)+(H28*Kwantificatie!$C$22)+(I28*Kwantificatie!$D$22)+(J28*Kwantificatie!$E$22)+(K28*Kwantificatie!$F$22))*11.1*-1+100</f>
        <v>25.075000000000003</v>
      </c>
      <c r="N28" s="6"/>
      <c r="O28" s="6"/>
      <c r="P28" s="6"/>
      <c r="Q28" s="6"/>
      <c r="R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6"/>
      <c r="NI28" s="6"/>
      <c r="NJ28" s="6"/>
      <c r="NK28" s="6"/>
      <c r="NL28" s="6"/>
      <c r="NM28" s="6"/>
      <c r="NN28" s="6"/>
      <c r="NO28" s="6"/>
      <c r="NP28" s="6"/>
      <c r="NQ28" s="6"/>
      <c r="NR28" s="6"/>
      <c r="NS28" s="6"/>
      <c r="NT28" s="6"/>
      <c r="NU28" s="6"/>
      <c r="NV28" s="6"/>
      <c r="NW28" s="6"/>
      <c r="NX28" s="6"/>
      <c r="NY28" s="6"/>
      <c r="NZ28" s="6"/>
      <c r="OA28" s="6"/>
      <c r="OB28" s="6"/>
      <c r="OC28" s="6"/>
      <c r="OD28" s="6"/>
      <c r="OE28" s="6"/>
      <c r="OF28" s="6"/>
      <c r="OG28" s="6"/>
      <c r="OH28" s="6"/>
      <c r="OI28" s="6"/>
      <c r="OJ28" s="6"/>
      <c r="OK28" s="6"/>
      <c r="OL28" s="6"/>
      <c r="OM28" s="6"/>
      <c r="ON28" s="6"/>
      <c r="OO28" s="6"/>
      <c r="OP28" s="6"/>
      <c r="OQ28" s="6"/>
      <c r="OR28" s="6"/>
      <c r="OS28" s="6"/>
      <c r="OT28" s="6"/>
      <c r="OU28" s="6"/>
      <c r="OV28" s="6"/>
      <c r="OW28" s="6"/>
      <c r="OX28" s="6"/>
      <c r="OY28" s="6"/>
      <c r="OZ28" s="6"/>
      <c r="PA28" s="6"/>
      <c r="PB28" s="6"/>
      <c r="PC28" s="6"/>
      <c r="PD28" s="6"/>
      <c r="PE28" s="6"/>
    </row>
    <row r="29" spans="1:421" s="13" customFormat="1" x14ac:dyDescent="0.25">
      <c r="A29" s="274"/>
      <c r="B29" s="271"/>
      <c r="C29" s="271"/>
      <c r="D29" s="281"/>
      <c r="E29" s="17" t="s">
        <v>173</v>
      </c>
      <c r="F29" s="163" t="s">
        <v>111</v>
      </c>
      <c r="G29" s="12">
        <v>2</v>
      </c>
      <c r="H29" s="12">
        <v>1</v>
      </c>
      <c r="I29" s="12">
        <v>3</v>
      </c>
      <c r="J29" s="12">
        <v>1</v>
      </c>
      <c r="K29" s="12">
        <v>1</v>
      </c>
      <c r="L29" s="146"/>
      <c r="M29" s="26">
        <f>((G29*Kwantificatie!$B$22)+(H29*Kwantificatie!$C$22)+(I29*Kwantificatie!$D$22)+(J29*Kwantificatie!$E$22)+(K29*Kwantificatie!$F$22))*11.1*-1+100</f>
        <v>52.825000000000003</v>
      </c>
      <c r="N29" s="6"/>
      <c r="O29" s="6"/>
      <c r="P29" s="6"/>
      <c r="Q29" s="6"/>
      <c r="R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6"/>
      <c r="NI29" s="6"/>
      <c r="NJ29" s="6"/>
      <c r="NK29" s="6"/>
      <c r="NL29" s="6"/>
      <c r="NM29" s="6"/>
      <c r="NN29" s="6"/>
      <c r="NO29" s="6"/>
      <c r="NP29" s="6"/>
      <c r="NQ29" s="6"/>
      <c r="NR29" s="6"/>
      <c r="NS29" s="6"/>
      <c r="NT29" s="6"/>
      <c r="NU29" s="6"/>
      <c r="NV29" s="6"/>
      <c r="NW29" s="6"/>
      <c r="NX29" s="6"/>
      <c r="NY29" s="6"/>
      <c r="NZ29" s="6"/>
      <c r="OA29" s="6"/>
      <c r="OB29" s="6"/>
      <c r="OC29" s="6"/>
      <c r="OD29" s="6"/>
      <c r="OE29" s="6"/>
      <c r="OF29" s="6"/>
      <c r="OG29" s="6"/>
      <c r="OH29" s="6"/>
      <c r="OI29" s="6"/>
      <c r="OJ29" s="6"/>
      <c r="OK29" s="6"/>
      <c r="OL29" s="6"/>
      <c r="OM29" s="6"/>
      <c r="ON29" s="6"/>
      <c r="OO29" s="6"/>
      <c r="OP29" s="6"/>
      <c r="OQ29" s="6"/>
      <c r="OR29" s="6"/>
      <c r="OS29" s="6"/>
      <c r="OT29" s="6"/>
      <c r="OU29" s="6"/>
      <c r="OV29" s="6"/>
      <c r="OW29" s="6"/>
      <c r="OX29" s="6"/>
      <c r="OY29" s="6"/>
      <c r="OZ29" s="6"/>
      <c r="PA29" s="6"/>
      <c r="PB29" s="6"/>
      <c r="PC29" s="6"/>
      <c r="PD29" s="6"/>
      <c r="PE29" s="6"/>
    </row>
    <row r="30" spans="1:421" s="13" customFormat="1" x14ac:dyDescent="0.25">
      <c r="A30" s="274"/>
      <c r="B30" s="271"/>
      <c r="C30" s="271"/>
      <c r="D30" s="281"/>
      <c r="E30" s="17" t="s">
        <v>174</v>
      </c>
      <c r="F30" s="129" t="s">
        <v>111</v>
      </c>
      <c r="G30" s="12">
        <v>2</v>
      </c>
      <c r="H30" s="12">
        <v>3</v>
      </c>
      <c r="I30" s="12">
        <v>1</v>
      </c>
      <c r="J30" s="12">
        <v>2</v>
      </c>
      <c r="K30" s="12">
        <v>2</v>
      </c>
      <c r="L30" s="146"/>
      <c r="M30" s="26">
        <f>((G30*Kwantificatie!$B$22)+(H30*Kwantificatie!$C$22)+(I30*Kwantificatie!$D$22)+(J30*Kwantificatie!$E$22)+(K30*Kwantificatie!$F$22))*11.1*-1+100</f>
        <v>30.625</v>
      </c>
      <c r="N30" s="6"/>
      <c r="O30" s="6"/>
      <c r="P30" s="6"/>
      <c r="Q30" s="6"/>
      <c r="R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6"/>
      <c r="NI30" s="6"/>
      <c r="NJ30" s="6"/>
      <c r="NK30" s="6"/>
      <c r="NL30" s="6"/>
      <c r="NM30" s="6"/>
      <c r="NN30" s="6"/>
      <c r="NO30" s="6"/>
      <c r="NP30" s="6"/>
      <c r="NQ30" s="6"/>
      <c r="NR30" s="6"/>
      <c r="NS30" s="6"/>
      <c r="NT30" s="6"/>
      <c r="NU30" s="6"/>
      <c r="NV30" s="6"/>
      <c r="NW30" s="6"/>
      <c r="NX30" s="6"/>
      <c r="NY30" s="6"/>
      <c r="NZ30" s="6"/>
      <c r="OA30" s="6"/>
      <c r="OB30" s="6"/>
      <c r="OC30" s="6"/>
      <c r="OD30" s="6"/>
      <c r="OE30" s="6"/>
      <c r="OF30" s="6"/>
      <c r="OG30" s="6"/>
      <c r="OH30" s="6"/>
      <c r="OI30" s="6"/>
      <c r="OJ30" s="6"/>
      <c r="OK30" s="6"/>
      <c r="OL30" s="6"/>
      <c r="OM30" s="6"/>
      <c r="ON30" s="6"/>
      <c r="OO30" s="6"/>
      <c r="OP30" s="6"/>
      <c r="OQ30" s="6"/>
      <c r="OR30" s="6"/>
      <c r="OS30" s="6"/>
      <c r="OT30" s="6"/>
      <c r="OU30" s="6"/>
      <c r="OV30" s="6"/>
      <c r="OW30" s="6"/>
      <c r="OX30" s="6"/>
      <c r="OY30" s="6"/>
      <c r="OZ30" s="6"/>
      <c r="PA30" s="6"/>
      <c r="PB30" s="6"/>
      <c r="PC30" s="6"/>
      <c r="PD30" s="6"/>
      <c r="PE30" s="6"/>
    </row>
    <row r="31" spans="1:421" s="13" customFormat="1" x14ac:dyDescent="0.25">
      <c r="A31" s="274"/>
      <c r="B31" s="271"/>
      <c r="C31" s="271"/>
      <c r="D31" s="281"/>
      <c r="E31" s="17" t="s">
        <v>175</v>
      </c>
      <c r="F31" s="129" t="s">
        <v>111</v>
      </c>
      <c r="G31" s="12">
        <v>2</v>
      </c>
      <c r="H31" s="12">
        <v>3</v>
      </c>
      <c r="I31" s="12">
        <v>2</v>
      </c>
      <c r="J31" s="12">
        <v>2</v>
      </c>
      <c r="K31" s="12">
        <v>2</v>
      </c>
      <c r="L31" s="97"/>
      <c r="M31" s="26">
        <f>((G31*Kwantificatie!$B$22)+(H31*Kwantificatie!$C$22)+(I31*Kwantificatie!$D$22)+(J31*Kwantificatie!$E$22)+(K31*Kwantificatie!$F$22))*11.1*-1+100</f>
        <v>25.075000000000003</v>
      </c>
      <c r="N31" s="6"/>
      <c r="O31" s="6"/>
      <c r="P31" s="6"/>
      <c r="Q31" s="6"/>
      <c r="R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c r="BS31" s="6"/>
      <c r="BT31" s="6"/>
      <c r="BU31" s="6"/>
      <c r="BV31" s="6"/>
      <c r="BW31" s="6"/>
      <c r="BX31" s="6"/>
      <c r="BY31" s="6"/>
      <c r="BZ31" s="6"/>
      <c r="CA31" s="6"/>
      <c r="CB31" s="6"/>
      <c r="CC31" s="6"/>
      <c r="CD31" s="6"/>
      <c r="CE31" s="6"/>
      <c r="CF31" s="6"/>
      <c r="CG31" s="6"/>
      <c r="CH31" s="6"/>
      <c r="CI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6"/>
      <c r="NI31" s="6"/>
      <c r="NJ31" s="6"/>
      <c r="NK31" s="6"/>
      <c r="NL31" s="6"/>
      <c r="NM31" s="6"/>
      <c r="NN31" s="6"/>
      <c r="NO31" s="6"/>
      <c r="NP31" s="6"/>
      <c r="NQ31" s="6"/>
      <c r="NR31" s="6"/>
      <c r="NS31" s="6"/>
      <c r="NT31" s="6"/>
      <c r="NU31" s="6"/>
      <c r="NV31" s="6"/>
      <c r="NW31" s="6"/>
      <c r="NX31" s="6"/>
      <c r="NY31" s="6"/>
      <c r="NZ31" s="6"/>
      <c r="OA31" s="6"/>
      <c r="OB31" s="6"/>
      <c r="OC31" s="6"/>
      <c r="OD31" s="6"/>
      <c r="OE31" s="6"/>
      <c r="OF31" s="6"/>
      <c r="OG31" s="6"/>
      <c r="OH31" s="6"/>
      <c r="OI31" s="6"/>
      <c r="OJ31" s="6"/>
      <c r="OK31" s="6"/>
      <c r="OL31" s="6"/>
      <c r="OM31" s="6"/>
      <c r="ON31" s="6"/>
      <c r="OO31" s="6"/>
      <c r="OP31" s="6"/>
      <c r="OQ31" s="6"/>
      <c r="OR31" s="6"/>
      <c r="OS31" s="6"/>
      <c r="OT31" s="6"/>
      <c r="OU31" s="6"/>
      <c r="OV31" s="6"/>
      <c r="OW31" s="6"/>
      <c r="OX31" s="6"/>
      <c r="OY31" s="6"/>
      <c r="OZ31" s="6"/>
      <c r="PA31" s="6"/>
      <c r="PB31" s="6"/>
      <c r="PC31" s="6"/>
      <c r="PD31" s="6"/>
      <c r="PE31" s="6"/>
    </row>
    <row r="32" spans="1:421" s="13" customFormat="1" x14ac:dyDescent="0.25">
      <c r="A32" s="274"/>
      <c r="B32" s="271"/>
      <c r="C32" s="271"/>
      <c r="D32" s="281"/>
      <c r="E32" s="17"/>
      <c r="F32" s="163" t="s">
        <v>139</v>
      </c>
      <c r="G32" s="163">
        <v>3</v>
      </c>
      <c r="H32" s="163">
        <v>3</v>
      </c>
      <c r="I32" s="163">
        <v>3</v>
      </c>
      <c r="J32" s="163">
        <v>3</v>
      </c>
      <c r="K32" s="163">
        <v>3</v>
      </c>
      <c r="L32" s="146"/>
      <c r="M32" s="26">
        <f>((G32*Kwantificatie!$B$22)+(H32*Kwantificatie!$C$22)+(I32*Kwantificatie!$D$22)+(J32*Kwantificatie!$E$22)+(K32*Kwantificatie!$F$22))*11.1*-1+100</f>
        <v>0.10000000000000853</v>
      </c>
      <c r="N32" s="6"/>
      <c r="O32" s="6"/>
      <c r="P32" s="6"/>
      <c r="Q32" s="6"/>
      <c r="R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c r="BR32" s="6"/>
      <c r="BS32" s="6"/>
      <c r="BT32" s="6"/>
      <c r="BU32" s="6"/>
      <c r="BV32" s="6"/>
      <c r="BW32" s="6"/>
      <c r="BX32" s="6"/>
      <c r="BY32" s="6"/>
      <c r="BZ32" s="6"/>
      <c r="CA32" s="6"/>
      <c r="CB32" s="6"/>
      <c r="CC32" s="6"/>
      <c r="CD32" s="6"/>
      <c r="CE32" s="6"/>
      <c r="CF32" s="6"/>
      <c r="CG32" s="6"/>
      <c r="CH32" s="6"/>
      <c r="CI32" s="6"/>
      <c r="CJ32" s="6"/>
      <c r="CK32" s="6"/>
      <c r="CL32" s="6"/>
      <c r="CM32" s="6"/>
      <c r="CN32" s="6"/>
      <c r="CO32" s="6"/>
      <c r="CP32" s="6"/>
      <c r="CQ32" s="6"/>
      <c r="CR32" s="6"/>
      <c r="CS32" s="6"/>
      <c r="CT32" s="6"/>
      <c r="CU32" s="6"/>
      <c r="CV32" s="6"/>
      <c r="CW32" s="6"/>
      <c r="CX32" s="6"/>
      <c r="CY32" s="6"/>
      <c r="CZ32" s="6"/>
      <c r="DA32" s="6"/>
      <c r="DB32" s="6"/>
      <c r="DC32" s="6"/>
      <c r="DD32" s="6"/>
      <c r="DE32" s="6"/>
      <c r="DF32" s="6"/>
      <c r="DG32" s="6"/>
      <c r="DH32" s="6"/>
      <c r="DI32" s="6"/>
      <c r="DJ32" s="6"/>
      <c r="DK32" s="6"/>
      <c r="DL32" s="6"/>
      <c r="DM32" s="6"/>
      <c r="DN32" s="6"/>
      <c r="DO32" s="6"/>
      <c r="DP32" s="6"/>
      <c r="DQ32" s="6"/>
      <c r="DR32" s="6"/>
      <c r="DS32" s="6"/>
      <c r="DT32" s="6"/>
      <c r="DU32" s="6"/>
      <c r="DV32" s="6"/>
      <c r="DW32" s="6"/>
      <c r="DX32" s="6"/>
      <c r="DY32" s="6"/>
      <c r="DZ32" s="6"/>
      <c r="EA32" s="6"/>
      <c r="EB32" s="6"/>
      <c r="EC32" s="6"/>
      <c r="ED32" s="6"/>
      <c r="EE32" s="6"/>
      <c r="EF32" s="6"/>
      <c r="EG32" s="6"/>
      <c r="EH32" s="6"/>
      <c r="EI32" s="6"/>
      <c r="EJ32" s="6"/>
      <c r="EK32" s="6"/>
      <c r="EL32" s="6"/>
      <c r="EM32" s="6"/>
      <c r="EN32" s="6"/>
      <c r="EO32" s="6"/>
      <c r="EP32" s="6"/>
      <c r="EQ32" s="6"/>
      <c r="ER32" s="6"/>
      <c r="ES32" s="6"/>
      <c r="ET32" s="6"/>
      <c r="EU32" s="6"/>
      <c r="EV32" s="6"/>
      <c r="EW32" s="6"/>
      <c r="EX32" s="6"/>
      <c r="EY32" s="6"/>
      <c r="EZ32" s="6"/>
      <c r="FA32" s="6"/>
      <c r="FB32" s="6"/>
      <c r="FC32" s="6"/>
      <c r="FD32" s="6"/>
      <c r="FE32" s="6"/>
      <c r="FF32" s="6"/>
      <c r="FG32" s="6"/>
      <c r="FH32" s="6"/>
      <c r="FI32" s="6"/>
      <c r="FJ32" s="6"/>
      <c r="FK32" s="6"/>
      <c r="FL32" s="6"/>
      <c r="FM32" s="6"/>
      <c r="FN32" s="6"/>
      <c r="FO32" s="6"/>
      <c r="FP32" s="6"/>
      <c r="FQ32" s="6"/>
      <c r="FR32" s="6"/>
      <c r="FS32" s="6"/>
      <c r="FT32" s="6"/>
      <c r="FU32" s="6"/>
      <c r="FV32" s="6"/>
      <c r="FW32" s="6"/>
      <c r="FX32" s="6"/>
      <c r="FY32" s="6"/>
      <c r="FZ32" s="6"/>
      <c r="GA32" s="6"/>
      <c r="GB32" s="6"/>
      <c r="GC32" s="6"/>
      <c r="GD32" s="6"/>
      <c r="GE32" s="6"/>
      <c r="GF32" s="6"/>
      <c r="GG32" s="6"/>
      <c r="GH32" s="6"/>
      <c r="GI32" s="6"/>
      <c r="GJ32" s="6"/>
      <c r="GK32" s="6"/>
      <c r="GL32" s="6"/>
      <c r="GM32" s="6"/>
      <c r="GN32" s="6"/>
      <c r="GO32" s="6"/>
      <c r="GP32" s="6"/>
      <c r="GQ32" s="6"/>
      <c r="GR32" s="6"/>
      <c r="GS32" s="6"/>
      <c r="GT32" s="6"/>
      <c r="GU32" s="6"/>
      <c r="GV32" s="6"/>
      <c r="GW32" s="6"/>
      <c r="GX32" s="6"/>
      <c r="GY32" s="6"/>
      <c r="GZ32" s="6"/>
      <c r="HA32" s="6"/>
      <c r="HB32" s="6"/>
      <c r="HC32" s="6"/>
      <c r="HD32" s="6"/>
      <c r="HE32" s="6"/>
      <c r="HF32" s="6"/>
      <c r="HG32" s="6"/>
      <c r="HH32" s="6"/>
      <c r="HI32" s="6"/>
      <c r="HJ32" s="6"/>
      <c r="HK32" s="6"/>
      <c r="HL32" s="6"/>
      <c r="HM32" s="6"/>
      <c r="HN32" s="6"/>
      <c r="HO32" s="6"/>
      <c r="HP32" s="6"/>
      <c r="HQ32" s="6"/>
      <c r="HR32" s="6"/>
      <c r="HS32" s="6"/>
      <c r="HT32" s="6"/>
      <c r="HU32" s="6"/>
      <c r="HV32" s="6"/>
      <c r="HW32" s="6"/>
      <c r="HX32" s="6"/>
      <c r="HY32" s="6"/>
      <c r="HZ32" s="6"/>
      <c r="IA32" s="6"/>
      <c r="IB32" s="6"/>
      <c r="IC32" s="6"/>
      <c r="ID32" s="6"/>
      <c r="IE32" s="6"/>
      <c r="IF32" s="6"/>
      <c r="IG32" s="6"/>
      <c r="IH32" s="6"/>
      <c r="II32" s="6"/>
      <c r="IJ32" s="6"/>
      <c r="IK32" s="6"/>
      <c r="IL32" s="6"/>
      <c r="IM32" s="6"/>
      <c r="IN32" s="6"/>
      <c r="IO32" s="6"/>
      <c r="IP32" s="6"/>
      <c r="IQ32" s="6"/>
      <c r="IR32" s="6"/>
      <c r="IS32" s="6"/>
      <c r="IT32" s="6"/>
      <c r="IU32" s="6"/>
      <c r="IV32" s="6"/>
      <c r="IW32" s="6"/>
      <c r="IX32" s="6"/>
      <c r="IY32" s="6"/>
      <c r="IZ32" s="6"/>
      <c r="JA32" s="6"/>
      <c r="JB32" s="6"/>
      <c r="JC32" s="6"/>
      <c r="JD32" s="6"/>
      <c r="JE32" s="6"/>
      <c r="JF32" s="6"/>
      <c r="JG32" s="6"/>
      <c r="JH32" s="6"/>
      <c r="JI32" s="6"/>
      <c r="JJ32" s="6"/>
      <c r="JK32" s="6"/>
      <c r="JL32" s="6"/>
      <c r="JM32" s="6"/>
      <c r="JN32" s="6"/>
      <c r="JO32" s="6"/>
      <c r="JP32" s="6"/>
      <c r="JQ32" s="6"/>
      <c r="JR32" s="6"/>
      <c r="JS32" s="6"/>
      <c r="JT32" s="6"/>
      <c r="JU32" s="6"/>
      <c r="JV32" s="6"/>
      <c r="JW32" s="6"/>
      <c r="JX32" s="6"/>
      <c r="JY32" s="6"/>
      <c r="JZ32" s="6"/>
      <c r="KA32" s="6"/>
      <c r="KB32" s="6"/>
      <c r="KC32" s="6"/>
      <c r="KD32" s="6"/>
      <c r="KE32" s="6"/>
      <c r="KF32" s="6"/>
      <c r="KG32" s="6"/>
      <c r="KH32" s="6"/>
      <c r="KI32" s="6"/>
      <c r="KJ32" s="6"/>
      <c r="KK32" s="6"/>
      <c r="KL32" s="6"/>
      <c r="KM32" s="6"/>
      <c r="KN32" s="6"/>
      <c r="KO32" s="6"/>
      <c r="KP32" s="6"/>
      <c r="KQ32" s="6"/>
      <c r="KR32" s="6"/>
      <c r="KS32" s="6"/>
      <c r="KT32" s="6"/>
      <c r="KU32" s="6"/>
      <c r="KV32" s="6"/>
      <c r="KW32" s="6"/>
      <c r="KX32" s="6"/>
      <c r="KY32" s="6"/>
      <c r="KZ32" s="6"/>
      <c r="LA32" s="6"/>
      <c r="LB32" s="6"/>
      <c r="LC32" s="6"/>
      <c r="LD32" s="6"/>
      <c r="LE32" s="6"/>
      <c r="LF32" s="6"/>
      <c r="LG32" s="6"/>
      <c r="LH32" s="6"/>
      <c r="LI32" s="6"/>
      <c r="LJ32" s="6"/>
      <c r="LK32" s="6"/>
      <c r="LL32" s="6"/>
      <c r="LM32" s="6"/>
      <c r="LN32" s="6"/>
      <c r="LO32" s="6"/>
      <c r="LP32" s="6"/>
      <c r="LQ32" s="6"/>
      <c r="LR32" s="6"/>
      <c r="LS32" s="6"/>
      <c r="LT32" s="6"/>
      <c r="LU32" s="6"/>
      <c r="LV32" s="6"/>
      <c r="LW32" s="6"/>
      <c r="LX32" s="6"/>
      <c r="LY32" s="6"/>
      <c r="LZ32" s="6"/>
      <c r="MA32" s="6"/>
      <c r="MB32" s="6"/>
      <c r="MC32" s="6"/>
      <c r="MD32" s="6"/>
      <c r="ME32" s="6"/>
      <c r="MF32" s="6"/>
      <c r="MG32" s="6"/>
      <c r="MH32" s="6"/>
      <c r="MI32" s="6"/>
      <c r="MJ32" s="6"/>
      <c r="MK32" s="6"/>
      <c r="ML32" s="6"/>
      <c r="MM32" s="6"/>
      <c r="MN32" s="6"/>
      <c r="MO32" s="6"/>
      <c r="MP32" s="6"/>
      <c r="MQ32" s="6"/>
      <c r="MR32" s="6"/>
      <c r="MS32" s="6"/>
      <c r="MT32" s="6"/>
      <c r="MU32" s="6"/>
      <c r="MV32" s="6"/>
      <c r="MW32" s="6"/>
      <c r="MX32" s="6"/>
      <c r="MY32" s="6"/>
      <c r="MZ32" s="6"/>
      <c r="NA32" s="6"/>
      <c r="NB32" s="6"/>
      <c r="NC32" s="6"/>
      <c r="ND32" s="6"/>
      <c r="NE32" s="6"/>
      <c r="NF32" s="6"/>
      <c r="NG32" s="6"/>
      <c r="NH32" s="6"/>
      <c r="NI32" s="6"/>
      <c r="NJ32" s="6"/>
      <c r="NK32" s="6"/>
      <c r="NL32" s="6"/>
      <c r="NM32" s="6"/>
      <c r="NN32" s="6"/>
      <c r="NO32" s="6"/>
      <c r="NP32" s="6"/>
      <c r="NQ32" s="6"/>
      <c r="NR32" s="6"/>
      <c r="NS32" s="6"/>
      <c r="NT32" s="6"/>
      <c r="NU32" s="6"/>
      <c r="NV32" s="6"/>
      <c r="NW32" s="6"/>
      <c r="NX32" s="6"/>
      <c r="NY32" s="6"/>
      <c r="NZ32" s="6"/>
      <c r="OA32" s="6"/>
      <c r="OB32" s="6"/>
      <c r="OC32" s="6"/>
      <c r="OD32" s="6"/>
      <c r="OE32" s="6"/>
      <c r="OF32" s="6"/>
      <c r="OG32" s="6"/>
      <c r="OH32" s="6"/>
      <c r="OI32" s="6"/>
      <c r="OJ32" s="6"/>
      <c r="OK32" s="6"/>
      <c r="OL32" s="6"/>
      <c r="OM32" s="6"/>
      <c r="ON32" s="6"/>
      <c r="OO32" s="6"/>
      <c r="OP32" s="6"/>
      <c r="OQ32" s="6"/>
      <c r="OR32" s="6"/>
      <c r="OS32" s="6"/>
      <c r="OT32" s="6"/>
      <c r="OU32" s="6"/>
      <c r="OV32" s="6"/>
      <c r="OW32" s="6"/>
      <c r="OX32" s="6"/>
      <c r="OY32" s="6"/>
      <c r="OZ32" s="6"/>
      <c r="PA32" s="6"/>
      <c r="PB32" s="6"/>
      <c r="PC32" s="6"/>
      <c r="PD32" s="6"/>
      <c r="PE32" s="6"/>
    </row>
    <row r="33" spans="1:421" s="13" customFormat="1" ht="13.8" thickBot="1" x14ac:dyDescent="0.3">
      <c r="A33" s="274"/>
      <c r="B33" s="271"/>
      <c r="C33" s="271"/>
      <c r="D33" s="281"/>
      <c r="E33" s="144"/>
      <c r="F33" s="164" t="s">
        <v>139</v>
      </c>
      <c r="G33" s="164">
        <v>3</v>
      </c>
      <c r="H33" s="164">
        <v>3</v>
      </c>
      <c r="I33" s="164">
        <v>3</v>
      </c>
      <c r="J33" s="164">
        <v>3</v>
      </c>
      <c r="K33" s="164">
        <v>3</v>
      </c>
      <c r="L33" s="138"/>
      <c r="M33" s="139">
        <f>((G33*Kwantificatie!$B$22)+(H33*Kwantificatie!$C$22)+(I33*Kwantificatie!$D$22)+(J33*Kwantificatie!$E$22)+(K33*Kwantificatie!$F$22))*11.1*-1+100</f>
        <v>0.10000000000000853</v>
      </c>
      <c r="N33" s="6"/>
      <c r="O33" s="6"/>
      <c r="P33" s="6"/>
      <c r="Q33" s="6"/>
      <c r="R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c r="BV33" s="6"/>
      <c r="BW33" s="6"/>
      <c r="BX33" s="6"/>
      <c r="BY33" s="6"/>
      <c r="BZ33" s="6"/>
      <c r="CA33" s="6"/>
      <c r="CB33" s="6"/>
      <c r="CC33" s="6"/>
      <c r="CD33" s="6"/>
      <c r="CE33" s="6"/>
      <c r="CF33" s="6"/>
      <c r="CG33" s="6"/>
      <c r="CH33" s="6"/>
      <c r="CI33" s="6"/>
      <c r="CJ33" s="6"/>
      <c r="CK33" s="6"/>
      <c r="CL33" s="6"/>
      <c r="CM33" s="6"/>
      <c r="CN33" s="6"/>
      <c r="CO33" s="6"/>
      <c r="CP33" s="6"/>
      <c r="CQ33" s="6"/>
      <c r="CR33" s="6"/>
      <c r="CS33" s="6"/>
      <c r="CT33" s="6"/>
      <c r="CU33" s="6"/>
      <c r="CV33" s="6"/>
      <c r="CW33" s="6"/>
      <c r="CX33" s="6"/>
      <c r="CY33" s="6"/>
      <c r="CZ33" s="6"/>
      <c r="DA33" s="6"/>
      <c r="DB33" s="6"/>
      <c r="DC33" s="6"/>
      <c r="DD33" s="6"/>
      <c r="DE33" s="6"/>
      <c r="DF33" s="6"/>
      <c r="DG33" s="6"/>
      <c r="DH33" s="6"/>
      <c r="DI33" s="6"/>
      <c r="DJ33" s="6"/>
      <c r="DK33" s="6"/>
      <c r="DL33" s="6"/>
      <c r="DM33" s="6"/>
      <c r="DN33" s="6"/>
      <c r="DO33" s="6"/>
      <c r="DP33" s="6"/>
      <c r="DQ33" s="6"/>
      <c r="DR33" s="6"/>
      <c r="DS33" s="6"/>
      <c r="DT33" s="6"/>
      <c r="DU33" s="6"/>
      <c r="DV33" s="6"/>
      <c r="DW33" s="6"/>
      <c r="DX33" s="6"/>
      <c r="DY33" s="6"/>
      <c r="DZ33" s="6"/>
      <c r="EA33" s="6"/>
      <c r="EB33" s="6"/>
      <c r="EC33" s="6"/>
      <c r="ED33" s="6"/>
      <c r="EE33" s="6"/>
      <c r="EF33" s="6"/>
      <c r="EG33" s="6"/>
      <c r="EH33" s="6"/>
      <c r="EI33" s="6"/>
      <c r="EJ33" s="6"/>
      <c r="EK33" s="6"/>
      <c r="EL33" s="6"/>
      <c r="EM33" s="6"/>
      <c r="EN33" s="6"/>
      <c r="EO33" s="6"/>
      <c r="EP33" s="6"/>
      <c r="EQ33" s="6"/>
      <c r="ER33" s="6"/>
      <c r="ES33" s="6"/>
      <c r="ET33" s="6"/>
      <c r="EU33" s="6"/>
      <c r="EV33" s="6"/>
      <c r="EW33" s="6"/>
      <c r="EX33" s="6"/>
      <c r="EY33" s="6"/>
      <c r="EZ33" s="6"/>
      <c r="FA33" s="6"/>
      <c r="FB33" s="6"/>
      <c r="FC33" s="6"/>
      <c r="FD33" s="6"/>
      <c r="FE33" s="6"/>
      <c r="FF33" s="6"/>
      <c r="FG33" s="6"/>
      <c r="FH33" s="6"/>
      <c r="FI33" s="6"/>
      <c r="FJ33" s="6"/>
      <c r="FK33" s="6"/>
      <c r="FL33" s="6"/>
      <c r="FM33" s="6"/>
      <c r="FN33" s="6"/>
      <c r="FO33" s="6"/>
      <c r="FP33" s="6"/>
      <c r="FQ33" s="6"/>
      <c r="FR33" s="6"/>
      <c r="FS33" s="6"/>
      <c r="FT33" s="6"/>
      <c r="FU33" s="6"/>
      <c r="FV33" s="6"/>
      <c r="FW33" s="6"/>
      <c r="FX33" s="6"/>
      <c r="FY33" s="6"/>
      <c r="FZ33" s="6"/>
      <c r="GA33" s="6"/>
      <c r="GB33" s="6"/>
      <c r="GC33" s="6"/>
      <c r="GD33" s="6"/>
      <c r="GE33" s="6"/>
      <c r="GF33" s="6"/>
      <c r="GG33" s="6"/>
      <c r="GH33" s="6"/>
      <c r="GI33" s="6"/>
      <c r="GJ33" s="6"/>
      <c r="GK33" s="6"/>
      <c r="GL33" s="6"/>
      <c r="GM33" s="6"/>
      <c r="GN33" s="6"/>
      <c r="GO33" s="6"/>
      <c r="GP33" s="6"/>
      <c r="GQ33" s="6"/>
      <c r="GR33" s="6"/>
      <c r="GS33" s="6"/>
      <c r="GT33" s="6"/>
      <c r="GU33" s="6"/>
      <c r="GV33" s="6"/>
      <c r="GW33" s="6"/>
      <c r="GX33" s="6"/>
      <c r="GY33" s="6"/>
      <c r="GZ33" s="6"/>
      <c r="HA33" s="6"/>
      <c r="HB33" s="6"/>
      <c r="HC33" s="6"/>
      <c r="HD33" s="6"/>
      <c r="HE33" s="6"/>
      <c r="HF33" s="6"/>
      <c r="HG33" s="6"/>
      <c r="HH33" s="6"/>
      <c r="HI33" s="6"/>
      <c r="HJ33" s="6"/>
      <c r="HK33" s="6"/>
      <c r="HL33" s="6"/>
      <c r="HM33" s="6"/>
      <c r="HN33" s="6"/>
      <c r="HO33" s="6"/>
      <c r="HP33" s="6"/>
      <c r="HQ33" s="6"/>
      <c r="HR33" s="6"/>
      <c r="HS33" s="6"/>
      <c r="HT33" s="6"/>
      <c r="HU33" s="6"/>
      <c r="HV33" s="6"/>
      <c r="HW33" s="6"/>
      <c r="HX33" s="6"/>
      <c r="HY33" s="6"/>
      <c r="HZ33" s="6"/>
      <c r="IA33" s="6"/>
      <c r="IB33" s="6"/>
      <c r="IC33" s="6"/>
      <c r="ID33" s="6"/>
      <c r="IE33" s="6"/>
      <c r="IF33" s="6"/>
      <c r="IG33" s="6"/>
      <c r="IH33" s="6"/>
      <c r="II33" s="6"/>
      <c r="IJ33" s="6"/>
      <c r="IK33" s="6"/>
      <c r="IL33" s="6"/>
      <c r="IM33" s="6"/>
      <c r="IN33" s="6"/>
      <c r="IO33" s="6"/>
      <c r="IP33" s="6"/>
      <c r="IQ33" s="6"/>
      <c r="IR33" s="6"/>
      <c r="IS33" s="6"/>
      <c r="IT33" s="6"/>
      <c r="IU33" s="6"/>
      <c r="IV33" s="6"/>
      <c r="IW33" s="6"/>
      <c r="IX33" s="6"/>
      <c r="IY33" s="6"/>
      <c r="IZ33" s="6"/>
      <c r="JA33" s="6"/>
      <c r="JB33" s="6"/>
      <c r="JC33" s="6"/>
      <c r="JD33" s="6"/>
      <c r="JE33" s="6"/>
      <c r="JF33" s="6"/>
      <c r="JG33" s="6"/>
      <c r="JH33" s="6"/>
      <c r="JI33" s="6"/>
      <c r="JJ33" s="6"/>
      <c r="JK33" s="6"/>
      <c r="JL33" s="6"/>
      <c r="JM33" s="6"/>
      <c r="JN33" s="6"/>
      <c r="JO33" s="6"/>
      <c r="JP33" s="6"/>
      <c r="JQ33" s="6"/>
      <c r="JR33" s="6"/>
      <c r="JS33" s="6"/>
      <c r="JT33" s="6"/>
      <c r="JU33" s="6"/>
      <c r="JV33" s="6"/>
      <c r="JW33" s="6"/>
      <c r="JX33" s="6"/>
      <c r="JY33" s="6"/>
      <c r="JZ33" s="6"/>
      <c r="KA33" s="6"/>
      <c r="KB33" s="6"/>
      <c r="KC33" s="6"/>
      <c r="KD33" s="6"/>
      <c r="KE33" s="6"/>
      <c r="KF33" s="6"/>
      <c r="KG33" s="6"/>
      <c r="KH33" s="6"/>
      <c r="KI33" s="6"/>
      <c r="KJ33" s="6"/>
      <c r="KK33" s="6"/>
      <c r="KL33" s="6"/>
      <c r="KM33" s="6"/>
      <c r="KN33" s="6"/>
      <c r="KO33" s="6"/>
      <c r="KP33" s="6"/>
      <c r="KQ33" s="6"/>
      <c r="KR33" s="6"/>
      <c r="KS33" s="6"/>
      <c r="KT33" s="6"/>
      <c r="KU33" s="6"/>
      <c r="KV33" s="6"/>
      <c r="KW33" s="6"/>
      <c r="KX33" s="6"/>
      <c r="KY33" s="6"/>
      <c r="KZ33" s="6"/>
      <c r="LA33" s="6"/>
      <c r="LB33" s="6"/>
      <c r="LC33" s="6"/>
      <c r="LD33" s="6"/>
      <c r="LE33" s="6"/>
      <c r="LF33" s="6"/>
      <c r="LG33" s="6"/>
      <c r="LH33" s="6"/>
      <c r="LI33" s="6"/>
      <c r="LJ33" s="6"/>
      <c r="LK33" s="6"/>
      <c r="LL33" s="6"/>
      <c r="LM33" s="6"/>
      <c r="LN33" s="6"/>
      <c r="LO33" s="6"/>
      <c r="LP33" s="6"/>
      <c r="LQ33" s="6"/>
      <c r="LR33" s="6"/>
      <c r="LS33" s="6"/>
      <c r="LT33" s="6"/>
      <c r="LU33" s="6"/>
      <c r="LV33" s="6"/>
      <c r="LW33" s="6"/>
      <c r="LX33" s="6"/>
      <c r="LY33" s="6"/>
      <c r="LZ33" s="6"/>
      <c r="MA33" s="6"/>
      <c r="MB33" s="6"/>
      <c r="MC33" s="6"/>
      <c r="MD33" s="6"/>
      <c r="ME33" s="6"/>
      <c r="MF33" s="6"/>
      <c r="MG33" s="6"/>
      <c r="MH33" s="6"/>
      <c r="MI33" s="6"/>
      <c r="MJ33" s="6"/>
      <c r="MK33" s="6"/>
      <c r="ML33" s="6"/>
      <c r="MM33" s="6"/>
      <c r="MN33" s="6"/>
      <c r="MO33" s="6"/>
      <c r="MP33" s="6"/>
      <c r="MQ33" s="6"/>
      <c r="MR33" s="6"/>
      <c r="MS33" s="6"/>
      <c r="MT33" s="6"/>
      <c r="MU33" s="6"/>
      <c r="MV33" s="6"/>
      <c r="MW33" s="6"/>
      <c r="MX33" s="6"/>
      <c r="MY33" s="6"/>
      <c r="MZ33" s="6"/>
      <c r="NA33" s="6"/>
      <c r="NB33" s="6"/>
      <c r="NC33" s="6"/>
      <c r="ND33" s="6"/>
      <c r="NE33" s="6"/>
      <c r="NF33" s="6"/>
      <c r="NG33" s="6"/>
      <c r="NH33" s="6"/>
      <c r="NI33" s="6"/>
      <c r="NJ33" s="6"/>
      <c r="NK33" s="6"/>
      <c r="NL33" s="6"/>
      <c r="NM33" s="6"/>
      <c r="NN33" s="6"/>
      <c r="NO33" s="6"/>
      <c r="NP33" s="6"/>
      <c r="NQ33" s="6"/>
      <c r="NR33" s="6"/>
      <c r="NS33" s="6"/>
      <c r="NT33" s="6"/>
      <c r="NU33" s="6"/>
      <c r="NV33" s="6"/>
      <c r="NW33" s="6"/>
      <c r="NX33" s="6"/>
      <c r="NY33" s="6"/>
      <c r="NZ33" s="6"/>
      <c r="OA33" s="6"/>
      <c r="OB33" s="6"/>
      <c r="OC33" s="6"/>
      <c r="OD33" s="6"/>
      <c r="OE33" s="6"/>
      <c r="OF33" s="6"/>
      <c r="OG33" s="6"/>
      <c r="OH33" s="6"/>
      <c r="OI33" s="6"/>
      <c r="OJ33" s="6"/>
      <c r="OK33" s="6"/>
      <c r="OL33" s="6"/>
      <c r="OM33" s="6"/>
      <c r="ON33" s="6"/>
      <c r="OO33" s="6"/>
      <c r="OP33" s="6"/>
      <c r="OQ33" s="6"/>
      <c r="OR33" s="6"/>
      <c r="OS33" s="6"/>
      <c r="OT33" s="6"/>
      <c r="OU33" s="6"/>
      <c r="OV33" s="6"/>
      <c r="OW33" s="6"/>
      <c r="OX33" s="6"/>
      <c r="OY33" s="6"/>
      <c r="OZ33" s="6"/>
      <c r="PA33" s="6"/>
      <c r="PB33" s="6"/>
      <c r="PC33" s="6"/>
      <c r="PD33" s="6"/>
      <c r="PE33" s="6"/>
    </row>
    <row r="34" spans="1:421" s="13" customFormat="1" ht="26.4" x14ac:dyDescent="0.25">
      <c r="A34" s="274"/>
      <c r="B34" s="271"/>
      <c r="C34" s="270" t="s">
        <v>6</v>
      </c>
      <c r="D34" s="270" t="s">
        <v>170</v>
      </c>
      <c r="E34" s="19" t="s">
        <v>140</v>
      </c>
      <c r="F34" s="129" t="s">
        <v>111</v>
      </c>
      <c r="G34" s="18">
        <v>1</v>
      </c>
      <c r="H34" s="18">
        <v>2</v>
      </c>
      <c r="I34" s="18">
        <v>3</v>
      </c>
      <c r="J34" s="18">
        <v>2</v>
      </c>
      <c r="K34" s="18">
        <v>1</v>
      </c>
      <c r="L34" s="95"/>
      <c r="M34" s="26">
        <f>((G34*Kwantificatie!$B$22)+(H34*Kwantificatie!$C$22)+(I34*Kwantificatie!$D$22)+(J34*Kwantificatie!$E$22)+(K34*Kwantificatie!$F$22))*11.1*-1+100</f>
        <v>36.175000000000004</v>
      </c>
      <c r="N34" s="6"/>
      <c r="O34" s="6"/>
      <c r="P34" s="6"/>
      <c r="Q34" s="6"/>
      <c r="R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c r="BU34" s="6"/>
      <c r="BV34" s="6"/>
      <c r="BW34" s="6"/>
      <c r="BX34" s="6"/>
      <c r="BY34" s="6"/>
      <c r="BZ34" s="6"/>
      <c r="CA34" s="6"/>
      <c r="CB34" s="6"/>
      <c r="CC34" s="6"/>
      <c r="CD34" s="6"/>
      <c r="CE34" s="6"/>
      <c r="CF34" s="6"/>
      <c r="CG34" s="6"/>
      <c r="CH34" s="6"/>
      <c r="CI34" s="6"/>
      <c r="CJ34" s="6"/>
      <c r="CK34" s="6"/>
      <c r="CL34" s="6"/>
      <c r="CM34" s="6"/>
      <c r="CN34" s="6"/>
      <c r="CO34" s="6"/>
      <c r="CP34" s="6"/>
      <c r="CQ34" s="6"/>
      <c r="CR34" s="6"/>
      <c r="CS34" s="6"/>
      <c r="CT34" s="6"/>
      <c r="CU34" s="6"/>
      <c r="CV34" s="6"/>
      <c r="CW34" s="6"/>
      <c r="CX34" s="6"/>
      <c r="CY34" s="6"/>
      <c r="CZ34" s="6"/>
      <c r="DA34" s="6"/>
      <c r="DB34" s="6"/>
      <c r="DC34" s="6"/>
      <c r="DD34" s="6"/>
      <c r="DE34" s="6"/>
      <c r="DF34" s="6"/>
      <c r="DG34" s="6"/>
      <c r="DH34" s="6"/>
      <c r="DI34" s="6"/>
      <c r="DJ34" s="6"/>
      <c r="DK34" s="6"/>
      <c r="DL34" s="6"/>
      <c r="DM34" s="6"/>
      <c r="DN34" s="6"/>
      <c r="DO34" s="6"/>
      <c r="DP34" s="6"/>
      <c r="DQ34" s="6"/>
      <c r="DR34" s="6"/>
      <c r="DS34" s="6"/>
      <c r="DT34" s="6"/>
      <c r="DU34" s="6"/>
      <c r="DV34" s="6"/>
      <c r="DW34" s="6"/>
      <c r="DX34" s="6"/>
      <c r="DY34" s="6"/>
      <c r="DZ34" s="6"/>
      <c r="EA34" s="6"/>
      <c r="EB34" s="6"/>
      <c r="EC34" s="6"/>
      <c r="ED34" s="6"/>
      <c r="EE34" s="6"/>
      <c r="EF34" s="6"/>
      <c r="EG34" s="6"/>
      <c r="EH34" s="6"/>
      <c r="EI34" s="6"/>
      <c r="EJ34" s="6"/>
      <c r="EK34" s="6"/>
      <c r="EL34" s="6"/>
      <c r="EM34" s="6"/>
      <c r="EN34" s="6"/>
      <c r="EO34" s="6"/>
      <c r="EP34" s="6"/>
      <c r="EQ34" s="6"/>
      <c r="ER34" s="6"/>
      <c r="ES34" s="6"/>
      <c r="ET34" s="6"/>
      <c r="EU34" s="6"/>
      <c r="EV34" s="6"/>
      <c r="EW34" s="6"/>
      <c r="EX34" s="6"/>
      <c r="EY34" s="6"/>
      <c r="EZ34" s="6"/>
      <c r="FA34" s="6"/>
      <c r="FB34" s="6"/>
      <c r="FC34" s="6"/>
      <c r="FD34" s="6"/>
      <c r="FE34" s="6"/>
      <c r="FF34" s="6"/>
      <c r="FG34" s="6"/>
      <c r="FH34" s="6"/>
      <c r="FI34" s="6"/>
      <c r="FJ34" s="6"/>
      <c r="FK34" s="6"/>
      <c r="FL34" s="6"/>
      <c r="FM34" s="6"/>
      <c r="FN34" s="6"/>
      <c r="FO34" s="6"/>
      <c r="FP34" s="6"/>
      <c r="FQ34" s="6"/>
      <c r="FR34" s="6"/>
      <c r="FS34" s="6"/>
      <c r="FT34" s="6"/>
      <c r="FU34" s="6"/>
      <c r="FV34" s="6"/>
      <c r="FW34" s="6"/>
      <c r="FX34" s="6"/>
      <c r="FY34" s="6"/>
      <c r="FZ34" s="6"/>
      <c r="GA34" s="6"/>
      <c r="GB34" s="6"/>
      <c r="GC34" s="6"/>
      <c r="GD34" s="6"/>
      <c r="GE34" s="6"/>
      <c r="GF34" s="6"/>
      <c r="GG34" s="6"/>
      <c r="GH34" s="6"/>
      <c r="GI34" s="6"/>
      <c r="GJ34" s="6"/>
      <c r="GK34" s="6"/>
      <c r="GL34" s="6"/>
      <c r="GM34" s="6"/>
      <c r="GN34" s="6"/>
      <c r="GO34" s="6"/>
      <c r="GP34" s="6"/>
      <c r="GQ34" s="6"/>
      <c r="GR34" s="6"/>
      <c r="GS34" s="6"/>
      <c r="GT34" s="6"/>
      <c r="GU34" s="6"/>
      <c r="GV34" s="6"/>
      <c r="GW34" s="6"/>
      <c r="GX34" s="6"/>
      <c r="GY34" s="6"/>
      <c r="GZ34" s="6"/>
      <c r="HA34" s="6"/>
      <c r="HB34" s="6"/>
      <c r="HC34" s="6"/>
      <c r="HD34" s="6"/>
      <c r="HE34" s="6"/>
      <c r="HF34" s="6"/>
      <c r="HG34" s="6"/>
      <c r="HH34" s="6"/>
      <c r="HI34" s="6"/>
      <c r="HJ34" s="6"/>
      <c r="HK34" s="6"/>
      <c r="HL34" s="6"/>
      <c r="HM34" s="6"/>
      <c r="HN34" s="6"/>
      <c r="HO34" s="6"/>
      <c r="HP34" s="6"/>
      <c r="HQ34" s="6"/>
      <c r="HR34" s="6"/>
      <c r="HS34" s="6"/>
      <c r="HT34" s="6"/>
      <c r="HU34" s="6"/>
      <c r="HV34" s="6"/>
      <c r="HW34" s="6"/>
      <c r="HX34" s="6"/>
      <c r="HY34" s="6"/>
      <c r="HZ34" s="6"/>
      <c r="IA34" s="6"/>
      <c r="IB34" s="6"/>
      <c r="IC34" s="6"/>
      <c r="ID34" s="6"/>
      <c r="IE34" s="6"/>
      <c r="IF34" s="6"/>
      <c r="IG34" s="6"/>
      <c r="IH34" s="6"/>
      <c r="II34" s="6"/>
      <c r="IJ34" s="6"/>
      <c r="IK34" s="6"/>
      <c r="IL34" s="6"/>
      <c r="IM34" s="6"/>
      <c r="IN34" s="6"/>
      <c r="IO34" s="6"/>
      <c r="IP34" s="6"/>
      <c r="IQ34" s="6"/>
      <c r="IR34" s="6"/>
      <c r="IS34" s="6"/>
      <c r="IT34" s="6"/>
      <c r="IU34" s="6"/>
      <c r="IV34" s="6"/>
      <c r="IW34" s="6"/>
      <c r="IX34" s="6"/>
      <c r="IY34" s="6"/>
      <c r="IZ34" s="6"/>
      <c r="JA34" s="6"/>
      <c r="JB34" s="6"/>
      <c r="JC34" s="6"/>
      <c r="JD34" s="6"/>
      <c r="JE34" s="6"/>
      <c r="JF34" s="6"/>
      <c r="JG34" s="6"/>
      <c r="JH34" s="6"/>
      <c r="JI34" s="6"/>
      <c r="JJ34" s="6"/>
      <c r="JK34" s="6"/>
      <c r="JL34" s="6"/>
      <c r="JM34" s="6"/>
      <c r="JN34" s="6"/>
      <c r="JO34" s="6"/>
      <c r="JP34" s="6"/>
      <c r="JQ34" s="6"/>
      <c r="JR34" s="6"/>
      <c r="JS34" s="6"/>
      <c r="JT34" s="6"/>
      <c r="JU34" s="6"/>
      <c r="JV34" s="6"/>
      <c r="JW34" s="6"/>
      <c r="JX34" s="6"/>
      <c r="JY34" s="6"/>
      <c r="JZ34" s="6"/>
      <c r="KA34" s="6"/>
      <c r="KB34" s="6"/>
      <c r="KC34" s="6"/>
      <c r="KD34" s="6"/>
      <c r="KE34" s="6"/>
      <c r="KF34" s="6"/>
      <c r="KG34" s="6"/>
      <c r="KH34" s="6"/>
      <c r="KI34" s="6"/>
      <c r="KJ34" s="6"/>
      <c r="KK34" s="6"/>
      <c r="KL34" s="6"/>
      <c r="KM34" s="6"/>
      <c r="KN34" s="6"/>
      <c r="KO34" s="6"/>
      <c r="KP34" s="6"/>
      <c r="KQ34" s="6"/>
      <c r="KR34" s="6"/>
      <c r="KS34" s="6"/>
      <c r="KT34" s="6"/>
      <c r="KU34" s="6"/>
      <c r="KV34" s="6"/>
      <c r="KW34" s="6"/>
      <c r="KX34" s="6"/>
      <c r="KY34" s="6"/>
      <c r="KZ34" s="6"/>
      <c r="LA34" s="6"/>
      <c r="LB34" s="6"/>
      <c r="LC34" s="6"/>
      <c r="LD34" s="6"/>
      <c r="LE34" s="6"/>
      <c r="LF34" s="6"/>
      <c r="LG34" s="6"/>
      <c r="LH34" s="6"/>
      <c r="LI34" s="6"/>
      <c r="LJ34" s="6"/>
      <c r="LK34" s="6"/>
      <c r="LL34" s="6"/>
      <c r="LM34" s="6"/>
      <c r="LN34" s="6"/>
      <c r="LO34" s="6"/>
      <c r="LP34" s="6"/>
      <c r="LQ34" s="6"/>
      <c r="LR34" s="6"/>
      <c r="LS34" s="6"/>
      <c r="LT34" s="6"/>
      <c r="LU34" s="6"/>
      <c r="LV34" s="6"/>
      <c r="LW34" s="6"/>
      <c r="LX34" s="6"/>
      <c r="LY34" s="6"/>
      <c r="LZ34" s="6"/>
      <c r="MA34" s="6"/>
      <c r="MB34" s="6"/>
      <c r="MC34" s="6"/>
      <c r="MD34" s="6"/>
      <c r="ME34" s="6"/>
      <c r="MF34" s="6"/>
      <c r="MG34" s="6"/>
      <c r="MH34" s="6"/>
      <c r="MI34" s="6"/>
      <c r="MJ34" s="6"/>
      <c r="MK34" s="6"/>
      <c r="ML34" s="6"/>
      <c r="MM34" s="6"/>
      <c r="MN34" s="6"/>
      <c r="MO34" s="6"/>
      <c r="MP34" s="6"/>
      <c r="MQ34" s="6"/>
      <c r="MR34" s="6"/>
      <c r="MS34" s="6"/>
      <c r="MT34" s="6"/>
      <c r="MU34" s="6"/>
      <c r="MV34" s="6"/>
      <c r="MW34" s="6"/>
      <c r="MX34" s="6"/>
      <c r="MY34" s="6"/>
      <c r="MZ34" s="6"/>
      <c r="NA34" s="6"/>
      <c r="NB34" s="6"/>
      <c r="NC34" s="6"/>
      <c r="ND34" s="6"/>
      <c r="NE34" s="6"/>
      <c r="NF34" s="6"/>
      <c r="NG34" s="6"/>
      <c r="NH34" s="6"/>
      <c r="NI34" s="6"/>
      <c r="NJ34" s="6"/>
      <c r="NK34" s="6"/>
      <c r="NL34" s="6"/>
      <c r="NM34" s="6"/>
      <c r="NN34" s="6"/>
      <c r="NO34" s="6"/>
      <c r="NP34" s="6"/>
      <c r="NQ34" s="6"/>
      <c r="NR34" s="6"/>
      <c r="NS34" s="6"/>
      <c r="NT34" s="6"/>
      <c r="NU34" s="6"/>
      <c r="NV34" s="6"/>
      <c r="NW34" s="6"/>
      <c r="NX34" s="6"/>
      <c r="NY34" s="6"/>
      <c r="NZ34" s="6"/>
      <c r="OA34" s="6"/>
      <c r="OB34" s="6"/>
      <c r="OC34" s="6"/>
      <c r="OD34" s="6"/>
      <c r="OE34" s="6"/>
      <c r="OF34" s="6"/>
      <c r="OG34" s="6"/>
      <c r="OH34" s="6"/>
      <c r="OI34" s="6"/>
      <c r="OJ34" s="6"/>
      <c r="OK34" s="6"/>
      <c r="OL34" s="6"/>
      <c r="OM34" s="6"/>
      <c r="ON34" s="6"/>
      <c r="OO34" s="6"/>
      <c r="OP34" s="6"/>
      <c r="OQ34" s="6"/>
      <c r="OR34" s="6"/>
      <c r="OS34" s="6"/>
      <c r="OT34" s="6"/>
      <c r="OU34" s="6"/>
      <c r="OV34" s="6"/>
      <c r="OW34" s="6"/>
      <c r="OX34" s="6"/>
      <c r="OY34" s="6"/>
      <c r="OZ34" s="6"/>
      <c r="PA34" s="6"/>
      <c r="PB34" s="6"/>
      <c r="PC34" s="6"/>
      <c r="PD34" s="6"/>
      <c r="PE34" s="6"/>
    </row>
    <row r="35" spans="1:421" s="13" customFormat="1" ht="26.4" x14ac:dyDescent="0.25">
      <c r="A35" s="274"/>
      <c r="B35" s="271"/>
      <c r="C35" s="271"/>
      <c r="D35" s="271"/>
      <c r="E35" s="19" t="s">
        <v>141</v>
      </c>
      <c r="F35" s="129" t="s">
        <v>111</v>
      </c>
      <c r="G35" s="18">
        <v>1</v>
      </c>
      <c r="H35" s="18">
        <v>2</v>
      </c>
      <c r="I35" s="18">
        <v>3</v>
      </c>
      <c r="J35" s="18">
        <v>2</v>
      </c>
      <c r="K35" s="18">
        <v>1</v>
      </c>
      <c r="L35" s="95"/>
      <c r="M35" s="26">
        <f>((G35*Kwantificatie!$B$22)+(H35*Kwantificatie!$C$22)+(I35*Kwantificatie!$D$22)+(J35*Kwantificatie!$E$22)+(K35*Kwantificatie!$F$22))*11.1*-1+100</f>
        <v>36.175000000000004</v>
      </c>
      <c r="N35" s="6"/>
      <c r="O35" s="6"/>
      <c r="P35" s="6"/>
      <c r="Q35" s="6"/>
      <c r="R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6"/>
      <c r="NI35" s="6"/>
      <c r="NJ35" s="6"/>
      <c r="NK35" s="6"/>
      <c r="NL35" s="6"/>
      <c r="NM35" s="6"/>
      <c r="NN35" s="6"/>
      <c r="NO35" s="6"/>
      <c r="NP35" s="6"/>
      <c r="NQ35" s="6"/>
      <c r="NR35" s="6"/>
      <c r="NS35" s="6"/>
      <c r="NT35" s="6"/>
      <c r="NU35" s="6"/>
      <c r="NV35" s="6"/>
      <c r="NW35" s="6"/>
      <c r="NX35" s="6"/>
      <c r="NY35" s="6"/>
      <c r="NZ35" s="6"/>
      <c r="OA35" s="6"/>
      <c r="OB35" s="6"/>
      <c r="OC35" s="6"/>
      <c r="OD35" s="6"/>
      <c r="OE35" s="6"/>
      <c r="OF35" s="6"/>
      <c r="OG35" s="6"/>
      <c r="OH35" s="6"/>
      <c r="OI35" s="6"/>
      <c r="OJ35" s="6"/>
      <c r="OK35" s="6"/>
      <c r="OL35" s="6"/>
      <c r="OM35" s="6"/>
      <c r="ON35" s="6"/>
      <c r="OO35" s="6"/>
      <c r="OP35" s="6"/>
      <c r="OQ35" s="6"/>
      <c r="OR35" s="6"/>
      <c r="OS35" s="6"/>
      <c r="OT35" s="6"/>
      <c r="OU35" s="6"/>
      <c r="OV35" s="6"/>
      <c r="OW35" s="6"/>
      <c r="OX35" s="6"/>
      <c r="OY35" s="6"/>
      <c r="OZ35" s="6"/>
      <c r="PA35" s="6"/>
      <c r="PB35" s="6"/>
      <c r="PC35" s="6"/>
      <c r="PD35" s="6"/>
      <c r="PE35" s="6"/>
    </row>
    <row r="36" spans="1:421" s="13" customFormat="1" x14ac:dyDescent="0.25">
      <c r="A36" s="274"/>
      <c r="B36" s="271"/>
      <c r="C36" s="271"/>
      <c r="D36" s="259"/>
      <c r="E36" s="19" t="s">
        <v>137</v>
      </c>
      <c r="F36" s="129" t="s">
        <v>111</v>
      </c>
      <c r="G36" s="18">
        <v>2</v>
      </c>
      <c r="H36" s="18">
        <v>3</v>
      </c>
      <c r="I36" s="18">
        <v>2</v>
      </c>
      <c r="J36" s="18">
        <v>2</v>
      </c>
      <c r="K36" s="18">
        <v>2</v>
      </c>
      <c r="L36" s="95"/>
      <c r="M36" s="26">
        <f>((G36*Kwantificatie!$B$22)+(H36*Kwantificatie!$C$22)+(I36*Kwantificatie!$D$22)+(J36*Kwantificatie!$E$22)+(K36*Kwantificatie!$F$22))*11.1*-1+100</f>
        <v>25.075000000000003</v>
      </c>
      <c r="N36" s="6"/>
      <c r="O36" s="6"/>
      <c r="P36" s="6"/>
      <c r="Q36" s="6"/>
      <c r="R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E36" s="6"/>
      <c r="DF36" s="6"/>
      <c r="DG36" s="6"/>
      <c r="DH36" s="6"/>
      <c r="DI36" s="6"/>
      <c r="DJ36" s="6"/>
      <c r="DK36" s="6"/>
      <c r="DL36" s="6"/>
      <c r="DM36" s="6"/>
      <c r="DN36" s="6"/>
      <c r="DO36" s="6"/>
      <c r="DP36" s="6"/>
      <c r="DQ36" s="6"/>
      <c r="DR36" s="6"/>
      <c r="DS36" s="6"/>
      <c r="DT36" s="6"/>
      <c r="DU36" s="6"/>
      <c r="DV36" s="6"/>
      <c r="DW36" s="6"/>
      <c r="DX36" s="6"/>
      <c r="DY36" s="6"/>
      <c r="DZ36" s="6"/>
      <c r="EA36" s="6"/>
      <c r="EB36" s="6"/>
      <c r="EC36" s="6"/>
      <c r="ED36" s="6"/>
      <c r="EE36" s="6"/>
      <c r="EF36" s="6"/>
      <c r="EG36" s="6"/>
      <c r="EH36" s="6"/>
      <c r="EI36" s="6"/>
      <c r="EJ36" s="6"/>
      <c r="EK36" s="6"/>
      <c r="EL36" s="6"/>
      <c r="EM36" s="6"/>
      <c r="EN36" s="6"/>
      <c r="EO36" s="6"/>
      <c r="EP36" s="6"/>
      <c r="EQ36" s="6"/>
      <c r="ER36" s="6"/>
      <c r="ES36" s="6"/>
      <c r="ET36" s="6"/>
      <c r="EU36" s="6"/>
      <c r="EV36" s="6"/>
      <c r="EW36" s="6"/>
      <c r="EX36" s="6"/>
      <c r="EY36" s="6"/>
      <c r="EZ36" s="6"/>
      <c r="FA36" s="6"/>
      <c r="FB36" s="6"/>
      <c r="FC36" s="6"/>
      <c r="FD36" s="6"/>
      <c r="FE36" s="6"/>
      <c r="FF36" s="6"/>
      <c r="FG36" s="6"/>
      <c r="FH36" s="6"/>
      <c r="FI36" s="6"/>
      <c r="FJ36" s="6"/>
      <c r="FK36" s="6"/>
      <c r="FL36" s="6"/>
      <c r="FM36" s="6"/>
      <c r="FN36" s="6"/>
      <c r="FO36" s="6"/>
      <c r="FP36" s="6"/>
      <c r="FQ36" s="6"/>
      <c r="FR36" s="6"/>
      <c r="FS36" s="6"/>
      <c r="FT36" s="6"/>
      <c r="FU36" s="6"/>
      <c r="FV36" s="6"/>
      <c r="FW36" s="6"/>
      <c r="FX36" s="6"/>
      <c r="FY36" s="6"/>
      <c r="FZ36" s="6"/>
      <c r="GA36" s="6"/>
      <c r="GB36" s="6"/>
      <c r="GC36" s="6"/>
      <c r="GD36" s="6"/>
      <c r="GE36" s="6"/>
      <c r="GF36" s="6"/>
      <c r="GG36" s="6"/>
      <c r="GH36" s="6"/>
      <c r="GI36" s="6"/>
      <c r="GJ36" s="6"/>
      <c r="GK36" s="6"/>
      <c r="GL36" s="6"/>
      <c r="GM36" s="6"/>
      <c r="GN36" s="6"/>
      <c r="GO36" s="6"/>
      <c r="GP36" s="6"/>
      <c r="GQ36" s="6"/>
      <c r="GR36" s="6"/>
      <c r="GS36" s="6"/>
      <c r="GT36" s="6"/>
      <c r="GU36" s="6"/>
      <c r="GV36" s="6"/>
      <c r="GW36" s="6"/>
      <c r="GX36" s="6"/>
      <c r="GY36" s="6"/>
      <c r="GZ36" s="6"/>
      <c r="HA36" s="6"/>
      <c r="HB36" s="6"/>
      <c r="HC36" s="6"/>
      <c r="HD36" s="6"/>
      <c r="HE36" s="6"/>
      <c r="HF36" s="6"/>
      <c r="HG36" s="6"/>
      <c r="HH36" s="6"/>
      <c r="HI36" s="6"/>
      <c r="HJ36" s="6"/>
      <c r="HK36" s="6"/>
      <c r="HL36" s="6"/>
      <c r="HM36" s="6"/>
      <c r="HN36" s="6"/>
      <c r="HO36" s="6"/>
      <c r="HP36" s="6"/>
      <c r="HQ36" s="6"/>
      <c r="HR36" s="6"/>
      <c r="HS36" s="6"/>
      <c r="HT36" s="6"/>
      <c r="HU36" s="6"/>
      <c r="HV36" s="6"/>
      <c r="HW36" s="6"/>
      <c r="HX36" s="6"/>
      <c r="HY36" s="6"/>
      <c r="HZ36" s="6"/>
      <c r="IA36" s="6"/>
      <c r="IB36" s="6"/>
      <c r="IC36" s="6"/>
      <c r="ID36" s="6"/>
      <c r="IE36" s="6"/>
      <c r="IF36" s="6"/>
      <c r="IG36" s="6"/>
      <c r="IH36" s="6"/>
      <c r="II36" s="6"/>
      <c r="IJ36" s="6"/>
      <c r="IK36" s="6"/>
      <c r="IL36" s="6"/>
      <c r="IM36" s="6"/>
      <c r="IN36" s="6"/>
      <c r="IO36" s="6"/>
      <c r="IP36" s="6"/>
      <c r="IQ36" s="6"/>
      <c r="IR36" s="6"/>
      <c r="IS36" s="6"/>
      <c r="IT36" s="6"/>
      <c r="IU36" s="6"/>
      <c r="IV36" s="6"/>
      <c r="IW36" s="6"/>
      <c r="IX36" s="6"/>
      <c r="IY36" s="6"/>
      <c r="IZ36" s="6"/>
      <c r="JA36" s="6"/>
      <c r="JB36" s="6"/>
      <c r="JC36" s="6"/>
      <c r="JD36" s="6"/>
      <c r="JE36" s="6"/>
      <c r="JF36" s="6"/>
      <c r="JG36" s="6"/>
      <c r="JH36" s="6"/>
      <c r="JI36" s="6"/>
      <c r="JJ36" s="6"/>
      <c r="JK36" s="6"/>
      <c r="JL36" s="6"/>
      <c r="JM36" s="6"/>
      <c r="JN36" s="6"/>
      <c r="JO36" s="6"/>
      <c r="JP36" s="6"/>
      <c r="JQ36" s="6"/>
      <c r="JR36" s="6"/>
      <c r="JS36" s="6"/>
      <c r="JT36" s="6"/>
      <c r="JU36" s="6"/>
      <c r="JV36" s="6"/>
      <c r="JW36" s="6"/>
      <c r="JX36" s="6"/>
      <c r="JY36" s="6"/>
      <c r="JZ36" s="6"/>
      <c r="KA36" s="6"/>
      <c r="KB36" s="6"/>
      <c r="KC36" s="6"/>
      <c r="KD36" s="6"/>
      <c r="KE36" s="6"/>
      <c r="KF36" s="6"/>
      <c r="KG36" s="6"/>
      <c r="KH36" s="6"/>
      <c r="KI36" s="6"/>
      <c r="KJ36" s="6"/>
      <c r="KK36" s="6"/>
      <c r="KL36" s="6"/>
      <c r="KM36" s="6"/>
      <c r="KN36" s="6"/>
      <c r="KO36" s="6"/>
      <c r="KP36" s="6"/>
      <c r="KQ36" s="6"/>
      <c r="KR36" s="6"/>
      <c r="KS36" s="6"/>
      <c r="KT36" s="6"/>
      <c r="KU36" s="6"/>
      <c r="KV36" s="6"/>
      <c r="KW36" s="6"/>
      <c r="KX36" s="6"/>
      <c r="KY36" s="6"/>
      <c r="KZ36" s="6"/>
      <c r="LA36" s="6"/>
      <c r="LB36" s="6"/>
      <c r="LC36" s="6"/>
      <c r="LD36" s="6"/>
      <c r="LE36" s="6"/>
      <c r="LF36" s="6"/>
      <c r="LG36" s="6"/>
      <c r="LH36" s="6"/>
      <c r="LI36" s="6"/>
      <c r="LJ36" s="6"/>
      <c r="LK36" s="6"/>
      <c r="LL36" s="6"/>
      <c r="LM36" s="6"/>
      <c r="LN36" s="6"/>
      <c r="LO36" s="6"/>
      <c r="LP36" s="6"/>
      <c r="LQ36" s="6"/>
      <c r="LR36" s="6"/>
      <c r="LS36" s="6"/>
      <c r="LT36" s="6"/>
      <c r="LU36" s="6"/>
      <c r="LV36" s="6"/>
      <c r="LW36" s="6"/>
      <c r="LX36" s="6"/>
      <c r="LY36" s="6"/>
      <c r="LZ36" s="6"/>
      <c r="MA36" s="6"/>
      <c r="MB36" s="6"/>
      <c r="MC36" s="6"/>
      <c r="MD36" s="6"/>
      <c r="ME36" s="6"/>
      <c r="MF36" s="6"/>
      <c r="MG36" s="6"/>
      <c r="MH36" s="6"/>
      <c r="MI36" s="6"/>
      <c r="MJ36" s="6"/>
      <c r="MK36" s="6"/>
      <c r="ML36" s="6"/>
      <c r="MM36" s="6"/>
      <c r="MN36" s="6"/>
      <c r="MO36" s="6"/>
      <c r="MP36" s="6"/>
      <c r="MQ36" s="6"/>
      <c r="MR36" s="6"/>
      <c r="MS36" s="6"/>
      <c r="MT36" s="6"/>
      <c r="MU36" s="6"/>
      <c r="MV36" s="6"/>
      <c r="MW36" s="6"/>
      <c r="MX36" s="6"/>
      <c r="MY36" s="6"/>
      <c r="MZ36" s="6"/>
      <c r="NA36" s="6"/>
      <c r="NB36" s="6"/>
      <c r="NC36" s="6"/>
      <c r="ND36" s="6"/>
      <c r="NE36" s="6"/>
      <c r="NF36" s="6"/>
      <c r="NG36" s="6"/>
      <c r="NH36" s="6"/>
      <c r="NI36" s="6"/>
      <c r="NJ36" s="6"/>
      <c r="NK36" s="6"/>
      <c r="NL36" s="6"/>
      <c r="NM36" s="6"/>
      <c r="NN36" s="6"/>
      <c r="NO36" s="6"/>
      <c r="NP36" s="6"/>
      <c r="NQ36" s="6"/>
      <c r="NR36" s="6"/>
      <c r="NS36" s="6"/>
      <c r="NT36" s="6"/>
      <c r="NU36" s="6"/>
      <c r="NV36" s="6"/>
      <c r="NW36" s="6"/>
      <c r="NX36" s="6"/>
      <c r="NY36" s="6"/>
      <c r="NZ36" s="6"/>
      <c r="OA36" s="6"/>
      <c r="OB36" s="6"/>
      <c r="OC36" s="6"/>
      <c r="OD36" s="6"/>
      <c r="OE36" s="6"/>
      <c r="OF36" s="6"/>
      <c r="OG36" s="6"/>
      <c r="OH36" s="6"/>
      <c r="OI36" s="6"/>
      <c r="OJ36" s="6"/>
      <c r="OK36" s="6"/>
      <c r="OL36" s="6"/>
      <c r="OM36" s="6"/>
      <c r="ON36" s="6"/>
      <c r="OO36" s="6"/>
      <c r="OP36" s="6"/>
      <c r="OQ36" s="6"/>
      <c r="OR36" s="6"/>
      <c r="OS36" s="6"/>
      <c r="OT36" s="6"/>
      <c r="OU36" s="6"/>
      <c r="OV36" s="6"/>
      <c r="OW36" s="6"/>
      <c r="OX36" s="6"/>
      <c r="OY36" s="6"/>
      <c r="OZ36" s="6"/>
      <c r="PA36" s="6"/>
      <c r="PB36" s="6"/>
      <c r="PC36" s="6"/>
      <c r="PD36" s="6"/>
      <c r="PE36" s="6"/>
    </row>
    <row r="37" spans="1:421" s="13" customFormat="1" x14ac:dyDescent="0.25">
      <c r="A37" s="274"/>
      <c r="B37" s="271"/>
      <c r="C37" s="271"/>
      <c r="D37" s="259"/>
      <c r="E37" s="19" t="s">
        <v>143</v>
      </c>
      <c r="F37" s="129" t="s">
        <v>111</v>
      </c>
      <c r="G37" s="18">
        <v>3</v>
      </c>
      <c r="H37" s="18">
        <v>2</v>
      </c>
      <c r="I37" s="18">
        <v>2</v>
      </c>
      <c r="J37" s="18">
        <v>1</v>
      </c>
      <c r="K37" s="18">
        <v>1</v>
      </c>
      <c r="L37" s="95"/>
      <c r="M37" s="26">
        <f>((G37*Kwantificatie!$B$22)+(H37*Kwantificatie!$C$22)+(I37*Kwantificatie!$D$22)+(J37*Kwantificatie!$E$22)+(K37*Kwantificatie!$F$22))*11.1*-1+100</f>
        <v>47.274999999999999</v>
      </c>
      <c r="N37" s="6"/>
      <c r="O37" s="6"/>
      <c r="P37" s="6"/>
      <c r="Q37" s="6"/>
      <c r="R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S37" s="6"/>
      <c r="BT37" s="6"/>
      <c r="BU37" s="6"/>
      <c r="BV37" s="6"/>
      <c r="BW37" s="6"/>
      <c r="BX37" s="6"/>
      <c r="BY37" s="6"/>
      <c r="BZ37" s="6"/>
      <c r="CA37" s="6"/>
      <c r="CB37" s="6"/>
      <c r="CC37" s="6"/>
      <c r="CD37" s="6"/>
      <c r="CE37" s="6"/>
      <c r="CF37" s="6"/>
      <c r="CG37" s="6"/>
      <c r="CH37" s="6"/>
      <c r="CI37" s="6"/>
      <c r="CJ37" s="6"/>
      <c r="CK37" s="6"/>
      <c r="CL37" s="6"/>
      <c r="CM37" s="6"/>
      <c r="CN37" s="6"/>
      <c r="CO37" s="6"/>
      <c r="CP37" s="6"/>
      <c r="CQ37" s="6"/>
      <c r="CR37" s="6"/>
      <c r="CS37" s="6"/>
      <c r="CT37" s="6"/>
      <c r="CU37" s="6"/>
      <c r="CV37" s="6"/>
      <c r="CW37" s="6"/>
      <c r="CX37" s="6"/>
      <c r="CY37" s="6"/>
      <c r="CZ37" s="6"/>
      <c r="DA37" s="6"/>
      <c r="DB37" s="6"/>
      <c r="DC37" s="6"/>
      <c r="DD37" s="6"/>
      <c r="DE37" s="6"/>
      <c r="DF37" s="6"/>
      <c r="DG37" s="6"/>
      <c r="DH37" s="6"/>
      <c r="DI37" s="6"/>
      <c r="DJ37" s="6"/>
      <c r="DK37" s="6"/>
      <c r="DL37" s="6"/>
      <c r="DM37" s="6"/>
      <c r="DN37" s="6"/>
      <c r="DO37" s="6"/>
      <c r="DP37" s="6"/>
      <c r="DQ37" s="6"/>
      <c r="DR37" s="6"/>
      <c r="DS37" s="6"/>
      <c r="DT37" s="6"/>
      <c r="DU37" s="6"/>
      <c r="DV37" s="6"/>
      <c r="DW37" s="6"/>
      <c r="DX37" s="6"/>
      <c r="DY37" s="6"/>
      <c r="DZ37" s="6"/>
      <c r="EA37" s="6"/>
      <c r="EB37" s="6"/>
      <c r="EC37" s="6"/>
      <c r="ED37" s="6"/>
      <c r="EE37" s="6"/>
      <c r="EF37" s="6"/>
      <c r="EG37" s="6"/>
      <c r="EH37" s="6"/>
      <c r="EI37" s="6"/>
      <c r="EJ37" s="6"/>
      <c r="EK37" s="6"/>
      <c r="EL37" s="6"/>
      <c r="EM37" s="6"/>
      <c r="EN37" s="6"/>
      <c r="EO37" s="6"/>
      <c r="EP37" s="6"/>
      <c r="EQ37" s="6"/>
      <c r="ER37" s="6"/>
      <c r="ES37" s="6"/>
      <c r="ET37" s="6"/>
      <c r="EU37" s="6"/>
      <c r="EV37" s="6"/>
      <c r="EW37" s="6"/>
      <c r="EX37" s="6"/>
      <c r="EY37" s="6"/>
      <c r="EZ37" s="6"/>
      <c r="FA37" s="6"/>
      <c r="FB37" s="6"/>
      <c r="FC37" s="6"/>
      <c r="FD37" s="6"/>
      <c r="FE37" s="6"/>
      <c r="FF37" s="6"/>
      <c r="FG37" s="6"/>
      <c r="FH37" s="6"/>
      <c r="FI37" s="6"/>
      <c r="FJ37" s="6"/>
      <c r="FK37" s="6"/>
      <c r="FL37" s="6"/>
      <c r="FM37" s="6"/>
      <c r="FN37" s="6"/>
      <c r="FO37" s="6"/>
      <c r="FP37" s="6"/>
      <c r="FQ37" s="6"/>
      <c r="FR37" s="6"/>
      <c r="FS37" s="6"/>
      <c r="FT37" s="6"/>
      <c r="FU37" s="6"/>
      <c r="FV37" s="6"/>
      <c r="FW37" s="6"/>
      <c r="FX37" s="6"/>
      <c r="FY37" s="6"/>
      <c r="FZ37" s="6"/>
      <c r="GA37" s="6"/>
      <c r="GB37" s="6"/>
      <c r="GC37" s="6"/>
      <c r="GD37" s="6"/>
      <c r="GE37" s="6"/>
      <c r="GF37" s="6"/>
      <c r="GG37" s="6"/>
      <c r="GH37" s="6"/>
      <c r="GI37" s="6"/>
      <c r="GJ37" s="6"/>
      <c r="GK37" s="6"/>
      <c r="GL37" s="6"/>
      <c r="GM37" s="6"/>
      <c r="GN37" s="6"/>
      <c r="GO37" s="6"/>
      <c r="GP37" s="6"/>
      <c r="GQ37" s="6"/>
      <c r="GR37" s="6"/>
      <c r="GS37" s="6"/>
      <c r="GT37" s="6"/>
      <c r="GU37" s="6"/>
      <c r="GV37" s="6"/>
      <c r="GW37" s="6"/>
      <c r="GX37" s="6"/>
      <c r="GY37" s="6"/>
      <c r="GZ37" s="6"/>
      <c r="HA37" s="6"/>
      <c r="HB37" s="6"/>
      <c r="HC37" s="6"/>
      <c r="HD37" s="6"/>
      <c r="HE37" s="6"/>
      <c r="HF37" s="6"/>
      <c r="HG37" s="6"/>
      <c r="HH37" s="6"/>
      <c r="HI37" s="6"/>
      <c r="HJ37" s="6"/>
      <c r="HK37" s="6"/>
      <c r="HL37" s="6"/>
      <c r="HM37" s="6"/>
      <c r="HN37" s="6"/>
      <c r="HO37" s="6"/>
      <c r="HP37" s="6"/>
      <c r="HQ37" s="6"/>
      <c r="HR37" s="6"/>
      <c r="HS37" s="6"/>
      <c r="HT37" s="6"/>
      <c r="HU37" s="6"/>
      <c r="HV37" s="6"/>
      <c r="HW37" s="6"/>
      <c r="HX37" s="6"/>
      <c r="HY37" s="6"/>
      <c r="HZ37" s="6"/>
      <c r="IA37" s="6"/>
      <c r="IB37" s="6"/>
      <c r="IC37" s="6"/>
      <c r="ID37" s="6"/>
      <c r="IE37" s="6"/>
      <c r="IF37" s="6"/>
      <c r="IG37" s="6"/>
      <c r="IH37" s="6"/>
      <c r="II37" s="6"/>
      <c r="IJ37" s="6"/>
      <c r="IK37" s="6"/>
      <c r="IL37" s="6"/>
      <c r="IM37" s="6"/>
      <c r="IN37" s="6"/>
      <c r="IO37" s="6"/>
      <c r="IP37" s="6"/>
      <c r="IQ37" s="6"/>
      <c r="IR37" s="6"/>
      <c r="IS37" s="6"/>
      <c r="IT37" s="6"/>
      <c r="IU37" s="6"/>
      <c r="IV37" s="6"/>
      <c r="IW37" s="6"/>
      <c r="IX37" s="6"/>
      <c r="IY37" s="6"/>
      <c r="IZ37" s="6"/>
      <c r="JA37" s="6"/>
      <c r="JB37" s="6"/>
      <c r="JC37" s="6"/>
      <c r="JD37" s="6"/>
      <c r="JE37" s="6"/>
      <c r="JF37" s="6"/>
      <c r="JG37" s="6"/>
      <c r="JH37" s="6"/>
      <c r="JI37" s="6"/>
      <c r="JJ37" s="6"/>
      <c r="JK37" s="6"/>
      <c r="JL37" s="6"/>
      <c r="JM37" s="6"/>
      <c r="JN37" s="6"/>
      <c r="JO37" s="6"/>
      <c r="JP37" s="6"/>
      <c r="JQ37" s="6"/>
      <c r="JR37" s="6"/>
      <c r="JS37" s="6"/>
      <c r="JT37" s="6"/>
      <c r="JU37" s="6"/>
      <c r="JV37" s="6"/>
      <c r="JW37" s="6"/>
      <c r="JX37" s="6"/>
      <c r="JY37" s="6"/>
      <c r="JZ37" s="6"/>
      <c r="KA37" s="6"/>
      <c r="KB37" s="6"/>
      <c r="KC37" s="6"/>
      <c r="KD37" s="6"/>
      <c r="KE37" s="6"/>
      <c r="KF37" s="6"/>
      <c r="KG37" s="6"/>
      <c r="KH37" s="6"/>
      <c r="KI37" s="6"/>
      <c r="KJ37" s="6"/>
      <c r="KK37" s="6"/>
      <c r="KL37" s="6"/>
      <c r="KM37" s="6"/>
      <c r="KN37" s="6"/>
      <c r="KO37" s="6"/>
      <c r="KP37" s="6"/>
      <c r="KQ37" s="6"/>
      <c r="KR37" s="6"/>
      <c r="KS37" s="6"/>
      <c r="KT37" s="6"/>
      <c r="KU37" s="6"/>
      <c r="KV37" s="6"/>
      <c r="KW37" s="6"/>
      <c r="KX37" s="6"/>
      <c r="KY37" s="6"/>
      <c r="KZ37" s="6"/>
      <c r="LA37" s="6"/>
      <c r="LB37" s="6"/>
      <c r="LC37" s="6"/>
      <c r="LD37" s="6"/>
      <c r="LE37" s="6"/>
      <c r="LF37" s="6"/>
      <c r="LG37" s="6"/>
      <c r="LH37" s="6"/>
      <c r="LI37" s="6"/>
      <c r="LJ37" s="6"/>
      <c r="LK37" s="6"/>
      <c r="LL37" s="6"/>
      <c r="LM37" s="6"/>
      <c r="LN37" s="6"/>
      <c r="LO37" s="6"/>
      <c r="LP37" s="6"/>
      <c r="LQ37" s="6"/>
      <c r="LR37" s="6"/>
      <c r="LS37" s="6"/>
      <c r="LT37" s="6"/>
      <c r="LU37" s="6"/>
      <c r="LV37" s="6"/>
      <c r="LW37" s="6"/>
      <c r="LX37" s="6"/>
      <c r="LY37" s="6"/>
      <c r="LZ37" s="6"/>
      <c r="MA37" s="6"/>
      <c r="MB37" s="6"/>
      <c r="MC37" s="6"/>
      <c r="MD37" s="6"/>
      <c r="ME37" s="6"/>
      <c r="MF37" s="6"/>
      <c r="MG37" s="6"/>
      <c r="MH37" s="6"/>
      <c r="MI37" s="6"/>
      <c r="MJ37" s="6"/>
      <c r="MK37" s="6"/>
      <c r="ML37" s="6"/>
      <c r="MM37" s="6"/>
      <c r="MN37" s="6"/>
      <c r="MO37" s="6"/>
      <c r="MP37" s="6"/>
      <c r="MQ37" s="6"/>
      <c r="MR37" s="6"/>
      <c r="MS37" s="6"/>
      <c r="MT37" s="6"/>
      <c r="MU37" s="6"/>
      <c r="MV37" s="6"/>
      <c r="MW37" s="6"/>
      <c r="MX37" s="6"/>
      <c r="MY37" s="6"/>
      <c r="MZ37" s="6"/>
      <c r="NA37" s="6"/>
      <c r="NB37" s="6"/>
      <c r="NC37" s="6"/>
      <c r="ND37" s="6"/>
      <c r="NE37" s="6"/>
      <c r="NF37" s="6"/>
      <c r="NG37" s="6"/>
      <c r="NH37" s="6"/>
      <c r="NI37" s="6"/>
      <c r="NJ37" s="6"/>
      <c r="NK37" s="6"/>
      <c r="NL37" s="6"/>
      <c r="NM37" s="6"/>
      <c r="NN37" s="6"/>
      <c r="NO37" s="6"/>
      <c r="NP37" s="6"/>
      <c r="NQ37" s="6"/>
      <c r="NR37" s="6"/>
      <c r="NS37" s="6"/>
      <c r="NT37" s="6"/>
      <c r="NU37" s="6"/>
      <c r="NV37" s="6"/>
      <c r="NW37" s="6"/>
      <c r="NX37" s="6"/>
      <c r="NY37" s="6"/>
      <c r="NZ37" s="6"/>
      <c r="OA37" s="6"/>
      <c r="OB37" s="6"/>
      <c r="OC37" s="6"/>
      <c r="OD37" s="6"/>
      <c r="OE37" s="6"/>
      <c r="OF37" s="6"/>
      <c r="OG37" s="6"/>
      <c r="OH37" s="6"/>
      <c r="OI37" s="6"/>
      <c r="OJ37" s="6"/>
      <c r="OK37" s="6"/>
      <c r="OL37" s="6"/>
      <c r="OM37" s="6"/>
      <c r="ON37" s="6"/>
      <c r="OO37" s="6"/>
      <c r="OP37" s="6"/>
      <c r="OQ37" s="6"/>
      <c r="OR37" s="6"/>
      <c r="OS37" s="6"/>
      <c r="OT37" s="6"/>
      <c r="OU37" s="6"/>
      <c r="OV37" s="6"/>
      <c r="OW37" s="6"/>
      <c r="OX37" s="6"/>
      <c r="OY37" s="6"/>
      <c r="OZ37" s="6"/>
      <c r="PA37" s="6"/>
      <c r="PB37" s="6"/>
      <c r="PC37" s="6"/>
      <c r="PD37" s="6"/>
      <c r="PE37" s="6"/>
    </row>
    <row r="38" spans="1:421" s="13" customFormat="1" ht="13.8" thickBot="1" x14ac:dyDescent="0.3">
      <c r="A38" s="274"/>
      <c r="B38" s="271"/>
      <c r="C38" s="271"/>
      <c r="D38" s="259"/>
      <c r="E38" s="17" t="s">
        <v>142</v>
      </c>
      <c r="F38" s="163" t="s">
        <v>111</v>
      </c>
      <c r="G38" s="12">
        <v>2</v>
      </c>
      <c r="H38" s="12">
        <v>3</v>
      </c>
      <c r="I38" s="12">
        <v>2</v>
      </c>
      <c r="J38" s="12">
        <v>2</v>
      </c>
      <c r="K38" s="12">
        <v>2</v>
      </c>
      <c r="L38" s="138"/>
      <c r="M38" s="26">
        <f>((G38*Kwantificatie!$B$22)+(H38*Kwantificatie!$C$22)+(I38*Kwantificatie!$D$22)+(J38*Kwantificatie!$E$22)+(K38*Kwantificatie!$F$22))*11.1*-1+100</f>
        <v>25.075000000000003</v>
      </c>
      <c r="N38" s="6"/>
      <c r="O38" s="6"/>
      <c r="P38" s="6"/>
      <c r="Q38" s="6"/>
      <c r="R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c r="BR38" s="6"/>
      <c r="BS38" s="6"/>
      <c r="BT38" s="6"/>
      <c r="BU38" s="6"/>
      <c r="BV38" s="6"/>
      <c r="BW38" s="6"/>
      <c r="BX38" s="6"/>
      <c r="BY38" s="6"/>
      <c r="BZ38" s="6"/>
      <c r="CA38" s="6"/>
      <c r="CB38" s="6"/>
      <c r="CC38" s="6"/>
      <c r="CD38" s="6"/>
      <c r="CE38" s="6"/>
      <c r="CF38" s="6"/>
      <c r="CG38" s="6"/>
      <c r="CH38" s="6"/>
      <c r="CI38" s="6"/>
      <c r="CJ38" s="6"/>
      <c r="CK38" s="6"/>
      <c r="CL38" s="6"/>
      <c r="CM38" s="6"/>
      <c r="CN38" s="6"/>
      <c r="CO38" s="6"/>
      <c r="CP38" s="6"/>
      <c r="CQ38" s="6"/>
      <c r="CR38" s="6"/>
      <c r="CS38" s="6"/>
      <c r="CT38" s="6"/>
      <c r="CU38" s="6"/>
      <c r="CV38" s="6"/>
      <c r="CW38" s="6"/>
      <c r="CX38" s="6"/>
      <c r="CY38" s="6"/>
      <c r="CZ38" s="6"/>
      <c r="DA38" s="6"/>
      <c r="DB38" s="6"/>
      <c r="DC38" s="6"/>
      <c r="DD38" s="6"/>
      <c r="DE38" s="6"/>
      <c r="DF38" s="6"/>
      <c r="DG38" s="6"/>
      <c r="DH38" s="6"/>
      <c r="DI38" s="6"/>
      <c r="DJ38" s="6"/>
      <c r="DK38" s="6"/>
      <c r="DL38" s="6"/>
      <c r="DM38" s="6"/>
      <c r="DN38" s="6"/>
      <c r="DO38" s="6"/>
      <c r="DP38" s="6"/>
      <c r="DQ38" s="6"/>
      <c r="DR38" s="6"/>
      <c r="DS38" s="6"/>
      <c r="DT38" s="6"/>
      <c r="DU38" s="6"/>
      <c r="DV38" s="6"/>
      <c r="DW38" s="6"/>
      <c r="DX38" s="6"/>
      <c r="DY38" s="6"/>
      <c r="DZ38" s="6"/>
      <c r="EA38" s="6"/>
      <c r="EB38" s="6"/>
      <c r="EC38" s="6"/>
      <c r="ED38" s="6"/>
      <c r="EE38" s="6"/>
      <c r="EF38" s="6"/>
      <c r="EG38" s="6"/>
      <c r="EH38" s="6"/>
      <c r="EI38" s="6"/>
      <c r="EJ38" s="6"/>
      <c r="EK38" s="6"/>
      <c r="EL38" s="6"/>
      <c r="EM38" s="6"/>
      <c r="EN38" s="6"/>
      <c r="EO38" s="6"/>
      <c r="EP38" s="6"/>
      <c r="EQ38" s="6"/>
      <c r="ER38" s="6"/>
      <c r="ES38" s="6"/>
      <c r="ET38" s="6"/>
      <c r="EU38" s="6"/>
      <c r="EV38" s="6"/>
      <c r="EW38" s="6"/>
      <c r="EX38" s="6"/>
      <c r="EY38" s="6"/>
      <c r="EZ38" s="6"/>
      <c r="FA38" s="6"/>
      <c r="FB38" s="6"/>
      <c r="FC38" s="6"/>
      <c r="FD38" s="6"/>
      <c r="FE38" s="6"/>
      <c r="FF38" s="6"/>
      <c r="FG38" s="6"/>
      <c r="FH38" s="6"/>
      <c r="FI38" s="6"/>
      <c r="FJ38" s="6"/>
      <c r="FK38" s="6"/>
      <c r="FL38" s="6"/>
      <c r="FM38" s="6"/>
      <c r="FN38" s="6"/>
      <c r="FO38" s="6"/>
      <c r="FP38" s="6"/>
      <c r="FQ38" s="6"/>
      <c r="FR38" s="6"/>
      <c r="FS38" s="6"/>
      <c r="FT38" s="6"/>
      <c r="FU38" s="6"/>
      <c r="FV38" s="6"/>
      <c r="FW38" s="6"/>
      <c r="FX38" s="6"/>
      <c r="FY38" s="6"/>
      <c r="FZ38" s="6"/>
      <c r="GA38" s="6"/>
      <c r="GB38" s="6"/>
      <c r="GC38" s="6"/>
      <c r="GD38" s="6"/>
      <c r="GE38" s="6"/>
      <c r="GF38" s="6"/>
      <c r="GG38" s="6"/>
      <c r="GH38" s="6"/>
      <c r="GI38" s="6"/>
      <c r="GJ38" s="6"/>
      <c r="GK38" s="6"/>
      <c r="GL38" s="6"/>
      <c r="GM38" s="6"/>
      <c r="GN38" s="6"/>
      <c r="GO38" s="6"/>
      <c r="GP38" s="6"/>
      <c r="GQ38" s="6"/>
      <c r="GR38" s="6"/>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6"/>
      <c r="JS38" s="6"/>
      <c r="JT38" s="6"/>
      <c r="JU38" s="6"/>
      <c r="JV38" s="6"/>
      <c r="JW38" s="6"/>
      <c r="JX38" s="6"/>
      <c r="JY38" s="6"/>
      <c r="JZ38" s="6"/>
      <c r="KA38" s="6"/>
      <c r="KB38" s="6"/>
      <c r="KC38" s="6"/>
      <c r="KD38" s="6"/>
      <c r="KE38" s="6"/>
      <c r="KF38" s="6"/>
      <c r="KG38" s="6"/>
      <c r="KH38" s="6"/>
      <c r="KI38" s="6"/>
      <c r="KJ38" s="6"/>
      <c r="KK38" s="6"/>
      <c r="KL38" s="6"/>
      <c r="KM38" s="6"/>
      <c r="KN38" s="6"/>
      <c r="KO38" s="6"/>
      <c r="KP38" s="6"/>
      <c r="KQ38" s="6"/>
      <c r="KR38" s="6"/>
      <c r="KS38" s="6"/>
      <c r="KT38" s="6"/>
      <c r="KU38" s="6"/>
      <c r="KV38" s="6"/>
      <c r="KW38" s="6"/>
      <c r="KX38" s="6"/>
      <c r="KY38" s="6"/>
      <c r="KZ38" s="6"/>
      <c r="LA38" s="6"/>
      <c r="LB38" s="6"/>
      <c r="LC38" s="6"/>
      <c r="LD38" s="6"/>
      <c r="LE38" s="6"/>
      <c r="LF38" s="6"/>
      <c r="LG38" s="6"/>
      <c r="LH38" s="6"/>
      <c r="LI38" s="6"/>
      <c r="LJ38" s="6"/>
      <c r="LK38" s="6"/>
      <c r="LL38" s="6"/>
      <c r="LM38" s="6"/>
      <c r="LN38" s="6"/>
      <c r="LO38" s="6"/>
      <c r="LP38" s="6"/>
      <c r="LQ38" s="6"/>
      <c r="LR38" s="6"/>
      <c r="LS38" s="6"/>
      <c r="LT38" s="6"/>
      <c r="LU38" s="6"/>
      <c r="LV38" s="6"/>
      <c r="LW38" s="6"/>
      <c r="LX38" s="6"/>
      <c r="LY38" s="6"/>
      <c r="LZ38" s="6"/>
      <c r="MA38" s="6"/>
      <c r="MB38" s="6"/>
      <c r="MC38" s="6"/>
      <c r="MD38" s="6"/>
      <c r="ME38" s="6"/>
      <c r="MF38" s="6"/>
      <c r="MG38" s="6"/>
      <c r="MH38" s="6"/>
      <c r="MI38" s="6"/>
      <c r="MJ38" s="6"/>
      <c r="MK38" s="6"/>
      <c r="ML38" s="6"/>
      <c r="MM38" s="6"/>
      <c r="MN38" s="6"/>
      <c r="MO38" s="6"/>
      <c r="MP38" s="6"/>
      <c r="MQ38" s="6"/>
      <c r="MR38" s="6"/>
      <c r="MS38" s="6"/>
      <c r="MT38" s="6"/>
      <c r="MU38" s="6"/>
      <c r="MV38" s="6"/>
      <c r="MW38" s="6"/>
      <c r="MX38" s="6"/>
      <c r="MY38" s="6"/>
      <c r="MZ38" s="6"/>
      <c r="NA38" s="6"/>
      <c r="NB38" s="6"/>
      <c r="NC38" s="6"/>
      <c r="ND38" s="6"/>
      <c r="NE38" s="6"/>
      <c r="NF38" s="6"/>
      <c r="NG38" s="6"/>
      <c r="NH38" s="6"/>
      <c r="NI38" s="6"/>
      <c r="NJ38" s="6"/>
      <c r="NK38" s="6"/>
      <c r="NL38" s="6"/>
      <c r="NM38" s="6"/>
      <c r="NN38" s="6"/>
      <c r="NO38" s="6"/>
      <c r="NP38" s="6"/>
      <c r="NQ38" s="6"/>
      <c r="NR38" s="6"/>
      <c r="NS38" s="6"/>
      <c r="NT38" s="6"/>
      <c r="NU38" s="6"/>
      <c r="NV38" s="6"/>
      <c r="NW38" s="6"/>
      <c r="NX38" s="6"/>
      <c r="NY38" s="6"/>
      <c r="NZ38" s="6"/>
      <c r="OA38" s="6"/>
      <c r="OB38" s="6"/>
      <c r="OC38" s="6"/>
      <c r="OD38" s="6"/>
      <c r="OE38" s="6"/>
      <c r="OF38" s="6"/>
      <c r="OG38" s="6"/>
      <c r="OH38" s="6"/>
      <c r="OI38" s="6"/>
      <c r="OJ38" s="6"/>
      <c r="OK38" s="6"/>
      <c r="OL38" s="6"/>
      <c r="OM38" s="6"/>
      <c r="ON38" s="6"/>
      <c r="OO38" s="6"/>
      <c r="OP38" s="6"/>
      <c r="OQ38" s="6"/>
      <c r="OR38" s="6"/>
      <c r="OS38" s="6"/>
      <c r="OT38" s="6"/>
      <c r="OU38" s="6"/>
      <c r="OV38" s="6"/>
      <c r="OW38" s="6"/>
      <c r="OX38" s="6"/>
      <c r="OY38" s="6"/>
      <c r="OZ38" s="6"/>
      <c r="PA38" s="6"/>
      <c r="PB38" s="6"/>
      <c r="PC38" s="6"/>
      <c r="PD38" s="6"/>
      <c r="PE38" s="6"/>
    </row>
    <row r="39" spans="1:421" s="13" customFormat="1" x14ac:dyDescent="0.25">
      <c r="A39" s="274"/>
      <c r="B39" s="271"/>
      <c r="C39" s="271"/>
      <c r="D39" s="259"/>
      <c r="E39" s="17" t="s">
        <v>173</v>
      </c>
      <c r="F39" s="163" t="s">
        <v>111</v>
      </c>
      <c r="G39" s="12">
        <v>2</v>
      </c>
      <c r="H39" s="12">
        <v>1</v>
      </c>
      <c r="I39" s="12">
        <v>3</v>
      </c>
      <c r="J39" s="12">
        <v>1</v>
      </c>
      <c r="K39" s="12">
        <v>1</v>
      </c>
      <c r="L39" s="146"/>
      <c r="M39" s="26">
        <f>((G39*Kwantificatie!$B$22)+(H39*Kwantificatie!$C$22)+(I39*Kwantificatie!$D$22)+(J39*Kwantificatie!$E$22)+(K39*Kwantificatie!$F$22))*11.1*-1+100</f>
        <v>52.825000000000003</v>
      </c>
      <c r="N39" s="6"/>
      <c r="O39" s="6"/>
      <c r="P39" s="6"/>
      <c r="Q39" s="6"/>
      <c r="R39" s="6"/>
      <c r="AC39" s="6"/>
      <c r="AD39" s="6"/>
      <c r="AE39" s="6"/>
      <c r="AF39" s="6"/>
      <c r="AG39" s="6"/>
      <c r="AH39" s="6"/>
      <c r="AI39" s="6"/>
      <c r="AJ39" s="6"/>
      <c r="AK39" s="6"/>
      <c r="AL39" s="6"/>
      <c r="AM39" s="6"/>
      <c r="AN39" s="6"/>
      <c r="AO39" s="6"/>
      <c r="AP39" s="6"/>
      <c r="AQ39" s="6"/>
      <c r="AR39" s="6"/>
      <c r="AS39" s="6"/>
      <c r="AT39" s="6"/>
      <c r="AU39" s="6"/>
      <c r="AV39" s="6"/>
      <c r="AW39" s="6"/>
      <c r="AX39" s="6"/>
      <c r="AY39" s="6"/>
      <c r="AZ39" s="6"/>
      <c r="BA39" s="6"/>
      <c r="BB39" s="6"/>
      <c r="BC39" s="6"/>
      <c r="BD39" s="6"/>
      <c r="BE39" s="6"/>
      <c r="BF39" s="6"/>
      <c r="BG39" s="6"/>
      <c r="BH39" s="6"/>
      <c r="BI39" s="6"/>
      <c r="BJ39" s="6"/>
      <c r="BK39" s="6"/>
      <c r="BL39" s="6"/>
      <c r="BM39" s="6"/>
      <c r="BN39" s="6"/>
      <c r="BO39" s="6"/>
      <c r="BP39" s="6"/>
      <c r="BQ39" s="6"/>
      <c r="BR39" s="6"/>
      <c r="BS39" s="6"/>
      <c r="BT39" s="6"/>
      <c r="BU39" s="6"/>
      <c r="BV39" s="6"/>
      <c r="BW39" s="6"/>
      <c r="BX39" s="6"/>
      <c r="BY39" s="6"/>
      <c r="BZ39" s="6"/>
      <c r="CA39" s="6"/>
      <c r="CB39" s="6"/>
      <c r="CC39" s="6"/>
      <c r="CD39" s="6"/>
      <c r="CE39" s="6"/>
      <c r="CF39" s="6"/>
      <c r="CG39" s="6"/>
      <c r="CH39" s="6"/>
      <c r="CI39" s="6"/>
      <c r="CJ39" s="6"/>
      <c r="CK39" s="6"/>
      <c r="CL39" s="6"/>
      <c r="CM39" s="6"/>
      <c r="CN39" s="6"/>
      <c r="CO39" s="6"/>
      <c r="CP39" s="6"/>
      <c r="CQ39" s="6"/>
      <c r="CR39" s="6"/>
      <c r="CS39" s="6"/>
      <c r="CT39" s="6"/>
      <c r="CU39" s="6"/>
      <c r="CV39" s="6"/>
      <c r="CW39" s="6"/>
      <c r="CX39" s="6"/>
      <c r="CY39" s="6"/>
      <c r="CZ39" s="6"/>
      <c r="DA39" s="6"/>
      <c r="DB39" s="6"/>
      <c r="DC39" s="6"/>
      <c r="DD39" s="6"/>
      <c r="DE39" s="6"/>
      <c r="DF39" s="6"/>
      <c r="DG39" s="6"/>
      <c r="DH39" s="6"/>
      <c r="DI39" s="6"/>
      <c r="DJ39" s="6"/>
      <c r="DK39" s="6"/>
      <c r="DL39" s="6"/>
      <c r="DM39" s="6"/>
      <c r="DN39" s="6"/>
      <c r="DO39" s="6"/>
      <c r="DP39" s="6"/>
      <c r="DQ39" s="6"/>
      <c r="DR39" s="6"/>
      <c r="DS39" s="6"/>
      <c r="DT39" s="6"/>
      <c r="DU39" s="6"/>
      <c r="DV39" s="6"/>
      <c r="DW39" s="6"/>
      <c r="DX39" s="6"/>
      <c r="DY39" s="6"/>
      <c r="DZ39" s="6"/>
      <c r="EA39" s="6"/>
      <c r="EB39" s="6"/>
      <c r="EC39" s="6"/>
      <c r="ED39" s="6"/>
      <c r="EE39" s="6"/>
      <c r="EF39" s="6"/>
      <c r="EG39" s="6"/>
      <c r="EH39" s="6"/>
      <c r="EI39" s="6"/>
      <c r="EJ39" s="6"/>
      <c r="EK39" s="6"/>
      <c r="EL39" s="6"/>
      <c r="EM39" s="6"/>
      <c r="EN39" s="6"/>
      <c r="EO39" s="6"/>
      <c r="EP39" s="6"/>
      <c r="EQ39" s="6"/>
      <c r="ER39" s="6"/>
      <c r="ES39" s="6"/>
      <c r="ET39" s="6"/>
      <c r="EU39" s="6"/>
      <c r="EV39" s="6"/>
      <c r="EW39" s="6"/>
      <c r="EX39" s="6"/>
      <c r="EY39" s="6"/>
      <c r="EZ39" s="6"/>
      <c r="FA39" s="6"/>
      <c r="FB39" s="6"/>
      <c r="FC39" s="6"/>
      <c r="FD39" s="6"/>
      <c r="FE39" s="6"/>
      <c r="FF39" s="6"/>
      <c r="FG39" s="6"/>
      <c r="FH39" s="6"/>
      <c r="FI39" s="6"/>
      <c r="FJ39" s="6"/>
      <c r="FK39" s="6"/>
      <c r="FL39" s="6"/>
      <c r="FM39" s="6"/>
      <c r="FN39" s="6"/>
      <c r="FO39" s="6"/>
      <c r="FP39" s="6"/>
      <c r="FQ39" s="6"/>
      <c r="FR39" s="6"/>
      <c r="FS39" s="6"/>
      <c r="FT39" s="6"/>
      <c r="FU39" s="6"/>
      <c r="FV39" s="6"/>
      <c r="FW39" s="6"/>
      <c r="FX39" s="6"/>
      <c r="FY39" s="6"/>
      <c r="FZ39" s="6"/>
      <c r="GA39" s="6"/>
      <c r="GB39" s="6"/>
      <c r="GC39" s="6"/>
      <c r="GD39" s="6"/>
      <c r="GE39" s="6"/>
      <c r="GF39" s="6"/>
      <c r="GG39" s="6"/>
      <c r="GH39" s="6"/>
      <c r="GI39" s="6"/>
      <c r="GJ39" s="6"/>
      <c r="GK39" s="6"/>
      <c r="GL39" s="6"/>
      <c r="GM39" s="6"/>
      <c r="GN39" s="6"/>
      <c r="GO39" s="6"/>
      <c r="GP39" s="6"/>
      <c r="GQ39" s="6"/>
      <c r="GR39" s="6"/>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6"/>
      <c r="JS39" s="6"/>
      <c r="JT39" s="6"/>
      <c r="JU39" s="6"/>
      <c r="JV39" s="6"/>
      <c r="JW39" s="6"/>
      <c r="JX39" s="6"/>
      <c r="JY39" s="6"/>
      <c r="JZ39" s="6"/>
      <c r="KA39" s="6"/>
      <c r="KB39" s="6"/>
      <c r="KC39" s="6"/>
      <c r="KD39" s="6"/>
      <c r="KE39" s="6"/>
      <c r="KF39" s="6"/>
      <c r="KG39" s="6"/>
      <c r="KH39" s="6"/>
      <c r="KI39" s="6"/>
      <c r="KJ39" s="6"/>
      <c r="KK39" s="6"/>
      <c r="KL39" s="6"/>
      <c r="KM39" s="6"/>
      <c r="KN39" s="6"/>
      <c r="KO39" s="6"/>
      <c r="KP39" s="6"/>
      <c r="KQ39" s="6"/>
      <c r="KR39" s="6"/>
      <c r="KS39" s="6"/>
      <c r="KT39" s="6"/>
      <c r="KU39" s="6"/>
      <c r="KV39" s="6"/>
      <c r="KW39" s="6"/>
      <c r="KX39" s="6"/>
      <c r="KY39" s="6"/>
      <c r="KZ39" s="6"/>
      <c r="LA39" s="6"/>
      <c r="LB39" s="6"/>
      <c r="LC39" s="6"/>
      <c r="LD39" s="6"/>
      <c r="LE39" s="6"/>
      <c r="LF39" s="6"/>
      <c r="LG39" s="6"/>
      <c r="LH39" s="6"/>
      <c r="LI39" s="6"/>
      <c r="LJ39" s="6"/>
      <c r="LK39" s="6"/>
      <c r="LL39" s="6"/>
      <c r="LM39" s="6"/>
      <c r="LN39" s="6"/>
      <c r="LO39" s="6"/>
      <c r="LP39" s="6"/>
      <c r="LQ39" s="6"/>
      <c r="LR39" s="6"/>
      <c r="LS39" s="6"/>
      <c r="LT39" s="6"/>
      <c r="LU39" s="6"/>
      <c r="LV39" s="6"/>
      <c r="LW39" s="6"/>
      <c r="LX39" s="6"/>
      <c r="LY39" s="6"/>
      <c r="LZ39" s="6"/>
      <c r="MA39" s="6"/>
      <c r="MB39" s="6"/>
      <c r="MC39" s="6"/>
      <c r="MD39" s="6"/>
      <c r="ME39" s="6"/>
      <c r="MF39" s="6"/>
      <c r="MG39" s="6"/>
      <c r="MH39" s="6"/>
      <c r="MI39" s="6"/>
      <c r="MJ39" s="6"/>
      <c r="MK39" s="6"/>
      <c r="ML39" s="6"/>
      <c r="MM39" s="6"/>
      <c r="MN39" s="6"/>
      <c r="MO39" s="6"/>
      <c r="MP39" s="6"/>
      <c r="MQ39" s="6"/>
      <c r="MR39" s="6"/>
      <c r="MS39" s="6"/>
      <c r="MT39" s="6"/>
      <c r="MU39" s="6"/>
      <c r="MV39" s="6"/>
      <c r="MW39" s="6"/>
      <c r="MX39" s="6"/>
      <c r="MY39" s="6"/>
      <c r="MZ39" s="6"/>
      <c r="NA39" s="6"/>
      <c r="NB39" s="6"/>
      <c r="NC39" s="6"/>
      <c r="ND39" s="6"/>
      <c r="NE39" s="6"/>
      <c r="NF39" s="6"/>
      <c r="NG39" s="6"/>
      <c r="NH39" s="6"/>
      <c r="NI39" s="6"/>
      <c r="NJ39" s="6"/>
      <c r="NK39" s="6"/>
      <c r="NL39" s="6"/>
      <c r="NM39" s="6"/>
      <c r="NN39" s="6"/>
      <c r="NO39" s="6"/>
      <c r="NP39" s="6"/>
      <c r="NQ39" s="6"/>
      <c r="NR39" s="6"/>
      <c r="NS39" s="6"/>
      <c r="NT39" s="6"/>
      <c r="NU39" s="6"/>
      <c r="NV39" s="6"/>
      <c r="NW39" s="6"/>
      <c r="NX39" s="6"/>
      <c r="NY39" s="6"/>
      <c r="NZ39" s="6"/>
      <c r="OA39" s="6"/>
      <c r="OB39" s="6"/>
      <c r="OC39" s="6"/>
      <c r="OD39" s="6"/>
      <c r="OE39" s="6"/>
      <c r="OF39" s="6"/>
      <c r="OG39" s="6"/>
      <c r="OH39" s="6"/>
      <c r="OI39" s="6"/>
      <c r="OJ39" s="6"/>
      <c r="OK39" s="6"/>
      <c r="OL39" s="6"/>
      <c r="OM39" s="6"/>
      <c r="ON39" s="6"/>
      <c r="OO39" s="6"/>
      <c r="OP39" s="6"/>
      <c r="OQ39" s="6"/>
      <c r="OR39" s="6"/>
      <c r="OS39" s="6"/>
      <c r="OT39" s="6"/>
      <c r="OU39" s="6"/>
      <c r="OV39" s="6"/>
      <c r="OW39" s="6"/>
      <c r="OX39" s="6"/>
      <c r="OY39" s="6"/>
      <c r="OZ39" s="6"/>
      <c r="PA39" s="6"/>
      <c r="PB39" s="6"/>
      <c r="PC39" s="6"/>
      <c r="PD39" s="6"/>
      <c r="PE39" s="6"/>
    </row>
    <row r="40" spans="1:421" s="13" customFormat="1" x14ac:dyDescent="0.25">
      <c r="A40" s="274"/>
      <c r="B40" s="271"/>
      <c r="C40" s="271"/>
      <c r="D40" s="259"/>
      <c r="E40" s="17"/>
      <c r="F40" s="163" t="s">
        <v>139</v>
      </c>
      <c r="G40" s="12">
        <v>3</v>
      </c>
      <c r="H40" s="12">
        <v>3</v>
      </c>
      <c r="I40" s="12">
        <v>3</v>
      </c>
      <c r="J40" s="12">
        <v>3</v>
      </c>
      <c r="K40" s="12">
        <v>3</v>
      </c>
      <c r="L40" s="97"/>
      <c r="M40" s="26">
        <f>((G40*Kwantificatie!$B$22)+(H40*Kwantificatie!$C$22)+(I40*Kwantificatie!$D$22)+(J40*Kwantificatie!$E$22)+(K40*Kwantificatie!$F$22))*11.1*-1+100</f>
        <v>0.10000000000000853</v>
      </c>
      <c r="N40" s="6"/>
      <c r="O40" s="6"/>
      <c r="P40" s="6"/>
      <c r="Q40" s="6"/>
      <c r="R40" s="6"/>
      <c r="AC40" s="6"/>
      <c r="AD40" s="6"/>
      <c r="AE40" s="6"/>
      <c r="AF40" s="6"/>
      <c r="AG40" s="6"/>
      <c r="AH40" s="6"/>
      <c r="AI40" s="6"/>
      <c r="AJ40" s="6"/>
      <c r="AK40" s="6"/>
      <c r="AL40" s="6"/>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c r="BM40" s="6"/>
      <c r="BN40" s="6"/>
      <c r="BO40" s="6"/>
      <c r="BP40" s="6"/>
      <c r="BQ40" s="6"/>
      <c r="BR40" s="6"/>
      <c r="BS40" s="6"/>
      <c r="BT40" s="6"/>
      <c r="BU40" s="6"/>
      <c r="BV40" s="6"/>
      <c r="BW40" s="6"/>
      <c r="BX40" s="6"/>
      <c r="BY40" s="6"/>
      <c r="BZ40" s="6"/>
      <c r="CA40" s="6"/>
      <c r="CB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6"/>
      <c r="JS40" s="6"/>
      <c r="JT40" s="6"/>
      <c r="JU40" s="6"/>
      <c r="JV40" s="6"/>
      <c r="JW40" s="6"/>
      <c r="JX40" s="6"/>
      <c r="JY40" s="6"/>
      <c r="JZ40" s="6"/>
      <c r="KA40" s="6"/>
      <c r="KB40" s="6"/>
      <c r="KC40" s="6"/>
      <c r="KD40" s="6"/>
      <c r="KE40" s="6"/>
      <c r="KF40" s="6"/>
      <c r="KG40" s="6"/>
      <c r="KH40" s="6"/>
      <c r="KI40" s="6"/>
      <c r="KJ40" s="6"/>
      <c r="KK40" s="6"/>
      <c r="KL40" s="6"/>
      <c r="KM40" s="6"/>
      <c r="KN40" s="6"/>
      <c r="KO40" s="6"/>
      <c r="KP40" s="6"/>
      <c r="KQ40" s="6"/>
      <c r="KR40" s="6"/>
      <c r="KS40" s="6"/>
      <c r="KT40" s="6"/>
      <c r="KU40" s="6"/>
      <c r="KV40" s="6"/>
      <c r="KW40" s="6"/>
      <c r="KX40" s="6"/>
      <c r="KY40" s="6"/>
      <c r="KZ40" s="6"/>
      <c r="LA40" s="6"/>
      <c r="LB40" s="6"/>
      <c r="LC40" s="6"/>
      <c r="LD40" s="6"/>
      <c r="LE40" s="6"/>
      <c r="LF40" s="6"/>
      <c r="LG40" s="6"/>
      <c r="LH40" s="6"/>
      <c r="LI40" s="6"/>
      <c r="LJ40" s="6"/>
      <c r="LK40" s="6"/>
      <c r="LL40" s="6"/>
      <c r="LM40" s="6"/>
      <c r="LN40" s="6"/>
      <c r="LO40" s="6"/>
      <c r="LP40" s="6"/>
      <c r="LQ40" s="6"/>
      <c r="LR40" s="6"/>
      <c r="LS40" s="6"/>
      <c r="LT40" s="6"/>
      <c r="LU40" s="6"/>
      <c r="LV40" s="6"/>
      <c r="LW40" s="6"/>
      <c r="LX40" s="6"/>
      <c r="LY40" s="6"/>
      <c r="LZ40" s="6"/>
      <c r="MA40" s="6"/>
      <c r="MB40" s="6"/>
      <c r="MC40" s="6"/>
      <c r="MD40" s="6"/>
      <c r="ME40" s="6"/>
      <c r="MF40" s="6"/>
      <c r="MG40" s="6"/>
      <c r="MH40" s="6"/>
      <c r="MI40" s="6"/>
      <c r="MJ40" s="6"/>
      <c r="MK40" s="6"/>
      <c r="ML40" s="6"/>
      <c r="MM40" s="6"/>
      <c r="MN40" s="6"/>
      <c r="MO40" s="6"/>
      <c r="MP40" s="6"/>
      <c r="MQ40" s="6"/>
      <c r="MR40" s="6"/>
      <c r="MS40" s="6"/>
      <c r="MT40" s="6"/>
      <c r="MU40" s="6"/>
      <c r="MV40" s="6"/>
      <c r="MW40" s="6"/>
      <c r="MX40" s="6"/>
      <c r="MY40" s="6"/>
      <c r="MZ40" s="6"/>
      <c r="NA40" s="6"/>
      <c r="NB40" s="6"/>
      <c r="NC40" s="6"/>
      <c r="ND40" s="6"/>
      <c r="NE40" s="6"/>
      <c r="NF40" s="6"/>
      <c r="NG40" s="6"/>
      <c r="NH40" s="6"/>
      <c r="NI40" s="6"/>
      <c r="NJ40" s="6"/>
      <c r="NK40" s="6"/>
      <c r="NL40" s="6"/>
      <c r="NM40" s="6"/>
      <c r="NN40" s="6"/>
      <c r="NO40" s="6"/>
      <c r="NP40" s="6"/>
      <c r="NQ40" s="6"/>
      <c r="NR40" s="6"/>
      <c r="NS40" s="6"/>
      <c r="NT40" s="6"/>
      <c r="NU40" s="6"/>
      <c r="NV40" s="6"/>
      <c r="NW40" s="6"/>
      <c r="NX40" s="6"/>
      <c r="NY40" s="6"/>
      <c r="NZ40" s="6"/>
      <c r="OA40" s="6"/>
      <c r="OB40" s="6"/>
      <c r="OC40" s="6"/>
      <c r="OD40" s="6"/>
      <c r="OE40" s="6"/>
      <c r="OF40" s="6"/>
      <c r="OG40" s="6"/>
      <c r="OH40" s="6"/>
      <c r="OI40" s="6"/>
      <c r="OJ40" s="6"/>
      <c r="OK40" s="6"/>
      <c r="OL40" s="6"/>
      <c r="OM40" s="6"/>
      <c r="ON40" s="6"/>
      <c r="OO40" s="6"/>
      <c r="OP40" s="6"/>
      <c r="OQ40" s="6"/>
      <c r="OR40" s="6"/>
      <c r="OS40" s="6"/>
      <c r="OT40" s="6"/>
      <c r="OU40" s="6"/>
      <c r="OV40" s="6"/>
      <c r="OW40" s="6"/>
      <c r="OX40" s="6"/>
      <c r="OY40" s="6"/>
      <c r="OZ40" s="6"/>
      <c r="PA40" s="6"/>
      <c r="PB40" s="6"/>
      <c r="PC40" s="6"/>
      <c r="PD40" s="6"/>
      <c r="PE40" s="6"/>
    </row>
    <row r="41" spans="1:421" s="13" customFormat="1" x14ac:dyDescent="0.25">
      <c r="A41" s="274"/>
      <c r="B41" s="271"/>
      <c r="C41" s="271"/>
      <c r="D41" s="259"/>
      <c r="E41" s="17"/>
      <c r="F41" s="163" t="s">
        <v>139</v>
      </c>
      <c r="G41" s="12">
        <v>3</v>
      </c>
      <c r="H41" s="12">
        <v>3</v>
      </c>
      <c r="I41" s="12">
        <v>3</v>
      </c>
      <c r="J41" s="12">
        <v>3</v>
      </c>
      <c r="K41" s="12">
        <v>3</v>
      </c>
      <c r="L41" s="97"/>
      <c r="M41" s="26">
        <f>((G41*Kwantificatie!$B$22)+(H41*Kwantificatie!$C$22)+(I41*Kwantificatie!$D$22)+(J41*Kwantificatie!$E$22)+(K41*Kwantificatie!$F$22))*11.1*-1+100</f>
        <v>0.10000000000000853</v>
      </c>
      <c r="N41" s="6"/>
      <c r="O41" s="6"/>
      <c r="P41" s="6"/>
      <c r="Q41" s="6"/>
      <c r="R41" s="6"/>
      <c r="AC41" s="6"/>
      <c r="AD41" s="6"/>
      <c r="AE41" s="6"/>
      <c r="AF41" s="6"/>
      <c r="AG41" s="6"/>
      <c r="AH41" s="6"/>
      <c r="AI41" s="6"/>
      <c r="AJ41" s="6"/>
      <c r="AK41" s="6"/>
      <c r="AL41" s="6"/>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6"/>
      <c r="DD41" s="6"/>
      <c r="DE41" s="6"/>
      <c r="DF41" s="6"/>
      <c r="DG41" s="6"/>
      <c r="DH41" s="6"/>
      <c r="DI41" s="6"/>
      <c r="DJ41" s="6"/>
      <c r="DK41" s="6"/>
      <c r="DL41" s="6"/>
      <c r="DM41" s="6"/>
      <c r="DN41" s="6"/>
      <c r="DO41" s="6"/>
      <c r="DP41" s="6"/>
      <c r="DQ41" s="6"/>
      <c r="DR41" s="6"/>
      <c r="DS41" s="6"/>
      <c r="DT41" s="6"/>
      <c r="DU41" s="6"/>
      <c r="DV41" s="6"/>
      <c r="DW41" s="6"/>
      <c r="DX41" s="6"/>
      <c r="DY41" s="6"/>
      <c r="DZ41" s="6"/>
      <c r="EA41" s="6"/>
      <c r="EB41" s="6"/>
      <c r="EC41" s="6"/>
      <c r="ED41" s="6"/>
      <c r="EE41" s="6"/>
      <c r="EF41" s="6"/>
      <c r="EG41" s="6"/>
      <c r="EH41" s="6"/>
      <c r="EI41" s="6"/>
      <c r="EJ41" s="6"/>
      <c r="EK41" s="6"/>
      <c r="EL41" s="6"/>
      <c r="EM41" s="6"/>
      <c r="EN41" s="6"/>
      <c r="EO41" s="6"/>
      <c r="EP41" s="6"/>
      <c r="EQ41" s="6"/>
      <c r="ER41" s="6"/>
      <c r="ES41" s="6"/>
      <c r="ET41" s="6"/>
      <c r="EU41" s="6"/>
      <c r="EV41" s="6"/>
      <c r="EW41" s="6"/>
      <c r="EX41" s="6"/>
      <c r="EY41" s="6"/>
      <c r="EZ41" s="6"/>
      <c r="FA41" s="6"/>
      <c r="FB41" s="6"/>
      <c r="FC41" s="6"/>
      <c r="FD41" s="6"/>
      <c r="FE41" s="6"/>
      <c r="FF41" s="6"/>
      <c r="FG41" s="6"/>
      <c r="FH41" s="6"/>
      <c r="FI41" s="6"/>
      <c r="FJ41" s="6"/>
      <c r="FK41" s="6"/>
      <c r="FL41" s="6"/>
      <c r="FM41" s="6"/>
      <c r="FN41" s="6"/>
      <c r="FO41" s="6"/>
      <c r="FP41" s="6"/>
      <c r="FQ41" s="6"/>
      <c r="FR41" s="6"/>
      <c r="FS41" s="6"/>
      <c r="FT41" s="6"/>
      <c r="FU41" s="6"/>
      <c r="FV41" s="6"/>
      <c r="FW41" s="6"/>
      <c r="FX41" s="6"/>
      <c r="FY41" s="6"/>
      <c r="FZ41" s="6"/>
      <c r="GA41" s="6"/>
      <c r="GB41" s="6"/>
      <c r="GC41" s="6"/>
      <c r="GD41" s="6"/>
      <c r="GE41" s="6"/>
      <c r="GF41" s="6"/>
      <c r="GG41" s="6"/>
      <c r="GH41" s="6"/>
      <c r="GI41" s="6"/>
      <c r="GJ41" s="6"/>
      <c r="GK41" s="6"/>
      <c r="GL41" s="6"/>
      <c r="GM41" s="6"/>
      <c r="GN41" s="6"/>
      <c r="GO41" s="6"/>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6"/>
      <c r="IJ41" s="6"/>
      <c r="IK41" s="6"/>
      <c r="IL41" s="6"/>
      <c r="IM41" s="6"/>
      <c r="IN41" s="6"/>
      <c r="IO41" s="6"/>
      <c r="IP41" s="6"/>
      <c r="IQ41" s="6"/>
      <c r="IR41" s="6"/>
      <c r="IS41" s="6"/>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6"/>
      <c r="KR41" s="6"/>
      <c r="KS41" s="6"/>
      <c r="KT41" s="6"/>
      <c r="KU41" s="6"/>
      <c r="KV41" s="6"/>
      <c r="KW41" s="6"/>
      <c r="KX41" s="6"/>
      <c r="KY41" s="6"/>
      <c r="KZ41" s="6"/>
      <c r="LA41" s="6"/>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6"/>
      <c r="MU41" s="6"/>
      <c r="MV41" s="6"/>
      <c r="MW41" s="6"/>
      <c r="MX41" s="6"/>
      <c r="MY41" s="6"/>
      <c r="MZ41" s="6"/>
      <c r="NA41" s="6"/>
      <c r="NB41" s="6"/>
      <c r="NC41" s="6"/>
      <c r="ND41" s="6"/>
      <c r="NE41" s="6"/>
      <c r="NF41" s="6"/>
      <c r="NG41" s="6"/>
      <c r="NH41" s="6"/>
      <c r="NI41" s="6"/>
      <c r="NJ41" s="6"/>
      <c r="NK41" s="6"/>
      <c r="NL41" s="6"/>
      <c r="NM41" s="6"/>
      <c r="NN41" s="6"/>
      <c r="NO41" s="6"/>
      <c r="NP41" s="6"/>
      <c r="NQ41" s="6"/>
      <c r="NR41" s="6"/>
      <c r="NS41" s="6"/>
      <c r="NT41" s="6"/>
      <c r="NU41" s="6"/>
      <c r="NV41" s="6"/>
      <c r="NW41" s="6"/>
      <c r="NX41" s="6"/>
      <c r="NY41" s="6"/>
      <c r="NZ41" s="6"/>
      <c r="OA41" s="6"/>
      <c r="OB41" s="6"/>
      <c r="OC41" s="6"/>
      <c r="OD41" s="6"/>
      <c r="OE41" s="6"/>
      <c r="OF41" s="6"/>
      <c r="OG41" s="6"/>
      <c r="OH41" s="6"/>
      <c r="OI41" s="6"/>
      <c r="OJ41" s="6"/>
      <c r="OK41" s="6"/>
      <c r="OL41" s="6"/>
      <c r="OM41" s="6"/>
      <c r="ON41" s="6"/>
      <c r="OO41" s="6"/>
      <c r="OP41" s="6"/>
      <c r="OQ41" s="6"/>
      <c r="OR41" s="6"/>
      <c r="OS41" s="6"/>
      <c r="OT41" s="6"/>
      <c r="OU41" s="6"/>
      <c r="OV41" s="6"/>
      <c r="OW41" s="6"/>
      <c r="OX41" s="6"/>
      <c r="OY41" s="6"/>
      <c r="OZ41" s="6"/>
      <c r="PA41" s="6"/>
      <c r="PB41" s="6"/>
      <c r="PC41" s="6"/>
      <c r="PD41" s="6"/>
      <c r="PE41" s="6"/>
    </row>
    <row r="42" spans="1:421" s="13" customFormat="1" x14ac:dyDescent="0.25">
      <c r="A42" s="274"/>
      <c r="B42" s="271"/>
      <c r="C42" s="271"/>
      <c r="D42" s="259"/>
      <c r="E42" s="17"/>
      <c r="F42" s="163" t="s">
        <v>139</v>
      </c>
      <c r="G42" s="12">
        <v>3</v>
      </c>
      <c r="H42" s="12">
        <v>3</v>
      </c>
      <c r="I42" s="12">
        <v>3</v>
      </c>
      <c r="J42" s="12">
        <v>3</v>
      </c>
      <c r="K42" s="12">
        <v>3</v>
      </c>
      <c r="L42" s="97"/>
      <c r="M42" s="26">
        <f>((G42*Kwantificatie!$B$22)+(H42*Kwantificatie!$C$22)+(I42*Kwantificatie!$D$22)+(J42*Kwantificatie!$E$22)+(K42*Kwantificatie!$F$22))*11.1*-1+100</f>
        <v>0.10000000000000853</v>
      </c>
      <c r="N42" s="6"/>
      <c r="O42" s="6"/>
      <c r="P42" s="6"/>
      <c r="Q42" s="6"/>
      <c r="R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c r="DV42" s="6"/>
      <c r="DW42" s="6"/>
      <c r="DX42" s="6"/>
      <c r="DY42" s="6"/>
      <c r="DZ42" s="6"/>
      <c r="EA42" s="6"/>
      <c r="EB42" s="6"/>
      <c r="EC42" s="6"/>
      <c r="ED42" s="6"/>
      <c r="EE42" s="6"/>
      <c r="EF42" s="6"/>
      <c r="EG42" s="6"/>
      <c r="EH42" s="6"/>
      <c r="EI42" s="6"/>
      <c r="EJ42" s="6"/>
      <c r="EK42" s="6"/>
      <c r="EL42" s="6"/>
      <c r="EM42" s="6"/>
      <c r="EN42" s="6"/>
      <c r="EO42" s="6"/>
      <c r="EP42" s="6"/>
      <c r="EQ42" s="6"/>
      <c r="ER42" s="6"/>
      <c r="ES42" s="6"/>
      <c r="ET42" s="6"/>
      <c r="EU42" s="6"/>
      <c r="EV42" s="6"/>
      <c r="EW42" s="6"/>
      <c r="EX42" s="6"/>
      <c r="EY42" s="6"/>
      <c r="EZ42" s="6"/>
      <c r="FA42" s="6"/>
      <c r="FB42" s="6"/>
      <c r="FC42" s="6"/>
      <c r="FD42" s="6"/>
      <c r="FE42" s="6"/>
      <c r="FF42" s="6"/>
      <c r="FG42" s="6"/>
      <c r="FH42" s="6"/>
      <c r="FI42" s="6"/>
      <c r="FJ42" s="6"/>
      <c r="FK42" s="6"/>
      <c r="FL42" s="6"/>
      <c r="FM42" s="6"/>
      <c r="FN42" s="6"/>
      <c r="FO42" s="6"/>
      <c r="FP42" s="6"/>
      <c r="FQ42" s="6"/>
      <c r="FR42" s="6"/>
      <c r="FS42" s="6"/>
      <c r="FT42" s="6"/>
      <c r="FU42" s="6"/>
      <c r="FV42" s="6"/>
      <c r="FW42" s="6"/>
      <c r="FX42" s="6"/>
      <c r="FY42" s="6"/>
      <c r="FZ42" s="6"/>
      <c r="GA42" s="6"/>
      <c r="GB42" s="6"/>
      <c r="GC42" s="6"/>
      <c r="GD42" s="6"/>
      <c r="GE42" s="6"/>
      <c r="GF42" s="6"/>
      <c r="GG42" s="6"/>
      <c r="GH42" s="6"/>
      <c r="GI42" s="6"/>
      <c r="GJ42" s="6"/>
      <c r="GK42" s="6"/>
      <c r="GL42" s="6"/>
      <c r="GM42" s="6"/>
      <c r="GN42" s="6"/>
      <c r="GO42" s="6"/>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6"/>
      <c r="IJ42" s="6"/>
      <c r="IK42" s="6"/>
      <c r="IL42" s="6"/>
      <c r="IM42" s="6"/>
      <c r="IN42" s="6"/>
      <c r="IO42" s="6"/>
      <c r="IP42" s="6"/>
      <c r="IQ42" s="6"/>
      <c r="IR42" s="6"/>
      <c r="IS42" s="6"/>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6"/>
      <c r="KR42" s="6"/>
      <c r="KS42" s="6"/>
      <c r="KT42" s="6"/>
      <c r="KU42" s="6"/>
      <c r="KV42" s="6"/>
      <c r="KW42" s="6"/>
      <c r="KX42" s="6"/>
      <c r="KY42" s="6"/>
      <c r="KZ42" s="6"/>
      <c r="LA42" s="6"/>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6"/>
      <c r="MU42" s="6"/>
      <c r="MV42" s="6"/>
      <c r="MW42" s="6"/>
      <c r="MX42" s="6"/>
      <c r="MY42" s="6"/>
      <c r="MZ42" s="6"/>
      <c r="NA42" s="6"/>
      <c r="NB42" s="6"/>
      <c r="NC42" s="6"/>
      <c r="ND42" s="6"/>
      <c r="NE42" s="6"/>
      <c r="NF42" s="6"/>
      <c r="NG42" s="6"/>
      <c r="NH42" s="6"/>
      <c r="NI42" s="6"/>
      <c r="NJ42" s="6"/>
      <c r="NK42" s="6"/>
      <c r="NL42" s="6"/>
      <c r="NM42" s="6"/>
      <c r="NN42" s="6"/>
      <c r="NO42" s="6"/>
      <c r="NP42" s="6"/>
      <c r="NQ42" s="6"/>
      <c r="NR42" s="6"/>
      <c r="NS42" s="6"/>
      <c r="NT42" s="6"/>
      <c r="NU42" s="6"/>
      <c r="NV42" s="6"/>
      <c r="NW42" s="6"/>
      <c r="NX42" s="6"/>
      <c r="NY42" s="6"/>
      <c r="NZ42" s="6"/>
      <c r="OA42" s="6"/>
      <c r="OB42" s="6"/>
      <c r="OC42" s="6"/>
      <c r="OD42" s="6"/>
      <c r="OE42" s="6"/>
      <c r="OF42" s="6"/>
      <c r="OG42" s="6"/>
      <c r="OH42" s="6"/>
      <c r="OI42" s="6"/>
      <c r="OJ42" s="6"/>
      <c r="OK42" s="6"/>
      <c r="OL42" s="6"/>
      <c r="OM42" s="6"/>
      <c r="ON42" s="6"/>
      <c r="OO42" s="6"/>
      <c r="OP42" s="6"/>
      <c r="OQ42" s="6"/>
      <c r="OR42" s="6"/>
      <c r="OS42" s="6"/>
      <c r="OT42" s="6"/>
      <c r="OU42" s="6"/>
      <c r="OV42" s="6"/>
      <c r="OW42" s="6"/>
      <c r="OX42" s="6"/>
      <c r="OY42" s="6"/>
      <c r="OZ42" s="6"/>
      <c r="PA42" s="6"/>
      <c r="PB42" s="6"/>
      <c r="PC42" s="6"/>
      <c r="PD42" s="6"/>
      <c r="PE42" s="6"/>
    </row>
    <row r="43" spans="1:421" s="13" customFormat="1" ht="13.8" thickBot="1" x14ac:dyDescent="0.3">
      <c r="A43" s="274"/>
      <c r="B43" s="273"/>
      <c r="C43" s="273"/>
      <c r="D43" s="272"/>
      <c r="E43" s="144"/>
      <c r="F43" s="164" t="s">
        <v>139</v>
      </c>
      <c r="G43" s="148">
        <v>3</v>
      </c>
      <c r="H43" s="148">
        <v>3</v>
      </c>
      <c r="I43" s="148">
        <v>3</v>
      </c>
      <c r="J43" s="148">
        <v>3</v>
      </c>
      <c r="K43" s="148">
        <v>3</v>
      </c>
      <c r="L43" s="145"/>
      <c r="M43" s="159">
        <f>((G43*Kwantificatie!$B$22)+(H43*Kwantificatie!$C$22)+(I43*Kwantificatie!$D$22)+(J43*Kwantificatie!$E$22)+(K43*Kwantificatie!$F$22))*11.1*-1+100</f>
        <v>0.10000000000000853</v>
      </c>
      <c r="N43" s="6"/>
      <c r="O43" s="6"/>
      <c r="P43" s="6"/>
      <c r="Q43" s="6"/>
      <c r="R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6"/>
      <c r="NI43" s="6"/>
      <c r="NJ43" s="6"/>
      <c r="NK43" s="6"/>
      <c r="NL43" s="6"/>
      <c r="NM43" s="6"/>
      <c r="NN43" s="6"/>
      <c r="NO43" s="6"/>
      <c r="NP43" s="6"/>
      <c r="NQ43" s="6"/>
      <c r="NR43" s="6"/>
      <c r="NS43" s="6"/>
      <c r="NT43" s="6"/>
      <c r="NU43" s="6"/>
      <c r="NV43" s="6"/>
      <c r="NW43" s="6"/>
      <c r="NX43" s="6"/>
      <c r="NY43" s="6"/>
      <c r="NZ43" s="6"/>
      <c r="OA43" s="6"/>
      <c r="OB43" s="6"/>
      <c r="OC43" s="6"/>
      <c r="OD43" s="6"/>
      <c r="OE43" s="6"/>
      <c r="OF43" s="6"/>
      <c r="OG43" s="6"/>
      <c r="OH43" s="6"/>
      <c r="OI43" s="6"/>
      <c r="OJ43" s="6"/>
      <c r="OK43" s="6"/>
      <c r="OL43" s="6"/>
      <c r="OM43" s="6"/>
      <c r="ON43" s="6"/>
      <c r="OO43" s="6"/>
      <c r="OP43" s="6"/>
      <c r="OQ43" s="6"/>
      <c r="OR43" s="6"/>
      <c r="OS43" s="6"/>
      <c r="OT43" s="6"/>
      <c r="OU43" s="6"/>
      <c r="OV43" s="6"/>
      <c r="OW43" s="6"/>
      <c r="OX43" s="6"/>
      <c r="OY43" s="6"/>
      <c r="OZ43" s="6"/>
      <c r="PA43" s="6"/>
      <c r="PB43" s="6"/>
      <c r="PC43" s="6"/>
      <c r="PD43" s="6"/>
      <c r="PE43" s="6"/>
    </row>
    <row r="44" spans="1:421" s="13" customFormat="1" ht="13.8" customHeight="1" thickBot="1" x14ac:dyDescent="0.3">
      <c r="A44" s="274"/>
      <c r="B44" s="271" t="s">
        <v>172</v>
      </c>
      <c r="C44" s="271" t="s">
        <v>6</v>
      </c>
      <c r="D44" s="281" t="s">
        <v>104</v>
      </c>
      <c r="E44" s="19" t="s">
        <v>89</v>
      </c>
      <c r="F44" s="129" t="s">
        <v>111</v>
      </c>
      <c r="G44" s="18">
        <v>2</v>
      </c>
      <c r="H44" s="18">
        <v>2</v>
      </c>
      <c r="I44" s="18">
        <v>1</v>
      </c>
      <c r="J44" s="18">
        <v>1</v>
      </c>
      <c r="K44" s="18">
        <v>1</v>
      </c>
      <c r="L44" s="95"/>
      <c r="M44" s="26">
        <f>((G44*Kwantificatie!$B$22)+(H44*Kwantificatie!$C$22)+(I44*Kwantificatie!$D$22)+(J44*Kwantificatie!$E$22)+(K44*Kwantificatie!$F$22))*11.1*-1+100</f>
        <v>55.6</v>
      </c>
      <c r="N44" s="6"/>
      <c r="O44" s="6"/>
      <c r="P44" s="6"/>
      <c r="Q44" s="6"/>
      <c r="R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6"/>
      <c r="NI44" s="6"/>
      <c r="NJ44" s="6"/>
      <c r="NK44" s="6"/>
      <c r="NL44" s="6"/>
      <c r="NM44" s="6"/>
      <c r="NN44" s="6"/>
      <c r="NO44" s="6"/>
      <c r="NP44" s="6"/>
      <c r="NQ44" s="6"/>
      <c r="NR44" s="6"/>
      <c r="NS44" s="6"/>
      <c r="NT44" s="6"/>
      <c r="NU44" s="6"/>
      <c r="NV44" s="6"/>
      <c r="NW44" s="6"/>
      <c r="NX44" s="6"/>
      <c r="NY44" s="6"/>
      <c r="NZ44" s="6"/>
      <c r="OA44" s="6"/>
      <c r="OB44" s="6"/>
      <c r="OC44" s="6"/>
      <c r="OD44" s="6"/>
      <c r="OE44" s="6"/>
      <c r="OF44" s="6"/>
      <c r="OG44" s="6"/>
      <c r="OH44" s="6"/>
      <c r="OI44" s="6"/>
      <c r="OJ44" s="6"/>
      <c r="OK44" s="6"/>
      <c r="OL44" s="6"/>
      <c r="OM44" s="6"/>
      <c r="ON44" s="6"/>
      <c r="OO44" s="6"/>
      <c r="OP44" s="6"/>
      <c r="OQ44" s="6"/>
      <c r="OR44" s="6"/>
      <c r="OS44" s="6"/>
      <c r="OT44" s="6"/>
      <c r="OU44" s="6"/>
      <c r="OV44" s="6"/>
      <c r="OW44" s="6"/>
      <c r="OX44" s="6"/>
      <c r="OY44" s="6"/>
      <c r="OZ44" s="6"/>
      <c r="PA44" s="6"/>
      <c r="PB44" s="6"/>
      <c r="PC44" s="6"/>
      <c r="PD44" s="6"/>
      <c r="PE44" s="6"/>
    </row>
    <row r="45" spans="1:421" s="13" customFormat="1" x14ac:dyDescent="0.25">
      <c r="A45" s="274"/>
      <c r="B45" s="271"/>
      <c r="C45" s="271"/>
      <c r="D45" s="281"/>
      <c r="E45" s="17" t="s">
        <v>82</v>
      </c>
      <c r="F45" s="129" t="s">
        <v>111</v>
      </c>
      <c r="G45" s="18">
        <v>2</v>
      </c>
      <c r="H45" s="18">
        <v>1</v>
      </c>
      <c r="I45" s="18">
        <v>2</v>
      </c>
      <c r="J45" s="18">
        <v>2</v>
      </c>
      <c r="K45" s="18">
        <v>1</v>
      </c>
      <c r="L45" s="143"/>
      <c r="M45" s="26">
        <f>((G45*Kwantificatie!$B$22)+(H45*Kwantificatie!$C$22)+(I45*Kwantificatie!$D$22)+(J45*Kwantificatie!$E$22)+(K45*Kwantificatie!$F$22))*11.1*-1+100</f>
        <v>47.274999999999999</v>
      </c>
      <c r="N45" s="6"/>
      <c r="O45" s="6"/>
      <c r="P45" s="6"/>
      <c r="Q45" s="6"/>
      <c r="R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6"/>
      <c r="NI45" s="6"/>
      <c r="NJ45" s="6"/>
      <c r="NK45" s="6"/>
      <c r="NL45" s="6"/>
      <c r="NM45" s="6"/>
      <c r="NN45" s="6"/>
      <c r="NO45" s="6"/>
      <c r="NP45" s="6"/>
      <c r="NQ45" s="6"/>
      <c r="NR45" s="6"/>
      <c r="NS45" s="6"/>
      <c r="NT45" s="6"/>
      <c r="NU45" s="6"/>
      <c r="NV45" s="6"/>
      <c r="NW45" s="6"/>
      <c r="NX45" s="6"/>
      <c r="NY45" s="6"/>
      <c r="NZ45" s="6"/>
      <c r="OA45" s="6"/>
      <c r="OB45" s="6"/>
      <c r="OC45" s="6"/>
      <c r="OD45" s="6"/>
      <c r="OE45" s="6"/>
      <c r="OF45" s="6"/>
      <c r="OG45" s="6"/>
      <c r="OH45" s="6"/>
      <c r="OI45" s="6"/>
      <c r="OJ45" s="6"/>
      <c r="OK45" s="6"/>
      <c r="OL45" s="6"/>
      <c r="OM45" s="6"/>
      <c r="ON45" s="6"/>
      <c r="OO45" s="6"/>
      <c r="OP45" s="6"/>
      <c r="OQ45" s="6"/>
      <c r="OR45" s="6"/>
      <c r="OS45" s="6"/>
      <c r="OT45" s="6"/>
      <c r="OU45" s="6"/>
      <c r="OV45" s="6"/>
      <c r="OW45" s="6"/>
      <c r="OX45" s="6"/>
      <c r="OY45" s="6"/>
      <c r="OZ45" s="6"/>
      <c r="PA45" s="6"/>
      <c r="PB45" s="6"/>
      <c r="PC45" s="6"/>
      <c r="PD45" s="6"/>
      <c r="PE45" s="6"/>
    </row>
    <row r="46" spans="1:421" s="13" customFormat="1" ht="13.8" thickBot="1" x14ac:dyDescent="0.3">
      <c r="A46" s="274"/>
      <c r="B46" s="271"/>
      <c r="C46" s="271"/>
      <c r="D46" s="281"/>
      <c r="E46" s="154" t="s">
        <v>96</v>
      </c>
      <c r="F46" s="155" t="s">
        <v>111</v>
      </c>
      <c r="G46" s="156">
        <v>2</v>
      </c>
      <c r="H46" s="156">
        <v>1</v>
      </c>
      <c r="I46" s="156">
        <v>2</v>
      </c>
      <c r="J46" s="156">
        <v>2</v>
      </c>
      <c r="K46" s="156">
        <v>1</v>
      </c>
      <c r="L46" s="138"/>
      <c r="M46" s="26">
        <f>((G46*Kwantificatie!$B$22)+(H46*Kwantificatie!$C$22)+(I46*Kwantificatie!$D$22)+(J46*Kwantificatie!$E$22)+(K46*Kwantificatie!$F$22))*11.1*-1+100</f>
        <v>47.274999999999999</v>
      </c>
      <c r="N46" s="6"/>
      <c r="O46" s="6"/>
      <c r="P46" s="6"/>
      <c r="Q46" s="6"/>
      <c r="R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6"/>
      <c r="NI46" s="6"/>
      <c r="NJ46" s="6"/>
      <c r="NK46" s="6"/>
      <c r="NL46" s="6"/>
      <c r="NM46" s="6"/>
      <c r="NN46" s="6"/>
      <c r="NO46" s="6"/>
      <c r="NP46" s="6"/>
      <c r="NQ46" s="6"/>
      <c r="NR46" s="6"/>
      <c r="NS46" s="6"/>
      <c r="NT46" s="6"/>
      <c r="NU46" s="6"/>
      <c r="NV46" s="6"/>
      <c r="NW46" s="6"/>
      <c r="NX46" s="6"/>
      <c r="NY46" s="6"/>
      <c r="NZ46" s="6"/>
      <c r="OA46" s="6"/>
      <c r="OB46" s="6"/>
      <c r="OC46" s="6"/>
      <c r="OD46" s="6"/>
      <c r="OE46" s="6"/>
      <c r="OF46" s="6"/>
      <c r="OG46" s="6"/>
      <c r="OH46" s="6"/>
      <c r="OI46" s="6"/>
      <c r="OJ46" s="6"/>
      <c r="OK46" s="6"/>
      <c r="OL46" s="6"/>
      <c r="OM46" s="6"/>
      <c r="ON46" s="6"/>
      <c r="OO46" s="6"/>
      <c r="OP46" s="6"/>
      <c r="OQ46" s="6"/>
      <c r="OR46" s="6"/>
      <c r="OS46" s="6"/>
      <c r="OT46" s="6"/>
      <c r="OU46" s="6"/>
      <c r="OV46" s="6"/>
      <c r="OW46" s="6"/>
      <c r="OX46" s="6"/>
      <c r="OY46" s="6"/>
      <c r="OZ46" s="6"/>
      <c r="PA46" s="6"/>
      <c r="PB46" s="6"/>
      <c r="PC46" s="6"/>
      <c r="PD46" s="6"/>
      <c r="PE46" s="6"/>
    </row>
    <row r="47" spans="1:421" s="13" customFormat="1" x14ac:dyDescent="0.25">
      <c r="A47" s="274"/>
      <c r="B47" s="271"/>
      <c r="C47" s="271"/>
      <c r="D47" s="281"/>
      <c r="E47" s="17"/>
      <c r="F47" s="163" t="s">
        <v>139</v>
      </c>
      <c r="G47" s="163">
        <v>3</v>
      </c>
      <c r="H47" s="163">
        <v>3</v>
      </c>
      <c r="I47" s="163">
        <v>3</v>
      </c>
      <c r="J47" s="163">
        <v>3</v>
      </c>
      <c r="K47" s="163">
        <v>3</v>
      </c>
      <c r="L47" s="173"/>
      <c r="M47" s="26">
        <f>((G47*Kwantificatie!$B$22)+(H47*Kwantificatie!$C$22)+(I47*Kwantificatie!$D$22)+(J47*Kwantificatie!$E$22)+(K47*Kwantificatie!$F$22))*11.1*-1+100</f>
        <v>0.10000000000000853</v>
      </c>
      <c r="N47" s="6"/>
      <c r="O47" s="6"/>
      <c r="P47" s="6"/>
      <c r="Q47" s="6"/>
      <c r="R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6"/>
      <c r="NI47" s="6"/>
      <c r="NJ47" s="6"/>
      <c r="NK47" s="6"/>
      <c r="NL47" s="6"/>
      <c r="NM47" s="6"/>
      <c r="NN47" s="6"/>
      <c r="NO47" s="6"/>
      <c r="NP47" s="6"/>
      <c r="NQ47" s="6"/>
      <c r="NR47" s="6"/>
      <c r="NS47" s="6"/>
      <c r="NT47" s="6"/>
      <c r="NU47" s="6"/>
      <c r="NV47" s="6"/>
      <c r="NW47" s="6"/>
      <c r="NX47" s="6"/>
      <c r="NY47" s="6"/>
      <c r="NZ47" s="6"/>
      <c r="OA47" s="6"/>
      <c r="OB47" s="6"/>
      <c r="OC47" s="6"/>
      <c r="OD47" s="6"/>
      <c r="OE47" s="6"/>
      <c r="OF47" s="6"/>
      <c r="OG47" s="6"/>
      <c r="OH47" s="6"/>
      <c r="OI47" s="6"/>
      <c r="OJ47" s="6"/>
      <c r="OK47" s="6"/>
      <c r="OL47" s="6"/>
      <c r="OM47" s="6"/>
      <c r="ON47" s="6"/>
      <c r="OO47" s="6"/>
      <c r="OP47" s="6"/>
      <c r="OQ47" s="6"/>
      <c r="OR47" s="6"/>
      <c r="OS47" s="6"/>
      <c r="OT47" s="6"/>
      <c r="OU47" s="6"/>
      <c r="OV47" s="6"/>
      <c r="OW47" s="6"/>
      <c r="OX47" s="6"/>
      <c r="OY47" s="6"/>
      <c r="OZ47" s="6"/>
      <c r="PA47" s="6"/>
      <c r="PB47" s="6"/>
      <c r="PC47" s="6"/>
      <c r="PD47" s="6"/>
      <c r="PE47" s="6"/>
    </row>
    <row r="48" spans="1:421" s="13" customFormat="1" x14ac:dyDescent="0.25">
      <c r="A48" s="274"/>
      <c r="B48" s="271"/>
      <c r="C48" s="271"/>
      <c r="D48" s="281"/>
      <c r="E48" s="17"/>
      <c r="F48" s="163" t="s">
        <v>139</v>
      </c>
      <c r="G48" s="163">
        <v>3</v>
      </c>
      <c r="H48" s="163">
        <v>3</v>
      </c>
      <c r="I48" s="163">
        <v>3</v>
      </c>
      <c r="J48" s="163">
        <v>3</v>
      </c>
      <c r="K48" s="163">
        <v>3</v>
      </c>
      <c r="L48" s="173"/>
      <c r="M48" s="26">
        <f>((G48*Kwantificatie!$B$22)+(H48*Kwantificatie!$C$22)+(I48*Kwantificatie!$D$22)+(J48*Kwantificatie!$E$22)+(K48*Kwantificatie!$F$22))*11.1*-1+100</f>
        <v>0.10000000000000853</v>
      </c>
      <c r="N48" s="6"/>
      <c r="O48" s="6"/>
      <c r="P48" s="6"/>
      <c r="Q48" s="6"/>
      <c r="R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6"/>
      <c r="NI48" s="6"/>
      <c r="NJ48" s="6"/>
      <c r="NK48" s="6"/>
      <c r="NL48" s="6"/>
      <c r="NM48" s="6"/>
      <c r="NN48" s="6"/>
      <c r="NO48" s="6"/>
      <c r="NP48" s="6"/>
      <c r="NQ48" s="6"/>
      <c r="NR48" s="6"/>
      <c r="NS48" s="6"/>
      <c r="NT48" s="6"/>
      <c r="NU48" s="6"/>
      <c r="NV48" s="6"/>
      <c r="NW48" s="6"/>
      <c r="NX48" s="6"/>
      <c r="NY48" s="6"/>
      <c r="NZ48" s="6"/>
      <c r="OA48" s="6"/>
      <c r="OB48" s="6"/>
      <c r="OC48" s="6"/>
      <c r="OD48" s="6"/>
      <c r="OE48" s="6"/>
      <c r="OF48" s="6"/>
      <c r="OG48" s="6"/>
      <c r="OH48" s="6"/>
      <c r="OI48" s="6"/>
      <c r="OJ48" s="6"/>
      <c r="OK48" s="6"/>
      <c r="OL48" s="6"/>
      <c r="OM48" s="6"/>
      <c r="ON48" s="6"/>
      <c r="OO48" s="6"/>
      <c r="OP48" s="6"/>
      <c r="OQ48" s="6"/>
      <c r="OR48" s="6"/>
      <c r="OS48" s="6"/>
      <c r="OT48" s="6"/>
      <c r="OU48" s="6"/>
      <c r="OV48" s="6"/>
      <c r="OW48" s="6"/>
      <c r="OX48" s="6"/>
      <c r="OY48" s="6"/>
      <c r="OZ48" s="6"/>
      <c r="PA48" s="6"/>
      <c r="PB48" s="6"/>
      <c r="PC48" s="6"/>
      <c r="PD48" s="6"/>
      <c r="PE48" s="6"/>
    </row>
    <row r="49" spans="1:421" s="13" customFormat="1" x14ac:dyDescent="0.25">
      <c r="A49" s="274"/>
      <c r="B49" s="271"/>
      <c r="C49" s="271"/>
      <c r="D49" s="281"/>
      <c r="E49" s="17"/>
      <c r="F49" s="163" t="s">
        <v>139</v>
      </c>
      <c r="G49" s="163">
        <v>3</v>
      </c>
      <c r="H49" s="163">
        <v>3</v>
      </c>
      <c r="I49" s="163">
        <v>3</v>
      </c>
      <c r="J49" s="163">
        <v>3</v>
      </c>
      <c r="K49" s="163">
        <v>3</v>
      </c>
      <c r="L49" s="173"/>
      <c r="M49" s="26">
        <f>((G49*Kwantificatie!$B$22)+(H49*Kwantificatie!$C$22)+(I49*Kwantificatie!$D$22)+(J49*Kwantificatie!$E$22)+(K49*Kwantificatie!$F$22))*11.1*-1+100</f>
        <v>0.10000000000000853</v>
      </c>
      <c r="N49" s="6"/>
      <c r="O49" s="6"/>
      <c r="P49" s="6"/>
      <c r="Q49" s="6"/>
      <c r="R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6"/>
      <c r="NI49" s="6"/>
      <c r="NJ49" s="6"/>
      <c r="NK49" s="6"/>
      <c r="NL49" s="6"/>
      <c r="NM49" s="6"/>
      <c r="NN49" s="6"/>
      <c r="NO49" s="6"/>
      <c r="NP49" s="6"/>
      <c r="NQ49" s="6"/>
      <c r="NR49" s="6"/>
      <c r="NS49" s="6"/>
      <c r="NT49" s="6"/>
      <c r="NU49" s="6"/>
      <c r="NV49" s="6"/>
      <c r="NW49" s="6"/>
      <c r="NX49" s="6"/>
      <c r="NY49" s="6"/>
      <c r="NZ49" s="6"/>
      <c r="OA49" s="6"/>
      <c r="OB49" s="6"/>
      <c r="OC49" s="6"/>
      <c r="OD49" s="6"/>
      <c r="OE49" s="6"/>
      <c r="OF49" s="6"/>
      <c r="OG49" s="6"/>
      <c r="OH49" s="6"/>
      <c r="OI49" s="6"/>
      <c r="OJ49" s="6"/>
      <c r="OK49" s="6"/>
      <c r="OL49" s="6"/>
      <c r="OM49" s="6"/>
      <c r="ON49" s="6"/>
      <c r="OO49" s="6"/>
      <c r="OP49" s="6"/>
      <c r="OQ49" s="6"/>
      <c r="OR49" s="6"/>
      <c r="OS49" s="6"/>
      <c r="OT49" s="6"/>
      <c r="OU49" s="6"/>
      <c r="OV49" s="6"/>
      <c r="OW49" s="6"/>
      <c r="OX49" s="6"/>
      <c r="OY49" s="6"/>
      <c r="OZ49" s="6"/>
      <c r="PA49" s="6"/>
      <c r="PB49" s="6"/>
      <c r="PC49" s="6"/>
      <c r="PD49" s="6"/>
      <c r="PE49" s="6"/>
    </row>
    <row r="50" spans="1:421" s="13" customFormat="1" x14ac:dyDescent="0.25">
      <c r="A50" s="274"/>
      <c r="B50" s="271"/>
      <c r="C50" s="271"/>
      <c r="D50" s="281"/>
      <c r="E50" s="17"/>
      <c r="F50" s="163" t="s">
        <v>139</v>
      </c>
      <c r="G50" s="163">
        <v>3</v>
      </c>
      <c r="H50" s="163">
        <v>3</v>
      </c>
      <c r="I50" s="163">
        <v>3</v>
      </c>
      <c r="J50" s="163">
        <v>3</v>
      </c>
      <c r="K50" s="163">
        <v>3</v>
      </c>
      <c r="L50" s="173"/>
      <c r="M50" s="26">
        <f>((G50*Kwantificatie!$B$22)+(H50*Kwantificatie!$C$22)+(I50*Kwantificatie!$D$22)+(J50*Kwantificatie!$E$22)+(K50*Kwantificatie!$F$22))*11.1*-1+100</f>
        <v>0.10000000000000853</v>
      </c>
      <c r="N50" s="6"/>
      <c r="O50" s="6"/>
      <c r="P50" s="6"/>
      <c r="Q50" s="6"/>
      <c r="R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6"/>
      <c r="NI50" s="6"/>
      <c r="NJ50" s="6"/>
      <c r="NK50" s="6"/>
      <c r="NL50" s="6"/>
      <c r="NM50" s="6"/>
      <c r="NN50" s="6"/>
      <c r="NO50" s="6"/>
      <c r="NP50" s="6"/>
      <c r="NQ50" s="6"/>
      <c r="NR50" s="6"/>
      <c r="NS50" s="6"/>
      <c r="NT50" s="6"/>
      <c r="NU50" s="6"/>
      <c r="NV50" s="6"/>
      <c r="NW50" s="6"/>
      <c r="NX50" s="6"/>
      <c r="NY50" s="6"/>
      <c r="NZ50" s="6"/>
      <c r="OA50" s="6"/>
      <c r="OB50" s="6"/>
      <c r="OC50" s="6"/>
      <c r="OD50" s="6"/>
      <c r="OE50" s="6"/>
      <c r="OF50" s="6"/>
      <c r="OG50" s="6"/>
      <c r="OH50" s="6"/>
      <c r="OI50" s="6"/>
      <c r="OJ50" s="6"/>
      <c r="OK50" s="6"/>
      <c r="OL50" s="6"/>
      <c r="OM50" s="6"/>
      <c r="ON50" s="6"/>
      <c r="OO50" s="6"/>
      <c r="OP50" s="6"/>
      <c r="OQ50" s="6"/>
      <c r="OR50" s="6"/>
      <c r="OS50" s="6"/>
      <c r="OT50" s="6"/>
      <c r="OU50" s="6"/>
      <c r="OV50" s="6"/>
      <c r="OW50" s="6"/>
      <c r="OX50" s="6"/>
      <c r="OY50" s="6"/>
      <c r="OZ50" s="6"/>
      <c r="PA50" s="6"/>
      <c r="PB50" s="6"/>
      <c r="PC50" s="6"/>
      <c r="PD50" s="6"/>
      <c r="PE50" s="6"/>
    </row>
    <row r="51" spans="1:421" s="13" customFormat="1" x14ac:dyDescent="0.25">
      <c r="A51" s="274"/>
      <c r="B51" s="271"/>
      <c r="C51" s="271"/>
      <c r="D51" s="281"/>
      <c r="E51" s="17"/>
      <c r="F51" s="163" t="s">
        <v>139</v>
      </c>
      <c r="G51" s="163">
        <v>3</v>
      </c>
      <c r="H51" s="163">
        <v>3</v>
      </c>
      <c r="I51" s="163">
        <v>3</v>
      </c>
      <c r="J51" s="163">
        <v>3</v>
      </c>
      <c r="K51" s="163">
        <v>3</v>
      </c>
      <c r="L51" s="173"/>
      <c r="M51" s="26">
        <f>((G51*Kwantificatie!$B$22)+(H51*Kwantificatie!$C$22)+(I51*Kwantificatie!$D$22)+(J51*Kwantificatie!$E$22)+(K51*Kwantificatie!$F$22))*11.1*-1+100</f>
        <v>0.10000000000000853</v>
      </c>
      <c r="N51" s="6"/>
      <c r="O51" s="6"/>
      <c r="P51" s="6"/>
      <c r="Q51" s="6"/>
      <c r="R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6"/>
      <c r="NI51" s="6"/>
      <c r="NJ51" s="6"/>
      <c r="NK51" s="6"/>
      <c r="NL51" s="6"/>
      <c r="NM51" s="6"/>
      <c r="NN51" s="6"/>
      <c r="NO51" s="6"/>
      <c r="NP51" s="6"/>
      <c r="NQ51" s="6"/>
      <c r="NR51" s="6"/>
      <c r="NS51" s="6"/>
      <c r="NT51" s="6"/>
      <c r="NU51" s="6"/>
      <c r="NV51" s="6"/>
      <c r="NW51" s="6"/>
      <c r="NX51" s="6"/>
      <c r="NY51" s="6"/>
      <c r="NZ51" s="6"/>
      <c r="OA51" s="6"/>
      <c r="OB51" s="6"/>
      <c r="OC51" s="6"/>
      <c r="OD51" s="6"/>
      <c r="OE51" s="6"/>
      <c r="OF51" s="6"/>
      <c r="OG51" s="6"/>
      <c r="OH51" s="6"/>
      <c r="OI51" s="6"/>
      <c r="OJ51" s="6"/>
      <c r="OK51" s="6"/>
      <c r="OL51" s="6"/>
      <c r="OM51" s="6"/>
      <c r="ON51" s="6"/>
      <c r="OO51" s="6"/>
      <c r="OP51" s="6"/>
      <c r="OQ51" s="6"/>
      <c r="OR51" s="6"/>
      <c r="OS51" s="6"/>
      <c r="OT51" s="6"/>
      <c r="OU51" s="6"/>
      <c r="OV51" s="6"/>
      <c r="OW51" s="6"/>
      <c r="OX51" s="6"/>
      <c r="OY51" s="6"/>
      <c r="OZ51" s="6"/>
      <c r="PA51" s="6"/>
      <c r="PB51" s="6"/>
      <c r="PC51" s="6"/>
      <c r="PD51" s="6"/>
      <c r="PE51" s="6"/>
    </row>
    <row r="52" spans="1:421" s="13" customFormat="1" x14ac:dyDescent="0.25">
      <c r="A52" s="274"/>
      <c r="B52" s="271"/>
      <c r="C52" s="271"/>
      <c r="D52" s="281"/>
      <c r="E52" s="17"/>
      <c r="F52" s="163" t="s">
        <v>139</v>
      </c>
      <c r="G52" s="163">
        <v>3</v>
      </c>
      <c r="H52" s="163">
        <v>3</v>
      </c>
      <c r="I52" s="163">
        <v>3</v>
      </c>
      <c r="J52" s="163">
        <v>3</v>
      </c>
      <c r="K52" s="163">
        <v>3</v>
      </c>
      <c r="L52" s="97"/>
      <c r="M52" s="26">
        <f>((G52*Kwantificatie!$B$22)+(H52*Kwantificatie!$C$22)+(I52*Kwantificatie!$D$22)+(J52*Kwantificatie!$E$22)+(K52*Kwantificatie!$F$22))*11.1*-1+100</f>
        <v>0.10000000000000853</v>
      </c>
      <c r="N52" s="6"/>
      <c r="O52" s="6"/>
      <c r="P52" s="6"/>
      <c r="Q52" s="6"/>
      <c r="R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6"/>
      <c r="NI52" s="6"/>
      <c r="NJ52" s="6"/>
      <c r="NK52" s="6"/>
      <c r="NL52" s="6"/>
      <c r="NM52" s="6"/>
      <c r="NN52" s="6"/>
      <c r="NO52" s="6"/>
      <c r="NP52" s="6"/>
      <c r="NQ52" s="6"/>
      <c r="NR52" s="6"/>
      <c r="NS52" s="6"/>
      <c r="NT52" s="6"/>
      <c r="NU52" s="6"/>
      <c r="NV52" s="6"/>
      <c r="NW52" s="6"/>
      <c r="NX52" s="6"/>
      <c r="NY52" s="6"/>
      <c r="NZ52" s="6"/>
      <c r="OA52" s="6"/>
      <c r="OB52" s="6"/>
      <c r="OC52" s="6"/>
      <c r="OD52" s="6"/>
      <c r="OE52" s="6"/>
      <c r="OF52" s="6"/>
      <c r="OG52" s="6"/>
      <c r="OH52" s="6"/>
      <c r="OI52" s="6"/>
      <c r="OJ52" s="6"/>
      <c r="OK52" s="6"/>
      <c r="OL52" s="6"/>
      <c r="OM52" s="6"/>
      <c r="ON52" s="6"/>
      <c r="OO52" s="6"/>
      <c r="OP52" s="6"/>
      <c r="OQ52" s="6"/>
      <c r="OR52" s="6"/>
      <c r="OS52" s="6"/>
      <c r="OT52" s="6"/>
      <c r="OU52" s="6"/>
      <c r="OV52" s="6"/>
      <c r="OW52" s="6"/>
      <c r="OX52" s="6"/>
      <c r="OY52" s="6"/>
      <c r="OZ52" s="6"/>
      <c r="PA52" s="6"/>
      <c r="PB52" s="6"/>
      <c r="PC52" s="6"/>
      <c r="PD52" s="6"/>
      <c r="PE52" s="6"/>
    </row>
    <row r="53" spans="1:421" s="13" customFormat="1" ht="13.8" thickBot="1" x14ac:dyDescent="0.3">
      <c r="A53" s="274"/>
      <c r="B53" s="271"/>
      <c r="C53" s="273"/>
      <c r="D53" s="286"/>
      <c r="E53" s="144"/>
      <c r="F53" s="164" t="s">
        <v>139</v>
      </c>
      <c r="G53" s="164">
        <v>3</v>
      </c>
      <c r="H53" s="164">
        <v>3</v>
      </c>
      <c r="I53" s="164">
        <v>3</v>
      </c>
      <c r="J53" s="164">
        <v>3</v>
      </c>
      <c r="K53" s="164">
        <v>3</v>
      </c>
      <c r="L53" s="233"/>
      <c r="M53" s="159">
        <f>((G53*Kwantificatie!$B$22)+(H53*Kwantificatie!$C$22)+(I53*Kwantificatie!$D$22)+(J53*Kwantificatie!$E$22)+(K53*Kwantificatie!$F$22))*11.1*-1+100</f>
        <v>0.10000000000000853</v>
      </c>
      <c r="N53" s="6"/>
      <c r="O53" s="6"/>
      <c r="P53" s="6"/>
      <c r="Q53" s="6"/>
      <c r="R53" s="6"/>
      <c r="AC53" s="6"/>
      <c r="AD53" s="6"/>
      <c r="AE53" s="6"/>
      <c r="AF53" s="6"/>
      <c r="AG53" s="6"/>
      <c r="AH53" s="6"/>
      <c r="AI53" s="6"/>
      <c r="AJ53" s="6"/>
      <c r="AK53" s="6"/>
      <c r="AL53" s="6"/>
      <c r="AM53" s="6"/>
      <c r="AN53" s="6"/>
      <c r="AO53" s="6"/>
      <c r="AP53" s="6"/>
      <c r="AQ53" s="6"/>
      <c r="AR53" s="6"/>
      <c r="AS53" s="6"/>
      <c r="AT53" s="6"/>
      <c r="AU53" s="6"/>
      <c r="AV53" s="6"/>
      <c r="AW53" s="6"/>
      <c r="AX53" s="6"/>
      <c r="AY53" s="6"/>
      <c r="AZ53" s="6"/>
      <c r="BA53" s="6"/>
      <c r="BB53" s="6"/>
      <c r="BC53" s="6"/>
      <c r="BD53" s="6"/>
      <c r="BE53" s="6"/>
      <c r="BF53" s="6"/>
      <c r="BG53" s="6"/>
      <c r="BH53" s="6"/>
      <c r="BI53" s="6"/>
      <c r="BJ53" s="6"/>
      <c r="BK53" s="6"/>
      <c r="BL53" s="6"/>
      <c r="BM53" s="6"/>
      <c r="BN53" s="6"/>
      <c r="BO53" s="6"/>
      <c r="BP53" s="6"/>
      <c r="BQ53" s="6"/>
      <c r="BR53" s="6"/>
      <c r="BS53" s="6"/>
      <c r="BT53" s="6"/>
      <c r="BU53" s="6"/>
      <c r="BV53" s="6"/>
      <c r="BW53" s="6"/>
      <c r="BX53" s="6"/>
      <c r="BY53" s="6"/>
      <c r="BZ53" s="6"/>
      <c r="CA53" s="6"/>
      <c r="CB53" s="6"/>
      <c r="CC53" s="6"/>
      <c r="CD53" s="6"/>
      <c r="CE53" s="6"/>
      <c r="CF53" s="6"/>
      <c r="CG53" s="6"/>
      <c r="CH53" s="6"/>
      <c r="CI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6"/>
      <c r="NI53" s="6"/>
      <c r="NJ53" s="6"/>
      <c r="NK53" s="6"/>
      <c r="NL53" s="6"/>
      <c r="NM53" s="6"/>
      <c r="NN53" s="6"/>
      <c r="NO53" s="6"/>
      <c r="NP53" s="6"/>
      <c r="NQ53" s="6"/>
      <c r="NR53" s="6"/>
      <c r="NS53" s="6"/>
      <c r="NT53" s="6"/>
      <c r="NU53" s="6"/>
      <c r="NV53" s="6"/>
      <c r="NW53" s="6"/>
      <c r="NX53" s="6"/>
      <c r="NY53" s="6"/>
      <c r="NZ53" s="6"/>
      <c r="OA53" s="6"/>
      <c r="OB53" s="6"/>
      <c r="OC53" s="6"/>
      <c r="OD53" s="6"/>
      <c r="OE53" s="6"/>
      <c r="OF53" s="6"/>
      <c r="OG53" s="6"/>
      <c r="OH53" s="6"/>
      <c r="OI53" s="6"/>
      <c r="OJ53" s="6"/>
      <c r="OK53" s="6"/>
      <c r="OL53" s="6"/>
      <c r="OM53" s="6"/>
      <c r="ON53" s="6"/>
      <c r="OO53" s="6"/>
      <c r="OP53" s="6"/>
      <c r="OQ53" s="6"/>
      <c r="OR53" s="6"/>
      <c r="OS53" s="6"/>
      <c r="OT53" s="6"/>
      <c r="OU53" s="6"/>
      <c r="OV53" s="6"/>
      <c r="OW53" s="6"/>
      <c r="OX53" s="6"/>
      <c r="OY53" s="6"/>
      <c r="OZ53" s="6"/>
      <c r="PA53" s="6"/>
      <c r="PB53" s="6"/>
      <c r="PC53" s="6"/>
      <c r="PD53" s="6"/>
      <c r="PE53" s="6"/>
    </row>
    <row r="54" spans="1:421" s="13" customFormat="1" x14ac:dyDescent="0.25">
      <c r="A54" s="274"/>
      <c r="B54" s="271"/>
      <c r="C54" s="270" t="s">
        <v>6</v>
      </c>
      <c r="D54" s="287" t="s">
        <v>8</v>
      </c>
      <c r="E54" s="19" t="s">
        <v>89</v>
      </c>
      <c r="F54" s="129" t="s">
        <v>111</v>
      </c>
      <c r="G54" s="18">
        <v>2</v>
      </c>
      <c r="H54" s="18">
        <v>2</v>
      </c>
      <c r="I54" s="18">
        <v>1</v>
      </c>
      <c r="J54" s="18">
        <v>1</v>
      </c>
      <c r="K54" s="18">
        <v>1</v>
      </c>
      <c r="L54" s="95"/>
      <c r="M54" s="26">
        <f>((G54*Kwantificatie!$B$22)+(H54*Kwantificatie!$C$22)+(I54*Kwantificatie!$D$22)+(J54*Kwantificatie!$E$22)+(K54*Kwantificatie!$F$22))*11.1*-1+100</f>
        <v>55.6</v>
      </c>
      <c r="N54" s="6"/>
      <c r="O54" s="6"/>
      <c r="P54" s="6"/>
      <c r="Q54" s="6"/>
      <c r="R54" s="6"/>
      <c r="AC54" s="6"/>
      <c r="AD54" s="6"/>
      <c r="AE54" s="6"/>
      <c r="AF54" s="6"/>
      <c r="AG54" s="6"/>
      <c r="AH54" s="6"/>
      <c r="AI54" s="6"/>
      <c r="AJ54" s="6"/>
      <c r="AK54" s="6"/>
      <c r="AL54" s="6"/>
      <c r="AM54" s="6"/>
      <c r="AN54" s="6"/>
      <c r="AO54" s="6"/>
      <c r="AP54" s="6"/>
      <c r="AQ54" s="6"/>
      <c r="AR54" s="6"/>
      <c r="AS54" s="6"/>
      <c r="AT54" s="6"/>
      <c r="AU54" s="6"/>
      <c r="AV54" s="6"/>
      <c r="AW54" s="6"/>
      <c r="AX54" s="6"/>
      <c r="AY54" s="6"/>
      <c r="AZ54" s="6"/>
      <c r="BA54" s="6"/>
      <c r="BB54" s="6"/>
      <c r="BC54" s="6"/>
      <c r="BD54" s="6"/>
      <c r="BE54" s="6"/>
      <c r="BF54" s="6"/>
      <c r="BG54" s="6"/>
      <c r="BH54" s="6"/>
      <c r="BI54" s="6"/>
      <c r="BJ54" s="6"/>
      <c r="BK54" s="6"/>
      <c r="BL54" s="6"/>
      <c r="BM54" s="6"/>
      <c r="BN54" s="6"/>
      <c r="BO54" s="6"/>
      <c r="BP54" s="6"/>
      <c r="BQ54" s="6"/>
      <c r="BR54" s="6"/>
      <c r="BS54" s="6"/>
      <c r="BT54" s="6"/>
      <c r="BU54" s="6"/>
      <c r="BV54" s="6"/>
      <c r="BW54" s="6"/>
      <c r="BX54" s="6"/>
      <c r="BY54" s="6"/>
      <c r="BZ54" s="6"/>
      <c r="CA54" s="6"/>
      <c r="CB54" s="6"/>
      <c r="CC54" s="6"/>
      <c r="CD54" s="6"/>
      <c r="CE54" s="6"/>
      <c r="CF54" s="6"/>
      <c r="CG54" s="6"/>
      <c r="CH54" s="6"/>
      <c r="CI54" s="6"/>
      <c r="CJ54" s="6"/>
      <c r="CK54" s="6"/>
      <c r="CL54" s="6"/>
      <c r="CM54" s="6"/>
      <c r="CN54" s="6"/>
      <c r="CO54" s="6"/>
      <c r="CP54" s="6"/>
      <c r="CQ54" s="6"/>
      <c r="CR54" s="6"/>
      <c r="CS54" s="6"/>
      <c r="CT54" s="6"/>
      <c r="CU54" s="6"/>
      <c r="CV54" s="6"/>
      <c r="CW54" s="6"/>
      <c r="CX54" s="6"/>
      <c r="CY54" s="6"/>
      <c r="CZ54" s="6"/>
      <c r="DA54" s="6"/>
      <c r="DB54" s="6"/>
      <c r="DC54" s="6"/>
      <c r="DD54" s="6"/>
      <c r="DE54" s="6"/>
      <c r="DF54" s="6"/>
      <c r="DG54" s="6"/>
      <c r="DH54" s="6"/>
      <c r="DI54" s="6"/>
      <c r="DJ54" s="6"/>
      <c r="DK54" s="6"/>
      <c r="DL54" s="6"/>
      <c r="DM54" s="6"/>
      <c r="DN54" s="6"/>
      <c r="DO54" s="6"/>
      <c r="DP54" s="6"/>
      <c r="DQ54" s="6"/>
      <c r="DR54" s="6"/>
      <c r="DS54" s="6"/>
      <c r="DT54" s="6"/>
      <c r="DU54" s="6"/>
      <c r="DV54" s="6"/>
      <c r="DW54" s="6"/>
      <c r="DX54" s="6"/>
      <c r="DY54" s="6"/>
      <c r="DZ54" s="6"/>
      <c r="EA54" s="6"/>
      <c r="EB54" s="6"/>
      <c r="EC54" s="6"/>
      <c r="ED54" s="6"/>
      <c r="EE54" s="6"/>
      <c r="EF54" s="6"/>
      <c r="EG54" s="6"/>
      <c r="EH54" s="6"/>
      <c r="EI54" s="6"/>
      <c r="EJ54" s="6"/>
      <c r="EK54" s="6"/>
      <c r="EL54" s="6"/>
      <c r="EM54" s="6"/>
      <c r="EN54" s="6"/>
      <c r="EO54" s="6"/>
      <c r="EP54" s="6"/>
      <c r="EQ54" s="6"/>
      <c r="ER54" s="6"/>
      <c r="ES54" s="6"/>
      <c r="ET54" s="6"/>
      <c r="EU54" s="6"/>
      <c r="EV54" s="6"/>
      <c r="EW54" s="6"/>
      <c r="EX54" s="6"/>
      <c r="EY54" s="6"/>
      <c r="EZ54" s="6"/>
      <c r="FA54" s="6"/>
      <c r="FB54" s="6"/>
      <c r="FC54" s="6"/>
      <c r="FD54" s="6"/>
      <c r="FE54" s="6"/>
      <c r="FF54" s="6"/>
      <c r="FG54" s="6"/>
      <c r="FH54" s="6"/>
      <c r="FI54" s="6"/>
      <c r="FJ54" s="6"/>
      <c r="FK54" s="6"/>
      <c r="FL54" s="6"/>
      <c r="FM54" s="6"/>
      <c r="FN54" s="6"/>
      <c r="FO54" s="6"/>
      <c r="FP54" s="6"/>
      <c r="FQ54" s="6"/>
      <c r="FR54" s="6"/>
      <c r="FS54" s="6"/>
      <c r="FT54" s="6"/>
      <c r="FU54" s="6"/>
      <c r="FV54" s="6"/>
      <c r="FW54" s="6"/>
      <c r="FX54" s="6"/>
      <c r="FY54" s="6"/>
      <c r="FZ54" s="6"/>
      <c r="GA54" s="6"/>
      <c r="GB54" s="6"/>
      <c r="GC54" s="6"/>
      <c r="GD54" s="6"/>
      <c r="GE54" s="6"/>
      <c r="GF54" s="6"/>
      <c r="GG54" s="6"/>
      <c r="GH54" s="6"/>
      <c r="GI54" s="6"/>
      <c r="GJ54" s="6"/>
      <c r="GK54" s="6"/>
      <c r="GL54" s="6"/>
      <c r="GM54" s="6"/>
      <c r="GN54" s="6"/>
      <c r="GO54" s="6"/>
      <c r="GP54" s="6"/>
      <c r="GQ54" s="6"/>
      <c r="GR54" s="6"/>
      <c r="GS54" s="6"/>
      <c r="GT54" s="6"/>
      <c r="GU54" s="6"/>
      <c r="GV54" s="6"/>
      <c r="GW54" s="6"/>
      <c r="GX54" s="6"/>
      <c r="GY54" s="6"/>
      <c r="GZ54" s="6"/>
      <c r="HA54" s="6"/>
      <c r="HB54" s="6"/>
      <c r="HC54" s="6"/>
      <c r="HD54" s="6"/>
      <c r="HE54" s="6"/>
      <c r="HF54" s="6"/>
      <c r="HG54" s="6"/>
      <c r="HH54" s="6"/>
      <c r="HI54" s="6"/>
      <c r="HJ54" s="6"/>
      <c r="HK54" s="6"/>
      <c r="HL54" s="6"/>
      <c r="HM54" s="6"/>
      <c r="HN54" s="6"/>
      <c r="HO54" s="6"/>
      <c r="HP54" s="6"/>
      <c r="HQ54" s="6"/>
      <c r="HR54" s="6"/>
      <c r="HS54" s="6"/>
      <c r="HT54" s="6"/>
      <c r="HU54" s="6"/>
      <c r="HV54" s="6"/>
      <c r="HW54" s="6"/>
      <c r="HX54" s="6"/>
      <c r="HY54" s="6"/>
      <c r="HZ54" s="6"/>
      <c r="IA54" s="6"/>
      <c r="IB54" s="6"/>
      <c r="IC54" s="6"/>
      <c r="ID54" s="6"/>
      <c r="IE54" s="6"/>
      <c r="IF54" s="6"/>
      <c r="IG54" s="6"/>
      <c r="IH54" s="6"/>
      <c r="II54" s="6"/>
      <c r="IJ54" s="6"/>
      <c r="IK54" s="6"/>
      <c r="IL54" s="6"/>
      <c r="IM54" s="6"/>
      <c r="IN54" s="6"/>
      <c r="IO54" s="6"/>
      <c r="IP54" s="6"/>
      <c r="IQ54" s="6"/>
      <c r="IR54" s="6"/>
      <c r="IS54" s="6"/>
      <c r="IT54" s="6"/>
      <c r="IU54" s="6"/>
      <c r="IV54" s="6"/>
      <c r="IW54" s="6"/>
      <c r="IX54" s="6"/>
      <c r="IY54" s="6"/>
      <c r="IZ54" s="6"/>
      <c r="JA54" s="6"/>
      <c r="JB54" s="6"/>
      <c r="JC54" s="6"/>
      <c r="JD54" s="6"/>
      <c r="JE54" s="6"/>
      <c r="JF54" s="6"/>
      <c r="JG54" s="6"/>
      <c r="JH54" s="6"/>
      <c r="JI54" s="6"/>
      <c r="JJ54" s="6"/>
      <c r="JK54" s="6"/>
      <c r="JL54" s="6"/>
      <c r="JM54" s="6"/>
      <c r="JN54" s="6"/>
      <c r="JO54" s="6"/>
      <c r="JP54" s="6"/>
      <c r="JQ54" s="6"/>
      <c r="JR54" s="6"/>
      <c r="JS54" s="6"/>
      <c r="JT54" s="6"/>
      <c r="JU54" s="6"/>
      <c r="JV54" s="6"/>
      <c r="JW54" s="6"/>
      <c r="JX54" s="6"/>
      <c r="JY54" s="6"/>
      <c r="JZ54" s="6"/>
      <c r="KA54" s="6"/>
      <c r="KB54" s="6"/>
      <c r="KC54" s="6"/>
      <c r="KD54" s="6"/>
      <c r="KE54" s="6"/>
      <c r="KF54" s="6"/>
      <c r="KG54" s="6"/>
      <c r="KH54" s="6"/>
      <c r="KI54" s="6"/>
      <c r="KJ54" s="6"/>
      <c r="KK54" s="6"/>
      <c r="KL54" s="6"/>
      <c r="KM54" s="6"/>
      <c r="KN54" s="6"/>
      <c r="KO54" s="6"/>
      <c r="KP54" s="6"/>
      <c r="KQ54" s="6"/>
      <c r="KR54" s="6"/>
      <c r="KS54" s="6"/>
      <c r="KT54" s="6"/>
      <c r="KU54" s="6"/>
      <c r="KV54" s="6"/>
      <c r="KW54" s="6"/>
      <c r="KX54" s="6"/>
      <c r="KY54" s="6"/>
      <c r="KZ54" s="6"/>
      <c r="LA54" s="6"/>
      <c r="LB54" s="6"/>
      <c r="LC54" s="6"/>
      <c r="LD54" s="6"/>
      <c r="LE54" s="6"/>
      <c r="LF54" s="6"/>
      <c r="LG54" s="6"/>
      <c r="LH54" s="6"/>
      <c r="LI54" s="6"/>
      <c r="LJ54" s="6"/>
      <c r="LK54" s="6"/>
      <c r="LL54" s="6"/>
      <c r="LM54" s="6"/>
      <c r="LN54" s="6"/>
      <c r="LO54" s="6"/>
      <c r="LP54" s="6"/>
      <c r="LQ54" s="6"/>
      <c r="LR54" s="6"/>
      <c r="LS54" s="6"/>
      <c r="LT54" s="6"/>
      <c r="LU54" s="6"/>
      <c r="LV54" s="6"/>
      <c r="LW54" s="6"/>
      <c r="LX54" s="6"/>
      <c r="LY54" s="6"/>
      <c r="LZ54" s="6"/>
      <c r="MA54" s="6"/>
      <c r="MB54" s="6"/>
      <c r="MC54" s="6"/>
      <c r="MD54" s="6"/>
      <c r="ME54" s="6"/>
      <c r="MF54" s="6"/>
      <c r="MG54" s="6"/>
      <c r="MH54" s="6"/>
      <c r="MI54" s="6"/>
      <c r="MJ54" s="6"/>
      <c r="MK54" s="6"/>
      <c r="ML54" s="6"/>
      <c r="MM54" s="6"/>
      <c r="MN54" s="6"/>
      <c r="MO54" s="6"/>
      <c r="MP54" s="6"/>
      <c r="MQ54" s="6"/>
      <c r="MR54" s="6"/>
      <c r="MS54" s="6"/>
      <c r="MT54" s="6"/>
      <c r="MU54" s="6"/>
      <c r="MV54" s="6"/>
      <c r="MW54" s="6"/>
      <c r="MX54" s="6"/>
      <c r="MY54" s="6"/>
      <c r="MZ54" s="6"/>
      <c r="NA54" s="6"/>
      <c r="NB54" s="6"/>
      <c r="NC54" s="6"/>
      <c r="ND54" s="6"/>
      <c r="NE54" s="6"/>
      <c r="NF54" s="6"/>
      <c r="NG54" s="6"/>
      <c r="NH54" s="6"/>
      <c r="NI54" s="6"/>
      <c r="NJ54" s="6"/>
      <c r="NK54" s="6"/>
      <c r="NL54" s="6"/>
      <c r="NM54" s="6"/>
      <c r="NN54" s="6"/>
      <c r="NO54" s="6"/>
      <c r="NP54" s="6"/>
      <c r="NQ54" s="6"/>
      <c r="NR54" s="6"/>
      <c r="NS54" s="6"/>
      <c r="NT54" s="6"/>
      <c r="NU54" s="6"/>
      <c r="NV54" s="6"/>
      <c r="NW54" s="6"/>
      <c r="NX54" s="6"/>
      <c r="NY54" s="6"/>
      <c r="NZ54" s="6"/>
      <c r="OA54" s="6"/>
      <c r="OB54" s="6"/>
      <c r="OC54" s="6"/>
      <c r="OD54" s="6"/>
      <c r="OE54" s="6"/>
      <c r="OF54" s="6"/>
      <c r="OG54" s="6"/>
      <c r="OH54" s="6"/>
      <c r="OI54" s="6"/>
      <c r="OJ54" s="6"/>
      <c r="OK54" s="6"/>
      <c r="OL54" s="6"/>
      <c r="OM54" s="6"/>
      <c r="ON54" s="6"/>
      <c r="OO54" s="6"/>
      <c r="OP54" s="6"/>
      <c r="OQ54" s="6"/>
      <c r="OR54" s="6"/>
      <c r="OS54" s="6"/>
      <c r="OT54" s="6"/>
      <c r="OU54" s="6"/>
      <c r="OV54" s="6"/>
      <c r="OW54" s="6"/>
      <c r="OX54" s="6"/>
      <c r="OY54" s="6"/>
      <c r="OZ54" s="6"/>
      <c r="PA54" s="6"/>
      <c r="PB54" s="6"/>
      <c r="PC54" s="6"/>
      <c r="PD54" s="6"/>
      <c r="PE54" s="6"/>
    </row>
    <row r="55" spans="1:421" s="13" customFormat="1" ht="13.8" thickBot="1" x14ac:dyDescent="0.3">
      <c r="A55" s="274"/>
      <c r="B55" s="271"/>
      <c r="C55" s="271"/>
      <c r="D55" s="281"/>
      <c r="E55" s="154" t="s">
        <v>96</v>
      </c>
      <c r="F55" s="155" t="s">
        <v>111</v>
      </c>
      <c r="G55" s="156">
        <v>2</v>
      </c>
      <c r="H55" s="156">
        <v>2</v>
      </c>
      <c r="I55" s="156">
        <v>1</v>
      </c>
      <c r="J55" s="156">
        <v>1</v>
      </c>
      <c r="K55" s="156">
        <v>1</v>
      </c>
      <c r="L55" s="138"/>
      <c r="M55" s="26">
        <f>((G55*Kwantificatie!$B$22)+(H55*Kwantificatie!$C$22)+(I55*Kwantificatie!$D$22)+(J55*Kwantificatie!$E$22)+(K55*Kwantificatie!$F$22))*11.1*-1+100</f>
        <v>55.6</v>
      </c>
      <c r="N55" s="6"/>
      <c r="O55" s="6"/>
      <c r="P55" s="6"/>
      <c r="Q55" s="6"/>
      <c r="R55" s="6"/>
      <c r="AC55" s="6"/>
      <c r="AD55" s="6"/>
      <c r="AE55" s="6"/>
      <c r="AF55" s="6"/>
      <c r="AG55" s="6"/>
      <c r="AH55" s="6"/>
      <c r="AI55" s="6"/>
      <c r="AJ55" s="6"/>
      <c r="AK55" s="6"/>
      <c r="AL55" s="6"/>
      <c r="AM55" s="6"/>
      <c r="AN55" s="6"/>
      <c r="AO55" s="6"/>
      <c r="AP55" s="6"/>
      <c r="AQ55" s="6"/>
      <c r="AR55" s="6"/>
      <c r="AS55" s="6"/>
      <c r="AT55" s="6"/>
      <c r="AU55" s="6"/>
      <c r="AV55" s="6"/>
      <c r="AW55" s="6"/>
      <c r="AX55" s="6"/>
      <c r="AY55" s="6"/>
      <c r="AZ55" s="6"/>
      <c r="BA55" s="6"/>
      <c r="BB55" s="6"/>
      <c r="BC55" s="6"/>
      <c r="BD55" s="6"/>
      <c r="BE55" s="6"/>
      <c r="BF55" s="6"/>
      <c r="BG55" s="6"/>
      <c r="BH55" s="6"/>
      <c r="BI55" s="6"/>
      <c r="BJ55" s="6"/>
      <c r="BK55" s="6"/>
      <c r="BL55" s="6"/>
      <c r="BM55" s="6"/>
      <c r="BN55" s="6"/>
      <c r="BO55" s="6"/>
      <c r="BP55" s="6"/>
      <c r="BQ55" s="6"/>
      <c r="BR55" s="6"/>
      <c r="BS55" s="6"/>
      <c r="BT55" s="6"/>
      <c r="BU55" s="6"/>
      <c r="BV55" s="6"/>
      <c r="BW55" s="6"/>
      <c r="BX55" s="6"/>
      <c r="BY55" s="6"/>
      <c r="BZ55" s="6"/>
      <c r="CA55" s="6"/>
      <c r="CB55" s="6"/>
      <c r="CC55" s="6"/>
      <c r="CD55" s="6"/>
      <c r="CE55" s="6"/>
      <c r="CF55" s="6"/>
      <c r="CG55" s="6"/>
      <c r="CH55" s="6"/>
      <c r="CI55" s="6"/>
      <c r="CJ55" s="6"/>
      <c r="CK55" s="6"/>
      <c r="CL55" s="6"/>
      <c r="CM55" s="6"/>
      <c r="CN55" s="6"/>
      <c r="CO55" s="6"/>
      <c r="CP55" s="6"/>
      <c r="CQ55" s="6"/>
      <c r="CR55" s="6"/>
      <c r="CS55" s="6"/>
      <c r="CT55" s="6"/>
      <c r="CU55" s="6"/>
      <c r="CV55" s="6"/>
      <c r="CW55" s="6"/>
      <c r="CX55" s="6"/>
      <c r="CY55" s="6"/>
      <c r="CZ55" s="6"/>
      <c r="DA55" s="6"/>
      <c r="DB55" s="6"/>
      <c r="DC55" s="6"/>
      <c r="DD55" s="6"/>
      <c r="DE55" s="6"/>
      <c r="DF55" s="6"/>
      <c r="DG55" s="6"/>
      <c r="DH55" s="6"/>
      <c r="DI55" s="6"/>
      <c r="DJ55" s="6"/>
      <c r="DK55" s="6"/>
      <c r="DL55" s="6"/>
      <c r="DM55" s="6"/>
      <c r="DN55" s="6"/>
      <c r="DO55" s="6"/>
      <c r="DP55" s="6"/>
      <c r="DQ55" s="6"/>
      <c r="DR55" s="6"/>
      <c r="DS55" s="6"/>
      <c r="DT55" s="6"/>
      <c r="DU55" s="6"/>
      <c r="DV55" s="6"/>
      <c r="DW55" s="6"/>
      <c r="DX55" s="6"/>
      <c r="DY55" s="6"/>
      <c r="DZ55" s="6"/>
      <c r="EA55" s="6"/>
      <c r="EB55" s="6"/>
      <c r="EC55" s="6"/>
      <c r="ED55" s="6"/>
      <c r="EE55" s="6"/>
      <c r="EF55" s="6"/>
      <c r="EG55" s="6"/>
      <c r="EH55" s="6"/>
      <c r="EI55" s="6"/>
      <c r="EJ55" s="6"/>
      <c r="EK55" s="6"/>
      <c r="EL55" s="6"/>
      <c r="EM55" s="6"/>
      <c r="EN55" s="6"/>
      <c r="EO55" s="6"/>
      <c r="EP55" s="6"/>
      <c r="EQ55" s="6"/>
      <c r="ER55" s="6"/>
      <c r="ES55" s="6"/>
      <c r="ET55" s="6"/>
      <c r="EU55" s="6"/>
      <c r="EV55" s="6"/>
      <c r="EW55" s="6"/>
      <c r="EX55" s="6"/>
      <c r="EY55" s="6"/>
      <c r="EZ55" s="6"/>
      <c r="FA55" s="6"/>
      <c r="FB55" s="6"/>
      <c r="FC55" s="6"/>
      <c r="FD55" s="6"/>
      <c r="FE55" s="6"/>
      <c r="FF55" s="6"/>
      <c r="FG55" s="6"/>
      <c r="FH55" s="6"/>
      <c r="FI55" s="6"/>
      <c r="FJ55" s="6"/>
      <c r="FK55" s="6"/>
      <c r="FL55" s="6"/>
      <c r="FM55" s="6"/>
      <c r="FN55" s="6"/>
      <c r="FO55" s="6"/>
      <c r="FP55" s="6"/>
      <c r="FQ55" s="6"/>
      <c r="FR55" s="6"/>
      <c r="FS55" s="6"/>
      <c r="FT55" s="6"/>
      <c r="FU55" s="6"/>
      <c r="FV55" s="6"/>
      <c r="FW55" s="6"/>
      <c r="FX55" s="6"/>
      <c r="FY55" s="6"/>
      <c r="FZ55" s="6"/>
      <c r="GA55" s="6"/>
      <c r="GB55" s="6"/>
      <c r="GC55" s="6"/>
      <c r="GD55" s="6"/>
      <c r="GE55" s="6"/>
      <c r="GF55" s="6"/>
      <c r="GG55" s="6"/>
      <c r="GH55" s="6"/>
      <c r="GI55" s="6"/>
      <c r="GJ55" s="6"/>
      <c r="GK55" s="6"/>
      <c r="GL55" s="6"/>
      <c r="GM55" s="6"/>
      <c r="GN55" s="6"/>
      <c r="GO55" s="6"/>
      <c r="GP55" s="6"/>
      <c r="GQ55" s="6"/>
      <c r="GR55" s="6"/>
      <c r="GS55" s="6"/>
      <c r="GT55" s="6"/>
      <c r="GU55" s="6"/>
      <c r="GV55" s="6"/>
      <c r="GW55" s="6"/>
      <c r="GX55" s="6"/>
      <c r="GY55" s="6"/>
      <c r="GZ55" s="6"/>
      <c r="HA55" s="6"/>
      <c r="HB55" s="6"/>
      <c r="HC55" s="6"/>
      <c r="HD55" s="6"/>
      <c r="HE55" s="6"/>
      <c r="HF55" s="6"/>
      <c r="HG55" s="6"/>
      <c r="HH55" s="6"/>
      <c r="HI55" s="6"/>
      <c r="HJ55" s="6"/>
      <c r="HK55" s="6"/>
      <c r="HL55" s="6"/>
      <c r="HM55" s="6"/>
      <c r="HN55" s="6"/>
      <c r="HO55" s="6"/>
      <c r="HP55" s="6"/>
      <c r="HQ55" s="6"/>
      <c r="HR55" s="6"/>
      <c r="HS55" s="6"/>
      <c r="HT55" s="6"/>
      <c r="HU55" s="6"/>
      <c r="HV55" s="6"/>
      <c r="HW55" s="6"/>
      <c r="HX55" s="6"/>
      <c r="HY55" s="6"/>
      <c r="HZ55" s="6"/>
      <c r="IA55" s="6"/>
      <c r="IB55" s="6"/>
      <c r="IC55" s="6"/>
      <c r="ID55" s="6"/>
      <c r="IE55" s="6"/>
      <c r="IF55" s="6"/>
      <c r="IG55" s="6"/>
      <c r="IH55" s="6"/>
      <c r="II55" s="6"/>
      <c r="IJ55" s="6"/>
      <c r="IK55" s="6"/>
      <c r="IL55" s="6"/>
      <c r="IM55" s="6"/>
      <c r="IN55" s="6"/>
      <c r="IO55" s="6"/>
      <c r="IP55" s="6"/>
      <c r="IQ55" s="6"/>
      <c r="IR55" s="6"/>
      <c r="IS55" s="6"/>
      <c r="IT55" s="6"/>
      <c r="IU55" s="6"/>
      <c r="IV55" s="6"/>
      <c r="IW55" s="6"/>
      <c r="IX55" s="6"/>
      <c r="IY55" s="6"/>
      <c r="IZ55" s="6"/>
      <c r="JA55" s="6"/>
      <c r="JB55" s="6"/>
      <c r="JC55" s="6"/>
      <c r="JD55" s="6"/>
      <c r="JE55" s="6"/>
      <c r="JF55" s="6"/>
      <c r="JG55" s="6"/>
      <c r="JH55" s="6"/>
      <c r="JI55" s="6"/>
      <c r="JJ55" s="6"/>
      <c r="JK55" s="6"/>
      <c r="JL55" s="6"/>
      <c r="JM55" s="6"/>
      <c r="JN55" s="6"/>
      <c r="JO55" s="6"/>
      <c r="JP55" s="6"/>
      <c r="JQ55" s="6"/>
      <c r="JR55" s="6"/>
      <c r="JS55" s="6"/>
      <c r="JT55" s="6"/>
      <c r="JU55" s="6"/>
      <c r="JV55" s="6"/>
      <c r="JW55" s="6"/>
      <c r="JX55" s="6"/>
      <c r="JY55" s="6"/>
      <c r="JZ55" s="6"/>
      <c r="KA55" s="6"/>
      <c r="KB55" s="6"/>
      <c r="KC55" s="6"/>
      <c r="KD55" s="6"/>
      <c r="KE55" s="6"/>
      <c r="KF55" s="6"/>
      <c r="KG55" s="6"/>
      <c r="KH55" s="6"/>
      <c r="KI55" s="6"/>
      <c r="KJ55" s="6"/>
      <c r="KK55" s="6"/>
      <c r="KL55" s="6"/>
      <c r="KM55" s="6"/>
      <c r="KN55" s="6"/>
      <c r="KO55" s="6"/>
      <c r="KP55" s="6"/>
      <c r="KQ55" s="6"/>
      <c r="KR55" s="6"/>
      <c r="KS55" s="6"/>
      <c r="KT55" s="6"/>
      <c r="KU55" s="6"/>
      <c r="KV55" s="6"/>
      <c r="KW55" s="6"/>
      <c r="KX55" s="6"/>
      <c r="KY55" s="6"/>
      <c r="KZ55" s="6"/>
      <c r="LA55" s="6"/>
      <c r="LB55" s="6"/>
      <c r="LC55" s="6"/>
      <c r="LD55" s="6"/>
      <c r="LE55" s="6"/>
      <c r="LF55" s="6"/>
      <c r="LG55" s="6"/>
      <c r="LH55" s="6"/>
      <c r="LI55" s="6"/>
      <c r="LJ55" s="6"/>
      <c r="LK55" s="6"/>
      <c r="LL55" s="6"/>
      <c r="LM55" s="6"/>
      <c r="LN55" s="6"/>
      <c r="LO55" s="6"/>
      <c r="LP55" s="6"/>
      <c r="LQ55" s="6"/>
      <c r="LR55" s="6"/>
      <c r="LS55" s="6"/>
      <c r="LT55" s="6"/>
      <c r="LU55" s="6"/>
      <c r="LV55" s="6"/>
      <c r="LW55" s="6"/>
      <c r="LX55" s="6"/>
      <c r="LY55" s="6"/>
      <c r="LZ55" s="6"/>
      <c r="MA55" s="6"/>
      <c r="MB55" s="6"/>
      <c r="MC55" s="6"/>
      <c r="MD55" s="6"/>
      <c r="ME55" s="6"/>
      <c r="MF55" s="6"/>
      <c r="MG55" s="6"/>
      <c r="MH55" s="6"/>
      <c r="MI55" s="6"/>
      <c r="MJ55" s="6"/>
      <c r="MK55" s="6"/>
      <c r="ML55" s="6"/>
      <c r="MM55" s="6"/>
      <c r="MN55" s="6"/>
      <c r="MO55" s="6"/>
      <c r="MP55" s="6"/>
      <c r="MQ55" s="6"/>
      <c r="MR55" s="6"/>
      <c r="MS55" s="6"/>
      <c r="MT55" s="6"/>
      <c r="MU55" s="6"/>
      <c r="MV55" s="6"/>
      <c r="MW55" s="6"/>
      <c r="MX55" s="6"/>
      <c r="MY55" s="6"/>
      <c r="MZ55" s="6"/>
      <c r="NA55" s="6"/>
      <c r="NB55" s="6"/>
      <c r="NC55" s="6"/>
      <c r="ND55" s="6"/>
      <c r="NE55" s="6"/>
      <c r="NF55" s="6"/>
      <c r="NG55" s="6"/>
      <c r="NH55" s="6"/>
      <c r="NI55" s="6"/>
      <c r="NJ55" s="6"/>
      <c r="NK55" s="6"/>
      <c r="NL55" s="6"/>
      <c r="NM55" s="6"/>
      <c r="NN55" s="6"/>
      <c r="NO55" s="6"/>
      <c r="NP55" s="6"/>
      <c r="NQ55" s="6"/>
      <c r="NR55" s="6"/>
      <c r="NS55" s="6"/>
      <c r="NT55" s="6"/>
      <c r="NU55" s="6"/>
      <c r="NV55" s="6"/>
      <c r="NW55" s="6"/>
      <c r="NX55" s="6"/>
      <c r="NY55" s="6"/>
      <c r="NZ55" s="6"/>
      <c r="OA55" s="6"/>
      <c r="OB55" s="6"/>
      <c r="OC55" s="6"/>
      <c r="OD55" s="6"/>
      <c r="OE55" s="6"/>
      <c r="OF55" s="6"/>
      <c r="OG55" s="6"/>
      <c r="OH55" s="6"/>
      <c r="OI55" s="6"/>
      <c r="OJ55" s="6"/>
      <c r="OK55" s="6"/>
      <c r="OL55" s="6"/>
      <c r="OM55" s="6"/>
      <c r="ON55" s="6"/>
      <c r="OO55" s="6"/>
      <c r="OP55" s="6"/>
      <c r="OQ55" s="6"/>
      <c r="OR55" s="6"/>
      <c r="OS55" s="6"/>
      <c r="OT55" s="6"/>
      <c r="OU55" s="6"/>
      <c r="OV55" s="6"/>
      <c r="OW55" s="6"/>
      <c r="OX55" s="6"/>
      <c r="OY55" s="6"/>
      <c r="OZ55" s="6"/>
      <c r="PA55" s="6"/>
      <c r="PB55" s="6"/>
      <c r="PC55" s="6"/>
      <c r="PD55" s="6"/>
      <c r="PE55" s="6"/>
    </row>
    <row r="56" spans="1:421" s="13" customFormat="1" x14ac:dyDescent="0.25">
      <c r="A56" s="274"/>
      <c r="B56" s="271"/>
      <c r="C56" s="271"/>
      <c r="D56" s="281"/>
      <c r="E56" s="17"/>
      <c r="F56" s="163" t="s">
        <v>139</v>
      </c>
      <c r="G56" s="163">
        <v>3</v>
      </c>
      <c r="H56" s="163">
        <v>3</v>
      </c>
      <c r="I56" s="163">
        <v>3</v>
      </c>
      <c r="J56" s="163">
        <v>3</v>
      </c>
      <c r="K56" s="163">
        <v>3</v>
      </c>
      <c r="L56" s="146"/>
      <c r="M56" s="26">
        <f>((G56*Kwantificatie!$B$22)+(H56*Kwantificatie!$C$22)+(I56*Kwantificatie!$D$22)+(J56*Kwantificatie!$E$22)+(K56*Kwantificatie!$F$22))*11.1*-1+100</f>
        <v>0.10000000000000853</v>
      </c>
      <c r="N56" s="6"/>
      <c r="O56" s="6"/>
      <c r="P56" s="6"/>
      <c r="Q56" s="6"/>
      <c r="R56" s="6"/>
      <c r="AC56" s="6"/>
      <c r="AD56" s="6"/>
      <c r="AE56" s="6"/>
      <c r="AF56" s="6"/>
      <c r="AG56" s="6"/>
      <c r="AH56" s="6"/>
      <c r="AI56" s="6"/>
      <c r="AJ56" s="6"/>
      <c r="AK56" s="6"/>
      <c r="AL56" s="6"/>
      <c r="AM56" s="6"/>
      <c r="AN56" s="6"/>
      <c r="AO56" s="6"/>
      <c r="AP56" s="6"/>
      <c r="AQ56" s="6"/>
      <c r="AR56" s="6"/>
      <c r="AS56" s="6"/>
      <c r="AT56" s="6"/>
      <c r="AU56" s="6"/>
      <c r="AV56" s="6"/>
      <c r="AW56" s="6"/>
      <c r="AX56" s="6"/>
      <c r="AY56" s="6"/>
      <c r="AZ56" s="6"/>
      <c r="BA56" s="6"/>
      <c r="BB56" s="6"/>
      <c r="BC56" s="6"/>
      <c r="BD56" s="6"/>
      <c r="BE56" s="6"/>
      <c r="BF56" s="6"/>
      <c r="BG56" s="6"/>
      <c r="BH56" s="6"/>
      <c r="BI56" s="6"/>
      <c r="BJ56" s="6"/>
      <c r="BK56" s="6"/>
      <c r="BL56" s="6"/>
      <c r="BM56" s="6"/>
      <c r="BN56" s="6"/>
      <c r="BO56" s="6"/>
      <c r="BP56" s="6"/>
      <c r="BQ56" s="6"/>
      <c r="BR56" s="6"/>
      <c r="BS56" s="6"/>
      <c r="BT56" s="6"/>
      <c r="BU56" s="6"/>
      <c r="BV56" s="6"/>
      <c r="BW56" s="6"/>
      <c r="BX56" s="6"/>
      <c r="BY56" s="6"/>
      <c r="BZ56" s="6"/>
      <c r="CA56" s="6"/>
      <c r="CB56" s="6"/>
      <c r="CC56" s="6"/>
      <c r="CD56" s="6"/>
      <c r="CE56" s="6"/>
      <c r="CF56" s="6"/>
      <c r="CG56" s="6"/>
      <c r="CH56" s="6"/>
      <c r="CI56" s="6"/>
      <c r="CJ56" s="6"/>
      <c r="CK56" s="6"/>
      <c r="CL56" s="6"/>
      <c r="CM56" s="6"/>
      <c r="CN56" s="6"/>
      <c r="CO56" s="6"/>
      <c r="CP56" s="6"/>
      <c r="CQ56" s="6"/>
      <c r="CR56" s="6"/>
      <c r="CS56" s="6"/>
      <c r="CT56" s="6"/>
      <c r="CU56" s="6"/>
      <c r="CV56" s="6"/>
      <c r="CW56" s="6"/>
      <c r="CX56" s="6"/>
      <c r="CY56" s="6"/>
      <c r="CZ56" s="6"/>
      <c r="DA56" s="6"/>
      <c r="DB56" s="6"/>
      <c r="DC56" s="6"/>
      <c r="DD56" s="6"/>
      <c r="DE56" s="6"/>
      <c r="DF56" s="6"/>
      <c r="DG56" s="6"/>
      <c r="DH56" s="6"/>
      <c r="DI56" s="6"/>
      <c r="DJ56" s="6"/>
      <c r="DK56" s="6"/>
      <c r="DL56" s="6"/>
      <c r="DM56" s="6"/>
      <c r="DN56" s="6"/>
      <c r="DO56" s="6"/>
      <c r="DP56" s="6"/>
      <c r="DQ56" s="6"/>
      <c r="DR56" s="6"/>
      <c r="DS56" s="6"/>
      <c r="DT56" s="6"/>
      <c r="DU56" s="6"/>
      <c r="DV56" s="6"/>
      <c r="DW56" s="6"/>
      <c r="DX56" s="6"/>
      <c r="DY56" s="6"/>
      <c r="DZ56" s="6"/>
      <c r="EA56" s="6"/>
      <c r="EB56" s="6"/>
      <c r="EC56" s="6"/>
      <c r="ED56" s="6"/>
      <c r="EE56" s="6"/>
      <c r="EF56" s="6"/>
      <c r="EG56" s="6"/>
      <c r="EH56" s="6"/>
      <c r="EI56" s="6"/>
      <c r="EJ56" s="6"/>
      <c r="EK56" s="6"/>
      <c r="EL56" s="6"/>
      <c r="EM56" s="6"/>
      <c r="EN56" s="6"/>
      <c r="EO56" s="6"/>
      <c r="EP56" s="6"/>
      <c r="EQ56" s="6"/>
      <c r="ER56" s="6"/>
      <c r="ES56" s="6"/>
      <c r="ET56" s="6"/>
      <c r="EU56" s="6"/>
      <c r="EV56" s="6"/>
      <c r="EW56" s="6"/>
      <c r="EX56" s="6"/>
      <c r="EY56" s="6"/>
      <c r="EZ56" s="6"/>
      <c r="FA56" s="6"/>
      <c r="FB56" s="6"/>
      <c r="FC56" s="6"/>
      <c r="FD56" s="6"/>
      <c r="FE56" s="6"/>
      <c r="FF56" s="6"/>
      <c r="FG56" s="6"/>
      <c r="FH56" s="6"/>
      <c r="FI56" s="6"/>
      <c r="FJ56" s="6"/>
      <c r="FK56" s="6"/>
      <c r="FL56" s="6"/>
      <c r="FM56" s="6"/>
      <c r="FN56" s="6"/>
      <c r="FO56" s="6"/>
      <c r="FP56" s="6"/>
      <c r="FQ56" s="6"/>
      <c r="FR56" s="6"/>
      <c r="FS56" s="6"/>
      <c r="FT56" s="6"/>
      <c r="FU56" s="6"/>
      <c r="FV56" s="6"/>
      <c r="FW56" s="6"/>
      <c r="FX56" s="6"/>
      <c r="FY56" s="6"/>
      <c r="FZ56" s="6"/>
      <c r="GA56" s="6"/>
      <c r="GB56" s="6"/>
      <c r="GC56" s="6"/>
      <c r="GD56" s="6"/>
      <c r="GE56" s="6"/>
      <c r="GF56" s="6"/>
      <c r="GG56" s="6"/>
      <c r="GH56" s="6"/>
      <c r="GI56" s="6"/>
      <c r="GJ56" s="6"/>
      <c r="GK56" s="6"/>
      <c r="GL56" s="6"/>
      <c r="GM56" s="6"/>
      <c r="GN56" s="6"/>
      <c r="GO56" s="6"/>
      <c r="GP56" s="6"/>
      <c r="GQ56" s="6"/>
      <c r="GR56" s="6"/>
      <c r="GS56" s="6"/>
      <c r="GT56" s="6"/>
      <c r="GU56" s="6"/>
      <c r="GV56" s="6"/>
      <c r="GW56" s="6"/>
      <c r="GX56" s="6"/>
      <c r="GY56" s="6"/>
      <c r="GZ56" s="6"/>
      <c r="HA56" s="6"/>
      <c r="HB56" s="6"/>
      <c r="HC56" s="6"/>
      <c r="HD56" s="6"/>
      <c r="HE56" s="6"/>
      <c r="HF56" s="6"/>
      <c r="HG56" s="6"/>
      <c r="HH56" s="6"/>
      <c r="HI56" s="6"/>
      <c r="HJ56" s="6"/>
      <c r="HK56" s="6"/>
      <c r="HL56" s="6"/>
      <c r="HM56" s="6"/>
      <c r="HN56" s="6"/>
      <c r="HO56" s="6"/>
      <c r="HP56" s="6"/>
      <c r="HQ56" s="6"/>
      <c r="HR56" s="6"/>
      <c r="HS56" s="6"/>
      <c r="HT56" s="6"/>
      <c r="HU56" s="6"/>
      <c r="HV56" s="6"/>
      <c r="HW56" s="6"/>
      <c r="HX56" s="6"/>
      <c r="HY56" s="6"/>
      <c r="HZ56" s="6"/>
      <c r="IA56" s="6"/>
      <c r="IB56" s="6"/>
      <c r="IC56" s="6"/>
      <c r="ID56" s="6"/>
      <c r="IE56" s="6"/>
      <c r="IF56" s="6"/>
      <c r="IG56" s="6"/>
      <c r="IH56" s="6"/>
      <c r="II56" s="6"/>
      <c r="IJ56" s="6"/>
      <c r="IK56" s="6"/>
      <c r="IL56" s="6"/>
      <c r="IM56" s="6"/>
      <c r="IN56" s="6"/>
      <c r="IO56" s="6"/>
      <c r="IP56" s="6"/>
      <c r="IQ56" s="6"/>
      <c r="IR56" s="6"/>
      <c r="IS56" s="6"/>
      <c r="IT56" s="6"/>
      <c r="IU56" s="6"/>
      <c r="IV56" s="6"/>
      <c r="IW56" s="6"/>
      <c r="IX56" s="6"/>
      <c r="IY56" s="6"/>
      <c r="IZ56" s="6"/>
      <c r="JA56" s="6"/>
      <c r="JB56" s="6"/>
      <c r="JC56" s="6"/>
      <c r="JD56" s="6"/>
      <c r="JE56" s="6"/>
      <c r="JF56" s="6"/>
      <c r="JG56" s="6"/>
      <c r="JH56" s="6"/>
      <c r="JI56" s="6"/>
      <c r="JJ56" s="6"/>
      <c r="JK56" s="6"/>
      <c r="JL56" s="6"/>
      <c r="JM56" s="6"/>
      <c r="JN56" s="6"/>
      <c r="JO56" s="6"/>
      <c r="JP56" s="6"/>
      <c r="JQ56" s="6"/>
      <c r="JR56" s="6"/>
      <c r="JS56" s="6"/>
      <c r="JT56" s="6"/>
      <c r="JU56" s="6"/>
      <c r="JV56" s="6"/>
      <c r="JW56" s="6"/>
      <c r="JX56" s="6"/>
      <c r="JY56" s="6"/>
      <c r="JZ56" s="6"/>
      <c r="KA56" s="6"/>
      <c r="KB56" s="6"/>
      <c r="KC56" s="6"/>
      <c r="KD56" s="6"/>
      <c r="KE56" s="6"/>
      <c r="KF56" s="6"/>
      <c r="KG56" s="6"/>
      <c r="KH56" s="6"/>
      <c r="KI56" s="6"/>
      <c r="KJ56" s="6"/>
      <c r="KK56" s="6"/>
      <c r="KL56" s="6"/>
      <c r="KM56" s="6"/>
      <c r="KN56" s="6"/>
      <c r="KO56" s="6"/>
      <c r="KP56" s="6"/>
      <c r="KQ56" s="6"/>
      <c r="KR56" s="6"/>
      <c r="KS56" s="6"/>
      <c r="KT56" s="6"/>
      <c r="KU56" s="6"/>
      <c r="KV56" s="6"/>
      <c r="KW56" s="6"/>
      <c r="KX56" s="6"/>
      <c r="KY56" s="6"/>
      <c r="KZ56" s="6"/>
      <c r="LA56" s="6"/>
      <c r="LB56" s="6"/>
      <c r="LC56" s="6"/>
      <c r="LD56" s="6"/>
      <c r="LE56" s="6"/>
      <c r="LF56" s="6"/>
      <c r="LG56" s="6"/>
      <c r="LH56" s="6"/>
      <c r="LI56" s="6"/>
      <c r="LJ56" s="6"/>
      <c r="LK56" s="6"/>
      <c r="LL56" s="6"/>
      <c r="LM56" s="6"/>
      <c r="LN56" s="6"/>
      <c r="LO56" s="6"/>
      <c r="LP56" s="6"/>
      <c r="LQ56" s="6"/>
      <c r="LR56" s="6"/>
      <c r="LS56" s="6"/>
      <c r="LT56" s="6"/>
      <c r="LU56" s="6"/>
      <c r="LV56" s="6"/>
      <c r="LW56" s="6"/>
      <c r="LX56" s="6"/>
      <c r="LY56" s="6"/>
      <c r="LZ56" s="6"/>
      <c r="MA56" s="6"/>
      <c r="MB56" s="6"/>
      <c r="MC56" s="6"/>
      <c r="MD56" s="6"/>
      <c r="ME56" s="6"/>
      <c r="MF56" s="6"/>
      <c r="MG56" s="6"/>
      <c r="MH56" s="6"/>
      <c r="MI56" s="6"/>
      <c r="MJ56" s="6"/>
      <c r="MK56" s="6"/>
      <c r="ML56" s="6"/>
      <c r="MM56" s="6"/>
      <c r="MN56" s="6"/>
      <c r="MO56" s="6"/>
      <c r="MP56" s="6"/>
      <c r="MQ56" s="6"/>
      <c r="MR56" s="6"/>
      <c r="MS56" s="6"/>
      <c r="MT56" s="6"/>
      <c r="MU56" s="6"/>
      <c r="MV56" s="6"/>
      <c r="MW56" s="6"/>
      <c r="MX56" s="6"/>
      <c r="MY56" s="6"/>
      <c r="MZ56" s="6"/>
      <c r="NA56" s="6"/>
      <c r="NB56" s="6"/>
      <c r="NC56" s="6"/>
      <c r="ND56" s="6"/>
      <c r="NE56" s="6"/>
      <c r="NF56" s="6"/>
      <c r="NG56" s="6"/>
      <c r="NH56" s="6"/>
      <c r="NI56" s="6"/>
      <c r="NJ56" s="6"/>
      <c r="NK56" s="6"/>
      <c r="NL56" s="6"/>
      <c r="NM56" s="6"/>
      <c r="NN56" s="6"/>
      <c r="NO56" s="6"/>
      <c r="NP56" s="6"/>
      <c r="NQ56" s="6"/>
      <c r="NR56" s="6"/>
      <c r="NS56" s="6"/>
      <c r="NT56" s="6"/>
      <c r="NU56" s="6"/>
      <c r="NV56" s="6"/>
      <c r="NW56" s="6"/>
      <c r="NX56" s="6"/>
      <c r="NY56" s="6"/>
      <c r="NZ56" s="6"/>
      <c r="OA56" s="6"/>
      <c r="OB56" s="6"/>
      <c r="OC56" s="6"/>
      <c r="OD56" s="6"/>
      <c r="OE56" s="6"/>
      <c r="OF56" s="6"/>
      <c r="OG56" s="6"/>
      <c r="OH56" s="6"/>
      <c r="OI56" s="6"/>
      <c r="OJ56" s="6"/>
      <c r="OK56" s="6"/>
      <c r="OL56" s="6"/>
      <c r="OM56" s="6"/>
      <c r="ON56" s="6"/>
      <c r="OO56" s="6"/>
      <c r="OP56" s="6"/>
      <c r="OQ56" s="6"/>
      <c r="OR56" s="6"/>
      <c r="OS56" s="6"/>
      <c r="OT56" s="6"/>
      <c r="OU56" s="6"/>
      <c r="OV56" s="6"/>
      <c r="OW56" s="6"/>
      <c r="OX56" s="6"/>
      <c r="OY56" s="6"/>
      <c r="OZ56" s="6"/>
      <c r="PA56" s="6"/>
      <c r="PB56" s="6"/>
      <c r="PC56" s="6"/>
      <c r="PD56" s="6"/>
      <c r="PE56" s="6"/>
    </row>
    <row r="57" spans="1:421" s="13" customFormat="1" x14ac:dyDescent="0.25">
      <c r="A57" s="274"/>
      <c r="B57" s="271"/>
      <c r="C57" s="271"/>
      <c r="D57" s="281"/>
      <c r="E57" s="17"/>
      <c r="F57" s="163" t="s">
        <v>139</v>
      </c>
      <c r="G57" s="163">
        <v>3</v>
      </c>
      <c r="H57" s="163">
        <v>3</v>
      </c>
      <c r="I57" s="163">
        <v>3</v>
      </c>
      <c r="J57" s="163">
        <v>3</v>
      </c>
      <c r="K57" s="163">
        <v>3</v>
      </c>
      <c r="L57" s="146"/>
      <c r="M57" s="26">
        <f>((G57*Kwantificatie!$B$22)+(H57*Kwantificatie!$C$22)+(I57*Kwantificatie!$D$22)+(J57*Kwantificatie!$E$22)+(K57*Kwantificatie!$F$22))*11.1*-1+100</f>
        <v>0.10000000000000853</v>
      </c>
      <c r="N57" s="6"/>
      <c r="O57" s="6"/>
      <c r="P57" s="6"/>
      <c r="Q57" s="6"/>
      <c r="R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6"/>
      <c r="NI57" s="6"/>
      <c r="NJ57" s="6"/>
      <c r="NK57" s="6"/>
      <c r="NL57" s="6"/>
      <c r="NM57" s="6"/>
      <c r="NN57" s="6"/>
      <c r="NO57" s="6"/>
      <c r="NP57" s="6"/>
      <c r="NQ57" s="6"/>
      <c r="NR57" s="6"/>
      <c r="NS57" s="6"/>
      <c r="NT57" s="6"/>
      <c r="NU57" s="6"/>
      <c r="NV57" s="6"/>
      <c r="NW57" s="6"/>
      <c r="NX57" s="6"/>
      <c r="NY57" s="6"/>
      <c r="NZ57" s="6"/>
      <c r="OA57" s="6"/>
      <c r="OB57" s="6"/>
      <c r="OC57" s="6"/>
      <c r="OD57" s="6"/>
      <c r="OE57" s="6"/>
      <c r="OF57" s="6"/>
      <c r="OG57" s="6"/>
      <c r="OH57" s="6"/>
      <c r="OI57" s="6"/>
      <c r="OJ57" s="6"/>
      <c r="OK57" s="6"/>
      <c r="OL57" s="6"/>
      <c r="OM57" s="6"/>
      <c r="ON57" s="6"/>
      <c r="OO57" s="6"/>
      <c r="OP57" s="6"/>
      <c r="OQ57" s="6"/>
      <c r="OR57" s="6"/>
      <c r="OS57" s="6"/>
      <c r="OT57" s="6"/>
      <c r="OU57" s="6"/>
      <c r="OV57" s="6"/>
      <c r="OW57" s="6"/>
      <c r="OX57" s="6"/>
      <c r="OY57" s="6"/>
      <c r="OZ57" s="6"/>
      <c r="PA57" s="6"/>
      <c r="PB57" s="6"/>
      <c r="PC57" s="6"/>
      <c r="PD57" s="6"/>
      <c r="PE57" s="6"/>
    </row>
    <row r="58" spans="1:421" s="13" customFormat="1" x14ac:dyDescent="0.25">
      <c r="A58" s="274"/>
      <c r="B58" s="271"/>
      <c r="C58" s="271"/>
      <c r="D58" s="281"/>
      <c r="E58" s="17"/>
      <c r="F58" s="163" t="s">
        <v>139</v>
      </c>
      <c r="G58" s="163">
        <v>3</v>
      </c>
      <c r="H58" s="163">
        <v>3</v>
      </c>
      <c r="I58" s="163">
        <v>3</v>
      </c>
      <c r="J58" s="163">
        <v>3</v>
      </c>
      <c r="K58" s="163">
        <v>3</v>
      </c>
      <c r="L58" s="146"/>
      <c r="M58" s="26">
        <f>((G58*Kwantificatie!$B$22)+(H58*Kwantificatie!$C$22)+(I58*Kwantificatie!$D$22)+(J58*Kwantificatie!$E$22)+(K58*Kwantificatie!$F$22))*11.1*-1+100</f>
        <v>0.10000000000000853</v>
      </c>
      <c r="N58" s="6"/>
      <c r="O58" s="6"/>
      <c r="P58" s="6"/>
      <c r="Q58" s="6"/>
      <c r="R58" s="6"/>
      <c r="AC58" s="6"/>
      <c r="AD58" s="6"/>
      <c r="AE58" s="6"/>
      <c r="AF58" s="6"/>
      <c r="AG58" s="6"/>
      <c r="AH58" s="6"/>
      <c r="AI58" s="6"/>
      <c r="AJ58" s="6"/>
      <c r="AK58" s="6"/>
      <c r="AL58" s="6"/>
      <c r="AM58" s="6"/>
      <c r="AN58" s="6"/>
      <c r="AO58" s="6"/>
      <c r="AP58" s="6"/>
      <c r="AQ58" s="6"/>
      <c r="AR58" s="6"/>
      <c r="AS58" s="6"/>
      <c r="AT58" s="6"/>
      <c r="AU58" s="6"/>
      <c r="AV58" s="6"/>
      <c r="AW58" s="6"/>
      <c r="AX58" s="6"/>
      <c r="AY58" s="6"/>
      <c r="AZ58" s="6"/>
      <c r="BA58" s="6"/>
      <c r="BB58" s="6"/>
      <c r="BC58" s="6"/>
      <c r="BD58" s="6"/>
      <c r="BE58" s="6"/>
      <c r="BF58" s="6"/>
      <c r="BG58" s="6"/>
      <c r="BH58" s="6"/>
      <c r="BI58" s="6"/>
      <c r="BJ58" s="6"/>
      <c r="BK58" s="6"/>
      <c r="BL58" s="6"/>
      <c r="BM58" s="6"/>
      <c r="BN58" s="6"/>
      <c r="BO58" s="6"/>
      <c r="BP58" s="6"/>
      <c r="BQ58" s="6"/>
      <c r="BR58" s="6"/>
      <c r="BS58" s="6"/>
      <c r="BT58" s="6"/>
      <c r="BU58" s="6"/>
      <c r="BV58" s="6"/>
      <c r="BW58" s="6"/>
      <c r="BX58" s="6"/>
      <c r="BY58" s="6"/>
      <c r="BZ58" s="6"/>
      <c r="CA58" s="6"/>
      <c r="CB58" s="6"/>
      <c r="CC58" s="6"/>
      <c r="CD58" s="6"/>
      <c r="CE58" s="6"/>
      <c r="CF58" s="6"/>
      <c r="CG58" s="6"/>
      <c r="CH58" s="6"/>
      <c r="CI58" s="6"/>
      <c r="CJ58" s="6"/>
      <c r="CK58" s="6"/>
      <c r="CL58" s="6"/>
      <c r="CM58" s="6"/>
      <c r="CN58" s="6"/>
      <c r="CO58" s="6"/>
      <c r="CP58" s="6"/>
      <c r="CQ58" s="6"/>
      <c r="CR58" s="6"/>
      <c r="CS58" s="6"/>
      <c r="CT58" s="6"/>
      <c r="CU58" s="6"/>
      <c r="CV58" s="6"/>
      <c r="CW58" s="6"/>
      <c r="CX58" s="6"/>
      <c r="CY58" s="6"/>
      <c r="CZ58" s="6"/>
      <c r="DA58" s="6"/>
      <c r="DB58" s="6"/>
      <c r="DC58" s="6"/>
      <c r="DD58" s="6"/>
      <c r="DE58" s="6"/>
      <c r="DF58" s="6"/>
      <c r="DG58" s="6"/>
      <c r="DH58" s="6"/>
      <c r="DI58" s="6"/>
      <c r="DJ58" s="6"/>
      <c r="DK58" s="6"/>
      <c r="DL58" s="6"/>
      <c r="DM58" s="6"/>
      <c r="DN58" s="6"/>
      <c r="DO58" s="6"/>
      <c r="DP58" s="6"/>
      <c r="DQ58" s="6"/>
      <c r="DR58" s="6"/>
      <c r="DS58" s="6"/>
      <c r="DT58" s="6"/>
      <c r="DU58" s="6"/>
      <c r="DV58" s="6"/>
      <c r="DW58" s="6"/>
      <c r="DX58" s="6"/>
      <c r="DY58" s="6"/>
      <c r="DZ58" s="6"/>
      <c r="EA58" s="6"/>
      <c r="EB58" s="6"/>
      <c r="EC58" s="6"/>
      <c r="ED58" s="6"/>
      <c r="EE58" s="6"/>
      <c r="EF58" s="6"/>
      <c r="EG58" s="6"/>
      <c r="EH58" s="6"/>
      <c r="EI58" s="6"/>
      <c r="EJ58" s="6"/>
      <c r="EK58" s="6"/>
      <c r="EL58" s="6"/>
      <c r="EM58" s="6"/>
      <c r="EN58" s="6"/>
      <c r="EO58" s="6"/>
      <c r="EP58" s="6"/>
      <c r="EQ58" s="6"/>
      <c r="ER58" s="6"/>
      <c r="ES58" s="6"/>
      <c r="ET58" s="6"/>
      <c r="EU58" s="6"/>
      <c r="EV58" s="6"/>
      <c r="EW58" s="6"/>
      <c r="EX58" s="6"/>
      <c r="EY58" s="6"/>
      <c r="EZ58" s="6"/>
      <c r="FA58" s="6"/>
      <c r="FB58" s="6"/>
      <c r="FC58" s="6"/>
      <c r="FD58" s="6"/>
      <c r="FE58" s="6"/>
      <c r="FF58" s="6"/>
      <c r="FG58" s="6"/>
      <c r="FH58" s="6"/>
      <c r="FI58" s="6"/>
      <c r="FJ58" s="6"/>
      <c r="FK58" s="6"/>
      <c r="FL58" s="6"/>
      <c r="FM58" s="6"/>
      <c r="FN58" s="6"/>
      <c r="FO58" s="6"/>
      <c r="FP58" s="6"/>
      <c r="FQ58" s="6"/>
      <c r="FR58" s="6"/>
      <c r="FS58" s="6"/>
      <c r="FT58" s="6"/>
      <c r="FU58" s="6"/>
      <c r="FV58" s="6"/>
      <c r="FW58" s="6"/>
      <c r="FX58" s="6"/>
      <c r="FY58" s="6"/>
      <c r="FZ58" s="6"/>
      <c r="GA58" s="6"/>
      <c r="GB58" s="6"/>
      <c r="GC58" s="6"/>
      <c r="GD58" s="6"/>
      <c r="GE58" s="6"/>
      <c r="GF58" s="6"/>
      <c r="GG58" s="6"/>
      <c r="GH58" s="6"/>
      <c r="GI58" s="6"/>
      <c r="GJ58" s="6"/>
      <c r="GK58" s="6"/>
      <c r="GL58" s="6"/>
      <c r="GM58" s="6"/>
      <c r="GN58" s="6"/>
      <c r="GO58" s="6"/>
      <c r="GP58" s="6"/>
      <c r="GQ58" s="6"/>
      <c r="GR58" s="6"/>
      <c r="GS58" s="6"/>
      <c r="GT58" s="6"/>
      <c r="GU58" s="6"/>
      <c r="GV58" s="6"/>
      <c r="GW58" s="6"/>
      <c r="GX58" s="6"/>
      <c r="GY58" s="6"/>
      <c r="GZ58" s="6"/>
      <c r="HA58" s="6"/>
      <c r="HB58" s="6"/>
      <c r="HC58" s="6"/>
      <c r="HD58" s="6"/>
      <c r="HE58" s="6"/>
      <c r="HF58" s="6"/>
      <c r="HG58" s="6"/>
      <c r="HH58" s="6"/>
      <c r="HI58" s="6"/>
      <c r="HJ58" s="6"/>
      <c r="HK58" s="6"/>
      <c r="HL58" s="6"/>
      <c r="HM58" s="6"/>
      <c r="HN58" s="6"/>
      <c r="HO58" s="6"/>
      <c r="HP58" s="6"/>
      <c r="HQ58" s="6"/>
      <c r="HR58" s="6"/>
      <c r="HS58" s="6"/>
      <c r="HT58" s="6"/>
      <c r="HU58" s="6"/>
      <c r="HV58" s="6"/>
      <c r="HW58" s="6"/>
      <c r="HX58" s="6"/>
      <c r="HY58" s="6"/>
      <c r="HZ58" s="6"/>
      <c r="IA58" s="6"/>
      <c r="IB58" s="6"/>
      <c r="IC58" s="6"/>
      <c r="ID58" s="6"/>
      <c r="IE58" s="6"/>
      <c r="IF58" s="6"/>
      <c r="IG58" s="6"/>
      <c r="IH58" s="6"/>
      <c r="II58" s="6"/>
      <c r="IJ58" s="6"/>
      <c r="IK58" s="6"/>
      <c r="IL58" s="6"/>
      <c r="IM58" s="6"/>
      <c r="IN58" s="6"/>
      <c r="IO58" s="6"/>
      <c r="IP58" s="6"/>
      <c r="IQ58" s="6"/>
      <c r="IR58" s="6"/>
      <c r="IS58" s="6"/>
      <c r="IT58" s="6"/>
      <c r="IU58" s="6"/>
      <c r="IV58" s="6"/>
      <c r="IW58" s="6"/>
      <c r="IX58" s="6"/>
      <c r="IY58" s="6"/>
      <c r="IZ58" s="6"/>
      <c r="JA58" s="6"/>
      <c r="JB58" s="6"/>
      <c r="JC58" s="6"/>
      <c r="JD58" s="6"/>
      <c r="JE58" s="6"/>
      <c r="JF58" s="6"/>
      <c r="JG58" s="6"/>
      <c r="JH58" s="6"/>
      <c r="JI58" s="6"/>
      <c r="JJ58" s="6"/>
      <c r="JK58" s="6"/>
      <c r="JL58" s="6"/>
      <c r="JM58" s="6"/>
      <c r="JN58" s="6"/>
      <c r="JO58" s="6"/>
      <c r="JP58" s="6"/>
      <c r="JQ58" s="6"/>
      <c r="JR58" s="6"/>
      <c r="JS58" s="6"/>
      <c r="JT58" s="6"/>
      <c r="JU58" s="6"/>
      <c r="JV58" s="6"/>
      <c r="JW58" s="6"/>
      <c r="JX58" s="6"/>
      <c r="JY58" s="6"/>
      <c r="JZ58" s="6"/>
      <c r="KA58" s="6"/>
      <c r="KB58" s="6"/>
      <c r="KC58" s="6"/>
      <c r="KD58" s="6"/>
      <c r="KE58" s="6"/>
      <c r="KF58" s="6"/>
      <c r="KG58" s="6"/>
      <c r="KH58" s="6"/>
      <c r="KI58" s="6"/>
      <c r="KJ58" s="6"/>
      <c r="KK58" s="6"/>
      <c r="KL58" s="6"/>
      <c r="KM58" s="6"/>
      <c r="KN58" s="6"/>
      <c r="KO58" s="6"/>
      <c r="KP58" s="6"/>
      <c r="KQ58" s="6"/>
      <c r="KR58" s="6"/>
      <c r="KS58" s="6"/>
      <c r="KT58" s="6"/>
      <c r="KU58" s="6"/>
      <c r="KV58" s="6"/>
      <c r="KW58" s="6"/>
      <c r="KX58" s="6"/>
      <c r="KY58" s="6"/>
      <c r="KZ58" s="6"/>
      <c r="LA58" s="6"/>
      <c r="LB58" s="6"/>
      <c r="LC58" s="6"/>
      <c r="LD58" s="6"/>
      <c r="LE58" s="6"/>
      <c r="LF58" s="6"/>
      <c r="LG58" s="6"/>
      <c r="LH58" s="6"/>
      <c r="LI58" s="6"/>
      <c r="LJ58" s="6"/>
      <c r="LK58" s="6"/>
      <c r="LL58" s="6"/>
      <c r="LM58" s="6"/>
      <c r="LN58" s="6"/>
      <c r="LO58" s="6"/>
      <c r="LP58" s="6"/>
      <c r="LQ58" s="6"/>
      <c r="LR58" s="6"/>
      <c r="LS58" s="6"/>
      <c r="LT58" s="6"/>
      <c r="LU58" s="6"/>
      <c r="LV58" s="6"/>
      <c r="LW58" s="6"/>
      <c r="LX58" s="6"/>
      <c r="LY58" s="6"/>
      <c r="LZ58" s="6"/>
      <c r="MA58" s="6"/>
      <c r="MB58" s="6"/>
      <c r="MC58" s="6"/>
      <c r="MD58" s="6"/>
      <c r="ME58" s="6"/>
      <c r="MF58" s="6"/>
      <c r="MG58" s="6"/>
      <c r="MH58" s="6"/>
      <c r="MI58" s="6"/>
      <c r="MJ58" s="6"/>
      <c r="MK58" s="6"/>
      <c r="ML58" s="6"/>
      <c r="MM58" s="6"/>
      <c r="MN58" s="6"/>
      <c r="MO58" s="6"/>
      <c r="MP58" s="6"/>
      <c r="MQ58" s="6"/>
      <c r="MR58" s="6"/>
      <c r="MS58" s="6"/>
      <c r="MT58" s="6"/>
      <c r="MU58" s="6"/>
      <c r="MV58" s="6"/>
      <c r="MW58" s="6"/>
      <c r="MX58" s="6"/>
      <c r="MY58" s="6"/>
      <c r="MZ58" s="6"/>
      <c r="NA58" s="6"/>
      <c r="NB58" s="6"/>
      <c r="NC58" s="6"/>
      <c r="ND58" s="6"/>
      <c r="NE58" s="6"/>
      <c r="NF58" s="6"/>
      <c r="NG58" s="6"/>
      <c r="NH58" s="6"/>
      <c r="NI58" s="6"/>
      <c r="NJ58" s="6"/>
      <c r="NK58" s="6"/>
      <c r="NL58" s="6"/>
      <c r="NM58" s="6"/>
      <c r="NN58" s="6"/>
      <c r="NO58" s="6"/>
      <c r="NP58" s="6"/>
      <c r="NQ58" s="6"/>
      <c r="NR58" s="6"/>
      <c r="NS58" s="6"/>
      <c r="NT58" s="6"/>
      <c r="NU58" s="6"/>
      <c r="NV58" s="6"/>
      <c r="NW58" s="6"/>
      <c r="NX58" s="6"/>
      <c r="NY58" s="6"/>
      <c r="NZ58" s="6"/>
      <c r="OA58" s="6"/>
      <c r="OB58" s="6"/>
      <c r="OC58" s="6"/>
      <c r="OD58" s="6"/>
      <c r="OE58" s="6"/>
      <c r="OF58" s="6"/>
      <c r="OG58" s="6"/>
      <c r="OH58" s="6"/>
      <c r="OI58" s="6"/>
      <c r="OJ58" s="6"/>
      <c r="OK58" s="6"/>
      <c r="OL58" s="6"/>
      <c r="OM58" s="6"/>
      <c r="ON58" s="6"/>
      <c r="OO58" s="6"/>
      <c r="OP58" s="6"/>
      <c r="OQ58" s="6"/>
      <c r="OR58" s="6"/>
      <c r="OS58" s="6"/>
      <c r="OT58" s="6"/>
      <c r="OU58" s="6"/>
      <c r="OV58" s="6"/>
      <c r="OW58" s="6"/>
      <c r="OX58" s="6"/>
      <c r="OY58" s="6"/>
      <c r="OZ58" s="6"/>
      <c r="PA58" s="6"/>
      <c r="PB58" s="6"/>
      <c r="PC58" s="6"/>
      <c r="PD58" s="6"/>
      <c r="PE58" s="6"/>
    </row>
    <row r="59" spans="1:421" s="13" customFormat="1" x14ac:dyDescent="0.25">
      <c r="A59" s="274"/>
      <c r="B59" s="271"/>
      <c r="C59" s="271"/>
      <c r="D59" s="281"/>
      <c r="E59" s="17"/>
      <c r="F59" s="163" t="s">
        <v>139</v>
      </c>
      <c r="G59" s="163">
        <v>3</v>
      </c>
      <c r="H59" s="163">
        <v>3</v>
      </c>
      <c r="I59" s="163">
        <v>3</v>
      </c>
      <c r="J59" s="163">
        <v>3</v>
      </c>
      <c r="K59" s="163">
        <v>3</v>
      </c>
      <c r="L59" s="146"/>
      <c r="M59" s="26">
        <f>((G59*Kwantificatie!$B$22)+(H59*Kwantificatie!$C$22)+(I59*Kwantificatie!$D$22)+(J59*Kwantificatie!$E$22)+(K59*Kwantificatie!$F$22))*11.1*-1+100</f>
        <v>0.10000000000000853</v>
      </c>
      <c r="N59" s="6"/>
      <c r="O59" s="6"/>
      <c r="P59" s="6"/>
      <c r="Q59" s="6"/>
      <c r="R59" s="6"/>
      <c r="AC59" s="6"/>
      <c r="AD59" s="6"/>
      <c r="AE59" s="6"/>
      <c r="AF59" s="6"/>
      <c r="AG59" s="6"/>
      <c r="AH59" s="6"/>
      <c r="AI59" s="6"/>
      <c r="AJ59" s="6"/>
      <c r="AK59" s="6"/>
      <c r="AL59" s="6"/>
      <c r="AM59" s="6"/>
      <c r="AN59" s="6"/>
      <c r="AO59" s="6"/>
      <c r="AP59" s="6"/>
      <c r="AQ59" s="6"/>
      <c r="AR59" s="6"/>
      <c r="AS59" s="6"/>
      <c r="AT59" s="6"/>
      <c r="AU59" s="6"/>
      <c r="AV59" s="6"/>
      <c r="AW59" s="6"/>
      <c r="AX59" s="6"/>
      <c r="AY59" s="6"/>
      <c r="AZ59" s="6"/>
      <c r="BA59" s="6"/>
      <c r="BB59" s="6"/>
      <c r="BC59" s="6"/>
      <c r="BD59" s="6"/>
      <c r="BE59" s="6"/>
      <c r="BF59" s="6"/>
      <c r="BG59" s="6"/>
      <c r="BH59" s="6"/>
      <c r="BI59" s="6"/>
      <c r="BJ59" s="6"/>
      <c r="BK59" s="6"/>
      <c r="BL59" s="6"/>
      <c r="BM59" s="6"/>
      <c r="BN59" s="6"/>
      <c r="BO59" s="6"/>
      <c r="BP59" s="6"/>
      <c r="BQ59" s="6"/>
      <c r="BR59" s="6"/>
      <c r="BS59" s="6"/>
      <c r="BT59" s="6"/>
      <c r="BU59" s="6"/>
      <c r="BV59" s="6"/>
      <c r="BW59" s="6"/>
      <c r="BX59" s="6"/>
      <c r="BY59" s="6"/>
      <c r="BZ59" s="6"/>
      <c r="CA59" s="6"/>
      <c r="CB59" s="6"/>
      <c r="CC59" s="6"/>
      <c r="CD59" s="6"/>
      <c r="CE59" s="6"/>
      <c r="CF59" s="6"/>
      <c r="CG59" s="6"/>
      <c r="CH59" s="6"/>
      <c r="CI59" s="6"/>
      <c r="CJ59" s="6"/>
      <c r="CK59" s="6"/>
      <c r="CL59" s="6"/>
      <c r="CM59" s="6"/>
      <c r="CN59" s="6"/>
      <c r="CO59" s="6"/>
      <c r="CP59" s="6"/>
      <c r="CQ59" s="6"/>
      <c r="CR59" s="6"/>
      <c r="CS59" s="6"/>
      <c r="CT59" s="6"/>
      <c r="CU59" s="6"/>
      <c r="CV59" s="6"/>
      <c r="CW59" s="6"/>
      <c r="CX59" s="6"/>
      <c r="CY59" s="6"/>
      <c r="CZ59" s="6"/>
      <c r="DA59" s="6"/>
      <c r="DB59" s="6"/>
      <c r="DC59" s="6"/>
      <c r="DD59" s="6"/>
      <c r="DE59" s="6"/>
      <c r="DF59" s="6"/>
      <c r="DG59" s="6"/>
      <c r="DH59" s="6"/>
      <c r="DI59" s="6"/>
      <c r="DJ59" s="6"/>
      <c r="DK59" s="6"/>
      <c r="DL59" s="6"/>
      <c r="DM59" s="6"/>
      <c r="DN59" s="6"/>
      <c r="DO59" s="6"/>
      <c r="DP59" s="6"/>
      <c r="DQ59" s="6"/>
      <c r="DR59" s="6"/>
      <c r="DS59" s="6"/>
      <c r="DT59" s="6"/>
      <c r="DU59" s="6"/>
      <c r="DV59" s="6"/>
      <c r="DW59" s="6"/>
      <c r="DX59" s="6"/>
      <c r="DY59" s="6"/>
      <c r="DZ59" s="6"/>
      <c r="EA59" s="6"/>
      <c r="EB59" s="6"/>
      <c r="EC59" s="6"/>
      <c r="ED59" s="6"/>
      <c r="EE59" s="6"/>
      <c r="EF59" s="6"/>
      <c r="EG59" s="6"/>
      <c r="EH59" s="6"/>
      <c r="EI59" s="6"/>
      <c r="EJ59" s="6"/>
      <c r="EK59" s="6"/>
      <c r="EL59" s="6"/>
      <c r="EM59" s="6"/>
      <c r="EN59" s="6"/>
      <c r="EO59" s="6"/>
      <c r="EP59" s="6"/>
      <c r="EQ59" s="6"/>
      <c r="ER59" s="6"/>
      <c r="ES59" s="6"/>
      <c r="ET59" s="6"/>
      <c r="EU59" s="6"/>
      <c r="EV59" s="6"/>
      <c r="EW59" s="6"/>
      <c r="EX59" s="6"/>
      <c r="EY59" s="6"/>
      <c r="EZ59" s="6"/>
      <c r="FA59" s="6"/>
      <c r="FB59" s="6"/>
      <c r="FC59" s="6"/>
      <c r="FD59" s="6"/>
      <c r="FE59" s="6"/>
      <c r="FF59" s="6"/>
      <c r="FG59" s="6"/>
      <c r="FH59" s="6"/>
      <c r="FI59" s="6"/>
      <c r="FJ59" s="6"/>
      <c r="FK59" s="6"/>
      <c r="FL59" s="6"/>
      <c r="FM59" s="6"/>
      <c r="FN59" s="6"/>
      <c r="FO59" s="6"/>
      <c r="FP59" s="6"/>
      <c r="FQ59" s="6"/>
      <c r="FR59" s="6"/>
      <c r="FS59" s="6"/>
      <c r="FT59" s="6"/>
      <c r="FU59" s="6"/>
      <c r="FV59" s="6"/>
      <c r="FW59" s="6"/>
      <c r="FX59" s="6"/>
      <c r="FY59" s="6"/>
      <c r="FZ59" s="6"/>
      <c r="GA59" s="6"/>
      <c r="GB59" s="6"/>
      <c r="GC59" s="6"/>
      <c r="GD59" s="6"/>
      <c r="GE59" s="6"/>
      <c r="GF59" s="6"/>
      <c r="GG59" s="6"/>
      <c r="GH59" s="6"/>
      <c r="GI59" s="6"/>
      <c r="GJ59" s="6"/>
      <c r="GK59" s="6"/>
      <c r="GL59" s="6"/>
      <c r="GM59" s="6"/>
      <c r="GN59" s="6"/>
      <c r="GO59" s="6"/>
      <c r="GP59" s="6"/>
      <c r="GQ59" s="6"/>
      <c r="GR59" s="6"/>
      <c r="GS59" s="6"/>
      <c r="GT59" s="6"/>
      <c r="GU59" s="6"/>
      <c r="GV59" s="6"/>
      <c r="GW59" s="6"/>
      <c r="GX59" s="6"/>
      <c r="GY59" s="6"/>
      <c r="GZ59" s="6"/>
      <c r="HA59" s="6"/>
      <c r="HB59" s="6"/>
      <c r="HC59" s="6"/>
      <c r="HD59" s="6"/>
      <c r="HE59" s="6"/>
      <c r="HF59" s="6"/>
      <c r="HG59" s="6"/>
      <c r="HH59" s="6"/>
      <c r="HI59" s="6"/>
      <c r="HJ59" s="6"/>
      <c r="HK59" s="6"/>
      <c r="HL59" s="6"/>
      <c r="HM59" s="6"/>
      <c r="HN59" s="6"/>
      <c r="HO59" s="6"/>
      <c r="HP59" s="6"/>
      <c r="HQ59" s="6"/>
      <c r="HR59" s="6"/>
      <c r="HS59" s="6"/>
      <c r="HT59" s="6"/>
      <c r="HU59" s="6"/>
      <c r="HV59" s="6"/>
      <c r="HW59" s="6"/>
      <c r="HX59" s="6"/>
      <c r="HY59" s="6"/>
      <c r="HZ59" s="6"/>
      <c r="IA59" s="6"/>
      <c r="IB59" s="6"/>
      <c r="IC59" s="6"/>
      <c r="ID59" s="6"/>
      <c r="IE59" s="6"/>
      <c r="IF59" s="6"/>
      <c r="IG59" s="6"/>
      <c r="IH59" s="6"/>
      <c r="II59" s="6"/>
      <c r="IJ59" s="6"/>
      <c r="IK59" s="6"/>
      <c r="IL59" s="6"/>
      <c r="IM59" s="6"/>
      <c r="IN59" s="6"/>
      <c r="IO59" s="6"/>
      <c r="IP59" s="6"/>
      <c r="IQ59" s="6"/>
      <c r="IR59" s="6"/>
      <c r="IS59" s="6"/>
      <c r="IT59" s="6"/>
      <c r="IU59" s="6"/>
      <c r="IV59" s="6"/>
      <c r="IW59" s="6"/>
      <c r="IX59" s="6"/>
      <c r="IY59" s="6"/>
      <c r="IZ59" s="6"/>
      <c r="JA59" s="6"/>
      <c r="JB59" s="6"/>
      <c r="JC59" s="6"/>
      <c r="JD59" s="6"/>
      <c r="JE59" s="6"/>
      <c r="JF59" s="6"/>
      <c r="JG59" s="6"/>
      <c r="JH59" s="6"/>
      <c r="JI59" s="6"/>
      <c r="JJ59" s="6"/>
      <c r="JK59" s="6"/>
      <c r="JL59" s="6"/>
      <c r="JM59" s="6"/>
      <c r="JN59" s="6"/>
      <c r="JO59" s="6"/>
      <c r="JP59" s="6"/>
      <c r="JQ59" s="6"/>
      <c r="JR59" s="6"/>
      <c r="JS59" s="6"/>
      <c r="JT59" s="6"/>
      <c r="JU59" s="6"/>
      <c r="JV59" s="6"/>
      <c r="JW59" s="6"/>
      <c r="JX59" s="6"/>
      <c r="JY59" s="6"/>
      <c r="JZ59" s="6"/>
      <c r="KA59" s="6"/>
      <c r="KB59" s="6"/>
      <c r="KC59" s="6"/>
      <c r="KD59" s="6"/>
      <c r="KE59" s="6"/>
      <c r="KF59" s="6"/>
      <c r="KG59" s="6"/>
      <c r="KH59" s="6"/>
      <c r="KI59" s="6"/>
      <c r="KJ59" s="6"/>
      <c r="KK59" s="6"/>
      <c r="KL59" s="6"/>
      <c r="KM59" s="6"/>
      <c r="KN59" s="6"/>
      <c r="KO59" s="6"/>
      <c r="KP59" s="6"/>
      <c r="KQ59" s="6"/>
      <c r="KR59" s="6"/>
      <c r="KS59" s="6"/>
      <c r="KT59" s="6"/>
      <c r="KU59" s="6"/>
      <c r="KV59" s="6"/>
      <c r="KW59" s="6"/>
      <c r="KX59" s="6"/>
      <c r="KY59" s="6"/>
      <c r="KZ59" s="6"/>
      <c r="LA59" s="6"/>
      <c r="LB59" s="6"/>
      <c r="LC59" s="6"/>
      <c r="LD59" s="6"/>
      <c r="LE59" s="6"/>
      <c r="LF59" s="6"/>
      <c r="LG59" s="6"/>
      <c r="LH59" s="6"/>
      <c r="LI59" s="6"/>
      <c r="LJ59" s="6"/>
      <c r="LK59" s="6"/>
      <c r="LL59" s="6"/>
      <c r="LM59" s="6"/>
      <c r="LN59" s="6"/>
      <c r="LO59" s="6"/>
      <c r="LP59" s="6"/>
      <c r="LQ59" s="6"/>
      <c r="LR59" s="6"/>
      <c r="LS59" s="6"/>
      <c r="LT59" s="6"/>
      <c r="LU59" s="6"/>
      <c r="LV59" s="6"/>
      <c r="LW59" s="6"/>
      <c r="LX59" s="6"/>
      <c r="LY59" s="6"/>
      <c r="LZ59" s="6"/>
      <c r="MA59" s="6"/>
      <c r="MB59" s="6"/>
      <c r="MC59" s="6"/>
      <c r="MD59" s="6"/>
      <c r="ME59" s="6"/>
      <c r="MF59" s="6"/>
      <c r="MG59" s="6"/>
      <c r="MH59" s="6"/>
      <c r="MI59" s="6"/>
      <c r="MJ59" s="6"/>
      <c r="MK59" s="6"/>
      <c r="ML59" s="6"/>
      <c r="MM59" s="6"/>
      <c r="MN59" s="6"/>
      <c r="MO59" s="6"/>
      <c r="MP59" s="6"/>
      <c r="MQ59" s="6"/>
      <c r="MR59" s="6"/>
      <c r="MS59" s="6"/>
      <c r="MT59" s="6"/>
      <c r="MU59" s="6"/>
      <c r="MV59" s="6"/>
      <c r="MW59" s="6"/>
      <c r="MX59" s="6"/>
      <c r="MY59" s="6"/>
      <c r="MZ59" s="6"/>
      <c r="NA59" s="6"/>
      <c r="NB59" s="6"/>
      <c r="NC59" s="6"/>
      <c r="ND59" s="6"/>
      <c r="NE59" s="6"/>
      <c r="NF59" s="6"/>
      <c r="NG59" s="6"/>
      <c r="NH59" s="6"/>
      <c r="NI59" s="6"/>
      <c r="NJ59" s="6"/>
      <c r="NK59" s="6"/>
      <c r="NL59" s="6"/>
      <c r="NM59" s="6"/>
      <c r="NN59" s="6"/>
      <c r="NO59" s="6"/>
      <c r="NP59" s="6"/>
      <c r="NQ59" s="6"/>
      <c r="NR59" s="6"/>
      <c r="NS59" s="6"/>
      <c r="NT59" s="6"/>
      <c r="NU59" s="6"/>
      <c r="NV59" s="6"/>
      <c r="NW59" s="6"/>
      <c r="NX59" s="6"/>
      <c r="NY59" s="6"/>
      <c r="NZ59" s="6"/>
      <c r="OA59" s="6"/>
      <c r="OB59" s="6"/>
      <c r="OC59" s="6"/>
      <c r="OD59" s="6"/>
      <c r="OE59" s="6"/>
      <c r="OF59" s="6"/>
      <c r="OG59" s="6"/>
      <c r="OH59" s="6"/>
      <c r="OI59" s="6"/>
      <c r="OJ59" s="6"/>
      <c r="OK59" s="6"/>
      <c r="OL59" s="6"/>
      <c r="OM59" s="6"/>
      <c r="ON59" s="6"/>
      <c r="OO59" s="6"/>
      <c r="OP59" s="6"/>
      <c r="OQ59" s="6"/>
      <c r="OR59" s="6"/>
      <c r="OS59" s="6"/>
      <c r="OT59" s="6"/>
      <c r="OU59" s="6"/>
      <c r="OV59" s="6"/>
      <c r="OW59" s="6"/>
      <c r="OX59" s="6"/>
      <c r="OY59" s="6"/>
      <c r="OZ59" s="6"/>
      <c r="PA59" s="6"/>
      <c r="PB59" s="6"/>
      <c r="PC59" s="6"/>
      <c r="PD59" s="6"/>
      <c r="PE59" s="6"/>
    </row>
    <row r="60" spans="1:421" s="13" customFormat="1" x14ac:dyDescent="0.25">
      <c r="A60" s="274"/>
      <c r="B60" s="271"/>
      <c r="C60" s="271"/>
      <c r="D60" s="281"/>
      <c r="E60" s="17"/>
      <c r="F60" s="163" t="s">
        <v>139</v>
      </c>
      <c r="G60" s="163">
        <v>3</v>
      </c>
      <c r="H60" s="163">
        <v>3</v>
      </c>
      <c r="I60" s="163">
        <v>3</v>
      </c>
      <c r="J60" s="163">
        <v>3</v>
      </c>
      <c r="K60" s="163">
        <v>3</v>
      </c>
      <c r="L60" s="146"/>
      <c r="M60" s="26">
        <f>((G60*Kwantificatie!$B$22)+(H60*Kwantificatie!$C$22)+(I60*Kwantificatie!$D$22)+(J60*Kwantificatie!$E$22)+(K60*Kwantificatie!$F$22))*11.1*-1+100</f>
        <v>0.10000000000000853</v>
      </c>
      <c r="N60" s="6"/>
      <c r="O60" s="6"/>
      <c r="P60" s="6"/>
      <c r="Q60" s="6"/>
      <c r="R60" s="6"/>
      <c r="AC60" s="6"/>
      <c r="AD60" s="6"/>
      <c r="AE60" s="6"/>
      <c r="AF60" s="6"/>
      <c r="AG60" s="6"/>
      <c r="AH60" s="6"/>
      <c r="AI60" s="6"/>
      <c r="AJ60" s="6"/>
      <c r="AK60" s="6"/>
      <c r="AL60" s="6"/>
      <c r="AM60" s="6"/>
      <c r="AN60" s="6"/>
      <c r="AO60" s="6"/>
      <c r="AP60" s="6"/>
      <c r="AQ60" s="6"/>
      <c r="AR60" s="6"/>
      <c r="AS60" s="6"/>
      <c r="AT60" s="6"/>
      <c r="AU60" s="6"/>
      <c r="AV60" s="6"/>
      <c r="AW60" s="6"/>
      <c r="AX60" s="6"/>
      <c r="AY60" s="6"/>
      <c r="AZ60" s="6"/>
      <c r="BA60" s="6"/>
      <c r="BB60" s="6"/>
      <c r="BC60" s="6"/>
      <c r="BD60" s="6"/>
      <c r="BE60" s="6"/>
      <c r="BF60" s="6"/>
      <c r="BG60" s="6"/>
      <c r="BH60" s="6"/>
      <c r="BI60" s="6"/>
      <c r="BJ60" s="6"/>
      <c r="BK60" s="6"/>
      <c r="BL60" s="6"/>
      <c r="BM60" s="6"/>
      <c r="BN60" s="6"/>
      <c r="BO60" s="6"/>
      <c r="BP60" s="6"/>
      <c r="BQ60" s="6"/>
      <c r="BR60" s="6"/>
      <c r="BS60" s="6"/>
      <c r="BT60" s="6"/>
      <c r="BU60" s="6"/>
      <c r="BV60" s="6"/>
      <c r="BW60" s="6"/>
      <c r="BX60" s="6"/>
      <c r="BY60" s="6"/>
      <c r="BZ60" s="6"/>
      <c r="CA60" s="6"/>
      <c r="CB60" s="6"/>
      <c r="CC60" s="6"/>
      <c r="CD60" s="6"/>
      <c r="CE60" s="6"/>
      <c r="CF60" s="6"/>
      <c r="CG60" s="6"/>
      <c r="CH60" s="6"/>
      <c r="CI60" s="6"/>
      <c r="CJ60" s="6"/>
      <c r="CK60" s="6"/>
      <c r="CL60" s="6"/>
      <c r="CM60" s="6"/>
      <c r="CN60" s="6"/>
      <c r="CO60" s="6"/>
      <c r="CP60" s="6"/>
      <c r="CQ60" s="6"/>
      <c r="CR60" s="6"/>
      <c r="CS60" s="6"/>
      <c r="CT60" s="6"/>
      <c r="CU60" s="6"/>
      <c r="CV60" s="6"/>
      <c r="CW60" s="6"/>
      <c r="CX60" s="6"/>
      <c r="CY60" s="6"/>
      <c r="CZ60" s="6"/>
      <c r="DA60" s="6"/>
      <c r="DB60" s="6"/>
      <c r="DC60" s="6"/>
      <c r="DD60" s="6"/>
      <c r="DE60" s="6"/>
      <c r="DF60" s="6"/>
      <c r="DG60" s="6"/>
      <c r="DH60" s="6"/>
      <c r="DI60" s="6"/>
      <c r="DJ60" s="6"/>
      <c r="DK60" s="6"/>
      <c r="DL60" s="6"/>
      <c r="DM60" s="6"/>
      <c r="DN60" s="6"/>
      <c r="DO60" s="6"/>
      <c r="DP60" s="6"/>
      <c r="DQ60" s="6"/>
      <c r="DR60" s="6"/>
      <c r="DS60" s="6"/>
      <c r="DT60" s="6"/>
      <c r="DU60" s="6"/>
      <c r="DV60" s="6"/>
      <c r="DW60" s="6"/>
      <c r="DX60" s="6"/>
      <c r="DY60" s="6"/>
      <c r="DZ60" s="6"/>
      <c r="EA60" s="6"/>
      <c r="EB60" s="6"/>
      <c r="EC60" s="6"/>
      <c r="ED60" s="6"/>
      <c r="EE60" s="6"/>
      <c r="EF60" s="6"/>
      <c r="EG60" s="6"/>
      <c r="EH60" s="6"/>
      <c r="EI60" s="6"/>
      <c r="EJ60" s="6"/>
      <c r="EK60" s="6"/>
      <c r="EL60" s="6"/>
      <c r="EM60" s="6"/>
      <c r="EN60" s="6"/>
      <c r="EO60" s="6"/>
      <c r="EP60" s="6"/>
      <c r="EQ60" s="6"/>
      <c r="ER60" s="6"/>
      <c r="ES60" s="6"/>
      <c r="ET60" s="6"/>
      <c r="EU60" s="6"/>
      <c r="EV60" s="6"/>
      <c r="EW60" s="6"/>
      <c r="EX60" s="6"/>
      <c r="EY60" s="6"/>
      <c r="EZ60" s="6"/>
      <c r="FA60" s="6"/>
      <c r="FB60" s="6"/>
      <c r="FC60" s="6"/>
      <c r="FD60" s="6"/>
      <c r="FE60" s="6"/>
      <c r="FF60" s="6"/>
      <c r="FG60" s="6"/>
      <c r="FH60" s="6"/>
      <c r="FI60" s="6"/>
      <c r="FJ60" s="6"/>
      <c r="FK60" s="6"/>
      <c r="FL60" s="6"/>
      <c r="FM60" s="6"/>
      <c r="FN60" s="6"/>
      <c r="FO60" s="6"/>
      <c r="FP60" s="6"/>
      <c r="FQ60" s="6"/>
      <c r="FR60" s="6"/>
      <c r="FS60" s="6"/>
      <c r="FT60" s="6"/>
      <c r="FU60" s="6"/>
      <c r="FV60" s="6"/>
      <c r="FW60" s="6"/>
      <c r="FX60" s="6"/>
      <c r="FY60" s="6"/>
      <c r="FZ60" s="6"/>
      <c r="GA60" s="6"/>
      <c r="GB60" s="6"/>
      <c r="GC60" s="6"/>
      <c r="GD60" s="6"/>
      <c r="GE60" s="6"/>
      <c r="GF60" s="6"/>
      <c r="GG60" s="6"/>
      <c r="GH60" s="6"/>
      <c r="GI60" s="6"/>
      <c r="GJ60" s="6"/>
      <c r="GK60" s="6"/>
      <c r="GL60" s="6"/>
      <c r="GM60" s="6"/>
      <c r="GN60" s="6"/>
      <c r="GO60" s="6"/>
      <c r="GP60" s="6"/>
      <c r="GQ60" s="6"/>
      <c r="GR60" s="6"/>
      <c r="GS60" s="6"/>
      <c r="GT60" s="6"/>
      <c r="GU60" s="6"/>
      <c r="GV60" s="6"/>
      <c r="GW60" s="6"/>
      <c r="GX60" s="6"/>
      <c r="GY60" s="6"/>
      <c r="GZ60" s="6"/>
      <c r="HA60" s="6"/>
      <c r="HB60" s="6"/>
      <c r="HC60" s="6"/>
      <c r="HD60" s="6"/>
      <c r="HE60" s="6"/>
      <c r="HF60" s="6"/>
      <c r="HG60" s="6"/>
      <c r="HH60" s="6"/>
      <c r="HI60" s="6"/>
      <c r="HJ60" s="6"/>
      <c r="HK60" s="6"/>
      <c r="HL60" s="6"/>
      <c r="HM60" s="6"/>
      <c r="HN60" s="6"/>
      <c r="HO60" s="6"/>
      <c r="HP60" s="6"/>
      <c r="HQ60" s="6"/>
      <c r="HR60" s="6"/>
      <c r="HS60" s="6"/>
      <c r="HT60" s="6"/>
      <c r="HU60" s="6"/>
      <c r="HV60" s="6"/>
      <c r="HW60" s="6"/>
      <c r="HX60" s="6"/>
      <c r="HY60" s="6"/>
      <c r="HZ60" s="6"/>
      <c r="IA60" s="6"/>
      <c r="IB60" s="6"/>
      <c r="IC60" s="6"/>
      <c r="ID60" s="6"/>
      <c r="IE60" s="6"/>
      <c r="IF60" s="6"/>
      <c r="IG60" s="6"/>
      <c r="IH60" s="6"/>
      <c r="II60" s="6"/>
      <c r="IJ60" s="6"/>
      <c r="IK60" s="6"/>
      <c r="IL60" s="6"/>
      <c r="IM60" s="6"/>
      <c r="IN60" s="6"/>
      <c r="IO60" s="6"/>
      <c r="IP60" s="6"/>
      <c r="IQ60" s="6"/>
      <c r="IR60" s="6"/>
      <c r="IS60" s="6"/>
      <c r="IT60" s="6"/>
      <c r="IU60" s="6"/>
      <c r="IV60" s="6"/>
      <c r="IW60" s="6"/>
      <c r="IX60" s="6"/>
      <c r="IY60" s="6"/>
      <c r="IZ60" s="6"/>
      <c r="JA60" s="6"/>
      <c r="JB60" s="6"/>
      <c r="JC60" s="6"/>
      <c r="JD60" s="6"/>
      <c r="JE60" s="6"/>
      <c r="JF60" s="6"/>
      <c r="JG60" s="6"/>
      <c r="JH60" s="6"/>
      <c r="JI60" s="6"/>
      <c r="JJ60" s="6"/>
      <c r="JK60" s="6"/>
      <c r="JL60" s="6"/>
      <c r="JM60" s="6"/>
      <c r="JN60" s="6"/>
      <c r="JO60" s="6"/>
      <c r="JP60" s="6"/>
      <c r="JQ60" s="6"/>
      <c r="JR60" s="6"/>
      <c r="JS60" s="6"/>
      <c r="JT60" s="6"/>
      <c r="JU60" s="6"/>
      <c r="JV60" s="6"/>
      <c r="JW60" s="6"/>
      <c r="JX60" s="6"/>
      <c r="JY60" s="6"/>
      <c r="JZ60" s="6"/>
      <c r="KA60" s="6"/>
      <c r="KB60" s="6"/>
      <c r="KC60" s="6"/>
      <c r="KD60" s="6"/>
      <c r="KE60" s="6"/>
      <c r="KF60" s="6"/>
      <c r="KG60" s="6"/>
      <c r="KH60" s="6"/>
      <c r="KI60" s="6"/>
      <c r="KJ60" s="6"/>
      <c r="KK60" s="6"/>
      <c r="KL60" s="6"/>
      <c r="KM60" s="6"/>
      <c r="KN60" s="6"/>
      <c r="KO60" s="6"/>
      <c r="KP60" s="6"/>
      <c r="KQ60" s="6"/>
      <c r="KR60" s="6"/>
      <c r="KS60" s="6"/>
      <c r="KT60" s="6"/>
      <c r="KU60" s="6"/>
      <c r="KV60" s="6"/>
      <c r="KW60" s="6"/>
      <c r="KX60" s="6"/>
      <c r="KY60" s="6"/>
      <c r="KZ60" s="6"/>
      <c r="LA60" s="6"/>
      <c r="LB60" s="6"/>
      <c r="LC60" s="6"/>
      <c r="LD60" s="6"/>
      <c r="LE60" s="6"/>
      <c r="LF60" s="6"/>
      <c r="LG60" s="6"/>
      <c r="LH60" s="6"/>
      <c r="LI60" s="6"/>
      <c r="LJ60" s="6"/>
      <c r="LK60" s="6"/>
      <c r="LL60" s="6"/>
      <c r="LM60" s="6"/>
      <c r="LN60" s="6"/>
      <c r="LO60" s="6"/>
      <c r="LP60" s="6"/>
      <c r="LQ60" s="6"/>
      <c r="LR60" s="6"/>
      <c r="LS60" s="6"/>
      <c r="LT60" s="6"/>
      <c r="LU60" s="6"/>
      <c r="LV60" s="6"/>
      <c r="LW60" s="6"/>
      <c r="LX60" s="6"/>
      <c r="LY60" s="6"/>
      <c r="LZ60" s="6"/>
      <c r="MA60" s="6"/>
      <c r="MB60" s="6"/>
      <c r="MC60" s="6"/>
      <c r="MD60" s="6"/>
      <c r="ME60" s="6"/>
      <c r="MF60" s="6"/>
      <c r="MG60" s="6"/>
      <c r="MH60" s="6"/>
      <c r="MI60" s="6"/>
      <c r="MJ60" s="6"/>
      <c r="MK60" s="6"/>
      <c r="ML60" s="6"/>
      <c r="MM60" s="6"/>
      <c r="MN60" s="6"/>
      <c r="MO60" s="6"/>
      <c r="MP60" s="6"/>
      <c r="MQ60" s="6"/>
      <c r="MR60" s="6"/>
      <c r="MS60" s="6"/>
      <c r="MT60" s="6"/>
      <c r="MU60" s="6"/>
      <c r="MV60" s="6"/>
      <c r="MW60" s="6"/>
      <c r="MX60" s="6"/>
      <c r="MY60" s="6"/>
      <c r="MZ60" s="6"/>
      <c r="NA60" s="6"/>
      <c r="NB60" s="6"/>
      <c r="NC60" s="6"/>
      <c r="ND60" s="6"/>
      <c r="NE60" s="6"/>
      <c r="NF60" s="6"/>
      <c r="NG60" s="6"/>
      <c r="NH60" s="6"/>
      <c r="NI60" s="6"/>
      <c r="NJ60" s="6"/>
      <c r="NK60" s="6"/>
      <c r="NL60" s="6"/>
      <c r="NM60" s="6"/>
      <c r="NN60" s="6"/>
      <c r="NO60" s="6"/>
      <c r="NP60" s="6"/>
      <c r="NQ60" s="6"/>
      <c r="NR60" s="6"/>
      <c r="NS60" s="6"/>
      <c r="NT60" s="6"/>
      <c r="NU60" s="6"/>
      <c r="NV60" s="6"/>
      <c r="NW60" s="6"/>
      <c r="NX60" s="6"/>
      <c r="NY60" s="6"/>
      <c r="NZ60" s="6"/>
      <c r="OA60" s="6"/>
      <c r="OB60" s="6"/>
      <c r="OC60" s="6"/>
      <c r="OD60" s="6"/>
      <c r="OE60" s="6"/>
      <c r="OF60" s="6"/>
      <c r="OG60" s="6"/>
      <c r="OH60" s="6"/>
      <c r="OI60" s="6"/>
      <c r="OJ60" s="6"/>
      <c r="OK60" s="6"/>
      <c r="OL60" s="6"/>
      <c r="OM60" s="6"/>
      <c r="ON60" s="6"/>
      <c r="OO60" s="6"/>
      <c r="OP60" s="6"/>
      <c r="OQ60" s="6"/>
      <c r="OR60" s="6"/>
      <c r="OS60" s="6"/>
      <c r="OT60" s="6"/>
      <c r="OU60" s="6"/>
      <c r="OV60" s="6"/>
      <c r="OW60" s="6"/>
      <c r="OX60" s="6"/>
      <c r="OY60" s="6"/>
      <c r="OZ60" s="6"/>
      <c r="PA60" s="6"/>
      <c r="PB60" s="6"/>
      <c r="PC60" s="6"/>
      <c r="PD60" s="6"/>
      <c r="PE60" s="6"/>
    </row>
    <row r="61" spans="1:421" s="13" customFormat="1" x14ac:dyDescent="0.25">
      <c r="A61" s="274"/>
      <c r="B61" s="271"/>
      <c r="C61" s="271"/>
      <c r="D61" s="281"/>
      <c r="E61" s="17"/>
      <c r="F61" s="163" t="s">
        <v>139</v>
      </c>
      <c r="G61" s="163">
        <v>3</v>
      </c>
      <c r="H61" s="163">
        <v>3</v>
      </c>
      <c r="I61" s="163">
        <v>3</v>
      </c>
      <c r="J61" s="163">
        <v>3</v>
      </c>
      <c r="K61" s="163">
        <v>3</v>
      </c>
      <c r="L61" s="146"/>
      <c r="M61" s="26">
        <f>((G61*Kwantificatie!$B$22)+(H61*Kwantificatie!$C$22)+(I61*Kwantificatie!$D$22)+(J61*Kwantificatie!$E$22)+(K61*Kwantificatie!$F$22))*11.1*-1+100</f>
        <v>0.10000000000000853</v>
      </c>
      <c r="N61" s="6"/>
      <c r="O61" s="6"/>
      <c r="P61" s="6"/>
      <c r="Q61" s="6"/>
      <c r="R61" s="6"/>
      <c r="AC61" s="6"/>
      <c r="AD61" s="6"/>
      <c r="AE61" s="6"/>
      <c r="AF61" s="6"/>
      <c r="AG61" s="6"/>
      <c r="AH61" s="6"/>
      <c r="AI61" s="6"/>
      <c r="AJ61" s="6"/>
      <c r="AK61" s="6"/>
      <c r="AL61" s="6"/>
      <c r="AM61" s="6"/>
      <c r="AN61" s="6"/>
      <c r="AO61" s="6"/>
      <c r="AP61" s="6"/>
      <c r="AQ61" s="6"/>
      <c r="AR61" s="6"/>
      <c r="AS61" s="6"/>
      <c r="AT61" s="6"/>
      <c r="AU61" s="6"/>
      <c r="AV61" s="6"/>
      <c r="AW61" s="6"/>
      <c r="AX61" s="6"/>
      <c r="AY61" s="6"/>
      <c r="AZ61" s="6"/>
      <c r="BA61" s="6"/>
      <c r="BB61" s="6"/>
      <c r="BC61" s="6"/>
      <c r="BD61" s="6"/>
      <c r="BE61" s="6"/>
      <c r="BF61" s="6"/>
      <c r="BG61" s="6"/>
      <c r="BH61" s="6"/>
      <c r="BI61" s="6"/>
      <c r="BJ61" s="6"/>
      <c r="BK61" s="6"/>
      <c r="BL61" s="6"/>
      <c r="BM61" s="6"/>
      <c r="BN61" s="6"/>
      <c r="BO61" s="6"/>
      <c r="BP61" s="6"/>
      <c r="BQ61" s="6"/>
      <c r="BR61" s="6"/>
      <c r="BS61" s="6"/>
      <c r="BT61" s="6"/>
      <c r="BU61" s="6"/>
      <c r="BV61" s="6"/>
      <c r="BW61" s="6"/>
      <c r="BX61" s="6"/>
      <c r="BY61" s="6"/>
      <c r="BZ61" s="6"/>
      <c r="CA61" s="6"/>
      <c r="CB61" s="6"/>
      <c r="CC61" s="6"/>
      <c r="CD61" s="6"/>
      <c r="CE61" s="6"/>
      <c r="CF61" s="6"/>
      <c r="CG61" s="6"/>
      <c r="CH61" s="6"/>
      <c r="CI61" s="6"/>
      <c r="CJ61" s="6"/>
      <c r="CK61" s="6"/>
      <c r="CL61" s="6"/>
      <c r="CM61" s="6"/>
      <c r="CN61" s="6"/>
      <c r="CO61" s="6"/>
      <c r="CP61" s="6"/>
      <c r="CQ61" s="6"/>
      <c r="CR61" s="6"/>
      <c r="CS61" s="6"/>
      <c r="CT61" s="6"/>
      <c r="CU61" s="6"/>
      <c r="CV61" s="6"/>
      <c r="CW61" s="6"/>
      <c r="CX61" s="6"/>
      <c r="CY61" s="6"/>
      <c r="CZ61" s="6"/>
      <c r="DA61" s="6"/>
      <c r="DB61" s="6"/>
      <c r="DC61" s="6"/>
      <c r="DD61" s="6"/>
      <c r="DE61" s="6"/>
      <c r="DF61" s="6"/>
      <c r="DG61" s="6"/>
      <c r="DH61" s="6"/>
      <c r="DI61" s="6"/>
      <c r="DJ61" s="6"/>
      <c r="DK61" s="6"/>
      <c r="DL61" s="6"/>
      <c r="DM61" s="6"/>
      <c r="DN61" s="6"/>
      <c r="DO61" s="6"/>
      <c r="DP61" s="6"/>
      <c r="DQ61" s="6"/>
      <c r="DR61" s="6"/>
      <c r="DS61" s="6"/>
      <c r="DT61" s="6"/>
      <c r="DU61" s="6"/>
      <c r="DV61" s="6"/>
      <c r="DW61" s="6"/>
      <c r="DX61" s="6"/>
      <c r="DY61" s="6"/>
      <c r="DZ61" s="6"/>
      <c r="EA61" s="6"/>
      <c r="EB61" s="6"/>
      <c r="EC61" s="6"/>
      <c r="ED61" s="6"/>
      <c r="EE61" s="6"/>
      <c r="EF61" s="6"/>
      <c r="EG61" s="6"/>
      <c r="EH61" s="6"/>
      <c r="EI61" s="6"/>
      <c r="EJ61" s="6"/>
      <c r="EK61" s="6"/>
      <c r="EL61" s="6"/>
      <c r="EM61" s="6"/>
      <c r="EN61" s="6"/>
      <c r="EO61" s="6"/>
      <c r="EP61" s="6"/>
      <c r="EQ61" s="6"/>
      <c r="ER61" s="6"/>
      <c r="ES61" s="6"/>
      <c r="ET61" s="6"/>
      <c r="EU61" s="6"/>
      <c r="EV61" s="6"/>
      <c r="EW61" s="6"/>
      <c r="EX61" s="6"/>
      <c r="EY61" s="6"/>
      <c r="EZ61" s="6"/>
      <c r="FA61" s="6"/>
      <c r="FB61" s="6"/>
      <c r="FC61" s="6"/>
      <c r="FD61" s="6"/>
      <c r="FE61" s="6"/>
      <c r="FF61" s="6"/>
      <c r="FG61" s="6"/>
      <c r="FH61" s="6"/>
      <c r="FI61" s="6"/>
      <c r="FJ61" s="6"/>
      <c r="FK61" s="6"/>
      <c r="FL61" s="6"/>
      <c r="FM61" s="6"/>
      <c r="FN61" s="6"/>
      <c r="FO61" s="6"/>
      <c r="FP61" s="6"/>
      <c r="FQ61" s="6"/>
      <c r="FR61" s="6"/>
      <c r="FS61" s="6"/>
      <c r="FT61" s="6"/>
      <c r="FU61" s="6"/>
      <c r="FV61" s="6"/>
      <c r="FW61" s="6"/>
      <c r="FX61" s="6"/>
      <c r="FY61" s="6"/>
      <c r="FZ61" s="6"/>
      <c r="GA61" s="6"/>
      <c r="GB61" s="6"/>
      <c r="GC61" s="6"/>
      <c r="GD61" s="6"/>
      <c r="GE61" s="6"/>
      <c r="GF61" s="6"/>
      <c r="GG61" s="6"/>
      <c r="GH61" s="6"/>
      <c r="GI61" s="6"/>
      <c r="GJ61" s="6"/>
      <c r="GK61" s="6"/>
      <c r="GL61" s="6"/>
      <c r="GM61" s="6"/>
      <c r="GN61" s="6"/>
      <c r="GO61" s="6"/>
      <c r="GP61" s="6"/>
      <c r="GQ61" s="6"/>
      <c r="GR61" s="6"/>
      <c r="GS61" s="6"/>
      <c r="GT61" s="6"/>
      <c r="GU61" s="6"/>
      <c r="GV61" s="6"/>
      <c r="GW61" s="6"/>
      <c r="GX61" s="6"/>
      <c r="GY61" s="6"/>
      <c r="GZ61" s="6"/>
      <c r="HA61" s="6"/>
      <c r="HB61" s="6"/>
      <c r="HC61" s="6"/>
      <c r="HD61" s="6"/>
      <c r="HE61" s="6"/>
      <c r="HF61" s="6"/>
      <c r="HG61" s="6"/>
      <c r="HH61" s="6"/>
      <c r="HI61" s="6"/>
      <c r="HJ61" s="6"/>
      <c r="HK61" s="6"/>
      <c r="HL61" s="6"/>
      <c r="HM61" s="6"/>
      <c r="HN61" s="6"/>
      <c r="HO61" s="6"/>
      <c r="HP61" s="6"/>
      <c r="HQ61" s="6"/>
      <c r="HR61" s="6"/>
      <c r="HS61" s="6"/>
      <c r="HT61" s="6"/>
      <c r="HU61" s="6"/>
      <c r="HV61" s="6"/>
      <c r="HW61" s="6"/>
      <c r="HX61" s="6"/>
      <c r="HY61" s="6"/>
      <c r="HZ61" s="6"/>
      <c r="IA61" s="6"/>
      <c r="IB61" s="6"/>
      <c r="IC61" s="6"/>
      <c r="ID61" s="6"/>
      <c r="IE61" s="6"/>
      <c r="IF61" s="6"/>
      <c r="IG61" s="6"/>
      <c r="IH61" s="6"/>
      <c r="II61" s="6"/>
      <c r="IJ61" s="6"/>
      <c r="IK61" s="6"/>
      <c r="IL61" s="6"/>
      <c r="IM61" s="6"/>
      <c r="IN61" s="6"/>
      <c r="IO61" s="6"/>
      <c r="IP61" s="6"/>
      <c r="IQ61" s="6"/>
      <c r="IR61" s="6"/>
      <c r="IS61" s="6"/>
      <c r="IT61" s="6"/>
      <c r="IU61" s="6"/>
      <c r="IV61" s="6"/>
      <c r="IW61" s="6"/>
      <c r="IX61" s="6"/>
      <c r="IY61" s="6"/>
      <c r="IZ61" s="6"/>
      <c r="JA61" s="6"/>
      <c r="JB61" s="6"/>
      <c r="JC61" s="6"/>
      <c r="JD61" s="6"/>
      <c r="JE61" s="6"/>
      <c r="JF61" s="6"/>
      <c r="JG61" s="6"/>
      <c r="JH61" s="6"/>
      <c r="JI61" s="6"/>
      <c r="JJ61" s="6"/>
      <c r="JK61" s="6"/>
      <c r="JL61" s="6"/>
      <c r="JM61" s="6"/>
      <c r="JN61" s="6"/>
      <c r="JO61" s="6"/>
      <c r="JP61" s="6"/>
      <c r="JQ61" s="6"/>
      <c r="JR61" s="6"/>
      <c r="JS61" s="6"/>
      <c r="JT61" s="6"/>
      <c r="JU61" s="6"/>
      <c r="JV61" s="6"/>
      <c r="JW61" s="6"/>
      <c r="JX61" s="6"/>
      <c r="JY61" s="6"/>
      <c r="JZ61" s="6"/>
      <c r="KA61" s="6"/>
      <c r="KB61" s="6"/>
      <c r="KC61" s="6"/>
      <c r="KD61" s="6"/>
      <c r="KE61" s="6"/>
      <c r="KF61" s="6"/>
      <c r="KG61" s="6"/>
      <c r="KH61" s="6"/>
      <c r="KI61" s="6"/>
      <c r="KJ61" s="6"/>
      <c r="KK61" s="6"/>
      <c r="KL61" s="6"/>
      <c r="KM61" s="6"/>
      <c r="KN61" s="6"/>
      <c r="KO61" s="6"/>
      <c r="KP61" s="6"/>
      <c r="KQ61" s="6"/>
      <c r="KR61" s="6"/>
      <c r="KS61" s="6"/>
      <c r="KT61" s="6"/>
      <c r="KU61" s="6"/>
      <c r="KV61" s="6"/>
      <c r="KW61" s="6"/>
      <c r="KX61" s="6"/>
      <c r="KY61" s="6"/>
      <c r="KZ61" s="6"/>
      <c r="LA61" s="6"/>
      <c r="LB61" s="6"/>
      <c r="LC61" s="6"/>
      <c r="LD61" s="6"/>
      <c r="LE61" s="6"/>
      <c r="LF61" s="6"/>
      <c r="LG61" s="6"/>
      <c r="LH61" s="6"/>
      <c r="LI61" s="6"/>
      <c r="LJ61" s="6"/>
      <c r="LK61" s="6"/>
      <c r="LL61" s="6"/>
      <c r="LM61" s="6"/>
      <c r="LN61" s="6"/>
      <c r="LO61" s="6"/>
      <c r="LP61" s="6"/>
      <c r="LQ61" s="6"/>
      <c r="LR61" s="6"/>
      <c r="LS61" s="6"/>
      <c r="LT61" s="6"/>
      <c r="LU61" s="6"/>
      <c r="LV61" s="6"/>
      <c r="LW61" s="6"/>
      <c r="LX61" s="6"/>
      <c r="LY61" s="6"/>
      <c r="LZ61" s="6"/>
      <c r="MA61" s="6"/>
      <c r="MB61" s="6"/>
      <c r="MC61" s="6"/>
      <c r="MD61" s="6"/>
      <c r="ME61" s="6"/>
      <c r="MF61" s="6"/>
      <c r="MG61" s="6"/>
      <c r="MH61" s="6"/>
      <c r="MI61" s="6"/>
      <c r="MJ61" s="6"/>
      <c r="MK61" s="6"/>
      <c r="ML61" s="6"/>
      <c r="MM61" s="6"/>
      <c r="MN61" s="6"/>
      <c r="MO61" s="6"/>
      <c r="MP61" s="6"/>
      <c r="MQ61" s="6"/>
      <c r="MR61" s="6"/>
      <c r="MS61" s="6"/>
      <c r="MT61" s="6"/>
      <c r="MU61" s="6"/>
      <c r="MV61" s="6"/>
      <c r="MW61" s="6"/>
      <c r="MX61" s="6"/>
      <c r="MY61" s="6"/>
      <c r="MZ61" s="6"/>
      <c r="NA61" s="6"/>
      <c r="NB61" s="6"/>
      <c r="NC61" s="6"/>
      <c r="ND61" s="6"/>
      <c r="NE61" s="6"/>
      <c r="NF61" s="6"/>
      <c r="NG61" s="6"/>
      <c r="NH61" s="6"/>
      <c r="NI61" s="6"/>
      <c r="NJ61" s="6"/>
      <c r="NK61" s="6"/>
      <c r="NL61" s="6"/>
      <c r="NM61" s="6"/>
      <c r="NN61" s="6"/>
      <c r="NO61" s="6"/>
      <c r="NP61" s="6"/>
      <c r="NQ61" s="6"/>
      <c r="NR61" s="6"/>
      <c r="NS61" s="6"/>
      <c r="NT61" s="6"/>
      <c r="NU61" s="6"/>
      <c r="NV61" s="6"/>
      <c r="NW61" s="6"/>
      <c r="NX61" s="6"/>
      <c r="NY61" s="6"/>
      <c r="NZ61" s="6"/>
      <c r="OA61" s="6"/>
      <c r="OB61" s="6"/>
      <c r="OC61" s="6"/>
      <c r="OD61" s="6"/>
      <c r="OE61" s="6"/>
      <c r="OF61" s="6"/>
      <c r="OG61" s="6"/>
      <c r="OH61" s="6"/>
      <c r="OI61" s="6"/>
      <c r="OJ61" s="6"/>
      <c r="OK61" s="6"/>
      <c r="OL61" s="6"/>
      <c r="OM61" s="6"/>
      <c r="ON61" s="6"/>
      <c r="OO61" s="6"/>
      <c r="OP61" s="6"/>
      <c r="OQ61" s="6"/>
      <c r="OR61" s="6"/>
      <c r="OS61" s="6"/>
      <c r="OT61" s="6"/>
      <c r="OU61" s="6"/>
      <c r="OV61" s="6"/>
      <c r="OW61" s="6"/>
      <c r="OX61" s="6"/>
      <c r="OY61" s="6"/>
      <c r="OZ61" s="6"/>
      <c r="PA61" s="6"/>
      <c r="PB61" s="6"/>
      <c r="PC61" s="6"/>
      <c r="PD61" s="6"/>
      <c r="PE61" s="6"/>
    </row>
    <row r="62" spans="1:421" s="13" customFormat="1" x14ac:dyDescent="0.25">
      <c r="A62" s="274"/>
      <c r="B62" s="271"/>
      <c r="C62" s="271"/>
      <c r="D62" s="281"/>
      <c r="E62" s="17"/>
      <c r="F62" s="163" t="s">
        <v>139</v>
      </c>
      <c r="G62" s="163">
        <v>3</v>
      </c>
      <c r="H62" s="163">
        <v>3</v>
      </c>
      <c r="I62" s="163">
        <v>3</v>
      </c>
      <c r="J62" s="163">
        <v>3</v>
      </c>
      <c r="K62" s="163">
        <v>3</v>
      </c>
      <c r="L62" s="146"/>
      <c r="M62" s="26">
        <f>((G62*Kwantificatie!$B$22)+(H62*Kwantificatie!$C$22)+(I62*Kwantificatie!$D$22)+(J62*Kwantificatie!$E$22)+(K62*Kwantificatie!$F$22))*11.1*-1+100</f>
        <v>0.10000000000000853</v>
      </c>
      <c r="N62" s="6"/>
      <c r="O62" s="6"/>
      <c r="P62" s="6"/>
      <c r="Q62" s="6"/>
      <c r="R62" s="6"/>
      <c r="AC62" s="6"/>
      <c r="AD62" s="6"/>
      <c r="AE62" s="6"/>
      <c r="AF62" s="6"/>
      <c r="AG62" s="6"/>
      <c r="AH62" s="6"/>
      <c r="AI62" s="6"/>
      <c r="AJ62" s="6"/>
      <c r="AK62" s="6"/>
      <c r="AL62" s="6"/>
      <c r="AM62" s="6"/>
      <c r="AN62" s="6"/>
      <c r="AO62" s="6"/>
      <c r="AP62" s="6"/>
      <c r="AQ62" s="6"/>
      <c r="AR62" s="6"/>
      <c r="AS62" s="6"/>
      <c r="AT62" s="6"/>
      <c r="AU62" s="6"/>
      <c r="AV62" s="6"/>
      <c r="AW62" s="6"/>
      <c r="AX62" s="6"/>
      <c r="AY62" s="6"/>
      <c r="AZ62" s="6"/>
      <c r="BA62" s="6"/>
      <c r="BB62" s="6"/>
      <c r="BC62" s="6"/>
      <c r="BD62" s="6"/>
      <c r="BE62" s="6"/>
      <c r="BF62" s="6"/>
      <c r="BG62" s="6"/>
      <c r="BH62" s="6"/>
      <c r="BI62" s="6"/>
      <c r="BJ62" s="6"/>
      <c r="BK62" s="6"/>
      <c r="BL62" s="6"/>
      <c r="BM62" s="6"/>
      <c r="BN62" s="6"/>
      <c r="BO62" s="6"/>
      <c r="BP62" s="6"/>
      <c r="BQ62" s="6"/>
      <c r="BR62" s="6"/>
      <c r="BS62" s="6"/>
      <c r="BT62" s="6"/>
      <c r="BU62" s="6"/>
      <c r="BV62" s="6"/>
      <c r="BW62" s="6"/>
      <c r="BX62" s="6"/>
      <c r="BY62" s="6"/>
      <c r="BZ62" s="6"/>
      <c r="CA62" s="6"/>
      <c r="CB62" s="6"/>
      <c r="CC62" s="6"/>
      <c r="CD62" s="6"/>
      <c r="CE62" s="6"/>
      <c r="CF62" s="6"/>
      <c r="CG62" s="6"/>
      <c r="CH62" s="6"/>
      <c r="CI62" s="6"/>
      <c r="CJ62" s="6"/>
      <c r="CK62" s="6"/>
      <c r="CL62" s="6"/>
      <c r="CM62" s="6"/>
      <c r="CN62" s="6"/>
      <c r="CO62" s="6"/>
      <c r="CP62" s="6"/>
      <c r="CQ62" s="6"/>
      <c r="CR62" s="6"/>
      <c r="CS62" s="6"/>
      <c r="CT62" s="6"/>
      <c r="CU62" s="6"/>
      <c r="CV62" s="6"/>
      <c r="CW62" s="6"/>
      <c r="CX62" s="6"/>
      <c r="CY62" s="6"/>
      <c r="CZ62" s="6"/>
      <c r="DA62" s="6"/>
      <c r="DB62" s="6"/>
      <c r="DC62" s="6"/>
      <c r="DD62" s="6"/>
      <c r="DE62" s="6"/>
      <c r="DF62" s="6"/>
      <c r="DG62" s="6"/>
      <c r="DH62" s="6"/>
      <c r="DI62" s="6"/>
      <c r="DJ62" s="6"/>
      <c r="DK62" s="6"/>
      <c r="DL62" s="6"/>
      <c r="DM62" s="6"/>
      <c r="DN62" s="6"/>
      <c r="DO62" s="6"/>
      <c r="DP62" s="6"/>
      <c r="DQ62" s="6"/>
      <c r="DR62" s="6"/>
      <c r="DS62" s="6"/>
      <c r="DT62" s="6"/>
      <c r="DU62" s="6"/>
      <c r="DV62" s="6"/>
      <c r="DW62" s="6"/>
      <c r="DX62" s="6"/>
      <c r="DY62" s="6"/>
      <c r="DZ62" s="6"/>
      <c r="EA62" s="6"/>
      <c r="EB62" s="6"/>
      <c r="EC62" s="6"/>
      <c r="ED62" s="6"/>
      <c r="EE62" s="6"/>
      <c r="EF62" s="6"/>
      <c r="EG62" s="6"/>
      <c r="EH62" s="6"/>
      <c r="EI62" s="6"/>
      <c r="EJ62" s="6"/>
      <c r="EK62" s="6"/>
      <c r="EL62" s="6"/>
      <c r="EM62" s="6"/>
      <c r="EN62" s="6"/>
      <c r="EO62" s="6"/>
      <c r="EP62" s="6"/>
      <c r="EQ62" s="6"/>
      <c r="ER62" s="6"/>
      <c r="ES62" s="6"/>
      <c r="ET62" s="6"/>
      <c r="EU62" s="6"/>
      <c r="EV62" s="6"/>
      <c r="EW62" s="6"/>
      <c r="EX62" s="6"/>
      <c r="EY62" s="6"/>
      <c r="EZ62" s="6"/>
      <c r="FA62" s="6"/>
      <c r="FB62" s="6"/>
      <c r="FC62" s="6"/>
      <c r="FD62" s="6"/>
      <c r="FE62" s="6"/>
      <c r="FF62" s="6"/>
      <c r="FG62" s="6"/>
      <c r="FH62" s="6"/>
      <c r="FI62" s="6"/>
      <c r="FJ62" s="6"/>
      <c r="FK62" s="6"/>
      <c r="FL62" s="6"/>
      <c r="FM62" s="6"/>
      <c r="FN62" s="6"/>
      <c r="FO62" s="6"/>
      <c r="FP62" s="6"/>
      <c r="FQ62" s="6"/>
      <c r="FR62" s="6"/>
      <c r="FS62" s="6"/>
      <c r="FT62" s="6"/>
      <c r="FU62" s="6"/>
      <c r="FV62" s="6"/>
      <c r="FW62" s="6"/>
      <c r="FX62" s="6"/>
      <c r="FY62" s="6"/>
      <c r="FZ62" s="6"/>
      <c r="GA62" s="6"/>
      <c r="GB62" s="6"/>
      <c r="GC62" s="6"/>
      <c r="GD62" s="6"/>
      <c r="GE62" s="6"/>
      <c r="GF62" s="6"/>
      <c r="GG62" s="6"/>
      <c r="GH62" s="6"/>
      <c r="GI62" s="6"/>
      <c r="GJ62" s="6"/>
      <c r="GK62" s="6"/>
      <c r="GL62" s="6"/>
      <c r="GM62" s="6"/>
      <c r="GN62" s="6"/>
      <c r="GO62" s="6"/>
      <c r="GP62" s="6"/>
      <c r="GQ62" s="6"/>
      <c r="GR62" s="6"/>
      <c r="GS62" s="6"/>
      <c r="GT62" s="6"/>
      <c r="GU62" s="6"/>
      <c r="GV62" s="6"/>
      <c r="GW62" s="6"/>
      <c r="GX62" s="6"/>
      <c r="GY62" s="6"/>
      <c r="GZ62" s="6"/>
      <c r="HA62" s="6"/>
      <c r="HB62" s="6"/>
      <c r="HC62" s="6"/>
      <c r="HD62" s="6"/>
      <c r="HE62" s="6"/>
      <c r="HF62" s="6"/>
      <c r="HG62" s="6"/>
      <c r="HH62" s="6"/>
      <c r="HI62" s="6"/>
      <c r="HJ62" s="6"/>
      <c r="HK62" s="6"/>
      <c r="HL62" s="6"/>
      <c r="HM62" s="6"/>
      <c r="HN62" s="6"/>
      <c r="HO62" s="6"/>
      <c r="HP62" s="6"/>
      <c r="HQ62" s="6"/>
      <c r="HR62" s="6"/>
      <c r="HS62" s="6"/>
      <c r="HT62" s="6"/>
      <c r="HU62" s="6"/>
      <c r="HV62" s="6"/>
      <c r="HW62" s="6"/>
      <c r="HX62" s="6"/>
      <c r="HY62" s="6"/>
      <c r="HZ62" s="6"/>
      <c r="IA62" s="6"/>
      <c r="IB62" s="6"/>
      <c r="IC62" s="6"/>
      <c r="ID62" s="6"/>
      <c r="IE62" s="6"/>
      <c r="IF62" s="6"/>
      <c r="IG62" s="6"/>
      <c r="IH62" s="6"/>
      <c r="II62" s="6"/>
      <c r="IJ62" s="6"/>
      <c r="IK62" s="6"/>
      <c r="IL62" s="6"/>
      <c r="IM62" s="6"/>
      <c r="IN62" s="6"/>
      <c r="IO62" s="6"/>
      <c r="IP62" s="6"/>
      <c r="IQ62" s="6"/>
      <c r="IR62" s="6"/>
      <c r="IS62" s="6"/>
      <c r="IT62" s="6"/>
      <c r="IU62" s="6"/>
      <c r="IV62" s="6"/>
      <c r="IW62" s="6"/>
      <c r="IX62" s="6"/>
      <c r="IY62" s="6"/>
      <c r="IZ62" s="6"/>
      <c r="JA62" s="6"/>
      <c r="JB62" s="6"/>
      <c r="JC62" s="6"/>
      <c r="JD62" s="6"/>
      <c r="JE62" s="6"/>
      <c r="JF62" s="6"/>
      <c r="JG62" s="6"/>
      <c r="JH62" s="6"/>
      <c r="JI62" s="6"/>
      <c r="JJ62" s="6"/>
      <c r="JK62" s="6"/>
      <c r="JL62" s="6"/>
      <c r="JM62" s="6"/>
      <c r="JN62" s="6"/>
      <c r="JO62" s="6"/>
      <c r="JP62" s="6"/>
      <c r="JQ62" s="6"/>
      <c r="JR62" s="6"/>
      <c r="JS62" s="6"/>
      <c r="JT62" s="6"/>
      <c r="JU62" s="6"/>
      <c r="JV62" s="6"/>
      <c r="JW62" s="6"/>
      <c r="JX62" s="6"/>
      <c r="JY62" s="6"/>
      <c r="JZ62" s="6"/>
      <c r="KA62" s="6"/>
      <c r="KB62" s="6"/>
      <c r="KC62" s="6"/>
      <c r="KD62" s="6"/>
      <c r="KE62" s="6"/>
      <c r="KF62" s="6"/>
      <c r="KG62" s="6"/>
      <c r="KH62" s="6"/>
      <c r="KI62" s="6"/>
      <c r="KJ62" s="6"/>
      <c r="KK62" s="6"/>
      <c r="KL62" s="6"/>
      <c r="KM62" s="6"/>
      <c r="KN62" s="6"/>
      <c r="KO62" s="6"/>
      <c r="KP62" s="6"/>
      <c r="KQ62" s="6"/>
      <c r="KR62" s="6"/>
      <c r="KS62" s="6"/>
      <c r="KT62" s="6"/>
      <c r="KU62" s="6"/>
      <c r="KV62" s="6"/>
      <c r="KW62" s="6"/>
      <c r="KX62" s="6"/>
      <c r="KY62" s="6"/>
      <c r="KZ62" s="6"/>
      <c r="LA62" s="6"/>
      <c r="LB62" s="6"/>
      <c r="LC62" s="6"/>
      <c r="LD62" s="6"/>
      <c r="LE62" s="6"/>
      <c r="LF62" s="6"/>
      <c r="LG62" s="6"/>
      <c r="LH62" s="6"/>
      <c r="LI62" s="6"/>
      <c r="LJ62" s="6"/>
      <c r="LK62" s="6"/>
      <c r="LL62" s="6"/>
      <c r="LM62" s="6"/>
      <c r="LN62" s="6"/>
      <c r="LO62" s="6"/>
      <c r="LP62" s="6"/>
      <c r="LQ62" s="6"/>
      <c r="LR62" s="6"/>
      <c r="LS62" s="6"/>
      <c r="LT62" s="6"/>
      <c r="LU62" s="6"/>
      <c r="LV62" s="6"/>
      <c r="LW62" s="6"/>
      <c r="LX62" s="6"/>
      <c r="LY62" s="6"/>
      <c r="LZ62" s="6"/>
      <c r="MA62" s="6"/>
      <c r="MB62" s="6"/>
      <c r="MC62" s="6"/>
      <c r="MD62" s="6"/>
      <c r="ME62" s="6"/>
      <c r="MF62" s="6"/>
      <c r="MG62" s="6"/>
      <c r="MH62" s="6"/>
      <c r="MI62" s="6"/>
      <c r="MJ62" s="6"/>
      <c r="MK62" s="6"/>
      <c r="ML62" s="6"/>
      <c r="MM62" s="6"/>
      <c r="MN62" s="6"/>
      <c r="MO62" s="6"/>
      <c r="MP62" s="6"/>
      <c r="MQ62" s="6"/>
      <c r="MR62" s="6"/>
      <c r="MS62" s="6"/>
      <c r="MT62" s="6"/>
      <c r="MU62" s="6"/>
      <c r="MV62" s="6"/>
      <c r="MW62" s="6"/>
      <c r="MX62" s="6"/>
      <c r="MY62" s="6"/>
      <c r="MZ62" s="6"/>
      <c r="NA62" s="6"/>
      <c r="NB62" s="6"/>
      <c r="NC62" s="6"/>
      <c r="ND62" s="6"/>
      <c r="NE62" s="6"/>
      <c r="NF62" s="6"/>
      <c r="NG62" s="6"/>
      <c r="NH62" s="6"/>
      <c r="NI62" s="6"/>
      <c r="NJ62" s="6"/>
      <c r="NK62" s="6"/>
      <c r="NL62" s="6"/>
      <c r="NM62" s="6"/>
      <c r="NN62" s="6"/>
      <c r="NO62" s="6"/>
      <c r="NP62" s="6"/>
      <c r="NQ62" s="6"/>
      <c r="NR62" s="6"/>
      <c r="NS62" s="6"/>
      <c r="NT62" s="6"/>
      <c r="NU62" s="6"/>
      <c r="NV62" s="6"/>
      <c r="NW62" s="6"/>
      <c r="NX62" s="6"/>
      <c r="NY62" s="6"/>
      <c r="NZ62" s="6"/>
      <c r="OA62" s="6"/>
      <c r="OB62" s="6"/>
      <c r="OC62" s="6"/>
      <c r="OD62" s="6"/>
      <c r="OE62" s="6"/>
      <c r="OF62" s="6"/>
      <c r="OG62" s="6"/>
      <c r="OH62" s="6"/>
      <c r="OI62" s="6"/>
      <c r="OJ62" s="6"/>
      <c r="OK62" s="6"/>
      <c r="OL62" s="6"/>
      <c r="OM62" s="6"/>
      <c r="ON62" s="6"/>
      <c r="OO62" s="6"/>
      <c r="OP62" s="6"/>
      <c r="OQ62" s="6"/>
      <c r="OR62" s="6"/>
      <c r="OS62" s="6"/>
      <c r="OT62" s="6"/>
      <c r="OU62" s="6"/>
      <c r="OV62" s="6"/>
      <c r="OW62" s="6"/>
      <c r="OX62" s="6"/>
      <c r="OY62" s="6"/>
      <c r="OZ62" s="6"/>
      <c r="PA62" s="6"/>
      <c r="PB62" s="6"/>
      <c r="PC62" s="6"/>
      <c r="PD62" s="6"/>
      <c r="PE62" s="6"/>
    </row>
    <row r="63" spans="1:421" s="13" customFormat="1" ht="13.8" thickBot="1" x14ac:dyDescent="0.3">
      <c r="A63" s="274"/>
      <c r="B63" s="271"/>
      <c r="C63" s="273"/>
      <c r="D63" s="286"/>
      <c r="E63" s="144"/>
      <c r="F63" s="164" t="s">
        <v>139</v>
      </c>
      <c r="G63" s="164">
        <v>3</v>
      </c>
      <c r="H63" s="164">
        <v>3</v>
      </c>
      <c r="I63" s="164">
        <v>3</v>
      </c>
      <c r="J63" s="164">
        <v>3</v>
      </c>
      <c r="K63" s="164">
        <v>3</v>
      </c>
      <c r="L63" s="138"/>
      <c r="M63" s="139">
        <f>((G63*Kwantificatie!$B$22)+(H63*Kwantificatie!$C$22)+(I63*Kwantificatie!$D$22)+(J63*Kwantificatie!$E$22)+(K63*Kwantificatie!$F$22))*11.1*-1+100</f>
        <v>0.10000000000000853</v>
      </c>
      <c r="N63" s="6"/>
      <c r="O63" s="6"/>
      <c r="P63" s="6"/>
      <c r="Q63" s="6"/>
      <c r="R63" s="6"/>
      <c r="AC63" s="6"/>
      <c r="AD63" s="6"/>
      <c r="AE63" s="6"/>
      <c r="AF63" s="6"/>
      <c r="AG63" s="6"/>
      <c r="AH63" s="6"/>
      <c r="AI63" s="6"/>
      <c r="AJ63" s="6"/>
      <c r="AK63" s="6"/>
      <c r="AL63" s="6"/>
      <c r="AM63" s="6"/>
      <c r="AN63" s="6"/>
      <c r="AO63" s="6"/>
      <c r="AP63" s="6"/>
      <c r="AQ63" s="6"/>
      <c r="AR63" s="6"/>
      <c r="AS63" s="6"/>
      <c r="AT63" s="6"/>
      <c r="AU63" s="6"/>
      <c r="AV63" s="6"/>
      <c r="AW63" s="6"/>
      <c r="AX63" s="6"/>
      <c r="AY63" s="6"/>
      <c r="AZ63" s="6"/>
      <c r="BA63" s="6"/>
      <c r="BB63" s="6"/>
      <c r="BC63" s="6"/>
      <c r="BD63" s="6"/>
      <c r="BE63" s="6"/>
      <c r="BF63" s="6"/>
      <c r="BG63" s="6"/>
      <c r="BH63" s="6"/>
      <c r="BI63" s="6"/>
      <c r="BJ63" s="6"/>
      <c r="BK63" s="6"/>
      <c r="BL63" s="6"/>
      <c r="BM63" s="6"/>
      <c r="BN63" s="6"/>
      <c r="BO63" s="6"/>
      <c r="BP63" s="6"/>
      <c r="BQ63" s="6"/>
      <c r="BR63" s="6"/>
      <c r="BS63" s="6"/>
      <c r="BT63" s="6"/>
      <c r="BU63" s="6"/>
      <c r="BV63" s="6"/>
      <c r="BW63" s="6"/>
      <c r="BX63" s="6"/>
      <c r="BY63" s="6"/>
      <c r="BZ63" s="6"/>
      <c r="CA63" s="6"/>
      <c r="CB63" s="6"/>
      <c r="CC63" s="6"/>
      <c r="CD63" s="6"/>
      <c r="CE63" s="6"/>
      <c r="CF63" s="6"/>
      <c r="CG63" s="6"/>
      <c r="CH63" s="6"/>
      <c r="CI63" s="6"/>
      <c r="CJ63" s="6"/>
      <c r="CK63" s="6"/>
      <c r="CL63" s="6"/>
      <c r="CM63" s="6"/>
      <c r="CN63" s="6"/>
      <c r="CO63" s="6"/>
      <c r="CP63" s="6"/>
      <c r="CQ63" s="6"/>
      <c r="CR63" s="6"/>
      <c r="CS63" s="6"/>
      <c r="CT63" s="6"/>
      <c r="CU63" s="6"/>
      <c r="CV63" s="6"/>
      <c r="CW63" s="6"/>
      <c r="CX63" s="6"/>
      <c r="CY63" s="6"/>
      <c r="CZ63" s="6"/>
      <c r="DA63" s="6"/>
      <c r="DB63" s="6"/>
      <c r="DC63" s="6"/>
      <c r="DD63" s="6"/>
      <c r="DE63" s="6"/>
      <c r="DF63" s="6"/>
      <c r="DG63" s="6"/>
      <c r="DH63" s="6"/>
      <c r="DI63" s="6"/>
      <c r="DJ63" s="6"/>
      <c r="DK63" s="6"/>
      <c r="DL63" s="6"/>
      <c r="DM63" s="6"/>
      <c r="DN63" s="6"/>
      <c r="DO63" s="6"/>
      <c r="DP63" s="6"/>
      <c r="DQ63" s="6"/>
      <c r="DR63" s="6"/>
      <c r="DS63" s="6"/>
      <c r="DT63" s="6"/>
      <c r="DU63" s="6"/>
      <c r="DV63" s="6"/>
      <c r="DW63" s="6"/>
      <c r="DX63" s="6"/>
      <c r="DY63" s="6"/>
      <c r="DZ63" s="6"/>
      <c r="EA63" s="6"/>
      <c r="EB63" s="6"/>
      <c r="EC63" s="6"/>
      <c r="ED63" s="6"/>
      <c r="EE63" s="6"/>
      <c r="EF63" s="6"/>
      <c r="EG63" s="6"/>
      <c r="EH63" s="6"/>
      <c r="EI63" s="6"/>
      <c r="EJ63" s="6"/>
      <c r="EK63" s="6"/>
      <c r="EL63" s="6"/>
      <c r="EM63" s="6"/>
      <c r="EN63" s="6"/>
      <c r="EO63" s="6"/>
      <c r="EP63" s="6"/>
      <c r="EQ63" s="6"/>
      <c r="ER63" s="6"/>
      <c r="ES63" s="6"/>
      <c r="ET63" s="6"/>
      <c r="EU63" s="6"/>
      <c r="EV63" s="6"/>
      <c r="EW63" s="6"/>
      <c r="EX63" s="6"/>
      <c r="EY63" s="6"/>
      <c r="EZ63" s="6"/>
      <c r="FA63" s="6"/>
      <c r="FB63" s="6"/>
      <c r="FC63" s="6"/>
      <c r="FD63" s="6"/>
      <c r="FE63" s="6"/>
      <c r="FF63" s="6"/>
      <c r="FG63" s="6"/>
      <c r="FH63" s="6"/>
      <c r="FI63" s="6"/>
      <c r="FJ63" s="6"/>
      <c r="FK63" s="6"/>
      <c r="FL63" s="6"/>
      <c r="FM63" s="6"/>
      <c r="FN63" s="6"/>
      <c r="FO63" s="6"/>
      <c r="FP63" s="6"/>
      <c r="FQ63" s="6"/>
      <c r="FR63" s="6"/>
      <c r="FS63" s="6"/>
      <c r="FT63" s="6"/>
      <c r="FU63" s="6"/>
      <c r="FV63" s="6"/>
      <c r="FW63" s="6"/>
      <c r="FX63" s="6"/>
      <c r="FY63" s="6"/>
      <c r="FZ63" s="6"/>
      <c r="GA63" s="6"/>
      <c r="GB63" s="6"/>
      <c r="GC63" s="6"/>
      <c r="GD63" s="6"/>
      <c r="GE63" s="6"/>
      <c r="GF63" s="6"/>
      <c r="GG63" s="6"/>
      <c r="GH63" s="6"/>
      <c r="GI63" s="6"/>
      <c r="GJ63" s="6"/>
      <c r="GK63" s="6"/>
      <c r="GL63" s="6"/>
      <c r="GM63" s="6"/>
      <c r="GN63" s="6"/>
      <c r="GO63" s="6"/>
      <c r="GP63" s="6"/>
      <c r="GQ63" s="6"/>
      <c r="GR63" s="6"/>
      <c r="GS63" s="6"/>
      <c r="GT63" s="6"/>
      <c r="GU63" s="6"/>
      <c r="GV63" s="6"/>
      <c r="GW63" s="6"/>
      <c r="GX63" s="6"/>
      <c r="GY63" s="6"/>
      <c r="GZ63" s="6"/>
      <c r="HA63" s="6"/>
      <c r="HB63" s="6"/>
      <c r="HC63" s="6"/>
      <c r="HD63" s="6"/>
      <c r="HE63" s="6"/>
      <c r="HF63" s="6"/>
      <c r="HG63" s="6"/>
      <c r="HH63" s="6"/>
      <c r="HI63" s="6"/>
      <c r="HJ63" s="6"/>
      <c r="HK63" s="6"/>
      <c r="HL63" s="6"/>
      <c r="HM63" s="6"/>
      <c r="HN63" s="6"/>
      <c r="HO63" s="6"/>
      <c r="HP63" s="6"/>
      <c r="HQ63" s="6"/>
      <c r="HR63" s="6"/>
      <c r="HS63" s="6"/>
      <c r="HT63" s="6"/>
      <c r="HU63" s="6"/>
      <c r="HV63" s="6"/>
      <c r="HW63" s="6"/>
      <c r="HX63" s="6"/>
      <c r="HY63" s="6"/>
      <c r="HZ63" s="6"/>
      <c r="IA63" s="6"/>
      <c r="IB63" s="6"/>
      <c r="IC63" s="6"/>
      <c r="ID63" s="6"/>
      <c r="IE63" s="6"/>
      <c r="IF63" s="6"/>
      <c r="IG63" s="6"/>
      <c r="IH63" s="6"/>
      <c r="II63" s="6"/>
      <c r="IJ63" s="6"/>
      <c r="IK63" s="6"/>
      <c r="IL63" s="6"/>
      <c r="IM63" s="6"/>
      <c r="IN63" s="6"/>
      <c r="IO63" s="6"/>
      <c r="IP63" s="6"/>
      <c r="IQ63" s="6"/>
      <c r="IR63" s="6"/>
      <c r="IS63" s="6"/>
      <c r="IT63" s="6"/>
      <c r="IU63" s="6"/>
      <c r="IV63" s="6"/>
      <c r="IW63" s="6"/>
      <c r="IX63" s="6"/>
      <c r="IY63" s="6"/>
      <c r="IZ63" s="6"/>
      <c r="JA63" s="6"/>
      <c r="JB63" s="6"/>
      <c r="JC63" s="6"/>
      <c r="JD63" s="6"/>
      <c r="JE63" s="6"/>
      <c r="JF63" s="6"/>
      <c r="JG63" s="6"/>
      <c r="JH63" s="6"/>
      <c r="JI63" s="6"/>
      <c r="JJ63" s="6"/>
      <c r="JK63" s="6"/>
      <c r="JL63" s="6"/>
      <c r="JM63" s="6"/>
      <c r="JN63" s="6"/>
      <c r="JO63" s="6"/>
      <c r="JP63" s="6"/>
      <c r="JQ63" s="6"/>
      <c r="JR63" s="6"/>
      <c r="JS63" s="6"/>
      <c r="JT63" s="6"/>
      <c r="JU63" s="6"/>
      <c r="JV63" s="6"/>
      <c r="JW63" s="6"/>
      <c r="JX63" s="6"/>
      <c r="JY63" s="6"/>
      <c r="JZ63" s="6"/>
      <c r="KA63" s="6"/>
      <c r="KB63" s="6"/>
      <c r="KC63" s="6"/>
      <c r="KD63" s="6"/>
      <c r="KE63" s="6"/>
      <c r="KF63" s="6"/>
      <c r="KG63" s="6"/>
      <c r="KH63" s="6"/>
      <c r="KI63" s="6"/>
      <c r="KJ63" s="6"/>
      <c r="KK63" s="6"/>
      <c r="KL63" s="6"/>
      <c r="KM63" s="6"/>
      <c r="KN63" s="6"/>
      <c r="KO63" s="6"/>
      <c r="KP63" s="6"/>
      <c r="KQ63" s="6"/>
      <c r="KR63" s="6"/>
      <c r="KS63" s="6"/>
      <c r="KT63" s="6"/>
      <c r="KU63" s="6"/>
      <c r="KV63" s="6"/>
      <c r="KW63" s="6"/>
      <c r="KX63" s="6"/>
      <c r="KY63" s="6"/>
      <c r="KZ63" s="6"/>
      <c r="LA63" s="6"/>
      <c r="LB63" s="6"/>
      <c r="LC63" s="6"/>
      <c r="LD63" s="6"/>
      <c r="LE63" s="6"/>
      <c r="LF63" s="6"/>
      <c r="LG63" s="6"/>
      <c r="LH63" s="6"/>
      <c r="LI63" s="6"/>
      <c r="LJ63" s="6"/>
      <c r="LK63" s="6"/>
      <c r="LL63" s="6"/>
      <c r="LM63" s="6"/>
      <c r="LN63" s="6"/>
      <c r="LO63" s="6"/>
      <c r="LP63" s="6"/>
      <c r="LQ63" s="6"/>
      <c r="LR63" s="6"/>
      <c r="LS63" s="6"/>
      <c r="LT63" s="6"/>
      <c r="LU63" s="6"/>
      <c r="LV63" s="6"/>
      <c r="LW63" s="6"/>
      <c r="LX63" s="6"/>
      <c r="LY63" s="6"/>
      <c r="LZ63" s="6"/>
      <c r="MA63" s="6"/>
      <c r="MB63" s="6"/>
      <c r="MC63" s="6"/>
      <c r="MD63" s="6"/>
      <c r="ME63" s="6"/>
      <c r="MF63" s="6"/>
      <c r="MG63" s="6"/>
      <c r="MH63" s="6"/>
      <c r="MI63" s="6"/>
      <c r="MJ63" s="6"/>
      <c r="MK63" s="6"/>
      <c r="ML63" s="6"/>
      <c r="MM63" s="6"/>
      <c r="MN63" s="6"/>
      <c r="MO63" s="6"/>
      <c r="MP63" s="6"/>
      <c r="MQ63" s="6"/>
      <c r="MR63" s="6"/>
      <c r="MS63" s="6"/>
      <c r="MT63" s="6"/>
      <c r="MU63" s="6"/>
      <c r="MV63" s="6"/>
      <c r="MW63" s="6"/>
      <c r="MX63" s="6"/>
      <c r="MY63" s="6"/>
      <c r="MZ63" s="6"/>
      <c r="NA63" s="6"/>
      <c r="NB63" s="6"/>
      <c r="NC63" s="6"/>
      <c r="ND63" s="6"/>
      <c r="NE63" s="6"/>
      <c r="NF63" s="6"/>
      <c r="NG63" s="6"/>
      <c r="NH63" s="6"/>
      <c r="NI63" s="6"/>
      <c r="NJ63" s="6"/>
      <c r="NK63" s="6"/>
      <c r="NL63" s="6"/>
      <c r="NM63" s="6"/>
      <c r="NN63" s="6"/>
      <c r="NO63" s="6"/>
      <c r="NP63" s="6"/>
      <c r="NQ63" s="6"/>
      <c r="NR63" s="6"/>
      <c r="NS63" s="6"/>
      <c r="NT63" s="6"/>
      <c r="NU63" s="6"/>
      <c r="NV63" s="6"/>
      <c r="NW63" s="6"/>
      <c r="NX63" s="6"/>
      <c r="NY63" s="6"/>
      <c r="NZ63" s="6"/>
      <c r="OA63" s="6"/>
      <c r="OB63" s="6"/>
      <c r="OC63" s="6"/>
      <c r="OD63" s="6"/>
      <c r="OE63" s="6"/>
      <c r="OF63" s="6"/>
      <c r="OG63" s="6"/>
      <c r="OH63" s="6"/>
      <c r="OI63" s="6"/>
      <c r="OJ63" s="6"/>
      <c r="OK63" s="6"/>
      <c r="OL63" s="6"/>
      <c r="OM63" s="6"/>
      <c r="ON63" s="6"/>
      <c r="OO63" s="6"/>
      <c r="OP63" s="6"/>
      <c r="OQ63" s="6"/>
      <c r="OR63" s="6"/>
      <c r="OS63" s="6"/>
      <c r="OT63" s="6"/>
      <c r="OU63" s="6"/>
      <c r="OV63" s="6"/>
      <c r="OW63" s="6"/>
      <c r="OX63" s="6"/>
      <c r="OY63" s="6"/>
      <c r="OZ63" s="6"/>
      <c r="PA63" s="6"/>
      <c r="PB63" s="6"/>
      <c r="PC63" s="6"/>
      <c r="PD63" s="6"/>
      <c r="PE63" s="6"/>
    </row>
    <row r="64" spans="1:421" s="13" customFormat="1" x14ac:dyDescent="0.25">
      <c r="A64" s="274"/>
      <c r="B64" s="271"/>
      <c r="C64" s="271" t="s">
        <v>6</v>
      </c>
      <c r="D64" s="287" t="s">
        <v>9</v>
      </c>
      <c r="E64" s="19" t="s">
        <v>89</v>
      </c>
      <c r="F64" s="129" t="s">
        <v>111</v>
      </c>
      <c r="G64" s="18">
        <v>2</v>
      </c>
      <c r="H64" s="18">
        <v>2</v>
      </c>
      <c r="I64" s="18">
        <v>1</v>
      </c>
      <c r="J64" s="18">
        <v>1</v>
      </c>
      <c r="K64" s="18">
        <v>1</v>
      </c>
      <c r="L64" s="95"/>
      <c r="M64" s="26">
        <f>((G64*Kwantificatie!$B$22)+(H64*Kwantificatie!$C$22)+(I64*Kwantificatie!$D$22)+(J64*Kwantificatie!$E$22)+(K64*Kwantificatie!$F$22))*11.1*-1+100</f>
        <v>55.6</v>
      </c>
      <c r="N64" s="6"/>
      <c r="O64" s="6"/>
      <c r="P64" s="6"/>
      <c r="Q64" s="6"/>
      <c r="R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6"/>
      <c r="NI64" s="6"/>
      <c r="NJ64" s="6"/>
      <c r="NK64" s="6"/>
      <c r="NL64" s="6"/>
      <c r="NM64" s="6"/>
      <c r="NN64" s="6"/>
      <c r="NO64" s="6"/>
      <c r="NP64" s="6"/>
      <c r="NQ64" s="6"/>
      <c r="NR64" s="6"/>
      <c r="NS64" s="6"/>
      <c r="NT64" s="6"/>
      <c r="NU64" s="6"/>
      <c r="NV64" s="6"/>
      <c r="NW64" s="6"/>
      <c r="NX64" s="6"/>
      <c r="NY64" s="6"/>
      <c r="NZ64" s="6"/>
      <c r="OA64" s="6"/>
      <c r="OB64" s="6"/>
      <c r="OC64" s="6"/>
      <c r="OD64" s="6"/>
      <c r="OE64" s="6"/>
      <c r="OF64" s="6"/>
      <c r="OG64" s="6"/>
      <c r="OH64" s="6"/>
      <c r="OI64" s="6"/>
      <c r="OJ64" s="6"/>
      <c r="OK64" s="6"/>
      <c r="OL64" s="6"/>
      <c r="OM64" s="6"/>
      <c r="ON64" s="6"/>
      <c r="OO64" s="6"/>
      <c r="OP64" s="6"/>
      <c r="OQ64" s="6"/>
      <c r="OR64" s="6"/>
      <c r="OS64" s="6"/>
      <c r="OT64" s="6"/>
      <c r="OU64" s="6"/>
      <c r="OV64" s="6"/>
      <c r="OW64" s="6"/>
      <c r="OX64" s="6"/>
      <c r="OY64" s="6"/>
      <c r="OZ64" s="6"/>
      <c r="PA64" s="6"/>
      <c r="PB64" s="6"/>
      <c r="PC64" s="6"/>
      <c r="PD64" s="6"/>
      <c r="PE64" s="6"/>
    </row>
    <row r="65" spans="1:421" s="13" customFormat="1" ht="13.8" thickBot="1" x14ac:dyDescent="0.3">
      <c r="A65" s="274"/>
      <c r="B65" s="271"/>
      <c r="C65" s="271"/>
      <c r="D65" s="281"/>
      <c r="E65" s="154" t="s">
        <v>96</v>
      </c>
      <c r="F65" s="155" t="s">
        <v>111</v>
      </c>
      <c r="G65" s="156">
        <v>2</v>
      </c>
      <c r="H65" s="156">
        <v>2</v>
      </c>
      <c r="I65" s="156">
        <v>1</v>
      </c>
      <c r="J65" s="156">
        <v>1</v>
      </c>
      <c r="K65" s="156">
        <v>1</v>
      </c>
      <c r="L65" s="138"/>
      <c r="M65" s="26">
        <f>((G65*Kwantificatie!$B$22)+(H65*Kwantificatie!$C$22)+(I65*Kwantificatie!$D$22)+(J65*Kwantificatie!$E$22)+(K65*Kwantificatie!$F$22))*11.1*-1+100</f>
        <v>55.6</v>
      </c>
      <c r="N65" s="6"/>
      <c r="O65" s="6"/>
      <c r="P65" s="6"/>
      <c r="Q65" s="6"/>
      <c r="R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6"/>
      <c r="CZ65" s="6"/>
      <c r="DA65" s="6"/>
      <c r="DB65" s="6"/>
      <c r="DC65" s="6"/>
      <c r="DD65" s="6"/>
      <c r="DE65" s="6"/>
      <c r="DF65" s="6"/>
      <c r="DG65" s="6"/>
      <c r="DH65" s="6"/>
      <c r="DI65" s="6"/>
      <c r="DJ65" s="6"/>
      <c r="DK65" s="6"/>
      <c r="DL65" s="6"/>
      <c r="DM65" s="6"/>
      <c r="DN65" s="6"/>
      <c r="DO65" s="6"/>
      <c r="DP65" s="6"/>
      <c r="DQ65" s="6"/>
      <c r="DR65" s="6"/>
      <c r="DS65" s="6"/>
      <c r="DT65" s="6"/>
      <c r="DU65" s="6"/>
      <c r="DV65" s="6"/>
      <c r="DW65" s="6"/>
      <c r="DX65" s="6"/>
      <c r="DY65" s="6"/>
      <c r="DZ65" s="6"/>
      <c r="EA65" s="6"/>
      <c r="EB65" s="6"/>
      <c r="EC65" s="6"/>
      <c r="ED65" s="6"/>
      <c r="EE65" s="6"/>
      <c r="EF65" s="6"/>
      <c r="EG65" s="6"/>
      <c r="EH65" s="6"/>
      <c r="EI65" s="6"/>
      <c r="EJ65" s="6"/>
      <c r="EK65" s="6"/>
      <c r="EL65" s="6"/>
      <c r="EM65" s="6"/>
      <c r="EN65" s="6"/>
      <c r="EO65" s="6"/>
      <c r="EP65" s="6"/>
      <c r="EQ65" s="6"/>
      <c r="ER65" s="6"/>
      <c r="ES65" s="6"/>
      <c r="ET65" s="6"/>
      <c r="EU65" s="6"/>
      <c r="EV65" s="6"/>
      <c r="EW65" s="6"/>
      <c r="EX65" s="6"/>
      <c r="EY65" s="6"/>
      <c r="EZ65" s="6"/>
      <c r="FA65" s="6"/>
      <c r="FB65" s="6"/>
      <c r="FC65" s="6"/>
      <c r="FD65" s="6"/>
      <c r="FE65" s="6"/>
      <c r="FF65" s="6"/>
      <c r="FG65" s="6"/>
      <c r="FH65" s="6"/>
      <c r="FI65" s="6"/>
      <c r="FJ65" s="6"/>
      <c r="FK65" s="6"/>
      <c r="FL65" s="6"/>
      <c r="FM65" s="6"/>
      <c r="FN65" s="6"/>
      <c r="FO65" s="6"/>
      <c r="FP65" s="6"/>
      <c r="FQ65" s="6"/>
      <c r="FR65" s="6"/>
      <c r="FS65" s="6"/>
      <c r="FT65" s="6"/>
      <c r="FU65" s="6"/>
      <c r="FV65" s="6"/>
      <c r="FW65" s="6"/>
      <c r="FX65" s="6"/>
      <c r="FY65" s="6"/>
      <c r="FZ65" s="6"/>
      <c r="GA65" s="6"/>
      <c r="GB65" s="6"/>
      <c r="GC65" s="6"/>
      <c r="GD65" s="6"/>
      <c r="GE65" s="6"/>
      <c r="GF65" s="6"/>
      <c r="GG65" s="6"/>
      <c r="GH65" s="6"/>
      <c r="GI65" s="6"/>
      <c r="GJ65" s="6"/>
      <c r="GK65" s="6"/>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6"/>
      <c r="IF65" s="6"/>
      <c r="IG65" s="6"/>
      <c r="IH65" s="6"/>
      <c r="II65" s="6"/>
      <c r="IJ65" s="6"/>
      <c r="IK65" s="6"/>
      <c r="IL65" s="6"/>
      <c r="IM65" s="6"/>
      <c r="IN65" s="6"/>
      <c r="IO65" s="6"/>
      <c r="IP65" s="6"/>
      <c r="IQ65" s="6"/>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6"/>
      <c r="KN65" s="6"/>
      <c r="KO65" s="6"/>
      <c r="KP65" s="6"/>
      <c r="KQ65" s="6"/>
      <c r="KR65" s="6"/>
      <c r="KS65" s="6"/>
      <c r="KT65" s="6"/>
      <c r="KU65" s="6"/>
      <c r="KV65" s="6"/>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6"/>
      <c r="MP65" s="6"/>
      <c r="MQ65" s="6"/>
      <c r="MR65" s="6"/>
      <c r="MS65" s="6"/>
      <c r="MT65" s="6"/>
      <c r="MU65" s="6"/>
      <c r="MV65" s="6"/>
      <c r="MW65" s="6"/>
      <c r="MX65" s="6"/>
      <c r="MY65" s="6"/>
      <c r="MZ65" s="6"/>
      <c r="NA65" s="6"/>
      <c r="NB65" s="6"/>
      <c r="NC65" s="6"/>
      <c r="ND65" s="6"/>
      <c r="NE65" s="6"/>
      <c r="NF65" s="6"/>
      <c r="NG65" s="6"/>
      <c r="NH65" s="6"/>
      <c r="NI65" s="6"/>
      <c r="NJ65" s="6"/>
      <c r="NK65" s="6"/>
      <c r="NL65" s="6"/>
      <c r="NM65" s="6"/>
      <c r="NN65" s="6"/>
      <c r="NO65" s="6"/>
      <c r="NP65" s="6"/>
      <c r="NQ65" s="6"/>
      <c r="NR65" s="6"/>
      <c r="NS65" s="6"/>
      <c r="NT65" s="6"/>
      <c r="NU65" s="6"/>
      <c r="NV65" s="6"/>
      <c r="NW65" s="6"/>
      <c r="NX65" s="6"/>
      <c r="NY65" s="6"/>
      <c r="NZ65" s="6"/>
      <c r="OA65" s="6"/>
      <c r="OB65" s="6"/>
      <c r="OC65" s="6"/>
      <c r="OD65" s="6"/>
      <c r="OE65" s="6"/>
      <c r="OF65" s="6"/>
      <c r="OG65" s="6"/>
      <c r="OH65" s="6"/>
      <c r="OI65" s="6"/>
      <c r="OJ65" s="6"/>
      <c r="OK65" s="6"/>
      <c r="OL65" s="6"/>
      <c r="OM65" s="6"/>
      <c r="ON65" s="6"/>
      <c r="OO65" s="6"/>
      <c r="OP65" s="6"/>
      <c r="OQ65" s="6"/>
      <c r="OR65" s="6"/>
      <c r="OS65" s="6"/>
      <c r="OT65" s="6"/>
      <c r="OU65" s="6"/>
      <c r="OV65" s="6"/>
      <c r="OW65" s="6"/>
      <c r="OX65" s="6"/>
      <c r="OY65" s="6"/>
      <c r="OZ65" s="6"/>
      <c r="PA65" s="6"/>
      <c r="PB65" s="6"/>
      <c r="PC65" s="6"/>
      <c r="PD65" s="6"/>
      <c r="PE65" s="6"/>
    </row>
    <row r="66" spans="1:421" s="13" customFormat="1" x14ac:dyDescent="0.25">
      <c r="A66" s="274"/>
      <c r="B66" s="271"/>
      <c r="C66" s="271"/>
      <c r="D66" s="281"/>
      <c r="E66" s="17"/>
      <c r="F66" s="163" t="s">
        <v>139</v>
      </c>
      <c r="G66" s="163">
        <v>3</v>
      </c>
      <c r="H66" s="163">
        <v>3</v>
      </c>
      <c r="I66" s="163">
        <v>3</v>
      </c>
      <c r="J66" s="163">
        <v>3</v>
      </c>
      <c r="K66" s="163">
        <v>3</v>
      </c>
      <c r="L66" s="146"/>
      <c r="M66" s="26">
        <f>((G66*Kwantificatie!$B$22)+(H66*Kwantificatie!$C$22)+(I66*Kwantificatie!$D$22)+(J66*Kwantificatie!$E$22)+(K66*Kwantificatie!$F$22))*11.1*-1+100</f>
        <v>0.10000000000000853</v>
      </c>
      <c r="N66" s="6"/>
      <c r="O66" s="6"/>
      <c r="P66" s="6"/>
      <c r="Q66" s="6"/>
      <c r="R66" s="6"/>
      <c r="AC66" s="6"/>
      <c r="AD66" s="6"/>
      <c r="AE66" s="6"/>
      <c r="AF66" s="6"/>
      <c r="AG66" s="6"/>
      <c r="AH66" s="6"/>
      <c r="AI66" s="6"/>
      <c r="AJ66" s="6"/>
      <c r="AK66" s="6"/>
      <c r="AL66" s="6"/>
      <c r="AM66" s="6"/>
      <c r="AN66" s="6"/>
      <c r="AO66" s="6"/>
      <c r="AP66" s="6"/>
      <c r="AQ66" s="6"/>
      <c r="AR66" s="6"/>
      <c r="AS66" s="6"/>
      <c r="AT66" s="6"/>
      <c r="AU66" s="6"/>
      <c r="AV66" s="6"/>
      <c r="AW66" s="6"/>
      <c r="AX66" s="6"/>
      <c r="AY66" s="6"/>
      <c r="AZ66" s="6"/>
      <c r="BA66" s="6"/>
      <c r="BB66" s="6"/>
      <c r="BC66" s="6"/>
      <c r="BD66" s="6"/>
      <c r="BE66" s="6"/>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6"/>
      <c r="CZ66" s="6"/>
      <c r="DA66" s="6"/>
      <c r="DB66" s="6"/>
      <c r="DC66" s="6"/>
      <c r="DD66" s="6"/>
      <c r="DE66" s="6"/>
      <c r="DF66" s="6"/>
      <c r="DG66" s="6"/>
      <c r="DH66" s="6"/>
      <c r="DI66" s="6"/>
      <c r="DJ66" s="6"/>
      <c r="DK66" s="6"/>
      <c r="DL66" s="6"/>
      <c r="DM66" s="6"/>
      <c r="DN66" s="6"/>
      <c r="DO66" s="6"/>
      <c r="DP66" s="6"/>
      <c r="DQ66" s="6"/>
      <c r="DR66" s="6"/>
      <c r="DS66" s="6"/>
      <c r="DT66" s="6"/>
      <c r="DU66" s="6"/>
      <c r="DV66" s="6"/>
      <c r="DW66" s="6"/>
      <c r="DX66" s="6"/>
      <c r="DY66" s="6"/>
      <c r="DZ66" s="6"/>
      <c r="EA66" s="6"/>
      <c r="EB66" s="6"/>
      <c r="EC66" s="6"/>
      <c r="ED66" s="6"/>
      <c r="EE66" s="6"/>
      <c r="EF66" s="6"/>
      <c r="EG66" s="6"/>
      <c r="EH66" s="6"/>
      <c r="EI66" s="6"/>
      <c r="EJ66" s="6"/>
      <c r="EK66" s="6"/>
      <c r="EL66" s="6"/>
      <c r="EM66" s="6"/>
      <c r="EN66" s="6"/>
      <c r="EO66" s="6"/>
      <c r="EP66" s="6"/>
      <c r="EQ66" s="6"/>
      <c r="ER66" s="6"/>
      <c r="ES66" s="6"/>
      <c r="ET66" s="6"/>
      <c r="EU66" s="6"/>
      <c r="EV66" s="6"/>
      <c r="EW66" s="6"/>
      <c r="EX66" s="6"/>
      <c r="EY66" s="6"/>
      <c r="EZ66" s="6"/>
      <c r="FA66" s="6"/>
      <c r="FB66" s="6"/>
      <c r="FC66" s="6"/>
      <c r="FD66" s="6"/>
      <c r="FE66" s="6"/>
      <c r="FF66" s="6"/>
      <c r="FG66" s="6"/>
      <c r="FH66" s="6"/>
      <c r="FI66" s="6"/>
      <c r="FJ66" s="6"/>
      <c r="FK66" s="6"/>
      <c r="FL66" s="6"/>
      <c r="FM66" s="6"/>
      <c r="FN66" s="6"/>
      <c r="FO66" s="6"/>
      <c r="FP66" s="6"/>
      <c r="FQ66" s="6"/>
      <c r="FR66" s="6"/>
      <c r="FS66" s="6"/>
      <c r="FT66" s="6"/>
      <c r="FU66" s="6"/>
      <c r="FV66" s="6"/>
      <c r="FW66" s="6"/>
      <c r="FX66" s="6"/>
      <c r="FY66" s="6"/>
      <c r="FZ66" s="6"/>
      <c r="GA66" s="6"/>
      <c r="GB66" s="6"/>
      <c r="GC66" s="6"/>
      <c r="GD66" s="6"/>
      <c r="GE66" s="6"/>
      <c r="GF66" s="6"/>
      <c r="GG66" s="6"/>
      <c r="GH66" s="6"/>
      <c r="GI66" s="6"/>
      <c r="GJ66" s="6"/>
      <c r="GK66" s="6"/>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6"/>
      <c r="IF66" s="6"/>
      <c r="IG66" s="6"/>
      <c r="IH66" s="6"/>
      <c r="II66" s="6"/>
      <c r="IJ66" s="6"/>
      <c r="IK66" s="6"/>
      <c r="IL66" s="6"/>
      <c r="IM66" s="6"/>
      <c r="IN66" s="6"/>
      <c r="IO66" s="6"/>
      <c r="IP66" s="6"/>
      <c r="IQ66" s="6"/>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6"/>
      <c r="KN66" s="6"/>
      <c r="KO66" s="6"/>
      <c r="KP66" s="6"/>
      <c r="KQ66" s="6"/>
      <c r="KR66" s="6"/>
      <c r="KS66" s="6"/>
      <c r="KT66" s="6"/>
      <c r="KU66" s="6"/>
      <c r="KV66" s="6"/>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6"/>
      <c r="MP66" s="6"/>
      <c r="MQ66" s="6"/>
      <c r="MR66" s="6"/>
      <c r="MS66" s="6"/>
      <c r="MT66" s="6"/>
      <c r="MU66" s="6"/>
      <c r="MV66" s="6"/>
      <c r="MW66" s="6"/>
      <c r="MX66" s="6"/>
      <c r="MY66" s="6"/>
      <c r="MZ66" s="6"/>
      <c r="NA66" s="6"/>
      <c r="NB66" s="6"/>
      <c r="NC66" s="6"/>
      <c r="ND66" s="6"/>
      <c r="NE66" s="6"/>
      <c r="NF66" s="6"/>
      <c r="NG66" s="6"/>
      <c r="NH66" s="6"/>
      <c r="NI66" s="6"/>
      <c r="NJ66" s="6"/>
      <c r="NK66" s="6"/>
      <c r="NL66" s="6"/>
      <c r="NM66" s="6"/>
      <c r="NN66" s="6"/>
      <c r="NO66" s="6"/>
      <c r="NP66" s="6"/>
      <c r="NQ66" s="6"/>
      <c r="NR66" s="6"/>
      <c r="NS66" s="6"/>
      <c r="NT66" s="6"/>
      <c r="NU66" s="6"/>
      <c r="NV66" s="6"/>
      <c r="NW66" s="6"/>
      <c r="NX66" s="6"/>
      <c r="NY66" s="6"/>
      <c r="NZ66" s="6"/>
      <c r="OA66" s="6"/>
      <c r="OB66" s="6"/>
      <c r="OC66" s="6"/>
      <c r="OD66" s="6"/>
      <c r="OE66" s="6"/>
      <c r="OF66" s="6"/>
      <c r="OG66" s="6"/>
      <c r="OH66" s="6"/>
      <c r="OI66" s="6"/>
      <c r="OJ66" s="6"/>
      <c r="OK66" s="6"/>
      <c r="OL66" s="6"/>
      <c r="OM66" s="6"/>
      <c r="ON66" s="6"/>
      <c r="OO66" s="6"/>
      <c r="OP66" s="6"/>
      <c r="OQ66" s="6"/>
      <c r="OR66" s="6"/>
      <c r="OS66" s="6"/>
      <c r="OT66" s="6"/>
      <c r="OU66" s="6"/>
      <c r="OV66" s="6"/>
      <c r="OW66" s="6"/>
      <c r="OX66" s="6"/>
      <c r="OY66" s="6"/>
      <c r="OZ66" s="6"/>
      <c r="PA66" s="6"/>
      <c r="PB66" s="6"/>
      <c r="PC66" s="6"/>
      <c r="PD66" s="6"/>
      <c r="PE66" s="6"/>
    </row>
    <row r="67" spans="1:421" s="13" customFormat="1" x14ac:dyDescent="0.25">
      <c r="A67" s="274"/>
      <c r="B67" s="271"/>
      <c r="C67" s="271"/>
      <c r="D67" s="281"/>
      <c r="E67" s="17"/>
      <c r="F67" s="163" t="s">
        <v>139</v>
      </c>
      <c r="G67" s="163">
        <v>3</v>
      </c>
      <c r="H67" s="163">
        <v>3</v>
      </c>
      <c r="I67" s="163">
        <v>3</v>
      </c>
      <c r="J67" s="163">
        <v>3</v>
      </c>
      <c r="K67" s="163">
        <v>3</v>
      </c>
      <c r="L67" s="146"/>
      <c r="M67" s="26">
        <f>((G67*Kwantificatie!$B$22)+(H67*Kwantificatie!$C$22)+(I67*Kwantificatie!$D$22)+(J67*Kwantificatie!$E$22)+(K67*Kwantificatie!$F$22))*11.1*-1+100</f>
        <v>0.10000000000000853</v>
      </c>
      <c r="N67" s="6"/>
      <c r="O67" s="6"/>
      <c r="P67" s="6"/>
      <c r="Q67" s="6"/>
      <c r="R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6"/>
      <c r="NH67" s="6"/>
      <c r="NI67" s="6"/>
      <c r="NJ67" s="6"/>
      <c r="NK67" s="6"/>
      <c r="NL67" s="6"/>
      <c r="NM67" s="6"/>
      <c r="NN67" s="6"/>
      <c r="NO67" s="6"/>
      <c r="NP67" s="6"/>
      <c r="NQ67" s="6"/>
      <c r="NR67" s="6"/>
      <c r="NS67" s="6"/>
      <c r="NT67" s="6"/>
      <c r="NU67" s="6"/>
      <c r="NV67" s="6"/>
      <c r="NW67" s="6"/>
      <c r="NX67" s="6"/>
      <c r="NY67" s="6"/>
      <c r="NZ67" s="6"/>
      <c r="OA67" s="6"/>
      <c r="OB67" s="6"/>
      <c r="OC67" s="6"/>
      <c r="OD67" s="6"/>
      <c r="OE67" s="6"/>
      <c r="OF67" s="6"/>
      <c r="OG67" s="6"/>
      <c r="OH67" s="6"/>
      <c r="OI67" s="6"/>
      <c r="OJ67" s="6"/>
      <c r="OK67" s="6"/>
      <c r="OL67" s="6"/>
      <c r="OM67" s="6"/>
      <c r="ON67" s="6"/>
      <c r="OO67" s="6"/>
      <c r="OP67" s="6"/>
      <c r="OQ67" s="6"/>
      <c r="OR67" s="6"/>
      <c r="OS67" s="6"/>
      <c r="OT67" s="6"/>
      <c r="OU67" s="6"/>
      <c r="OV67" s="6"/>
      <c r="OW67" s="6"/>
      <c r="OX67" s="6"/>
      <c r="OY67" s="6"/>
      <c r="OZ67" s="6"/>
      <c r="PA67" s="6"/>
      <c r="PB67" s="6"/>
      <c r="PC67" s="6"/>
      <c r="PD67" s="6"/>
      <c r="PE67" s="6"/>
    </row>
    <row r="68" spans="1:421" s="13" customFormat="1" x14ac:dyDescent="0.25">
      <c r="A68" s="274"/>
      <c r="B68" s="271"/>
      <c r="C68" s="271"/>
      <c r="D68" s="281"/>
      <c r="E68" s="17"/>
      <c r="F68" s="163" t="s">
        <v>139</v>
      </c>
      <c r="G68" s="163">
        <v>3</v>
      </c>
      <c r="H68" s="163">
        <v>3</v>
      </c>
      <c r="I68" s="163">
        <v>3</v>
      </c>
      <c r="J68" s="163">
        <v>3</v>
      </c>
      <c r="K68" s="163">
        <v>3</v>
      </c>
      <c r="L68" s="146"/>
      <c r="M68" s="26">
        <f>((G68*Kwantificatie!$B$22)+(H68*Kwantificatie!$C$22)+(I68*Kwantificatie!$D$22)+(J68*Kwantificatie!$E$22)+(K68*Kwantificatie!$F$22))*11.1*-1+100</f>
        <v>0.10000000000000853</v>
      </c>
      <c r="N68" s="6"/>
      <c r="O68" s="6"/>
      <c r="P68" s="6"/>
      <c r="Q68" s="6"/>
      <c r="R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6"/>
      <c r="NH68" s="6"/>
      <c r="NI68" s="6"/>
      <c r="NJ68" s="6"/>
      <c r="NK68" s="6"/>
      <c r="NL68" s="6"/>
      <c r="NM68" s="6"/>
      <c r="NN68" s="6"/>
      <c r="NO68" s="6"/>
      <c r="NP68" s="6"/>
      <c r="NQ68" s="6"/>
      <c r="NR68" s="6"/>
      <c r="NS68" s="6"/>
      <c r="NT68" s="6"/>
      <c r="NU68" s="6"/>
      <c r="NV68" s="6"/>
      <c r="NW68" s="6"/>
      <c r="NX68" s="6"/>
      <c r="NY68" s="6"/>
      <c r="NZ68" s="6"/>
      <c r="OA68" s="6"/>
      <c r="OB68" s="6"/>
      <c r="OC68" s="6"/>
      <c r="OD68" s="6"/>
      <c r="OE68" s="6"/>
      <c r="OF68" s="6"/>
      <c r="OG68" s="6"/>
      <c r="OH68" s="6"/>
      <c r="OI68" s="6"/>
      <c r="OJ68" s="6"/>
      <c r="OK68" s="6"/>
      <c r="OL68" s="6"/>
      <c r="OM68" s="6"/>
      <c r="ON68" s="6"/>
      <c r="OO68" s="6"/>
      <c r="OP68" s="6"/>
      <c r="OQ68" s="6"/>
      <c r="OR68" s="6"/>
      <c r="OS68" s="6"/>
      <c r="OT68" s="6"/>
      <c r="OU68" s="6"/>
      <c r="OV68" s="6"/>
      <c r="OW68" s="6"/>
      <c r="OX68" s="6"/>
      <c r="OY68" s="6"/>
      <c r="OZ68" s="6"/>
      <c r="PA68" s="6"/>
      <c r="PB68" s="6"/>
      <c r="PC68" s="6"/>
      <c r="PD68" s="6"/>
      <c r="PE68" s="6"/>
    </row>
    <row r="69" spans="1:421" s="13" customFormat="1" x14ac:dyDescent="0.25">
      <c r="A69" s="274"/>
      <c r="B69" s="271"/>
      <c r="C69" s="271"/>
      <c r="D69" s="281"/>
      <c r="E69" s="17"/>
      <c r="F69" s="163" t="s">
        <v>139</v>
      </c>
      <c r="G69" s="163">
        <v>3</v>
      </c>
      <c r="H69" s="163">
        <v>3</v>
      </c>
      <c r="I69" s="163">
        <v>3</v>
      </c>
      <c r="J69" s="163">
        <v>3</v>
      </c>
      <c r="K69" s="163">
        <v>3</v>
      </c>
      <c r="L69" s="146"/>
      <c r="M69" s="26">
        <f>((G69*Kwantificatie!$B$22)+(H69*Kwantificatie!$C$22)+(I69*Kwantificatie!$D$22)+(J69*Kwantificatie!$E$22)+(K69*Kwantificatie!$F$22))*11.1*-1+100</f>
        <v>0.10000000000000853</v>
      </c>
      <c r="N69" s="6"/>
      <c r="O69" s="6"/>
      <c r="P69" s="6"/>
      <c r="Q69" s="6"/>
      <c r="R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6"/>
      <c r="NH69" s="6"/>
      <c r="NI69" s="6"/>
      <c r="NJ69" s="6"/>
      <c r="NK69" s="6"/>
      <c r="NL69" s="6"/>
      <c r="NM69" s="6"/>
      <c r="NN69" s="6"/>
      <c r="NO69" s="6"/>
      <c r="NP69" s="6"/>
      <c r="NQ69" s="6"/>
      <c r="NR69" s="6"/>
      <c r="NS69" s="6"/>
      <c r="NT69" s="6"/>
      <c r="NU69" s="6"/>
      <c r="NV69" s="6"/>
      <c r="NW69" s="6"/>
      <c r="NX69" s="6"/>
      <c r="NY69" s="6"/>
      <c r="NZ69" s="6"/>
      <c r="OA69" s="6"/>
      <c r="OB69" s="6"/>
      <c r="OC69" s="6"/>
      <c r="OD69" s="6"/>
      <c r="OE69" s="6"/>
      <c r="OF69" s="6"/>
      <c r="OG69" s="6"/>
      <c r="OH69" s="6"/>
      <c r="OI69" s="6"/>
      <c r="OJ69" s="6"/>
      <c r="OK69" s="6"/>
      <c r="OL69" s="6"/>
      <c r="OM69" s="6"/>
      <c r="ON69" s="6"/>
      <c r="OO69" s="6"/>
      <c r="OP69" s="6"/>
      <c r="OQ69" s="6"/>
      <c r="OR69" s="6"/>
      <c r="OS69" s="6"/>
      <c r="OT69" s="6"/>
      <c r="OU69" s="6"/>
      <c r="OV69" s="6"/>
      <c r="OW69" s="6"/>
      <c r="OX69" s="6"/>
      <c r="OY69" s="6"/>
      <c r="OZ69" s="6"/>
      <c r="PA69" s="6"/>
      <c r="PB69" s="6"/>
      <c r="PC69" s="6"/>
      <c r="PD69" s="6"/>
      <c r="PE69" s="6"/>
    </row>
    <row r="70" spans="1:421" s="13" customFormat="1" x14ac:dyDescent="0.25">
      <c r="A70" s="274"/>
      <c r="B70" s="271"/>
      <c r="C70" s="271"/>
      <c r="D70" s="281"/>
      <c r="E70" s="17"/>
      <c r="F70" s="163" t="s">
        <v>139</v>
      </c>
      <c r="G70" s="163">
        <v>3</v>
      </c>
      <c r="H70" s="163">
        <v>3</v>
      </c>
      <c r="I70" s="163">
        <v>3</v>
      </c>
      <c r="J70" s="163">
        <v>3</v>
      </c>
      <c r="K70" s="163">
        <v>3</v>
      </c>
      <c r="L70" s="146"/>
      <c r="M70" s="26">
        <f>((G70*Kwantificatie!$B$22)+(H70*Kwantificatie!$C$22)+(I70*Kwantificatie!$D$22)+(J70*Kwantificatie!$E$22)+(K70*Kwantificatie!$F$22))*11.1*-1+100</f>
        <v>0.10000000000000853</v>
      </c>
      <c r="N70" s="6"/>
      <c r="O70" s="6"/>
      <c r="P70" s="6"/>
      <c r="Q70" s="6"/>
      <c r="R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6"/>
      <c r="NH70" s="6"/>
      <c r="NI70" s="6"/>
      <c r="NJ70" s="6"/>
      <c r="NK70" s="6"/>
      <c r="NL70" s="6"/>
      <c r="NM70" s="6"/>
      <c r="NN70" s="6"/>
      <c r="NO70" s="6"/>
      <c r="NP70" s="6"/>
      <c r="NQ70" s="6"/>
      <c r="NR70" s="6"/>
      <c r="NS70" s="6"/>
      <c r="NT70" s="6"/>
      <c r="NU70" s="6"/>
      <c r="NV70" s="6"/>
      <c r="NW70" s="6"/>
      <c r="NX70" s="6"/>
      <c r="NY70" s="6"/>
      <c r="NZ70" s="6"/>
      <c r="OA70" s="6"/>
      <c r="OB70" s="6"/>
      <c r="OC70" s="6"/>
      <c r="OD70" s="6"/>
      <c r="OE70" s="6"/>
      <c r="OF70" s="6"/>
      <c r="OG70" s="6"/>
      <c r="OH70" s="6"/>
      <c r="OI70" s="6"/>
      <c r="OJ70" s="6"/>
      <c r="OK70" s="6"/>
      <c r="OL70" s="6"/>
      <c r="OM70" s="6"/>
      <c r="ON70" s="6"/>
      <c r="OO70" s="6"/>
      <c r="OP70" s="6"/>
      <c r="OQ70" s="6"/>
      <c r="OR70" s="6"/>
      <c r="OS70" s="6"/>
      <c r="OT70" s="6"/>
      <c r="OU70" s="6"/>
      <c r="OV70" s="6"/>
      <c r="OW70" s="6"/>
      <c r="OX70" s="6"/>
      <c r="OY70" s="6"/>
      <c r="OZ70" s="6"/>
      <c r="PA70" s="6"/>
      <c r="PB70" s="6"/>
      <c r="PC70" s="6"/>
      <c r="PD70" s="6"/>
      <c r="PE70" s="6"/>
    </row>
    <row r="71" spans="1:421" s="13" customFormat="1" x14ac:dyDescent="0.25">
      <c r="A71" s="274"/>
      <c r="B71" s="271"/>
      <c r="C71" s="271"/>
      <c r="D71" s="281"/>
      <c r="E71" s="17"/>
      <c r="F71" s="163" t="s">
        <v>139</v>
      </c>
      <c r="G71" s="163">
        <v>3</v>
      </c>
      <c r="H71" s="163">
        <v>3</v>
      </c>
      <c r="I71" s="163">
        <v>3</v>
      </c>
      <c r="J71" s="163">
        <v>3</v>
      </c>
      <c r="K71" s="163">
        <v>3</v>
      </c>
      <c r="L71" s="146"/>
      <c r="M71" s="26">
        <f>((G71*Kwantificatie!$B$22)+(H71*Kwantificatie!$C$22)+(I71*Kwantificatie!$D$22)+(J71*Kwantificatie!$E$22)+(K71*Kwantificatie!$F$22))*11.1*-1+100</f>
        <v>0.10000000000000853</v>
      </c>
      <c r="N71" s="6"/>
      <c r="O71" s="6"/>
      <c r="P71" s="6"/>
      <c r="Q71" s="6"/>
      <c r="R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6"/>
      <c r="NH71" s="6"/>
      <c r="NI71" s="6"/>
      <c r="NJ71" s="6"/>
      <c r="NK71" s="6"/>
      <c r="NL71" s="6"/>
      <c r="NM71" s="6"/>
      <c r="NN71" s="6"/>
      <c r="NO71" s="6"/>
      <c r="NP71" s="6"/>
      <c r="NQ71" s="6"/>
      <c r="NR71" s="6"/>
      <c r="NS71" s="6"/>
      <c r="NT71" s="6"/>
      <c r="NU71" s="6"/>
      <c r="NV71" s="6"/>
      <c r="NW71" s="6"/>
      <c r="NX71" s="6"/>
      <c r="NY71" s="6"/>
      <c r="NZ71" s="6"/>
      <c r="OA71" s="6"/>
      <c r="OB71" s="6"/>
      <c r="OC71" s="6"/>
      <c r="OD71" s="6"/>
      <c r="OE71" s="6"/>
      <c r="OF71" s="6"/>
      <c r="OG71" s="6"/>
      <c r="OH71" s="6"/>
      <c r="OI71" s="6"/>
      <c r="OJ71" s="6"/>
      <c r="OK71" s="6"/>
      <c r="OL71" s="6"/>
      <c r="OM71" s="6"/>
      <c r="ON71" s="6"/>
      <c r="OO71" s="6"/>
      <c r="OP71" s="6"/>
      <c r="OQ71" s="6"/>
      <c r="OR71" s="6"/>
      <c r="OS71" s="6"/>
      <c r="OT71" s="6"/>
      <c r="OU71" s="6"/>
      <c r="OV71" s="6"/>
      <c r="OW71" s="6"/>
      <c r="OX71" s="6"/>
      <c r="OY71" s="6"/>
      <c r="OZ71" s="6"/>
      <c r="PA71" s="6"/>
      <c r="PB71" s="6"/>
      <c r="PC71" s="6"/>
      <c r="PD71" s="6"/>
      <c r="PE71" s="6"/>
    </row>
    <row r="72" spans="1:421" s="13" customFormat="1" x14ac:dyDescent="0.25">
      <c r="A72" s="274"/>
      <c r="B72" s="271"/>
      <c r="C72" s="271"/>
      <c r="D72" s="281"/>
      <c r="E72" s="17"/>
      <c r="F72" s="163" t="s">
        <v>139</v>
      </c>
      <c r="G72" s="163">
        <v>3</v>
      </c>
      <c r="H72" s="163">
        <v>3</v>
      </c>
      <c r="I72" s="163">
        <v>3</v>
      </c>
      <c r="J72" s="163">
        <v>3</v>
      </c>
      <c r="K72" s="163">
        <v>3</v>
      </c>
      <c r="L72" s="146"/>
      <c r="M72" s="26">
        <f>((G72*Kwantificatie!$B$22)+(H72*Kwantificatie!$C$22)+(I72*Kwantificatie!$D$22)+(J72*Kwantificatie!$E$22)+(K72*Kwantificatie!$F$22))*11.1*-1+100</f>
        <v>0.10000000000000853</v>
      </c>
      <c r="N72" s="6"/>
      <c r="O72" s="6"/>
      <c r="P72" s="6"/>
      <c r="Q72" s="6"/>
      <c r="R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6"/>
      <c r="NH72" s="6"/>
      <c r="NI72" s="6"/>
      <c r="NJ72" s="6"/>
      <c r="NK72" s="6"/>
      <c r="NL72" s="6"/>
      <c r="NM72" s="6"/>
      <c r="NN72" s="6"/>
      <c r="NO72" s="6"/>
      <c r="NP72" s="6"/>
      <c r="NQ72" s="6"/>
      <c r="NR72" s="6"/>
      <c r="NS72" s="6"/>
      <c r="NT72" s="6"/>
      <c r="NU72" s="6"/>
      <c r="NV72" s="6"/>
      <c r="NW72" s="6"/>
      <c r="NX72" s="6"/>
      <c r="NY72" s="6"/>
      <c r="NZ72" s="6"/>
      <c r="OA72" s="6"/>
      <c r="OB72" s="6"/>
      <c r="OC72" s="6"/>
      <c r="OD72" s="6"/>
      <c r="OE72" s="6"/>
      <c r="OF72" s="6"/>
      <c r="OG72" s="6"/>
      <c r="OH72" s="6"/>
      <c r="OI72" s="6"/>
      <c r="OJ72" s="6"/>
      <c r="OK72" s="6"/>
      <c r="OL72" s="6"/>
      <c r="OM72" s="6"/>
      <c r="ON72" s="6"/>
      <c r="OO72" s="6"/>
      <c r="OP72" s="6"/>
      <c r="OQ72" s="6"/>
      <c r="OR72" s="6"/>
      <c r="OS72" s="6"/>
      <c r="OT72" s="6"/>
      <c r="OU72" s="6"/>
      <c r="OV72" s="6"/>
      <c r="OW72" s="6"/>
      <c r="OX72" s="6"/>
      <c r="OY72" s="6"/>
      <c r="OZ72" s="6"/>
      <c r="PA72" s="6"/>
      <c r="PB72" s="6"/>
      <c r="PC72" s="6"/>
      <c r="PD72" s="6"/>
      <c r="PE72" s="6"/>
    </row>
    <row r="73" spans="1:421" s="13" customFormat="1" ht="13.8" thickBot="1" x14ac:dyDescent="0.3">
      <c r="A73" s="274"/>
      <c r="B73" s="273"/>
      <c r="C73" s="273"/>
      <c r="D73" s="286"/>
      <c r="E73" s="144"/>
      <c r="F73" s="164" t="s">
        <v>139</v>
      </c>
      <c r="G73" s="164">
        <v>3</v>
      </c>
      <c r="H73" s="164">
        <v>3</v>
      </c>
      <c r="I73" s="164">
        <v>3</v>
      </c>
      <c r="J73" s="164">
        <v>3</v>
      </c>
      <c r="K73" s="164">
        <v>3</v>
      </c>
      <c r="L73" s="138"/>
      <c r="M73" s="139">
        <f>((G73*Kwantificatie!$B$22)+(H73*Kwantificatie!$C$22)+(I73*Kwantificatie!$D$22)+(J73*Kwantificatie!$E$22)+(K73*Kwantificatie!$F$22))*11.1*-1+100</f>
        <v>0.10000000000000853</v>
      </c>
      <c r="N73" s="6"/>
      <c r="O73" s="6"/>
      <c r="P73" s="6"/>
      <c r="Q73" s="6"/>
      <c r="R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6"/>
      <c r="NH73" s="6"/>
      <c r="NI73" s="6"/>
      <c r="NJ73" s="6"/>
      <c r="NK73" s="6"/>
      <c r="NL73" s="6"/>
      <c r="NM73" s="6"/>
      <c r="NN73" s="6"/>
      <c r="NO73" s="6"/>
      <c r="NP73" s="6"/>
      <c r="NQ73" s="6"/>
      <c r="NR73" s="6"/>
      <c r="NS73" s="6"/>
      <c r="NT73" s="6"/>
      <c r="NU73" s="6"/>
      <c r="NV73" s="6"/>
      <c r="NW73" s="6"/>
      <c r="NX73" s="6"/>
      <c r="NY73" s="6"/>
      <c r="NZ73" s="6"/>
      <c r="OA73" s="6"/>
      <c r="OB73" s="6"/>
      <c r="OC73" s="6"/>
      <c r="OD73" s="6"/>
      <c r="OE73" s="6"/>
      <c r="OF73" s="6"/>
      <c r="OG73" s="6"/>
      <c r="OH73" s="6"/>
      <c r="OI73" s="6"/>
      <c r="OJ73" s="6"/>
      <c r="OK73" s="6"/>
      <c r="OL73" s="6"/>
      <c r="OM73" s="6"/>
      <c r="ON73" s="6"/>
      <c r="OO73" s="6"/>
      <c r="OP73" s="6"/>
      <c r="OQ73" s="6"/>
      <c r="OR73" s="6"/>
      <c r="OS73" s="6"/>
      <c r="OT73" s="6"/>
      <c r="OU73" s="6"/>
      <c r="OV73" s="6"/>
      <c r="OW73" s="6"/>
      <c r="OX73" s="6"/>
      <c r="OY73" s="6"/>
      <c r="OZ73" s="6"/>
      <c r="PA73" s="6"/>
      <c r="PB73" s="6"/>
      <c r="PC73" s="6"/>
      <c r="PD73" s="6"/>
      <c r="PE73" s="6"/>
    </row>
    <row r="74" spans="1:421" s="13" customFormat="1" ht="26.4" x14ac:dyDescent="0.25">
      <c r="A74" s="274"/>
      <c r="B74" s="287" t="s">
        <v>71</v>
      </c>
      <c r="C74" s="270" t="s">
        <v>17</v>
      </c>
      <c r="D74" s="287" t="s">
        <v>19</v>
      </c>
      <c r="E74" s="19" t="s">
        <v>140</v>
      </c>
      <c r="F74" s="129" t="s">
        <v>111</v>
      </c>
      <c r="G74" s="18">
        <v>1</v>
      </c>
      <c r="H74" s="18">
        <v>2</v>
      </c>
      <c r="I74" s="18">
        <v>3</v>
      </c>
      <c r="J74" s="18">
        <v>2</v>
      </c>
      <c r="K74" s="18">
        <v>1</v>
      </c>
      <c r="L74" s="95"/>
      <c r="M74" s="26">
        <f>((G74*Kwantificatie!$B$22)+(H74*Kwantificatie!$C$22)+(I74*Kwantificatie!$D$22)+(J74*Kwantificatie!$E$22)+(K74*Kwantificatie!$F$22))*11.1*-1+100</f>
        <v>36.175000000000004</v>
      </c>
      <c r="N74" s="6"/>
      <c r="O74" s="6"/>
      <c r="P74" s="6"/>
      <c r="Q74" s="6"/>
      <c r="R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6"/>
      <c r="NH74" s="6"/>
      <c r="NI74" s="6"/>
      <c r="NJ74" s="6"/>
      <c r="NK74" s="6"/>
      <c r="NL74" s="6"/>
      <c r="NM74" s="6"/>
      <c r="NN74" s="6"/>
      <c r="NO74" s="6"/>
      <c r="NP74" s="6"/>
      <c r="NQ74" s="6"/>
      <c r="NR74" s="6"/>
      <c r="NS74" s="6"/>
      <c r="NT74" s="6"/>
      <c r="NU74" s="6"/>
      <c r="NV74" s="6"/>
      <c r="NW74" s="6"/>
      <c r="NX74" s="6"/>
      <c r="NY74" s="6"/>
      <c r="NZ74" s="6"/>
      <c r="OA74" s="6"/>
      <c r="OB74" s="6"/>
      <c r="OC74" s="6"/>
      <c r="OD74" s="6"/>
      <c r="OE74" s="6"/>
      <c r="OF74" s="6"/>
      <c r="OG74" s="6"/>
      <c r="OH74" s="6"/>
      <c r="OI74" s="6"/>
      <c r="OJ74" s="6"/>
      <c r="OK74" s="6"/>
      <c r="OL74" s="6"/>
      <c r="OM74" s="6"/>
      <c r="ON74" s="6"/>
      <c r="OO74" s="6"/>
      <c r="OP74" s="6"/>
      <c r="OQ74" s="6"/>
      <c r="OR74" s="6"/>
      <c r="OS74" s="6"/>
      <c r="OT74" s="6"/>
      <c r="OU74" s="6"/>
      <c r="OV74" s="6"/>
      <c r="OW74" s="6"/>
      <c r="OX74" s="6"/>
      <c r="OY74" s="6"/>
      <c r="OZ74" s="6"/>
      <c r="PA74" s="6"/>
      <c r="PB74" s="6"/>
      <c r="PC74" s="6"/>
      <c r="PD74" s="6"/>
      <c r="PE74" s="6"/>
    </row>
    <row r="75" spans="1:421" s="13" customFormat="1" ht="26.4" x14ac:dyDescent="0.25">
      <c r="A75" s="274"/>
      <c r="B75" s="281"/>
      <c r="C75" s="271"/>
      <c r="D75" s="281"/>
      <c r="E75" s="19" t="s">
        <v>141</v>
      </c>
      <c r="F75" s="129" t="s">
        <v>111</v>
      </c>
      <c r="G75" s="18">
        <v>1</v>
      </c>
      <c r="H75" s="18">
        <v>2</v>
      </c>
      <c r="I75" s="18">
        <v>3</v>
      </c>
      <c r="J75" s="18">
        <v>2</v>
      </c>
      <c r="K75" s="18">
        <v>1</v>
      </c>
      <c r="L75" s="95"/>
      <c r="M75" s="26">
        <f>((G75*Kwantificatie!$B$22)+(H75*Kwantificatie!$C$22)+(I75*Kwantificatie!$D$22)+(J75*Kwantificatie!$E$22)+(K75*Kwantificatie!$F$22))*11.1*-1+100</f>
        <v>36.175000000000004</v>
      </c>
      <c r="N75" s="6"/>
      <c r="O75" s="6"/>
      <c r="P75" s="6"/>
      <c r="Q75" s="6"/>
      <c r="R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6"/>
      <c r="NH75" s="6"/>
      <c r="NI75" s="6"/>
      <c r="NJ75" s="6"/>
      <c r="NK75" s="6"/>
      <c r="NL75" s="6"/>
      <c r="NM75" s="6"/>
      <c r="NN75" s="6"/>
      <c r="NO75" s="6"/>
      <c r="NP75" s="6"/>
      <c r="NQ75" s="6"/>
      <c r="NR75" s="6"/>
      <c r="NS75" s="6"/>
      <c r="NT75" s="6"/>
      <c r="NU75" s="6"/>
      <c r="NV75" s="6"/>
      <c r="NW75" s="6"/>
      <c r="NX75" s="6"/>
      <c r="NY75" s="6"/>
      <c r="NZ75" s="6"/>
      <c r="OA75" s="6"/>
      <c r="OB75" s="6"/>
      <c r="OC75" s="6"/>
      <c r="OD75" s="6"/>
      <c r="OE75" s="6"/>
      <c r="OF75" s="6"/>
      <c r="OG75" s="6"/>
      <c r="OH75" s="6"/>
      <c r="OI75" s="6"/>
      <c r="OJ75" s="6"/>
      <c r="OK75" s="6"/>
      <c r="OL75" s="6"/>
      <c r="OM75" s="6"/>
      <c r="ON75" s="6"/>
      <c r="OO75" s="6"/>
      <c r="OP75" s="6"/>
      <c r="OQ75" s="6"/>
      <c r="OR75" s="6"/>
      <c r="OS75" s="6"/>
      <c r="OT75" s="6"/>
      <c r="OU75" s="6"/>
      <c r="OV75" s="6"/>
      <c r="OW75" s="6"/>
      <c r="OX75" s="6"/>
      <c r="OY75" s="6"/>
      <c r="OZ75" s="6"/>
      <c r="PA75" s="6"/>
      <c r="PB75" s="6"/>
      <c r="PC75" s="6"/>
      <c r="PD75" s="6"/>
      <c r="PE75" s="6"/>
    </row>
    <row r="76" spans="1:421" s="13" customFormat="1" x14ac:dyDescent="0.25">
      <c r="A76" s="274"/>
      <c r="B76" s="281"/>
      <c r="C76" s="271"/>
      <c r="D76" s="281"/>
      <c r="E76" s="19" t="s">
        <v>137</v>
      </c>
      <c r="F76" s="129" t="s">
        <v>111</v>
      </c>
      <c r="G76" s="18">
        <v>2</v>
      </c>
      <c r="H76" s="18">
        <v>3</v>
      </c>
      <c r="I76" s="18">
        <v>2</v>
      </c>
      <c r="J76" s="18">
        <v>2</v>
      </c>
      <c r="K76" s="18">
        <v>2</v>
      </c>
      <c r="L76" s="95"/>
      <c r="M76" s="26">
        <f>((G76*Kwantificatie!$B$22)+(H76*Kwantificatie!$C$22)+(I76*Kwantificatie!$D$22)+(J76*Kwantificatie!$E$22)+(K76*Kwantificatie!$F$22))*11.1*-1+100</f>
        <v>25.075000000000003</v>
      </c>
      <c r="N76" s="6"/>
      <c r="O76" s="6"/>
      <c r="P76" s="6"/>
      <c r="Q76" s="6"/>
      <c r="R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6"/>
      <c r="NH76" s="6"/>
      <c r="NI76" s="6"/>
      <c r="NJ76" s="6"/>
      <c r="NK76" s="6"/>
      <c r="NL76" s="6"/>
      <c r="NM76" s="6"/>
      <c r="NN76" s="6"/>
      <c r="NO76" s="6"/>
      <c r="NP76" s="6"/>
      <c r="NQ76" s="6"/>
      <c r="NR76" s="6"/>
      <c r="NS76" s="6"/>
      <c r="NT76" s="6"/>
      <c r="NU76" s="6"/>
      <c r="NV76" s="6"/>
      <c r="NW76" s="6"/>
      <c r="NX76" s="6"/>
      <c r="NY76" s="6"/>
      <c r="NZ76" s="6"/>
      <c r="OA76" s="6"/>
      <c r="OB76" s="6"/>
      <c r="OC76" s="6"/>
      <c r="OD76" s="6"/>
      <c r="OE76" s="6"/>
      <c r="OF76" s="6"/>
      <c r="OG76" s="6"/>
      <c r="OH76" s="6"/>
      <c r="OI76" s="6"/>
      <c r="OJ76" s="6"/>
      <c r="OK76" s="6"/>
      <c r="OL76" s="6"/>
      <c r="OM76" s="6"/>
      <c r="ON76" s="6"/>
      <c r="OO76" s="6"/>
      <c r="OP76" s="6"/>
      <c r="OQ76" s="6"/>
      <c r="OR76" s="6"/>
      <c r="OS76" s="6"/>
      <c r="OT76" s="6"/>
      <c r="OU76" s="6"/>
      <c r="OV76" s="6"/>
      <c r="OW76" s="6"/>
      <c r="OX76" s="6"/>
      <c r="OY76" s="6"/>
      <c r="OZ76" s="6"/>
      <c r="PA76" s="6"/>
      <c r="PB76" s="6"/>
      <c r="PC76" s="6"/>
      <c r="PD76" s="6"/>
      <c r="PE76" s="6"/>
    </row>
    <row r="77" spans="1:421" s="13" customFormat="1" x14ac:dyDescent="0.25">
      <c r="A77" s="274"/>
      <c r="B77" s="281"/>
      <c r="C77" s="271"/>
      <c r="D77" s="281"/>
      <c r="E77" s="19" t="s">
        <v>143</v>
      </c>
      <c r="F77" s="129" t="s">
        <v>111</v>
      </c>
      <c r="G77" s="18">
        <v>3</v>
      </c>
      <c r="H77" s="18">
        <v>2</v>
      </c>
      <c r="I77" s="18">
        <v>2</v>
      </c>
      <c r="J77" s="18">
        <v>1</v>
      </c>
      <c r="K77" s="18">
        <v>2</v>
      </c>
      <c r="L77" s="95"/>
      <c r="M77" s="26">
        <f>((G77*Kwantificatie!$B$22)+(H77*Kwantificatie!$C$22)+(I77*Kwantificatie!$D$22)+(J77*Kwantificatie!$E$22)+(K77*Kwantificatie!$F$22))*11.1*-1+100</f>
        <v>41.725000000000001</v>
      </c>
      <c r="N77" s="6"/>
      <c r="O77" s="6"/>
      <c r="P77" s="6"/>
      <c r="Q77" s="6"/>
      <c r="R77" s="6"/>
      <c r="AC77" s="6"/>
      <c r="AD77" s="6"/>
      <c r="AE77" s="6"/>
      <c r="AF77" s="6"/>
      <c r="AG77" s="6"/>
      <c r="AH77" s="6"/>
      <c r="AI77" s="6"/>
      <c r="AJ77" s="6"/>
      <c r="AK77" s="6"/>
      <c r="AL77" s="6"/>
      <c r="AM77" s="6"/>
      <c r="AN77" s="6"/>
      <c r="AO77" s="6"/>
      <c r="AP77" s="6"/>
      <c r="AQ77" s="6"/>
      <c r="AR77" s="6"/>
      <c r="AS77" s="6"/>
      <c r="AT77" s="6"/>
      <c r="AU77" s="6"/>
      <c r="AV77" s="6"/>
      <c r="AW77" s="6"/>
      <c r="AX77" s="6"/>
      <c r="AY77" s="6"/>
      <c r="AZ77" s="6"/>
      <c r="BA77" s="6"/>
      <c r="BB77" s="6"/>
      <c r="BC77" s="6"/>
      <c r="BD77" s="6"/>
      <c r="BE77" s="6"/>
      <c r="BF77" s="6"/>
      <c r="BG77" s="6"/>
      <c r="BH77" s="6"/>
      <c r="BI77" s="6"/>
      <c r="BJ77" s="6"/>
      <c r="BK77" s="6"/>
      <c r="BL77" s="6"/>
      <c r="BM77" s="6"/>
      <c r="BN77" s="6"/>
      <c r="BO77" s="6"/>
      <c r="BP77" s="6"/>
      <c r="BQ77" s="6"/>
      <c r="BR77" s="6"/>
      <c r="BS77" s="6"/>
      <c r="BT77" s="6"/>
      <c r="BU77" s="6"/>
      <c r="BV77" s="6"/>
      <c r="BW77" s="6"/>
      <c r="BX77" s="6"/>
      <c r="BY77" s="6"/>
      <c r="BZ77" s="6"/>
      <c r="CA77" s="6"/>
      <c r="CB77" s="6"/>
      <c r="CC77" s="6"/>
      <c r="CD77" s="6"/>
      <c r="CE77" s="6"/>
      <c r="CF77" s="6"/>
      <c r="CG77" s="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6"/>
      <c r="NH77" s="6"/>
      <c r="NI77" s="6"/>
      <c r="NJ77" s="6"/>
      <c r="NK77" s="6"/>
      <c r="NL77" s="6"/>
      <c r="NM77" s="6"/>
      <c r="NN77" s="6"/>
      <c r="NO77" s="6"/>
      <c r="NP77" s="6"/>
      <c r="NQ77" s="6"/>
      <c r="NR77" s="6"/>
      <c r="NS77" s="6"/>
      <c r="NT77" s="6"/>
      <c r="NU77" s="6"/>
      <c r="NV77" s="6"/>
      <c r="NW77" s="6"/>
      <c r="NX77" s="6"/>
      <c r="NY77" s="6"/>
      <c r="NZ77" s="6"/>
      <c r="OA77" s="6"/>
      <c r="OB77" s="6"/>
      <c r="OC77" s="6"/>
      <c r="OD77" s="6"/>
      <c r="OE77" s="6"/>
      <c r="OF77" s="6"/>
      <c r="OG77" s="6"/>
      <c r="OH77" s="6"/>
      <c r="OI77" s="6"/>
      <c r="OJ77" s="6"/>
      <c r="OK77" s="6"/>
      <c r="OL77" s="6"/>
      <c r="OM77" s="6"/>
      <c r="ON77" s="6"/>
      <c r="OO77" s="6"/>
      <c r="OP77" s="6"/>
      <c r="OQ77" s="6"/>
      <c r="OR77" s="6"/>
      <c r="OS77" s="6"/>
      <c r="OT77" s="6"/>
      <c r="OU77" s="6"/>
      <c r="OV77" s="6"/>
      <c r="OW77" s="6"/>
      <c r="OX77" s="6"/>
      <c r="OY77" s="6"/>
      <c r="OZ77" s="6"/>
      <c r="PA77" s="6"/>
      <c r="PB77" s="6"/>
      <c r="PC77" s="6"/>
      <c r="PD77" s="6"/>
      <c r="PE77" s="6"/>
    </row>
    <row r="78" spans="1:421" s="13" customFormat="1" x14ac:dyDescent="0.25">
      <c r="A78" s="274"/>
      <c r="B78" s="281"/>
      <c r="C78" s="271"/>
      <c r="D78" s="281"/>
      <c r="E78" s="154" t="s">
        <v>142</v>
      </c>
      <c r="F78" s="155" t="s">
        <v>111</v>
      </c>
      <c r="G78" s="156">
        <v>2</v>
      </c>
      <c r="H78" s="156">
        <v>3</v>
      </c>
      <c r="I78" s="156">
        <v>2</v>
      </c>
      <c r="J78" s="156">
        <v>2</v>
      </c>
      <c r="K78" s="156">
        <v>2</v>
      </c>
      <c r="L78" s="146"/>
      <c r="M78" s="26">
        <f>((G78*Kwantificatie!$B$22)+(H78*Kwantificatie!$C$22)+(I78*Kwantificatie!$D$22)+(J78*Kwantificatie!$E$22)+(K78*Kwantificatie!$F$22))*11.1*-1+100</f>
        <v>25.075000000000003</v>
      </c>
      <c r="N78" s="6"/>
      <c r="O78" s="6"/>
      <c r="P78" s="6"/>
      <c r="Q78" s="6"/>
      <c r="R78" s="6"/>
      <c r="AC78" s="6"/>
      <c r="AD78" s="6"/>
      <c r="AE78" s="6"/>
      <c r="AF78" s="6"/>
      <c r="AG78" s="6"/>
      <c r="AH78" s="6"/>
      <c r="AI78" s="6"/>
      <c r="AJ78" s="6"/>
      <c r="AK78" s="6"/>
      <c r="AL78" s="6"/>
      <c r="AM78" s="6"/>
      <c r="AN78" s="6"/>
      <c r="AO78" s="6"/>
      <c r="AP78" s="6"/>
      <c r="AQ78" s="6"/>
      <c r="AR78" s="6"/>
      <c r="AS78" s="6"/>
      <c r="AT78" s="6"/>
      <c r="AU78" s="6"/>
      <c r="AV78" s="6"/>
      <c r="AW78" s="6"/>
      <c r="AX78" s="6"/>
      <c r="AY78" s="6"/>
      <c r="AZ78" s="6"/>
      <c r="BA78" s="6"/>
      <c r="BB78" s="6"/>
      <c r="BC78" s="6"/>
      <c r="BD78" s="6"/>
      <c r="BE78" s="6"/>
      <c r="BF78" s="6"/>
      <c r="BG78" s="6"/>
      <c r="BH78" s="6"/>
      <c r="BI78" s="6"/>
      <c r="BJ78" s="6"/>
      <c r="BK78" s="6"/>
      <c r="BL78" s="6"/>
      <c r="BM78" s="6"/>
      <c r="BN78" s="6"/>
      <c r="BO78" s="6"/>
      <c r="BP78" s="6"/>
      <c r="BQ78" s="6"/>
      <c r="BR78" s="6"/>
      <c r="BS78" s="6"/>
      <c r="BT78" s="6"/>
      <c r="BU78" s="6"/>
      <c r="BV78" s="6"/>
      <c r="BW78" s="6"/>
      <c r="BX78" s="6"/>
      <c r="BY78" s="6"/>
      <c r="BZ78" s="6"/>
      <c r="CA78" s="6"/>
      <c r="CB78" s="6"/>
      <c r="CC78" s="6"/>
      <c r="CD78" s="6"/>
      <c r="CE78" s="6"/>
      <c r="CF78" s="6"/>
      <c r="CG78" s="6"/>
      <c r="CH78" s="6"/>
      <c r="CI78" s="6"/>
      <c r="CJ78" s="6"/>
      <c r="CK78" s="6"/>
      <c r="CL78" s="6"/>
      <c r="CM78" s="6"/>
      <c r="CN78" s="6"/>
      <c r="CO78" s="6"/>
      <c r="CP78" s="6"/>
      <c r="CQ78" s="6"/>
      <c r="CR78" s="6"/>
      <c r="CS78" s="6"/>
      <c r="CT78" s="6"/>
      <c r="CU78" s="6"/>
      <c r="CV78" s="6"/>
      <c r="CW78" s="6"/>
      <c r="CX78" s="6"/>
      <c r="CY78" s="6"/>
      <c r="CZ78" s="6"/>
      <c r="DA78" s="6"/>
      <c r="DB78" s="6"/>
      <c r="DC78" s="6"/>
      <c r="DD78" s="6"/>
      <c r="DE78" s="6"/>
      <c r="DF78" s="6"/>
      <c r="DG78" s="6"/>
      <c r="DH78" s="6"/>
      <c r="DI78" s="6"/>
      <c r="DJ78" s="6"/>
      <c r="DK78" s="6"/>
      <c r="DL78" s="6"/>
      <c r="DM78" s="6"/>
      <c r="DN78" s="6"/>
      <c r="DO78" s="6"/>
      <c r="DP78" s="6"/>
      <c r="DQ78" s="6"/>
      <c r="DR78" s="6"/>
      <c r="DS78" s="6"/>
      <c r="DT78" s="6"/>
      <c r="DU78" s="6"/>
      <c r="DV78" s="6"/>
      <c r="DW78" s="6"/>
      <c r="DX78" s="6"/>
      <c r="DY78" s="6"/>
      <c r="DZ78" s="6"/>
      <c r="EA78" s="6"/>
      <c r="EB78" s="6"/>
      <c r="EC78" s="6"/>
      <c r="ED78" s="6"/>
      <c r="EE78" s="6"/>
      <c r="EF78" s="6"/>
      <c r="EG78" s="6"/>
      <c r="EH78" s="6"/>
      <c r="EI78" s="6"/>
      <c r="EJ78" s="6"/>
      <c r="EK78" s="6"/>
      <c r="EL78" s="6"/>
      <c r="EM78" s="6"/>
      <c r="EN78" s="6"/>
      <c r="EO78" s="6"/>
      <c r="EP78" s="6"/>
      <c r="EQ78" s="6"/>
      <c r="ER78" s="6"/>
      <c r="ES78" s="6"/>
      <c r="ET78" s="6"/>
      <c r="EU78" s="6"/>
      <c r="EV78" s="6"/>
      <c r="EW78" s="6"/>
      <c r="EX78" s="6"/>
      <c r="EY78" s="6"/>
      <c r="EZ78" s="6"/>
      <c r="FA78" s="6"/>
      <c r="FB78" s="6"/>
      <c r="FC78" s="6"/>
      <c r="FD78" s="6"/>
      <c r="FE78" s="6"/>
      <c r="FF78" s="6"/>
      <c r="FG78" s="6"/>
      <c r="FH78" s="6"/>
      <c r="FI78" s="6"/>
      <c r="FJ78" s="6"/>
      <c r="FK78" s="6"/>
      <c r="FL78" s="6"/>
      <c r="FM78" s="6"/>
      <c r="FN78" s="6"/>
      <c r="FO78" s="6"/>
      <c r="FP78" s="6"/>
      <c r="FQ78" s="6"/>
      <c r="FR78" s="6"/>
      <c r="FS78" s="6"/>
      <c r="FT78" s="6"/>
      <c r="FU78" s="6"/>
      <c r="FV78" s="6"/>
      <c r="FW78" s="6"/>
      <c r="FX78" s="6"/>
      <c r="FY78" s="6"/>
      <c r="FZ78" s="6"/>
      <c r="GA78" s="6"/>
      <c r="GB78" s="6"/>
      <c r="GC78" s="6"/>
      <c r="GD78" s="6"/>
      <c r="GE78" s="6"/>
      <c r="GF78" s="6"/>
      <c r="GG78" s="6"/>
      <c r="GH78" s="6"/>
      <c r="GI78" s="6"/>
      <c r="GJ78" s="6"/>
      <c r="GK78" s="6"/>
      <c r="GL78" s="6"/>
      <c r="GM78" s="6"/>
      <c r="GN78" s="6"/>
      <c r="GO78" s="6"/>
      <c r="GP78" s="6"/>
      <c r="GQ78" s="6"/>
      <c r="GR78" s="6"/>
      <c r="GS78" s="6"/>
      <c r="GT78" s="6"/>
      <c r="GU78" s="6"/>
      <c r="GV78" s="6"/>
      <c r="GW78" s="6"/>
      <c r="GX78" s="6"/>
      <c r="GY78" s="6"/>
      <c r="GZ78" s="6"/>
      <c r="HA78" s="6"/>
      <c r="HB78" s="6"/>
      <c r="HC78" s="6"/>
      <c r="HD78" s="6"/>
      <c r="HE78" s="6"/>
      <c r="HF78" s="6"/>
      <c r="HG78" s="6"/>
      <c r="HH78" s="6"/>
      <c r="HI78" s="6"/>
      <c r="HJ78" s="6"/>
      <c r="HK78" s="6"/>
      <c r="HL78" s="6"/>
      <c r="HM78" s="6"/>
      <c r="HN78" s="6"/>
      <c r="HO78" s="6"/>
      <c r="HP78" s="6"/>
      <c r="HQ78" s="6"/>
      <c r="HR78" s="6"/>
      <c r="HS78" s="6"/>
      <c r="HT78" s="6"/>
      <c r="HU78" s="6"/>
      <c r="HV78" s="6"/>
      <c r="HW78" s="6"/>
      <c r="HX78" s="6"/>
      <c r="HY78" s="6"/>
      <c r="HZ78" s="6"/>
      <c r="IA78" s="6"/>
      <c r="IB78" s="6"/>
      <c r="IC78" s="6"/>
      <c r="ID78" s="6"/>
      <c r="IE78" s="6"/>
      <c r="IF78" s="6"/>
      <c r="IG78" s="6"/>
      <c r="IH78" s="6"/>
      <c r="II78" s="6"/>
      <c r="IJ78" s="6"/>
      <c r="IK78" s="6"/>
      <c r="IL78" s="6"/>
      <c r="IM78" s="6"/>
      <c r="IN78" s="6"/>
      <c r="IO78" s="6"/>
      <c r="IP78" s="6"/>
      <c r="IQ78" s="6"/>
      <c r="IR78" s="6"/>
      <c r="IS78" s="6"/>
      <c r="IT78" s="6"/>
      <c r="IU78" s="6"/>
      <c r="IV78" s="6"/>
      <c r="IW78" s="6"/>
      <c r="IX78" s="6"/>
      <c r="IY78" s="6"/>
      <c r="IZ78" s="6"/>
      <c r="JA78" s="6"/>
      <c r="JB78" s="6"/>
      <c r="JC78" s="6"/>
      <c r="JD78" s="6"/>
      <c r="JE78" s="6"/>
      <c r="JF78" s="6"/>
      <c r="JG78" s="6"/>
      <c r="JH78" s="6"/>
      <c r="JI78" s="6"/>
      <c r="JJ78" s="6"/>
      <c r="JK78" s="6"/>
      <c r="JL78" s="6"/>
      <c r="JM78" s="6"/>
      <c r="JN78" s="6"/>
      <c r="JO78" s="6"/>
      <c r="JP78" s="6"/>
      <c r="JQ78" s="6"/>
      <c r="JR78" s="6"/>
      <c r="JS78" s="6"/>
      <c r="JT78" s="6"/>
      <c r="JU78" s="6"/>
      <c r="JV78" s="6"/>
      <c r="JW78" s="6"/>
      <c r="JX78" s="6"/>
      <c r="JY78" s="6"/>
      <c r="JZ78" s="6"/>
      <c r="KA78" s="6"/>
      <c r="KB78" s="6"/>
      <c r="KC78" s="6"/>
      <c r="KD78" s="6"/>
      <c r="KE78" s="6"/>
      <c r="KF78" s="6"/>
      <c r="KG78" s="6"/>
      <c r="KH78" s="6"/>
      <c r="KI78" s="6"/>
      <c r="KJ78" s="6"/>
      <c r="KK78" s="6"/>
      <c r="KL78" s="6"/>
      <c r="KM78" s="6"/>
      <c r="KN78" s="6"/>
      <c r="KO78" s="6"/>
      <c r="KP78" s="6"/>
      <c r="KQ78" s="6"/>
      <c r="KR78" s="6"/>
      <c r="KS78" s="6"/>
      <c r="KT78" s="6"/>
      <c r="KU78" s="6"/>
      <c r="KV78" s="6"/>
      <c r="KW78" s="6"/>
      <c r="KX78" s="6"/>
      <c r="KY78" s="6"/>
      <c r="KZ78" s="6"/>
      <c r="LA78" s="6"/>
      <c r="LB78" s="6"/>
      <c r="LC78" s="6"/>
      <c r="LD78" s="6"/>
      <c r="LE78" s="6"/>
      <c r="LF78" s="6"/>
      <c r="LG78" s="6"/>
      <c r="LH78" s="6"/>
      <c r="LI78" s="6"/>
      <c r="LJ78" s="6"/>
      <c r="LK78" s="6"/>
      <c r="LL78" s="6"/>
      <c r="LM78" s="6"/>
      <c r="LN78" s="6"/>
      <c r="LO78" s="6"/>
      <c r="LP78" s="6"/>
      <c r="LQ78" s="6"/>
      <c r="LR78" s="6"/>
      <c r="LS78" s="6"/>
      <c r="LT78" s="6"/>
      <c r="LU78" s="6"/>
      <c r="LV78" s="6"/>
      <c r="LW78" s="6"/>
      <c r="LX78" s="6"/>
      <c r="LY78" s="6"/>
      <c r="LZ78" s="6"/>
      <c r="MA78" s="6"/>
      <c r="MB78" s="6"/>
      <c r="MC78" s="6"/>
      <c r="MD78" s="6"/>
      <c r="ME78" s="6"/>
      <c r="MF78" s="6"/>
      <c r="MG78" s="6"/>
      <c r="MH78" s="6"/>
      <c r="MI78" s="6"/>
      <c r="MJ78" s="6"/>
      <c r="MK78" s="6"/>
      <c r="ML78" s="6"/>
      <c r="MM78" s="6"/>
      <c r="MN78" s="6"/>
      <c r="MO78" s="6"/>
      <c r="MP78" s="6"/>
      <c r="MQ78" s="6"/>
      <c r="MR78" s="6"/>
      <c r="MS78" s="6"/>
      <c r="MT78" s="6"/>
      <c r="MU78" s="6"/>
      <c r="MV78" s="6"/>
      <c r="MW78" s="6"/>
      <c r="MX78" s="6"/>
      <c r="MY78" s="6"/>
      <c r="MZ78" s="6"/>
      <c r="NA78" s="6"/>
      <c r="NB78" s="6"/>
      <c r="NC78" s="6"/>
      <c r="ND78" s="6"/>
      <c r="NE78" s="6"/>
      <c r="NF78" s="6"/>
      <c r="NG78" s="6"/>
      <c r="NH78" s="6"/>
      <c r="NI78" s="6"/>
      <c r="NJ78" s="6"/>
      <c r="NK78" s="6"/>
      <c r="NL78" s="6"/>
      <c r="NM78" s="6"/>
      <c r="NN78" s="6"/>
      <c r="NO78" s="6"/>
      <c r="NP78" s="6"/>
      <c r="NQ78" s="6"/>
      <c r="NR78" s="6"/>
      <c r="NS78" s="6"/>
      <c r="NT78" s="6"/>
      <c r="NU78" s="6"/>
      <c r="NV78" s="6"/>
      <c r="NW78" s="6"/>
      <c r="NX78" s="6"/>
      <c r="NY78" s="6"/>
      <c r="NZ78" s="6"/>
      <c r="OA78" s="6"/>
      <c r="OB78" s="6"/>
      <c r="OC78" s="6"/>
      <c r="OD78" s="6"/>
      <c r="OE78" s="6"/>
      <c r="OF78" s="6"/>
      <c r="OG78" s="6"/>
      <c r="OH78" s="6"/>
      <c r="OI78" s="6"/>
      <c r="OJ78" s="6"/>
      <c r="OK78" s="6"/>
      <c r="OL78" s="6"/>
      <c r="OM78" s="6"/>
      <c r="ON78" s="6"/>
      <c r="OO78" s="6"/>
      <c r="OP78" s="6"/>
      <c r="OQ78" s="6"/>
      <c r="OR78" s="6"/>
      <c r="OS78" s="6"/>
      <c r="OT78" s="6"/>
      <c r="OU78" s="6"/>
      <c r="OV78" s="6"/>
      <c r="OW78" s="6"/>
      <c r="OX78" s="6"/>
      <c r="OY78" s="6"/>
      <c r="OZ78" s="6"/>
      <c r="PA78" s="6"/>
      <c r="PB78" s="6"/>
      <c r="PC78" s="6"/>
      <c r="PD78" s="6"/>
      <c r="PE78" s="6"/>
    </row>
    <row r="79" spans="1:421" s="13" customFormat="1" x14ac:dyDescent="0.25">
      <c r="A79" s="274"/>
      <c r="B79" s="281"/>
      <c r="C79" s="271"/>
      <c r="D79" s="281"/>
      <c r="E79" s="17" t="s">
        <v>174</v>
      </c>
      <c r="F79" s="129" t="s">
        <v>111</v>
      </c>
      <c r="G79" s="12">
        <v>2</v>
      </c>
      <c r="H79" s="12">
        <v>3</v>
      </c>
      <c r="I79" s="12">
        <v>1</v>
      </c>
      <c r="J79" s="12">
        <v>2</v>
      </c>
      <c r="K79" s="12">
        <v>2</v>
      </c>
      <c r="L79" s="97"/>
      <c r="M79" s="26">
        <f>((G79*Kwantificatie!$B$22)+(H79*Kwantificatie!$C$22)+(I79*Kwantificatie!$D$22)+(J79*Kwantificatie!$E$22)+(K79*Kwantificatie!$F$22))*11.1*-1+100</f>
        <v>30.625</v>
      </c>
      <c r="N79" s="6"/>
      <c r="O79" s="6"/>
      <c r="P79" s="6"/>
      <c r="Q79" s="6"/>
      <c r="R79" s="6"/>
      <c r="AC79" s="6"/>
      <c r="AD79" s="6"/>
      <c r="AE79" s="6"/>
      <c r="AF79" s="6"/>
      <c r="AG79" s="6"/>
      <c r="AH79" s="6"/>
      <c r="AI79" s="6"/>
      <c r="AJ79" s="6"/>
      <c r="AK79" s="6"/>
      <c r="AL79" s="6"/>
      <c r="AM79" s="6"/>
      <c r="AN79" s="6"/>
      <c r="AO79" s="6"/>
      <c r="AP79" s="6"/>
      <c r="AQ79" s="6"/>
      <c r="AR79" s="6"/>
      <c r="AS79" s="6"/>
      <c r="AT79" s="6"/>
      <c r="AU79" s="6"/>
      <c r="AV79" s="6"/>
      <c r="AW79" s="6"/>
      <c r="AX79" s="6"/>
      <c r="AY79" s="6"/>
      <c r="AZ79" s="6"/>
      <c r="BA79" s="6"/>
      <c r="BB79" s="6"/>
      <c r="BC79" s="6"/>
      <c r="BD79" s="6"/>
      <c r="BE79" s="6"/>
      <c r="BF79" s="6"/>
      <c r="BG79" s="6"/>
      <c r="BH79" s="6"/>
      <c r="BI79" s="6"/>
      <c r="BJ79" s="6"/>
      <c r="BK79" s="6"/>
      <c r="BL79" s="6"/>
      <c r="BM79" s="6"/>
      <c r="BN79" s="6"/>
      <c r="BO79" s="6"/>
      <c r="BP79" s="6"/>
      <c r="BQ79" s="6"/>
      <c r="BR79" s="6"/>
      <c r="BS79" s="6"/>
      <c r="BT79" s="6"/>
      <c r="BU79" s="6"/>
      <c r="BV79" s="6"/>
      <c r="BW79" s="6"/>
      <c r="BX79" s="6"/>
      <c r="BY79" s="6"/>
      <c r="BZ79" s="6"/>
      <c r="CA79" s="6"/>
      <c r="CB79" s="6"/>
      <c r="CC79" s="6"/>
      <c r="CD79" s="6"/>
      <c r="CE79" s="6"/>
      <c r="CF79" s="6"/>
      <c r="CG79" s="6"/>
      <c r="CH79" s="6"/>
      <c r="CI79" s="6"/>
      <c r="CJ79" s="6"/>
      <c r="CK79" s="6"/>
      <c r="CL79" s="6"/>
      <c r="CM79" s="6"/>
      <c r="CN79" s="6"/>
      <c r="CO79" s="6"/>
      <c r="CP79" s="6"/>
      <c r="CQ79" s="6"/>
      <c r="CR79" s="6"/>
      <c r="CS79" s="6"/>
      <c r="CT79" s="6"/>
      <c r="CU79" s="6"/>
      <c r="CV79" s="6"/>
      <c r="CW79" s="6"/>
      <c r="CX79" s="6"/>
      <c r="CY79" s="6"/>
      <c r="CZ79" s="6"/>
      <c r="DA79" s="6"/>
      <c r="DB79" s="6"/>
      <c r="DC79" s="6"/>
      <c r="DD79" s="6"/>
      <c r="DE79" s="6"/>
      <c r="DF79" s="6"/>
      <c r="DG79" s="6"/>
      <c r="DH79" s="6"/>
      <c r="DI79" s="6"/>
      <c r="DJ79" s="6"/>
      <c r="DK79" s="6"/>
      <c r="DL79" s="6"/>
      <c r="DM79" s="6"/>
      <c r="DN79" s="6"/>
      <c r="DO79" s="6"/>
      <c r="DP79" s="6"/>
      <c r="DQ79" s="6"/>
      <c r="DR79" s="6"/>
      <c r="DS79" s="6"/>
      <c r="DT79" s="6"/>
      <c r="DU79" s="6"/>
      <c r="DV79" s="6"/>
      <c r="DW79" s="6"/>
      <c r="DX79" s="6"/>
      <c r="DY79" s="6"/>
      <c r="DZ79" s="6"/>
      <c r="EA79" s="6"/>
      <c r="EB79" s="6"/>
      <c r="EC79" s="6"/>
      <c r="ED79" s="6"/>
      <c r="EE79" s="6"/>
      <c r="EF79" s="6"/>
      <c r="EG79" s="6"/>
      <c r="EH79" s="6"/>
      <c r="EI79" s="6"/>
      <c r="EJ79" s="6"/>
      <c r="EK79" s="6"/>
      <c r="EL79" s="6"/>
      <c r="EM79" s="6"/>
      <c r="EN79" s="6"/>
      <c r="EO79" s="6"/>
      <c r="EP79" s="6"/>
      <c r="EQ79" s="6"/>
      <c r="ER79" s="6"/>
      <c r="ES79" s="6"/>
      <c r="ET79" s="6"/>
      <c r="EU79" s="6"/>
      <c r="EV79" s="6"/>
      <c r="EW79" s="6"/>
      <c r="EX79" s="6"/>
      <c r="EY79" s="6"/>
      <c r="EZ79" s="6"/>
      <c r="FA79" s="6"/>
      <c r="FB79" s="6"/>
      <c r="FC79" s="6"/>
      <c r="FD79" s="6"/>
      <c r="FE79" s="6"/>
      <c r="FF79" s="6"/>
      <c r="FG79" s="6"/>
      <c r="FH79" s="6"/>
      <c r="FI79" s="6"/>
      <c r="FJ79" s="6"/>
      <c r="FK79" s="6"/>
      <c r="FL79" s="6"/>
      <c r="FM79" s="6"/>
      <c r="FN79" s="6"/>
      <c r="FO79" s="6"/>
      <c r="FP79" s="6"/>
      <c r="FQ79" s="6"/>
      <c r="FR79" s="6"/>
      <c r="FS79" s="6"/>
      <c r="FT79" s="6"/>
      <c r="FU79" s="6"/>
      <c r="FV79" s="6"/>
      <c r="FW79" s="6"/>
      <c r="FX79" s="6"/>
      <c r="FY79" s="6"/>
      <c r="FZ79" s="6"/>
      <c r="GA79" s="6"/>
      <c r="GB79" s="6"/>
      <c r="GC79" s="6"/>
      <c r="GD79" s="6"/>
      <c r="GE79" s="6"/>
      <c r="GF79" s="6"/>
      <c r="GG79" s="6"/>
      <c r="GH79" s="6"/>
      <c r="GI79" s="6"/>
      <c r="GJ79" s="6"/>
      <c r="GK79" s="6"/>
      <c r="GL79" s="6"/>
      <c r="GM79" s="6"/>
      <c r="GN79" s="6"/>
      <c r="GO79" s="6"/>
      <c r="GP79" s="6"/>
      <c r="GQ79" s="6"/>
      <c r="GR79" s="6"/>
      <c r="GS79" s="6"/>
      <c r="GT79" s="6"/>
      <c r="GU79" s="6"/>
      <c r="GV79" s="6"/>
      <c r="GW79" s="6"/>
      <c r="GX79" s="6"/>
      <c r="GY79" s="6"/>
      <c r="GZ79" s="6"/>
      <c r="HA79" s="6"/>
      <c r="HB79" s="6"/>
      <c r="HC79" s="6"/>
      <c r="HD79" s="6"/>
      <c r="HE79" s="6"/>
      <c r="HF79" s="6"/>
      <c r="HG79" s="6"/>
      <c r="HH79" s="6"/>
      <c r="HI79" s="6"/>
      <c r="HJ79" s="6"/>
      <c r="HK79" s="6"/>
      <c r="HL79" s="6"/>
      <c r="HM79" s="6"/>
      <c r="HN79" s="6"/>
      <c r="HO79" s="6"/>
      <c r="HP79" s="6"/>
      <c r="HQ79" s="6"/>
      <c r="HR79" s="6"/>
      <c r="HS79" s="6"/>
      <c r="HT79" s="6"/>
      <c r="HU79" s="6"/>
      <c r="HV79" s="6"/>
      <c r="HW79" s="6"/>
      <c r="HX79" s="6"/>
      <c r="HY79" s="6"/>
      <c r="HZ79" s="6"/>
      <c r="IA79" s="6"/>
      <c r="IB79" s="6"/>
      <c r="IC79" s="6"/>
      <c r="ID79" s="6"/>
      <c r="IE79" s="6"/>
      <c r="IF79" s="6"/>
      <c r="IG79" s="6"/>
      <c r="IH79" s="6"/>
      <c r="II79" s="6"/>
      <c r="IJ79" s="6"/>
      <c r="IK79" s="6"/>
      <c r="IL79" s="6"/>
      <c r="IM79" s="6"/>
      <c r="IN79" s="6"/>
      <c r="IO79" s="6"/>
      <c r="IP79" s="6"/>
      <c r="IQ79" s="6"/>
      <c r="IR79" s="6"/>
      <c r="IS79" s="6"/>
      <c r="IT79" s="6"/>
      <c r="IU79" s="6"/>
      <c r="IV79" s="6"/>
      <c r="IW79" s="6"/>
      <c r="IX79" s="6"/>
      <c r="IY79" s="6"/>
      <c r="IZ79" s="6"/>
      <c r="JA79" s="6"/>
      <c r="JB79" s="6"/>
      <c r="JC79" s="6"/>
      <c r="JD79" s="6"/>
      <c r="JE79" s="6"/>
      <c r="JF79" s="6"/>
      <c r="JG79" s="6"/>
      <c r="JH79" s="6"/>
      <c r="JI79" s="6"/>
      <c r="JJ79" s="6"/>
      <c r="JK79" s="6"/>
      <c r="JL79" s="6"/>
      <c r="JM79" s="6"/>
      <c r="JN79" s="6"/>
      <c r="JO79" s="6"/>
      <c r="JP79" s="6"/>
      <c r="JQ79" s="6"/>
      <c r="JR79" s="6"/>
      <c r="JS79" s="6"/>
      <c r="JT79" s="6"/>
      <c r="JU79" s="6"/>
      <c r="JV79" s="6"/>
      <c r="JW79" s="6"/>
      <c r="JX79" s="6"/>
      <c r="JY79" s="6"/>
      <c r="JZ79" s="6"/>
      <c r="KA79" s="6"/>
      <c r="KB79" s="6"/>
      <c r="KC79" s="6"/>
      <c r="KD79" s="6"/>
      <c r="KE79" s="6"/>
      <c r="KF79" s="6"/>
      <c r="KG79" s="6"/>
      <c r="KH79" s="6"/>
      <c r="KI79" s="6"/>
      <c r="KJ79" s="6"/>
      <c r="KK79" s="6"/>
      <c r="KL79" s="6"/>
      <c r="KM79" s="6"/>
      <c r="KN79" s="6"/>
      <c r="KO79" s="6"/>
      <c r="KP79" s="6"/>
      <c r="KQ79" s="6"/>
      <c r="KR79" s="6"/>
      <c r="KS79" s="6"/>
      <c r="KT79" s="6"/>
      <c r="KU79" s="6"/>
      <c r="KV79" s="6"/>
      <c r="KW79" s="6"/>
      <c r="KX79" s="6"/>
      <c r="KY79" s="6"/>
      <c r="KZ79" s="6"/>
      <c r="LA79" s="6"/>
      <c r="LB79" s="6"/>
      <c r="LC79" s="6"/>
      <c r="LD79" s="6"/>
      <c r="LE79" s="6"/>
      <c r="LF79" s="6"/>
      <c r="LG79" s="6"/>
      <c r="LH79" s="6"/>
      <c r="LI79" s="6"/>
      <c r="LJ79" s="6"/>
      <c r="LK79" s="6"/>
      <c r="LL79" s="6"/>
      <c r="LM79" s="6"/>
      <c r="LN79" s="6"/>
      <c r="LO79" s="6"/>
      <c r="LP79" s="6"/>
      <c r="LQ79" s="6"/>
      <c r="LR79" s="6"/>
      <c r="LS79" s="6"/>
      <c r="LT79" s="6"/>
      <c r="LU79" s="6"/>
      <c r="LV79" s="6"/>
      <c r="LW79" s="6"/>
      <c r="LX79" s="6"/>
      <c r="LY79" s="6"/>
      <c r="LZ79" s="6"/>
      <c r="MA79" s="6"/>
      <c r="MB79" s="6"/>
      <c r="MC79" s="6"/>
      <c r="MD79" s="6"/>
      <c r="ME79" s="6"/>
      <c r="MF79" s="6"/>
      <c r="MG79" s="6"/>
      <c r="MH79" s="6"/>
      <c r="MI79" s="6"/>
      <c r="MJ79" s="6"/>
      <c r="MK79" s="6"/>
      <c r="ML79" s="6"/>
      <c r="MM79" s="6"/>
      <c r="MN79" s="6"/>
      <c r="MO79" s="6"/>
      <c r="MP79" s="6"/>
      <c r="MQ79" s="6"/>
      <c r="MR79" s="6"/>
      <c r="MS79" s="6"/>
      <c r="MT79" s="6"/>
      <c r="MU79" s="6"/>
      <c r="MV79" s="6"/>
      <c r="MW79" s="6"/>
      <c r="MX79" s="6"/>
      <c r="MY79" s="6"/>
      <c r="MZ79" s="6"/>
      <c r="NA79" s="6"/>
      <c r="NB79" s="6"/>
      <c r="NC79" s="6"/>
      <c r="ND79" s="6"/>
      <c r="NE79" s="6"/>
      <c r="NF79" s="6"/>
      <c r="NG79" s="6"/>
      <c r="NH79" s="6"/>
      <c r="NI79" s="6"/>
      <c r="NJ79" s="6"/>
      <c r="NK79" s="6"/>
      <c r="NL79" s="6"/>
      <c r="NM79" s="6"/>
      <c r="NN79" s="6"/>
      <c r="NO79" s="6"/>
      <c r="NP79" s="6"/>
      <c r="NQ79" s="6"/>
      <c r="NR79" s="6"/>
      <c r="NS79" s="6"/>
      <c r="NT79" s="6"/>
      <c r="NU79" s="6"/>
      <c r="NV79" s="6"/>
      <c r="NW79" s="6"/>
      <c r="NX79" s="6"/>
      <c r="NY79" s="6"/>
      <c r="NZ79" s="6"/>
      <c r="OA79" s="6"/>
      <c r="OB79" s="6"/>
      <c r="OC79" s="6"/>
      <c r="OD79" s="6"/>
      <c r="OE79" s="6"/>
      <c r="OF79" s="6"/>
      <c r="OG79" s="6"/>
      <c r="OH79" s="6"/>
      <c r="OI79" s="6"/>
      <c r="OJ79" s="6"/>
      <c r="OK79" s="6"/>
      <c r="OL79" s="6"/>
      <c r="OM79" s="6"/>
      <c r="ON79" s="6"/>
      <c r="OO79" s="6"/>
      <c r="OP79" s="6"/>
      <c r="OQ79" s="6"/>
      <c r="OR79" s="6"/>
      <c r="OS79" s="6"/>
      <c r="OT79" s="6"/>
      <c r="OU79" s="6"/>
      <c r="OV79" s="6"/>
      <c r="OW79" s="6"/>
      <c r="OX79" s="6"/>
      <c r="OY79" s="6"/>
      <c r="OZ79" s="6"/>
      <c r="PA79" s="6"/>
      <c r="PB79" s="6"/>
      <c r="PC79" s="6"/>
      <c r="PD79" s="6"/>
      <c r="PE79" s="6"/>
    </row>
    <row r="80" spans="1:421" s="13" customFormat="1" x14ac:dyDescent="0.25">
      <c r="A80" s="274"/>
      <c r="B80" s="281"/>
      <c r="C80" s="271"/>
      <c r="D80" s="281"/>
      <c r="E80" s="17" t="s">
        <v>175</v>
      </c>
      <c r="F80" s="129" t="s">
        <v>111</v>
      </c>
      <c r="G80" s="12">
        <v>2</v>
      </c>
      <c r="H80" s="12">
        <v>3</v>
      </c>
      <c r="I80" s="12">
        <v>2</v>
      </c>
      <c r="J80" s="12">
        <v>2</v>
      </c>
      <c r="K80" s="12">
        <v>2</v>
      </c>
      <c r="L80" s="97"/>
      <c r="M80" s="26">
        <f>((G80*Kwantificatie!$B$22)+(H80*Kwantificatie!$C$22)+(I80*Kwantificatie!$D$22)+(J80*Kwantificatie!$E$22)+(K80*Kwantificatie!$F$22))*11.1*-1+100</f>
        <v>25.075000000000003</v>
      </c>
      <c r="N80" s="6"/>
      <c r="O80" s="6"/>
      <c r="P80" s="6"/>
      <c r="Q80" s="6"/>
      <c r="R80" s="6"/>
      <c r="AC80" s="6"/>
      <c r="AD80" s="6"/>
      <c r="AE80" s="6"/>
      <c r="AF80" s="6"/>
      <c r="AG80" s="6"/>
      <c r="AH80" s="6"/>
      <c r="AI80" s="6"/>
      <c r="AJ80" s="6"/>
      <c r="AK80" s="6"/>
      <c r="AL80" s="6"/>
      <c r="AM80" s="6"/>
      <c r="AN80" s="6"/>
      <c r="AO80" s="6"/>
      <c r="AP80" s="6"/>
      <c r="AQ80" s="6"/>
      <c r="AR80" s="6"/>
      <c r="AS80" s="6"/>
      <c r="AT80" s="6"/>
      <c r="AU80" s="6"/>
      <c r="AV80" s="6"/>
      <c r="AW80" s="6"/>
      <c r="AX80" s="6"/>
      <c r="AY80" s="6"/>
      <c r="AZ80" s="6"/>
      <c r="BA80" s="6"/>
      <c r="BB80" s="6"/>
      <c r="BC80" s="6"/>
      <c r="BD80" s="6"/>
      <c r="BE80" s="6"/>
      <c r="BF80" s="6"/>
      <c r="BG80" s="6"/>
      <c r="BH80" s="6"/>
      <c r="BI80" s="6"/>
      <c r="BJ80" s="6"/>
      <c r="BK80" s="6"/>
      <c r="BL80" s="6"/>
      <c r="BM80" s="6"/>
      <c r="BN80" s="6"/>
      <c r="BO80" s="6"/>
      <c r="BP80" s="6"/>
      <c r="BQ80" s="6"/>
      <c r="BR80" s="6"/>
      <c r="BS80" s="6"/>
      <c r="BT80" s="6"/>
      <c r="BU80" s="6"/>
      <c r="BV80" s="6"/>
      <c r="BW80" s="6"/>
      <c r="BX80" s="6"/>
      <c r="BY80" s="6"/>
      <c r="BZ80" s="6"/>
      <c r="CA80" s="6"/>
      <c r="CB80" s="6"/>
      <c r="CC80" s="6"/>
      <c r="CD80" s="6"/>
      <c r="CE80" s="6"/>
      <c r="CF80" s="6"/>
      <c r="CG80" s="6"/>
      <c r="CH80" s="6"/>
      <c r="CI80" s="6"/>
      <c r="CJ80" s="6"/>
      <c r="CK80" s="6"/>
      <c r="CL80" s="6"/>
      <c r="CM80" s="6"/>
      <c r="CN80" s="6"/>
      <c r="CO80" s="6"/>
      <c r="CP80" s="6"/>
      <c r="CQ80" s="6"/>
      <c r="CR80" s="6"/>
      <c r="CS80" s="6"/>
      <c r="CT80" s="6"/>
      <c r="CU80" s="6"/>
      <c r="CV80" s="6"/>
      <c r="CW80" s="6"/>
      <c r="CX80" s="6"/>
      <c r="CY80" s="6"/>
      <c r="CZ80" s="6"/>
      <c r="DA80" s="6"/>
      <c r="DB80" s="6"/>
      <c r="DC80" s="6"/>
      <c r="DD80" s="6"/>
      <c r="DE80" s="6"/>
      <c r="DF80" s="6"/>
      <c r="DG80" s="6"/>
      <c r="DH80" s="6"/>
      <c r="DI80" s="6"/>
      <c r="DJ80" s="6"/>
      <c r="DK80" s="6"/>
      <c r="DL80" s="6"/>
      <c r="DM80" s="6"/>
      <c r="DN80" s="6"/>
      <c r="DO80" s="6"/>
      <c r="DP80" s="6"/>
      <c r="DQ80" s="6"/>
      <c r="DR80" s="6"/>
      <c r="DS80" s="6"/>
      <c r="DT80" s="6"/>
      <c r="DU80" s="6"/>
      <c r="DV80" s="6"/>
      <c r="DW80" s="6"/>
      <c r="DX80" s="6"/>
      <c r="DY80" s="6"/>
      <c r="DZ80" s="6"/>
      <c r="EA80" s="6"/>
      <c r="EB80" s="6"/>
      <c r="EC80" s="6"/>
      <c r="ED80" s="6"/>
      <c r="EE80" s="6"/>
      <c r="EF80" s="6"/>
      <c r="EG80" s="6"/>
      <c r="EH80" s="6"/>
      <c r="EI80" s="6"/>
      <c r="EJ80" s="6"/>
      <c r="EK80" s="6"/>
      <c r="EL80" s="6"/>
      <c r="EM80" s="6"/>
      <c r="EN80" s="6"/>
      <c r="EO80" s="6"/>
      <c r="EP80" s="6"/>
      <c r="EQ80" s="6"/>
      <c r="ER80" s="6"/>
      <c r="ES80" s="6"/>
      <c r="ET80" s="6"/>
      <c r="EU80" s="6"/>
      <c r="EV80" s="6"/>
      <c r="EW80" s="6"/>
      <c r="EX80" s="6"/>
      <c r="EY80" s="6"/>
      <c r="EZ80" s="6"/>
      <c r="FA80" s="6"/>
      <c r="FB80" s="6"/>
      <c r="FC80" s="6"/>
      <c r="FD80" s="6"/>
      <c r="FE80" s="6"/>
      <c r="FF80" s="6"/>
      <c r="FG80" s="6"/>
      <c r="FH80" s="6"/>
      <c r="FI80" s="6"/>
      <c r="FJ80" s="6"/>
      <c r="FK80" s="6"/>
      <c r="FL80" s="6"/>
      <c r="FM80" s="6"/>
      <c r="FN80" s="6"/>
      <c r="FO80" s="6"/>
      <c r="FP80" s="6"/>
      <c r="FQ80" s="6"/>
      <c r="FR80" s="6"/>
      <c r="FS80" s="6"/>
      <c r="FT80" s="6"/>
      <c r="FU80" s="6"/>
      <c r="FV80" s="6"/>
      <c r="FW80" s="6"/>
      <c r="FX80" s="6"/>
      <c r="FY80" s="6"/>
      <c r="FZ80" s="6"/>
      <c r="GA80" s="6"/>
      <c r="GB80" s="6"/>
      <c r="GC80" s="6"/>
      <c r="GD80" s="6"/>
      <c r="GE80" s="6"/>
      <c r="GF80" s="6"/>
      <c r="GG80" s="6"/>
      <c r="GH80" s="6"/>
      <c r="GI80" s="6"/>
      <c r="GJ80" s="6"/>
      <c r="GK80" s="6"/>
      <c r="GL80" s="6"/>
      <c r="GM80" s="6"/>
      <c r="GN80" s="6"/>
      <c r="GO80" s="6"/>
      <c r="GP80" s="6"/>
      <c r="GQ80" s="6"/>
      <c r="GR80" s="6"/>
      <c r="GS80" s="6"/>
      <c r="GT80" s="6"/>
      <c r="GU80" s="6"/>
      <c r="GV80" s="6"/>
      <c r="GW80" s="6"/>
      <c r="GX80" s="6"/>
      <c r="GY80" s="6"/>
      <c r="GZ80" s="6"/>
      <c r="HA80" s="6"/>
      <c r="HB80" s="6"/>
      <c r="HC80" s="6"/>
      <c r="HD80" s="6"/>
      <c r="HE80" s="6"/>
      <c r="HF80" s="6"/>
      <c r="HG80" s="6"/>
      <c r="HH80" s="6"/>
      <c r="HI80" s="6"/>
      <c r="HJ80" s="6"/>
      <c r="HK80" s="6"/>
      <c r="HL80" s="6"/>
      <c r="HM80" s="6"/>
      <c r="HN80" s="6"/>
      <c r="HO80" s="6"/>
      <c r="HP80" s="6"/>
      <c r="HQ80" s="6"/>
      <c r="HR80" s="6"/>
      <c r="HS80" s="6"/>
      <c r="HT80" s="6"/>
      <c r="HU80" s="6"/>
      <c r="HV80" s="6"/>
      <c r="HW80" s="6"/>
      <c r="HX80" s="6"/>
      <c r="HY80" s="6"/>
      <c r="HZ80" s="6"/>
      <c r="IA80" s="6"/>
      <c r="IB80" s="6"/>
      <c r="IC80" s="6"/>
      <c r="ID80" s="6"/>
      <c r="IE80" s="6"/>
      <c r="IF80" s="6"/>
      <c r="IG80" s="6"/>
      <c r="IH80" s="6"/>
      <c r="II80" s="6"/>
      <c r="IJ80" s="6"/>
      <c r="IK80" s="6"/>
      <c r="IL80" s="6"/>
      <c r="IM80" s="6"/>
      <c r="IN80" s="6"/>
      <c r="IO80" s="6"/>
      <c r="IP80" s="6"/>
      <c r="IQ80" s="6"/>
      <c r="IR80" s="6"/>
      <c r="IS80" s="6"/>
      <c r="IT80" s="6"/>
      <c r="IU80" s="6"/>
      <c r="IV80" s="6"/>
      <c r="IW80" s="6"/>
      <c r="IX80" s="6"/>
      <c r="IY80" s="6"/>
      <c r="IZ80" s="6"/>
      <c r="JA80" s="6"/>
      <c r="JB80" s="6"/>
      <c r="JC80" s="6"/>
      <c r="JD80" s="6"/>
      <c r="JE80" s="6"/>
      <c r="JF80" s="6"/>
      <c r="JG80" s="6"/>
      <c r="JH80" s="6"/>
      <c r="JI80" s="6"/>
      <c r="JJ80" s="6"/>
      <c r="JK80" s="6"/>
      <c r="JL80" s="6"/>
      <c r="JM80" s="6"/>
      <c r="JN80" s="6"/>
      <c r="JO80" s="6"/>
      <c r="JP80" s="6"/>
      <c r="JQ80" s="6"/>
      <c r="JR80" s="6"/>
      <c r="JS80" s="6"/>
      <c r="JT80" s="6"/>
      <c r="JU80" s="6"/>
      <c r="JV80" s="6"/>
      <c r="JW80" s="6"/>
      <c r="JX80" s="6"/>
      <c r="JY80" s="6"/>
      <c r="JZ80" s="6"/>
      <c r="KA80" s="6"/>
      <c r="KB80" s="6"/>
      <c r="KC80" s="6"/>
      <c r="KD80" s="6"/>
      <c r="KE80" s="6"/>
      <c r="KF80" s="6"/>
      <c r="KG80" s="6"/>
      <c r="KH80" s="6"/>
      <c r="KI80" s="6"/>
      <c r="KJ80" s="6"/>
      <c r="KK80" s="6"/>
      <c r="KL80" s="6"/>
      <c r="KM80" s="6"/>
      <c r="KN80" s="6"/>
      <c r="KO80" s="6"/>
      <c r="KP80" s="6"/>
      <c r="KQ80" s="6"/>
      <c r="KR80" s="6"/>
      <c r="KS80" s="6"/>
      <c r="KT80" s="6"/>
      <c r="KU80" s="6"/>
      <c r="KV80" s="6"/>
      <c r="KW80" s="6"/>
      <c r="KX80" s="6"/>
      <c r="KY80" s="6"/>
      <c r="KZ80" s="6"/>
      <c r="LA80" s="6"/>
      <c r="LB80" s="6"/>
      <c r="LC80" s="6"/>
      <c r="LD80" s="6"/>
      <c r="LE80" s="6"/>
      <c r="LF80" s="6"/>
      <c r="LG80" s="6"/>
      <c r="LH80" s="6"/>
      <c r="LI80" s="6"/>
      <c r="LJ80" s="6"/>
      <c r="LK80" s="6"/>
      <c r="LL80" s="6"/>
      <c r="LM80" s="6"/>
      <c r="LN80" s="6"/>
      <c r="LO80" s="6"/>
      <c r="LP80" s="6"/>
      <c r="LQ80" s="6"/>
      <c r="LR80" s="6"/>
      <c r="LS80" s="6"/>
      <c r="LT80" s="6"/>
      <c r="LU80" s="6"/>
      <c r="LV80" s="6"/>
      <c r="LW80" s="6"/>
      <c r="LX80" s="6"/>
      <c r="LY80" s="6"/>
      <c r="LZ80" s="6"/>
      <c r="MA80" s="6"/>
      <c r="MB80" s="6"/>
      <c r="MC80" s="6"/>
      <c r="MD80" s="6"/>
      <c r="ME80" s="6"/>
      <c r="MF80" s="6"/>
      <c r="MG80" s="6"/>
      <c r="MH80" s="6"/>
      <c r="MI80" s="6"/>
      <c r="MJ80" s="6"/>
      <c r="MK80" s="6"/>
      <c r="ML80" s="6"/>
      <c r="MM80" s="6"/>
      <c r="MN80" s="6"/>
      <c r="MO80" s="6"/>
      <c r="MP80" s="6"/>
      <c r="MQ80" s="6"/>
      <c r="MR80" s="6"/>
      <c r="MS80" s="6"/>
      <c r="MT80" s="6"/>
      <c r="MU80" s="6"/>
      <c r="MV80" s="6"/>
      <c r="MW80" s="6"/>
      <c r="MX80" s="6"/>
      <c r="MY80" s="6"/>
      <c r="MZ80" s="6"/>
      <c r="NA80" s="6"/>
      <c r="NB80" s="6"/>
      <c r="NC80" s="6"/>
      <c r="ND80" s="6"/>
      <c r="NE80" s="6"/>
      <c r="NF80" s="6"/>
      <c r="NG80" s="6"/>
      <c r="NH80" s="6"/>
      <c r="NI80" s="6"/>
      <c r="NJ80" s="6"/>
      <c r="NK80" s="6"/>
      <c r="NL80" s="6"/>
      <c r="NM80" s="6"/>
      <c r="NN80" s="6"/>
      <c r="NO80" s="6"/>
      <c r="NP80" s="6"/>
      <c r="NQ80" s="6"/>
      <c r="NR80" s="6"/>
      <c r="NS80" s="6"/>
      <c r="NT80" s="6"/>
      <c r="NU80" s="6"/>
      <c r="NV80" s="6"/>
      <c r="NW80" s="6"/>
      <c r="NX80" s="6"/>
      <c r="NY80" s="6"/>
      <c r="NZ80" s="6"/>
      <c r="OA80" s="6"/>
      <c r="OB80" s="6"/>
      <c r="OC80" s="6"/>
      <c r="OD80" s="6"/>
      <c r="OE80" s="6"/>
      <c r="OF80" s="6"/>
      <c r="OG80" s="6"/>
      <c r="OH80" s="6"/>
      <c r="OI80" s="6"/>
      <c r="OJ80" s="6"/>
      <c r="OK80" s="6"/>
      <c r="OL80" s="6"/>
      <c r="OM80" s="6"/>
      <c r="ON80" s="6"/>
      <c r="OO80" s="6"/>
      <c r="OP80" s="6"/>
      <c r="OQ80" s="6"/>
      <c r="OR80" s="6"/>
      <c r="OS80" s="6"/>
      <c r="OT80" s="6"/>
      <c r="OU80" s="6"/>
      <c r="OV80" s="6"/>
      <c r="OW80" s="6"/>
      <c r="OX80" s="6"/>
      <c r="OY80" s="6"/>
      <c r="OZ80" s="6"/>
      <c r="PA80" s="6"/>
      <c r="PB80" s="6"/>
      <c r="PC80" s="6"/>
      <c r="PD80" s="6"/>
      <c r="PE80" s="6"/>
    </row>
    <row r="81" spans="1:421" s="13" customFormat="1" x14ac:dyDescent="0.25">
      <c r="A81" s="274"/>
      <c r="B81" s="281"/>
      <c r="C81" s="271"/>
      <c r="D81" s="281"/>
      <c r="E81" s="17"/>
      <c r="F81" s="163" t="s">
        <v>139</v>
      </c>
      <c r="G81" s="163">
        <v>3</v>
      </c>
      <c r="H81" s="163">
        <v>3</v>
      </c>
      <c r="I81" s="163">
        <v>3</v>
      </c>
      <c r="J81" s="163">
        <v>3</v>
      </c>
      <c r="K81" s="163">
        <v>3</v>
      </c>
      <c r="L81" s="97"/>
      <c r="M81" s="26">
        <f>((G81*Kwantificatie!$B$22)+(H81*Kwantificatie!$C$22)+(I81*Kwantificatie!$D$22)+(J81*Kwantificatie!$E$22)+(K81*Kwantificatie!$F$22))*11.1*-1+100</f>
        <v>0.10000000000000853</v>
      </c>
      <c r="N81" s="6"/>
      <c r="O81" s="6"/>
      <c r="P81" s="6"/>
      <c r="Q81" s="6"/>
      <c r="R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6"/>
      <c r="NH81" s="6"/>
      <c r="NI81" s="6"/>
      <c r="NJ81" s="6"/>
      <c r="NK81" s="6"/>
      <c r="NL81" s="6"/>
      <c r="NM81" s="6"/>
      <c r="NN81" s="6"/>
      <c r="NO81" s="6"/>
      <c r="NP81" s="6"/>
      <c r="NQ81" s="6"/>
      <c r="NR81" s="6"/>
      <c r="NS81" s="6"/>
      <c r="NT81" s="6"/>
      <c r="NU81" s="6"/>
      <c r="NV81" s="6"/>
      <c r="NW81" s="6"/>
      <c r="NX81" s="6"/>
      <c r="NY81" s="6"/>
      <c r="NZ81" s="6"/>
      <c r="OA81" s="6"/>
      <c r="OB81" s="6"/>
      <c r="OC81" s="6"/>
      <c r="OD81" s="6"/>
      <c r="OE81" s="6"/>
      <c r="OF81" s="6"/>
      <c r="OG81" s="6"/>
      <c r="OH81" s="6"/>
      <c r="OI81" s="6"/>
      <c r="OJ81" s="6"/>
      <c r="OK81" s="6"/>
      <c r="OL81" s="6"/>
      <c r="OM81" s="6"/>
      <c r="ON81" s="6"/>
      <c r="OO81" s="6"/>
      <c r="OP81" s="6"/>
      <c r="OQ81" s="6"/>
      <c r="OR81" s="6"/>
      <c r="OS81" s="6"/>
      <c r="OT81" s="6"/>
      <c r="OU81" s="6"/>
      <c r="OV81" s="6"/>
      <c r="OW81" s="6"/>
      <c r="OX81" s="6"/>
      <c r="OY81" s="6"/>
      <c r="OZ81" s="6"/>
      <c r="PA81" s="6"/>
      <c r="PB81" s="6"/>
      <c r="PC81" s="6"/>
      <c r="PD81" s="6"/>
      <c r="PE81" s="6"/>
    </row>
    <row r="82" spans="1:421" s="13" customFormat="1" x14ac:dyDescent="0.25">
      <c r="A82" s="274"/>
      <c r="B82" s="281"/>
      <c r="C82" s="271"/>
      <c r="D82" s="281"/>
      <c r="E82" s="17"/>
      <c r="F82" s="163" t="s">
        <v>139</v>
      </c>
      <c r="G82" s="163">
        <v>3</v>
      </c>
      <c r="H82" s="163">
        <v>3</v>
      </c>
      <c r="I82" s="163">
        <v>3</v>
      </c>
      <c r="J82" s="163">
        <v>3</v>
      </c>
      <c r="K82" s="163">
        <v>3</v>
      </c>
      <c r="L82" s="97"/>
      <c r="M82" s="26">
        <f>((G82*Kwantificatie!$B$22)+(H82*Kwantificatie!$C$22)+(I82*Kwantificatie!$D$22)+(J82*Kwantificatie!$E$22)+(K82*Kwantificatie!$F$22))*11.1*-1+100</f>
        <v>0.10000000000000853</v>
      </c>
      <c r="N82" s="6"/>
      <c r="O82" s="6"/>
      <c r="P82" s="6"/>
      <c r="Q82" s="6"/>
      <c r="R82" s="6"/>
      <c r="AC82" s="6"/>
      <c r="AD82" s="6"/>
      <c r="AE82" s="6"/>
      <c r="AF82" s="6"/>
      <c r="AG82" s="6"/>
      <c r="AH82" s="6"/>
      <c r="AI82" s="6"/>
      <c r="AJ82" s="6"/>
      <c r="AK82" s="6"/>
      <c r="AL82" s="6"/>
      <c r="AM82" s="6"/>
      <c r="AN82" s="6"/>
      <c r="AO82" s="6"/>
      <c r="AP82" s="6"/>
      <c r="AQ82" s="6"/>
      <c r="AR82" s="6"/>
      <c r="AS82" s="6"/>
      <c r="AT82" s="6"/>
      <c r="AU82" s="6"/>
      <c r="AV82" s="6"/>
      <c r="AW82" s="6"/>
      <c r="AX82" s="6"/>
      <c r="AY82" s="6"/>
      <c r="AZ82" s="6"/>
      <c r="BA82" s="6"/>
      <c r="BB82" s="6"/>
      <c r="BC82" s="6"/>
      <c r="BD82" s="6"/>
      <c r="BE82" s="6"/>
      <c r="BF82" s="6"/>
      <c r="BG82" s="6"/>
      <c r="BH82" s="6"/>
      <c r="BI82" s="6"/>
      <c r="BJ82" s="6"/>
      <c r="BK82" s="6"/>
      <c r="BL82" s="6"/>
      <c r="BM82" s="6"/>
      <c r="BN82" s="6"/>
      <c r="BO82" s="6"/>
      <c r="BP82" s="6"/>
      <c r="BQ82" s="6"/>
      <c r="BR82" s="6"/>
      <c r="BS82" s="6"/>
      <c r="BT82" s="6"/>
      <c r="BU82" s="6"/>
      <c r="BV82" s="6"/>
      <c r="BW82" s="6"/>
      <c r="BX82" s="6"/>
      <c r="BY82" s="6"/>
      <c r="BZ82" s="6"/>
      <c r="CA82" s="6"/>
      <c r="CB82" s="6"/>
      <c r="CC82" s="6"/>
      <c r="CD82" s="6"/>
      <c r="CE82" s="6"/>
      <c r="CF82" s="6"/>
      <c r="CG82" s="6"/>
      <c r="CH82" s="6"/>
      <c r="CI82" s="6"/>
      <c r="CJ82" s="6"/>
      <c r="CK82" s="6"/>
      <c r="CL82" s="6"/>
      <c r="CM82" s="6"/>
      <c r="CN82" s="6"/>
      <c r="CO82" s="6"/>
      <c r="CP82" s="6"/>
      <c r="CQ82" s="6"/>
      <c r="CR82" s="6"/>
      <c r="CS82" s="6"/>
      <c r="CT82" s="6"/>
      <c r="CU82" s="6"/>
      <c r="CV82" s="6"/>
      <c r="CW82" s="6"/>
      <c r="CX82" s="6"/>
      <c r="CY82" s="6"/>
      <c r="CZ82" s="6"/>
      <c r="DA82" s="6"/>
      <c r="DB82" s="6"/>
      <c r="DC82" s="6"/>
      <c r="DD82" s="6"/>
      <c r="DE82" s="6"/>
      <c r="DF82" s="6"/>
      <c r="DG82" s="6"/>
      <c r="DH82" s="6"/>
      <c r="DI82" s="6"/>
      <c r="DJ82" s="6"/>
      <c r="DK82" s="6"/>
      <c r="DL82" s="6"/>
      <c r="DM82" s="6"/>
      <c r="DN82" s="6"/>
      <c r="DO82" s="6"/>
      <c r="DP82" s="6"/>
      <c r="DQ82" s="6"/>
      <c r="DR82" s="6"/>
      <c r="DS82" s="6"/>
      <c r="DT82" s="6"/>
      <c r="DU82" s="6"/>
      <c r="DV82" s="6"/>
      <c r="DW82" s="6"/>
      <c r="DX82" s="6"/>
      <c r="DY82" s="6"/>
      <c r="DZ82" s="6"/>
      <c r="EA82" s="6"/>
      <c r="EB82" s="6"/>
      <c r="EC82" s="6"/>
      <c r="ED82" s="6"/>
      <c r="EE82" s="6"/>
      <c r="EF82" s="6"/>
      <c r="EG82" s="6"/>
      <c r="EH82" s="6"/>
      <c r="EI82" s="6"/>
      <c r="EJ82" s="6"/>
      <c r="EK82" s="6"/>
      <c r="EL82" s="6"/>
      <c r="EM82" s="6"/>
      <c r="EN82" s="6"/>
      <c r="EO82" s="6"/>
      <c r="EP82" s="6"/>
      <c r="EQ82" s="6"/>
      <c r="ER82" s="6"/>
      <c r="ES82" s="6"/>
      <c r="ET82" s="6"/>
      <c r="EU82" s="6"/>
      <c r="EV82" s="6"/>
      <c r="EW82" s="6"/>
      <c r="EX82" s="6"/>
      <c r="EY82" s="6"/>
      <c r="EZ82" s="6"/>
      <c r="FA82" s="6"/>
      <c r="FB82" s="6"/>
      <c r="FC82" s="6"/>
      <c r="FD82" s="6"/>
      <c r="FE82" s="6"/>
      <c r="FF82" s="6"/>
      <c r="FG82" s="6"/>
      <c r="FH82" s="6"/>
      <c r="FI82" s="6"/>
      <c r="FJ82" s="6"/>
      <c r="FK82" s="6"/>
      <c r="FL82" s="6"/>
      <c r="FM82" s="6"/>
      <c r="FN82" s="6"/>
      <c r="FO82" s="6"/>
      <c r="FP82" s="6"/>
      <c r="FQ82" s="6"/>
      <c r="FR82" s="6"/>
      <c r="FS82" s="6"/>
      <c r="FT82" s="6"/>
      <c r="FU82" s="6"/>
      <c r="FV82" s="6"/>
      <c r="FW82" s="6"/>
      <c r="FX82" s="6"/>
      <c r="FY82" s="6"/>
      <c r="FZ82" s="6"/>
      <c r="GA82" s="6"/>
      <c r="GB82" s="6"/>
      <c r="GC82" s="6"/>
      <c r="GD82" s="6"/>
      <c r="GE82" s="6"/>
      <c r="GF82" s="6"/>
      <c r="GG82" s="6"/>
      <c r="GH82" s="6"/>
      <c r="GI82" s="6"/>
      <c r="GJ82" s="6"/>
      <c r="GK82" s="6"/>
      <c r="GL82" s="6"/>
      <c r="GM82" s="6"/>
      <c r="GN82" s="6"/>
      <c r="GO82" s="6"/>
      <c r="GP82" s="6"/>
      <c r="GQ82" s="6"/>
      <c r="GR82" s="6"/>
      <c r="GS82" s="6"/>
      <c r="GT82" s="6"/>
      <c r="GU82" s="6"/>
      <c r="GV82" s="6"/>
      <c r="GW82" s="6"/>
      <c r="GX82" s="6"/>
      <c r="GY82" s="6"/>
      <c r="GZ82" s="6"/>
      <c r="HA82" s="6"/>
      <c r="HB82" s="6"/>
      <c r="HC82" s="6"/>
      <c r="HD82" s="6"/>
      <c r="HE82" s="6"/>
      <c r="HF82" s="6"/>
      <c r="HG82" s="6"/>
      <c r="HH82" s="6"/>
      <c r="HI82" s="6"/>
      <c r="HJ82" s="6"/>
      <c r="HK82" s="6"/>
      <c r="HL82" s="6"/>
      <c r="HM82" s="6"/>
      <c r="HN82" s="6"/>
      <c r="HO82" s="6"/>
      <c r="HP82" s="6"/>
      <c r="HQ82" s="6"/>
      <c r="HR82" s="6"/>
      <c r="HS82" s="6"/>
      <c r="HT82" s="6"/>
      <c r="HU82" s="6"/>
      <c r="HV82" s="6"/>
      <c r="HW82" s="6"/>
      <c r="HX82" s="6"/>
      <c r="HY82" s="6"/>
      <c r="HZ82" s="6"/>
      <c r="IA82" s="6"/>
      <c r="IB82" s="6"/>
      <c r="IC82" s="6"/>
      <c r="ID82" s="6"/>
      <c r="IE82" s="6"/>
      <c r="IF82" s="6"/>
      <c r="IG82" s="6"/>
      <c r="IH82" s="6"/>
      <c r="II82" s="6"/>
      <c r="IJ82" s="6"/>
      <c r="IK82" s="6"/>
      <c r="IL82" s="6"/>
      <c r="IM82" s="6"/>
      <c r="IN82" s="6"/>
      <c r="IO82" s="6"/>
      <c r="IP82" s="6"/>
      <c r="IQ82" s="6"/>
      <c r="IR82" s="6"/>
      <c r="IS82" s="6"/>
      <c r="IT82" s="6"/>
      <c r="IU82" s="6"/>
      <c r="IV82" s="6"/>
      <c r="IW82" s="6"/>
      <c r="IX82" s="6"/>
      <c r="IY82" s="6"/>
      <c r="IZ82" s="6"/>
      <c r="JA82" s="6"/>
      <c r="JB82" s="6"/>
      <c r="JC82" s="6"/>
      <c r="JD82" s="6"/>
      <c r="JE82" s="6"/>
      <c r="JF82" s="6"/>
      <c r="JG82" s="6"/>
      <c r="JH82" s="6"/>
      <c r="JI82" s="6"/>
      <c r="JJ82" s="6"/>
      <c r="JK82" s="6"/>
      <c r="JL82" s="6"/>
      <c r="JM82" s="6"/>
      <c r="JN82" s="6"/>
      <c r="JO82" s="6"/>
      <c r="JP82" s="6"/>
      <c r="JQ82" s="6"/>
      <c r="JR82" s="6"/>
      <c r="JS82" s="6"/>
      <c r="JT82" s="6"/>
      <c r="JU82" s="6"/>
      <c r="JV82" s="6"/>
      <c r="JW82" s="6"/>
      <c r="JX82" s="6"/>
      <c r="JY82" s="6"/>
      <c r="JZ82" s="6"/>
      <c r="KA82" s="6"/>
      <c r="KB82" s="6"/>
      <c r="KC82" s="6"/>
      <c r="KD82" s="6"/>
      <c r="KE82" s="6"/>
      <c r="KF82" s="6"/>
      <c r="KG82" s="6"/>
      <c r="KH82" s="6"/>
      <c r="KI82" s="6"/>
      <c r="KJ82" s="6"/>
      <c r="KK82" s="6"/>
      <c r="KL82" s="6"/>
      <c r="KM82" s="6"/>
      <c r="KN82" s="6"/>
      <c r="KO82" s="6"/>
      <c r="KP82" s="6"/>
      <c r="KQ82" s="6"/>
      <c r="KR82" s="6"/>
      <c r="KS82" s="6"/>
      <c r="KT82" s="6"/>
      <c r="KU82" s="6"/>
      <c r="KV82" s="6"/>
      <c r="KW82" s="6"/>
      <c r="KX82" s="6"/>
      <c r="KY82" s="6"/>
      <c r="KZ82" s="6"/>
      <c r="LA82" s="6"/>
      <c r="LB82" s="6"/>
      <c r="LC82" s="6"/>
      <c r="LD82" s="6"/>
      <c r="LE82" s="6"/>
      <c r="LF82" s="6"/>
      <c r="LG82" s="6"/>
      <c r="LH82" s="6"/>
      <c r="LI82" s="6"/>
      <c r="LJ82" s="6"/>
      <c r="LK82" s="6"/>
      <c r="LL82" s="6"/>
      <c r="LM82" s="6"/>
      <c r="LN82" s="6"/>
      <c r="LO82" s="6"/>
      <c r="LP82" s="6"/>
      <c r="LQ82" s="6"/>
      <c r="LR82" s="6"/>
      <c r="LS82" s="6"/>
      <c r="LT82" s="6"/>
      <c r="LU82" s="6"/>
      <c r="LV82" s="6"/>
      <c r="LW82" s="6"/>
      <c r="LX82" s="6"/>
      <c r="LY82" s="6"/>
      <c r="LZ82" s="6"/>
      <c r="MA82" s="6"/>
      <c r="MB82" s="6"/>
      <c r="MC82" s="6"/>
      <c r="MD82" s="6"/>
      <c r="ME82" s="6"/>
      <c r="MF82" s="6"/>
      <c r="MG82" s="6"/>
      <c r="MH82" s="6"/>
      <c r="MI82" s="6"/>
      <c r="MJ82" s="6"/>
      <c r="MK82" s="6"/>
      <c r="ML82" s="6"/>
      <c r="MM82" s="6"/>
      <c r="MN82" s="6"/>
      <c r="MO82" s="6"/>
      <c r="MP82" s="6"/>
      <c r="MQ82" s="6"/>
      <c r="MR82" s="6"/>
      <c r="MS82" s="6"/>
      <c r="MT82" s="6"/>
      <c r="MU82" s="6"/>
      <c r="MV82" s="6"/>
      <c r="MW82" s="6"/>
      <c r="MX82" s="6"/>
      <c r="MY82" s="6"/>
      <c r="MZ82" s="6"/>
      <c r="NA82" s="6"/>
      <c r="NB82" s="6"/>
      <c r="NC82" s="6"/>
      <c r="ND82" s="6"/>
      <c r="NE82" s="6"/>
      <c r="NF82" s="6"/>
      <c r="NG82" s="6"/>
      <c r="NH82" s="6"/>
      <c r="NI82" s="6"/>
      <c r="NJ82" s="6"/>
      <c r="NK82" s="6"/>
      <c r="NL82" s="6"/>
      <c r="NM82" s="6"/>
      <c r="NN82" s="6"/>
      <c r="NO82" s="6"/>
      <c r="NP82" s="6"/>
      <c r="NQ82" s="6"/>
      <c r="NR82" s="6"/>
      <c r="NS82" s="6"/>
      <c r="NT82" s="6"/>
      <c r="NU82" s="6"/>
      <c r="NV82" s="6"/>
      <c r="NW82" s="6"/>
      <c r="NX82" s="6"/>
      <c r="NY82" s="6"/>
      <c r="NZ82" s="6"/>
      <c r="OA82" s="6"/>
      <c r="OB82" s="6"/>
      <c r="OC82" s="6"/>
      <c r="OD82" s="6"/>
      <c r="OE82" s="6"/>
      <c r="OF82" s="6"/>
      <c r="OG82" s="6"/>
      <c r="OH82" s="6"/>
      <c r="OI82" s="6"/>
      <c r="OJ82" s="6"/>
      <c r="OK82" s="6"/>
      <c r="OL82" s="6"/>
      <c r="OM82" s="6"/>
      <c r="ON82" s="6"/>
      <c r="OO82" s="6"/>
      <c r="OP82" s="6"/>
      <c r="OQ82" s="6"/>
      <c r="OR82" s="6"/>
      <c r="OS82" s="6"/>
      <c r="OT82" s="6"/>
      <c r="OU82" s="6"/>
      <c r="OV82" s="6"/>
      <c r="OW82" s="6"/>
      <c r="OX82" s="6"/>
      <c r="OY82" s="6"/>
      <c r="OZ82" s="6"/>
      <c r="PA82" s="6"/>
      <c r="PB82" s="6"/>
      <c r="PC82" s="6"/>
      <c r="PD82" s="6"/>
      <c r="PE82" s="6"/>
    </row>
    <row r="83" spans="1:421" s="13" customFormat="1" ht="13.8" thickBot="1" x14ac:dyDescent="0.3">
      <c r="A83" s="274"/>
      <c r="B83" s="281"/>
      <c r="C83" s="273"/>
      <c r="D83" s="286"/>
      <c r="E83" s="144"/>
      <c r="F83" s="164" t="s">
        <v>139</v>
      </c>
      <c r="G83" s="164">
        <v>3</v>
      </c>
      <c r="H83" s="164">
        <v>3</v>
      </c>
      <c r="I83" s="164">
        <v>3</v>
      </c>
      <c r="J83" s="164">
        <v>3</v>
      </c>
      <c r="K83" s="164">
        <v>3</v>
      </c>
      <c r="L83" s="145"/>
      <c r="M83" s="159">
        <f>((G83*Kwantificatie!$B$22)+(H83*Kwantificatie!$C$22)+(I83*Kwantificatie!$D$22)+(J83*Kwantificatie!$E$22)+(K83*Kwantificatie!$F$22))*11.1*-1+100</f>
        <v>0.10000000000000853</v>
      </c>
      <c r="N83" s="6"/>
      <c r="O83" s="6"/>
      <c r="P83" s="6"/>
      <c r="Q83" s="6"/>
      <c r="R83" s="6"/>
      <c r="AC83" s="6"/>
      <c r="AD83" s="6"/>
      <c r="AE83" s="6"/>
      <c r="AF83" s="6"/>
      <c r="AG83" s="6"/>
      <c r="AH83" s="6"/>
      <c r="AI83" s="6"/>
      <c r="AJ83" s="6"/>
      <c r="AK83" s="6"/>
      <c r="AL83" s="6"/>
      <c r="AM83" s="6"/>
      <c r="AN83" s="6"/>
      <c r="AO83" s="6"/>
      <c r="AP83" s="6"/>
      <c r="AQ83" s="6"/>
      <c r="AR83" s="6"/>
      <c r="AS83" s="6"/>
      <c r="AT83" s="6"/>
      <c r="AU83" s="6"/>
      <c r="AV83" s="6"/>
      <c r="AW83" s="6"/>
      <c r="AX83" s="6"/>
      <c r="AY83" s="6"/>
      <c r="AZ83" s="6"/>
      <c r="BA83" s="6"/>
      <c r="BB83" s="6"/>
      <c r="BC83" s="6"/>
      <c r="BD83" s="6"/>
      <c r="BE83" s="6"/>
      <c r="BF83" s="6"/>
      <c r="BG83" s="6"/>
      <c r="BH83" s="6"/>
      <c r="BI83" s="6"/>
      <c r="BJ83" s="6"/>
      <c r="BK83" s="6"/>
      <c r="BL83" s="6"/>
      <c r="BM83" s="6"/>
      <c r="BN83" s="6"/>
      <c r="BO83" s="6"/>
      <c r="BP83" s="6"/>
      <c r="BQ83" s="6"/>
      <c r="BR83" s="6"/>
      <c r="BS83" s="6"/>
      <c r="BT83" s="6"/>
      <c r="BU83" s="6"/>
      <c r="BV83" s="6"/>
      <c r="BW83" s="6"/>
      <c r="BX83" s="6"/>
      <c r="BY83" s="6"/>
      <c r="BZ83" s="6"/>
      <c r="CA83" s="6"/>
      <c r="CB83" s="6"/>
      <c r="CC83" s="6"/>
      <c r="CD83" s="6"/>
      <c r="CE83" s="6"/>
      <c r="CF83" s="6"/>
      <c r="CG83" s="6"/>
      <c r="CH83" s="6"/>
      <c r="CI83" s="6"/>
      <c r="CJ83" s="6"/>
      <c r="CK83" s="6"/>
      <c r="CL83" s="6"/>
      <c r="CM83" s="6"/>
      <c r="CN83" s="6"/>
      <c r="CO83" s="6"/>
      <c r="CP83" s="6"/>
      <c r="CQ83" s="6"/>
      <c r="CR83" s="6"/>
      <c r="CS83" s="6"/>
      <c r="CT83" s="6"/>
      <c r="CU83" s="6"/>
      <c r="CV83" s="6"/>
      <c r="CW83" s="6"/>
      <c r="CX83" s="6"/>
      <c r="CY83" s="6"/>
      <c r="CZ83" s="6"/>
      <c r="DA83" s="6"/>
      <c r="DB83" s="6"/>
      <c r="DC83" s="6"/>
      <c r="DD83" s="6"/>
      <c r="DE83" s="6"/>
      <c r="DF83" s="6"/>
      <c r="DG83" s="6"/>
      <c r="DH83" s="6"/>
      <c r="DI83" s="6"/>
      <c r="DJ83" s="6"/>
      <c r="DK83" s="6"/>
      <c r="DL83" s="6"/>
      <c r="DM83" s="6"/>
      <c r="DN83" s="6"/>
      <c r="DO83" s="6"/>
      <c r="DP83" s="6"/>
      <c r="DQ83" s="6"/>
      <c r="DR83" s="6"/>
      <c r="DS83" s="6"/>
      <c r="DT83" s="6"/>
      <c r="DU83" s="6"/>
      <c r="DV83" s="6"/>
      <c r="DW83" s="6"/>
      <c r="DX83" s="6"/>
      <c r="DY83" s="6"/>
      <c r="DZ83" s="6"/>
      <c r="EA83" s="6"/>
      <c r="EB83" s="6"/>
      <c r="EC83" s="6"/>
      <c r="ED83" s="6"/>
      <c r="EE83" s="6"/>
      <c r="EF83" s="6"/>
      <c r="EG83" s="6"/>
      <c r="EH83" s="6"/>
      <c r="EI83" s="6"/>
      <c r="EJ83" s="6"/>
      <c r="EK83" s="6"/>
      <c r="EL83" s="6"/>
      <c r="EM83" s="6"/>
      <c r="EN83" s="6"/>
      <c r="EO83" s="6"/>
      <c r="EP83" s="6"/>
      <c r="EQ83" s="6"/>
      <c r="ER83" s="6"/>
      <c r="ES83" s="6"/>
      <c r="ET83" s="6"/>
      <c r="EU83" s="6"/>
      <c r="EV83" s="6"/>
      <c r="EW83" s="6"/>
      <c r="EX83" s="6"/>
      <c r="EY83" s="6"/>
      <c r="EZ83" s="6"/>
      <c r="FA83" s="6"/>
      <c r="FB83" s="6"/>
      <c r="FC83" s="6"/>
      <c r="FD83" s="6"/>
      <c r="FE83" s="6"/>
      <c r="FF83" s="6"/>
      <c r="FG83" s="6"/>
      <c r="FH83" s="6"/>
      <c r="FI83" s="6"/>
      <c r="FJ83" s="6"/>
      <c r="FK83" s="6"/>
      <c r="FL83" s="6"/>
      <c r="FM83" s="6"/>
      <c r="FN83" s="6"/>
      <c r="FO83" s="6"/>
      <c r="FP83" s="6"/>
      <c r="FQ83" s="6"/>
      <c r="FR83" s="6"/>
      <c r="FS83" s="6"/>
      <c r="FT83" s="6"/>
      <c r="FU83" s="6"/>
      <c r="FV83" s="6"/>
      <c r="FW83" s="6"/>
      <c r="FX83" s="6"/>
      <c r="FY83" s="6"/>
      <c r="FZ83" s="6"/>
      <c r="GA83" s="6"/>
      <c r="GB83" s="6"/>
      <c r="GC83" s="6"/>
      <c r="GD83" s="6"/>
      <c r="GE83" s="6"/>
      <c r="GF83" s="6"/>
      <c r="GG83" s="6"/>
      <c r="GH83" s="6"/>
      <c r="GI83" s="6"/>
      <c r="GJ83" s="6"/>
      <c r="GK83" s="6"/>
      <c r="GL83" s="6"/>
      <c r="GM83" s="6"/>
      <c r="GN83" s="6"/>
      <c r="GO83" s="6"/>
      <c r="GP83" s="6"/>
      <c r="GQ83" s="6"/>
      <c r="GR83" s="6"/>
      <c r="GS83" s="6"/>
      <c r="GT83" s="6"/>
      <c r="GU83" s="6"/>
      <c r="GV83" s="6"/>
      <c r="GW83" s="6"/>
      <c r="GX83" s="6"/>
      <c r="GY83" s="6"/>
      <c r="GZ83" s="6"/>
      <c r="HA83" s="6"/>
      <c r="HB83" s="6"/>
      <c r="HC83" s="6"/>
      <c r="HD83" s="6"/>
      <c r="HE83" s="6"/>
      <c r="HF83" s="6"/>
      <c r="HG83" s="6"/>
      <c r="HH83" s="6"/>
      <c r="HI83" s="6"/>
      <c r="HJ83" s="6"/>
      <c r="HK83" s="6"/>
      <c r="HL83" s="6"/>
      <c r="HM83" s="6"/>
      <c r="HN83" s="6"/>
      <c r="HO83" s="6"/>
      <c r="HP83" s="6"/>
      <c r="HQ83" s="6"/>
      <c r="HR83" s="6"/>
      <c r="HS83" s="6"/>
      <c r="HT83" s="6"/>
      <c r="HU83" s="6"/>
      <c r="HV83" s="6"/>
      <c r="HW83" s="6"/>
      <c r="HX83" s="6"/>
      <c r="HY83" s="6"/>
      <c r="HZ83" s="6"/>
      <c r="IA83" s="6"/>
      <c r="IB83" s="6"/>
      <c r="IC83" s="6"/>
      <c r="ID83" s="6"/>
      <c r="IE83" s="6"/>
      <c r="IF83" s="6"/>
      <c r="IG83" s="6"/>
      <c r="IH83" s="6"/>
      <c r="II83" s="6"/>
      <c r="IJ83" s="6"/>
      <c r="IK83" s="6"/>
      <c r="IL83" s="6"/>
      <c r="IM83" s="6"/>
      <c r="IN83" s="6"/>
      <c r="IO83" s="6"/>
      <c r="IP83" s="6"/>
      <c r="IQ83" s="6"/>
      <c r="IR83" s="6"/>
      <c r="IS83" s="6"/>
      <c r="IT83" s="6"/>
      <c r="IU83" s="6"/>
      <c r="IV83" s="6"/>
      <c r="IW83" s="6"/>
      <c r="IX83" s="6"/>
      <c r="IY83" s="6"/>
      <c r="IZ83" s="6"/>
      <c r="JA83" s="6"/>
      <c r="JB83" s="6"/>
      <c r="JC83" s="6"/>
      <c r="JD83" s="6"/>
      <c r="JE83" s="6"/>
      <c r="JF83" s="6"/>
      <c r="JG83" s="6"/>
      <c r="JH83" s="6"/>
      <c r="JI83" s="6"/>
      <c r="JJ83" s="6"/>
      <c r="JK83" s="6"/>
      <c r="JL83" s="6"/>
      <c r="JM83" s="6"/>
      <c r="JN83" s="6"/>
      <c r="JO83" s="6"/>
      <c r="JP83" s="6"/>
      <c r="JQ83" s="6"/>
      <c r="JR83" s="6"/>
      <c r="JS83" s="6"/>
      <c r="JT83" s="6"/>
      <c r="JU83" s="6"/>
      <c r="JV83" s="6"/>
      <c r="JW83" s="6"/>
      <c r="JX83" s="6"/>
      <c r="JY83" s="6"/>
      <c r="JZ83" s="6"/>
      <c r="KA83" s="6"/>
      <c r="KB83" s="6"/>
      <c r="KC83" s="6"/>
      <c r="KD83" s="6"/>
      <c r="KE83" s="6"/>
      <c r="KF83" s="6"/>
      <c r="KG83" s="6"/>
      <c r="KH83" s="6"/>
      <c r="KI83" s="6"/>
      <c r="KJ83" s="6"/>
      <c r="KK83" s="6"/>
      <c r="KL83" s="6"/>
      <c r="KM83" s="6"/>
      <c r="KN83" s="6"/>
      <c r="KO83" s="6"/>
      <c r="KP83" s="6"/>
      <c r="KQ83" s="6"/>
      <c r="KR83" s="6"/>
      <c r="KS83" s="6"/>
      <c r="KT83" s="6"/>
      <c r="KU83" s="6"/>
      <c r="KV83" s="6"/>
      <c r="KW83" s="6"/>
      <c r="KX83" s="6"/>
      <c r="KY83" s="6"/>
      <c r="KZ83" s="6"/>
      <c r="LA83" s="6"/>
      <c r="LB83" s="6"/>
      <c r="LC83" s="6"/>
      <c r="LD83" s="6"/>
      <c r="LE83" s="6"/>
      <c r="LF83" s="6"/>
      <c r="LG83" s="6"/>
      <c r="LH83" s="6"/>
      <c r="LI83" s="6"/>
      <c r="LJ83" s="6"/>
      <c r="LK83" s="6"/>
      <c r="LL83" s="6"/>
      <c r="LM83" s="6"/>
      <c r="LN83" s="6"/>
      <c r="LO83" s="6"/>
      <c r="LP83" s="6"/>
      <c r="LQ83" s="6"/>
      <c r="LR83" s="6"/>
      <c r="LS83" s="6"/>
      <c r="LT83" s="6"/>
      <c r="LU83" s="6"/>
      <c r="LV83" s="6"/>
      <c r="LW83" s="6"/>
      <c r="LX83" s="6"/>
      <c r="LY83" s="6"/>
      <c r="LZ83" s="6"/>
      <c r="MA83" s="6"/>
      <c r="MB83" s="6"/>
      <c r="MC83" s="6"/>
      <c r="MD83" s="6"/>
      <c r="ME83" s="6"/>
      <c r="MF83" s="6"/>
      <c r="MG83" s="6"/>
      <c r="MH83" s="6"/>
      <c r="MI83" s="6"/>
      <c r="MJ83" s="6"/>
      <c r="MK83" s="6"/>
      <c r="ML83" s="6"/>
      <c r="MM83" s="6"/>
      <c r="MN83" s="6"/>
      <c r="MO83" s="6"/>
      <c r="MP83" s="6"/>
      <c r="MQ83" s="6"/>
      <c r="MR83" s="6"/>
      <c r="MS83" s="6"/>
      <c r="MT83" s="6"/>
      <c r="MU83" s="6"/>
      <c r="MV83" s="6"/>
      <c r="MW83" s="6"/>
      <c r="MX83" s="6"/>
      <c r="MY83" s="6"/>
      <c r="MZ83" s="6"/>
      <c r="NA83" s="6"/>
      <c r="NB83" s="6"/>
      <c r="NC83" s="6"/>
      <c r="ND83" s="6"/>
      <c r="NE83" s="6"/>
      <c r="NF83" s="6"/>
      <c r="NG83" s="6"/>
      <c r="NH83" s="6"/>
      <c r="NI83" s="6"/>
      <c r="NJ83" s="6"/>
      <c r="NK83" s="6"/>
      <c r="NL83" s="6"/>
      <c r="NM83" s="6"/>
      <c r="NN83" s="6"/>
      <c r="NO83" s="6"/>
      <c r="NP83" s="6"/>
      <c r="NQ83" s="6"/>
      <c r="NR83" s="6"/>
      <c r="NS83" s="6"/>
      <c r="NT83" s="6"/>
      <c r="NU83" s="6"/>
      <c r="NV83" s="6"/>
      <c r="NW83" s="6"/>
      <c r="NX83" s="6"/>
      <c r="NY83" s="6"/>
      <c r="NZ83" s="6"/>
      <c r="OA83" s="6"/>
      <c r="OB83" s="6"/>
      <c r="OC83" s="6"/>
      <c r="OD83" s="6"/>
      <c r="OE83" s="6"/>
      <c r="OF83" s="6"/>
      <c r="OG83" s="6"/>
      <c r="OH83" s="6"/>
      <c r="OI83" s="6"/>
      <c r="OJ83" s="6"/>
      <c r="OK83" s="6"/>
      <c r="OL83" s="6"/>
      <c r="OM83" s="6"/>
      <c r="ON83" s="6"/>
      <c r="OO83" s="6"/>
      <c r="OP83" s="6"/>
      <c r="OQ83" s="6"/>
      <c r="OR83" s="6"/>
      <c r="OS83" s="6"/>
      <c r="OT83" s="6"/>
      <c r="OU83" s="6"/>
      <c r="OV83" s="6"/>
      <c r="OW83" s="6"/>
      <c r="OX83" s="6"/>
      <c r="OY83" s="6"/>
      <c r="OZ83" s="6"/>
      <c r="PA83" s="6"/>
      <c r="PB83" s="6"/>
      <c r="PC83" s="6"/>
      <c r="PD83" s="6"/>
      <c r="PE83" s="6"/>
    </row>
    <row r="84" spans="1:421" s="13" customFormat="1" ht="26.4" x14ac:dyDescent="0.25">
      <c r="A84" s="274"/>
      <c r="B84" s="281"/>
      <c r="C84" s="258" t="s">
        <v>61</v>
      </c>
      <c r="D84" s="258" t="s">
        <v>19</v>
      </c>
      <c r="E84" s="19" t="s">
        <v>140</v>
      </c>
      <c r="F84" s="129" t="s">
        <v>111</v>
      </c>
      <c r="G84" s="18">
        <v>1</v>
      </c>
      <c r="H84" s="18">
        <v>2</v>
      </c>
      <c r="I84" s="18">
        <v>3</v>
      </c>
      <c r="J84" s="18">
        <v>2</v>
      </c>
      <c r="K84" s="18">
        <v>1</v>
      </c>
      <c r="L84" s="95"/>
      <c r="M84" s="26">
        <f>((G84*Kwantificatie!$B$22)+(H84*Kwantificatie!$C$22)+(I84*Kwantificatie!$D$22)+(J84*Kwantificatie!$E$22)+(K84*Kwantificatie!$F$22))*11.1*-1+100</f>
        <v>36.175000000000004</v>
      </c>
      <c r="N84" s="6"/>
      <c r="O84" s="6"/>
      <c r="P84" s="6"/>
      <c r="Q84" s="6"/>
      <c r="R84" s="6"/>
      <c r="AC84" s="6"/>
      <c r="AD84" s="6"/>
      <c r="AE84" s="6"/>
      <c r="AF84" s="6"/>
      <c r="AG84" s="6"/>
      <c r="AH84" s="6"/>
      <c r="AI84" s="6"/>
      <c r="AJ84" s="6"/>
      <c r="AK84" s="6"/>
      <c r="AL84" s="6"/>
      <c r="AM84" s="6"/>
      <c r="AN84" s="6"/>
      <c r="AO84" s="6"/>
      <c r="AP84" s="6"/>
      <c r="AQ84" s="6"/>
      <c r="AR84" s="6"/>
      <c r="AS84" s="6"/>
      <c r="AT84" s="6"/>
      <c r="AU84" s="6"/>
      <c r="AV84" s="6"/>
      <c r="AW84" s="6"/>
      <c r="AX84" s="6"/>
      <c r="AY84" s="6"/>
      <c r="AZ84" s="6"/>
      <c r="BA84" s="6"/>
      <c r="BB84" s="6"/>
      <c r="BC84" s="6"/>
      <c r="BD84" s="6"/>
      <c r="BE84" s="6"/>
      <c r="BF84" s="6"/>
      <c r="BG84" s="6"/>
      <c r="BH84" s="6"/>
      <c r="BI84" s="6"/>
      <c r="BJ84" s="6"/>
      <c r="BK84" s="6"/>
      <c r="BL84" s="6"/>
      <c r="BM84" s="6"/>
      <c r="BN84" s="6"/>
      <c r="BO84" s="6"/>
      <c r="BP84" s="6"/>
      <c r="BQ84" s="6"/>
      <c r="BR84" s="6"/>
      <c r="BS84" s="6"/>
      <c r="BT84" s="6"/>
      <c r="BU84" s="6"/>
      <c r="BV84" s="6"/>
      <c r="BW84" s="6"/>
      <c r="BX84" s="6"/>
      <c r="BY84" s="6"/>
      <c r="BZ84" s="6"/>
      <c r="CA84" s="6"/>
      <c r="CB84" s="6"/>
      <c r="CC84" s="6"/>
      <c r="CD84" s="6"/>
      <c r="CE84" s="6"/>
      <c r="CF84" s="6"/>
      <c r="CG84" s="6"/>
      <c r="CH84" s="6"/>
      <c r="CI84" s="6"/>
      <c r="CJ84" s="6"/>
      <c r="CK84" s="6"/>
      <c r="CL84" s="6"/>
      <c r="CM84" s="6"/>
      <c r="CN84" s="6"/>
      <c r="CO84" s="6"/>
      <c r="CP84" s="6"/>
      <c r="CQ84" s="6"/>
      <c r="CR84" s="6"/>
      <c r="CS84" s="6"/>
      <c r="CT84" s="6"/>
      <c r="CU84" s="6"/>
      <c r="CV84" s="6"/>
      <c r="CW84" s="6"/>
      <c r="CX84" s="6"/>
      <c r="CY84" s="6"/>
      <c r="CZ84" s="6"/>
      <c r="DA84" s="6"/>
      <c r="DB84" s="6"/>
      <c r="DC84" s="6"/>
      <c r="DD84" s="6"/>
      <c r="DE84" s="6"/>
      <c r="DF84" s="6"/>
      <c r="DG84" s="6"/>
      <c r="DH84" s="6"/>
      <c r="DI84" s="6"/>
      <c r="DJ84" s="6"/>
      <c r="DK84" s="6"/>
      <c r="DL84" s="6"/>
      <c r="DM84" s="6"/>
      <c r="DN84" s="6"/>
      <c r="DO84" s="6"/>
      <c r="DP84" s="6"/>
      <c r="DQ84" s="6"/>
      <c r="DR84" s="6"/>
      <c r="DS84" s="6"/>
      <c r="DT84" s="6"/>
      <c r="DU84" s="6"/>
      <c r="DV84" s="6"/>
      <c r="DW84" s="6"/>
      <c r="DX84" s="6"/>
      <c r="DY84" s="6"/>
      <c r="DZ84" s="6"/>
      <c r="EA84" s="6"/>
      <c r="EB84" s="6"/>
      <c r="EC84" s="6"/>
      <c r="ED84" s="6"/>
      <c r="EE84" s="6"/>
      <c r="EF84" s="6"/>
      <c r="EG84" s="6"/>
      <c r="EH84" s="6"/>
      <c r="EI84" s="6"/>
      <c r="EJ84" s="6"/>
      <c r="EK84" s="6"/>
      <c r="EL84" s="6"/>
      <c r="EM84" s="6"/>
      <c r="EN84" s="6"/>
      <c r="EO84" s="6"/>
      <c r="EP84" s="6"/>
      <c r="EQ84" s="6"/>
      <c r="ER84" s="6"/>
      <c r="ES84" s="6"/>
      <c r="ET84" s="6"/>
      <c r="EU84" s="6"/>
      <c r="EV84" s="6"/>
      <c r="EW84" s="6"/>
      <c r="EX84" s="6"/>
      <c r="EY84" s="6"/>
      <c r="EZ84" s="6"/>
      <c r="FA84" s="6"/>
      <c r="FB84" s="6"/>
      <c r="FC84" s="6"/>
      <c r="FD84" s="6"/>
      <c r="FE84" s="6"/>
      <c r="FF84" s="6"/>
      <c r="FG84" s="6"/>
      <c r="FH84" s="6"/>
      <c r="FI84" s="6"/>
      <c r="FJ84" s="6"/>
      <c r="FK84" s="6"/>
      <c r="FL84" s="6"/>
      <c r="FM84" s="6"/>
      <c r="FN84" s="6"/>
      <c r="FO84" s="6"/>
      <c r="FP84" s="6"/>
      <c r="FQ84" s="6"/>
      <c r="FR84" s="6"/>
      <c r="FS84" s="6"/>
      <c r="FT84" s="6"/>
      <c r="FU84" s="6"/>
      <c r="FV84" s="6"/>
      <c r="FW84" s="6"/>
      <c r="FX84" s="6"/>
      <c r="FY84" s="6"/>
      <c r="FZ84" s="6"/>
      <c r="GA84" s="6"/>
      <c r="GB84" s="6"/>
      <c r="GC84" s="6"/>
      <c r="GD84" s="6"/>
      <c r="GE84" s="6"/>
      <c r="GF84" s="6"/>
      <c r="GG84" s="6"/>
      <c r="GH84" s="6"/>
      <c r="GI84" s="6"/>
      <c r="GJ84" s="6"/>
      <c r="GK84" s="6"/>
      <c r="GL84" s="6"/>
      <c r="GM84" s="6"/>
      <c r="GN84" s="6"/>
      <c r="GO84" s="6"/>
      <c r="GP84" s="6"/>
      <c r="GQ84" s="6"/>
      <c r="GR84" s="6"/>
      <c r="GS84" s="6"/>
      <c r="GT84" s="6"/>
      <c r="GU84" s="6"/>
      <c r="GV84" s="6"/>
      <c r="GW84" s="6"/>
      <c r="GX84" s="6"/>
      <c r="GY84" s="6"/>
      <c r="GZ84" s="6"/>
      <c r="HA84" s="6"/>
      <c r="HB84" s="6"/>
      <c r="HC84" s="6"/>
      <c r="HD84" s="6"/>
      <c r="HE84" s="6"/>
      <c r="HF84" s="6"/>
      <c r="HG84" s="6"/>
      <c r="HH84" s="6"/>
      <c r="HI84" s="6"/>
      <c r="HJ84" s="6"/>
      <c r="HK84" s="6"/>
      <c r="HL84" s="6"/>
      <c r="HM84" s="6"/>
      <c r="HN84" s="6"/>
      <c r="HO84" s="6"/>
      <c r="HP84" s="6"/>
      <c r="HQ84" s="6"/>
      <c r="HR84" s="6"/>
      <c r="HS84" s="6"/>
      <c r="HT84" s="6"/>
      <c r="HU84" s="6"/>
      <c r="HV84" s="6"/>
      <c r="HW84" s="6"/>
      <c r="HX84" s="6"/>
      <c r="HY84" s="6"/>
      <c r="HZ84" s="6"/>
      <c r="IA84" s="6"/>
      <c r="IB84" s="6"/>
      <c r="IC84" s="6"/>
      <c r="ID84" s="6"/>
      <c r="IE84" s="6"/>
      <c r="IF84" s="6"/>
      <c r="IG84" s="6"/>
      <c r="IH84" s="6"/>
      <c r="II84" s="6"/>
      <c r="IJ84" s="6"/>
      <c r="IK84" s="6"/>
      <c r="IL84" s="6"/>
      <c r="IM84" s="6"/>
      <c r="IN84" s="6"/>
      <c r="IO84" s="6"/>
      <c r="IP84" s="6"/>
      <c r="IQ84" s="6"/>
      <c r="IR84" s="6"/>
      <c r="IS84" s="6"/>
      <c r="IT84" s="6"/>
      <c r="IU84" s="6"/>
      <c r="IV84" s="6"/>
      <c r="IW84" s="6"/>
      <c r="IX84" s="6"/>
      <c r="IY84" s="6"/>
      <c r="IZ84" s="6"/>
      <c r="JA84" s="6"/>
      <c r="JB84" s="6"/>
      <c r="JC84" s="6"/>
      <c r="JD84" s="6"/>
      <c r="JE84" s="6"/>
      <c r="JF84" s="6"/>
      <c r="JG84" s="6"/>
      <c r="JH84" s="6"/>
      <c r="JI84" s="6"/>
      <c r="JJ84" s="6"/>
      <c r="JK84" s="6"/>
      <c r="JL84" s="6"/>
      <c r="JM84" s="6"/>
      <c r="JN84" s="6"/>
      <c r="JO84" s="6"/>
      <c r="JP84" s="6"/>
      <c r="JQ84" s="6"/>
      <c r="JR84" s="6"/>
      <c r="JS84" s="6"/>
      <c r="JT84" s="6"/>
      <c r="JU84" s="6"/>
      <c r="JV84" s="6"/>
      <c r="JW84" s="6"/>
      <c r="JX84" s="6"/>
      <c r="JY84" s="6"/>
      <c r="JZ84" s="6"/>
      <c r="KA84" s="6"/>
      <c r="KB84" s="6"/>
      <c r="KC84" s="6"/>
      <c r="KD84" s="6"/>
      <c r="KE84" s="6"/>
      <c r="KF84" s="6"/>
      <c r="KG84" s="6"/>
      <c r="KH84" s="6"/>
      <c r="KI84" s="6"/>
      <c r="KJ84" s="6"/>
      <c r="KK84" s="6"/>
      <c r="KL84" s="6"/>
      <c r="KM84" s="6"/>
      <c r="KN84" s="6"/>
      <c r="KO84" s="6"/>
      <c r="KP84" s="6"/>
      <c r="KQ84" s="6"/>
      <c r="KR84" s="6"/>
      <c r="KS84" s="6"/>
      <c r="KT84" s="6"/>
      <c r="KU84" s="6"/>
      <c r="KV84" s="6"/>
      <c r="KW84" s="6"/>
      <c r="KX84" s="6"/>
      <c r="KY84" s="6"/>
      <c r="KZ84" s="6"/>
      <c r="LA84" s="6"/>
      <c r="LB84" s="6"/>
      <c r="LC84" s="6"/>
      <c r="LD84" s="6"/>
      <c r="LE84" s="6"/>
      <c r="LF84" s="6"/>
      <c r="LG84" s="6"/>
      <c r="LH84" s="6"/>
      <c r="LI84" s="6"/>
      <c r="LJ84" s="6"/>
      <c r="LK84" s="6"/>
      <c r="LL84" s="6"/>
      <c r="LM84" s="6"/>
      <c r="LN84" s="6"/>
      <c r="LO84" s="6"/>
      <c r="LP84" s="6"/>
      <c r="LQ84" s="6"/>
      <c r="LR84" s="6"/>
      <c r="LS84" s="6"/>
      <c r="LT84" s="6"/>
      <c r="LU84" s="6"/>
      <c r="LV84" s="6"/>
      <c r="LW84" s="6"/>
      <c r="LX84" s="6"/>
      <c r="LY84" s="6"/>
      <c r="LZ84" s="6"/>
      <c r="MA84" s="6"/>
      <c r="MB84" s="6"/>
      <c r="MC84" s="6"/>
      <c r="MD84" s="6"/>
      <c r="ME84" s="6"/>
      <c r="MF84" s="6"/>
      <c r="MG84" s="6"/>
      <c r="MH84" s="6"/>
      <c r="MI84" s="6"/>
      <c r="MJ84" s="6"/>
      <c r="MK84" s="6"/>
      <c r="ML84" s="6"/>
      <c r="MM84" s="6"/>
      <c r="MN84" s="6"/>
      <c r="MO84" s="6"/>
      <c r="MP84" s="6"/>
      <c r="MQ84" s="6"/>
      <c r="MR84" s="6"/>
      <c r="MS84" s="6"/>
      <c r="MT84" s="6"/>
      <c r="MU84" s="6"/>
      <c r="MV84" s="6"/>
      <c r="MW84" s="6"/>
      <c r="MX84" s="6"/>
      <c r="MY84" s="6"/>
      <c r="MZ84" s="6"/>
      <c r="NA84" s="6"/>
      <c r="NB84" s="6"/>
      <c r="NC84" s="6"/>
      <c r="ND84" s="6"/>
      <c r="NE84" s="6"/>
      <c r="NF84" s="6"/>
      <c r="NG84" s="6"/>
      <c r="NH84" s="6"/>
      <c r="NI84" s="6"/>
      <c r="NJ84" s="6"/>
      <c r="NK84" s="6"/>
      <c r="NL84" s="6"/>
      <c r="NM84" s="6"/>
      <c r="NN84" s="6"/>
      <c r="NO84" s="6"/>
      <c r="NP84" s="6"/>
      <c r="NQ84" s="6"/>
      <c r="NR84" s="6"/>
      <c r="NS84" s="6"/>
      <c r="NT84" s="6"/>
      <c r="NU84" s="6"/>
      <c r="NV84" s="6"/>
      <c r="NW84" s="6"/>
      <c r="NX84" s="6"/>
      <c r="NY84" s="6"/>
      <c r="NZ84" s="6"/>
      <c r="OA84" s="6"/>
      <c r="OB84" s="6"/>
      <c r="OC84" s="6"/>
      <c r="OD84" s="6"/>
      <c r="OE84" s="6"/>
      <c r="OF84" s="6"/>
      <c r="OG84" s="6"/>
      <c r="OH84" s="6"/>
      <c r="OI84" s="6"/>
      <c r="OJ84" s="6"/>
      <c r="OK84" s="6"/>
      <c r="OL84" s="6"/>
      <c r="OM84" s="6"/>
      <c r="ON84" s="6"/>
      <c r="OO84" s="6"/>
      <c r="OP84" s="6"/>
      <c r="OQ84" s="6"/>
      <c r="OR84" s="6"/>
      <c r="OS84" s="6"/>
      <c r="OT84" s="6"/>
      <c r="OU84" s="6"/>
      <c r="OV84" s="6"/>
      <c r="OW84" s="6"/>
      <c r="OX84" s="6"/>
      <c r="OY84" s="6"/>
      <c r="OZ84" s="6"/>
      <c r="PA84" s="6"/>
      <c r="PB84" s="6"/>
      <c r="PC84" s="6"/>
      <c r="PD84" s="6"/>
      <c r="PE84" s="6"/>
    </row>
    <row r="85" spans="1:421" s="13" customFormat="1" ht="26.4" x14ac:dyDescent="0.25">
      <c r="A85" s="274"/>
      <c r="B85" s="281"/>
      <c r="C85" s="259"/>
      <c r="D85" s="259"/>
      <c r="E85" s="19" t="s">
        <v>141</v>
      </c>
      <c r="F85" s="129" t="s">
        <v>111</v>
      </c>
      <c r="G85" s="18">
        <v>1</v>
      </c>
      <c r="H85" s="18">
        <v>2</v>
      </c>
      <c r="I85" s="18">
        <v>3</v>
      </c>
      <c r="J85" s="18">
        <v>2</v>
      </c>
      <c r="K85" s="18">
        <v>1</v>
      </c>
      <c r="L85" s="95"/>
      <c r="M85" s="26">
        <f>((G85*Kwantificatie!$B$22)+(H85*Kwantificatie!$C$22)+(I85*Kwantificatie!$D$22)+(J85*Kwantificatie!$E$22)+(K85*Kwantificatie!$F$22))*11.1*-1+100</f>
        <v>36.175000000000004</v>
      </c>
      <c r="N85" s="6"/>
      <c r="O85" s="6"/>
      <c r="P85" s="6"/>
      <c r="Q85" s="6"/>
      <c r="R85" s="6"/>
      <c r="AC85" s="6"/>
      <c r="AD85" s="6"/>
      <c r="AE85" s="6"/>
      <c r="AF85" s="6"/>
      <c r="AG85" s="6"/>
      <c r="AH85" s="6"/>
      <c r="AI85" s="6"/>
      <c r="AJ85" s="6"/>
      <c r="AK85" s="6"/>
      <c r="AL85" s="6"/>
      <c r="AM85" s="6"/>
      <c r="AN85" s="6"/>
      <c r="AO85" s="6"/>
      <c r="AP85" s="6"/>
      <c r="AQ85" s="6"/>
      <c r="AR85" s="6"/>
      <c r="AS85" s="6"/>
      <c r="AT85" s="6"/>
      <c r="AU85" s="6"/>
      <c r="AV85" s="6"/>
      <c r="AW85" s="6"/>
      <c r="AX85" s="6"/>
      <c r="AY85" s="6"/>
      <c r="AZ85" s="6"/>
      <c r="BA85" s="6"/>
      <c r="BB85" s="6"/>
      <c r="BC85" s="6"/>
      <c r="BD85" s="6"/>
      <c r="BE85" s="6"/>
      <c r="BF85" s="6"/>
      <c r="BG85" s="6"/>
      <c r="BH85" s="6"/>
      <c r="BI85" s="6"/>
      <c r="BJ85" s="6"/>
      <c r="BK85" s="6"/>
      <c r="BL85" s="6"/>
      <c r="BM85" s="6"/>
      <c r="BN85" s="6"/>
      <c r="BO85" s="6"/>
      <c r="BP85" s="6"/>
      <c r="BQ85" s="6"/>
      <c r="BR85" s="6"/>
      <c r="BS85" s="6"/>
      <c r="BT85" s="6"/>
      <c r="BU85" s="6"/>
      <c r="BV85" s="6"/>
      <c r="BW85" s="6"/>
      <c r="BX85" s="6"/>
      <c r="BY85" s="6"/>
      <c r="BZ85" s="6"/>
      <c r="CA85" s="6"/>
      <c r="CB85" s="6"/>
      <c r="CC85" s="6"/>
      <c r="CD85" s="6"/>
      <c r="CE85" s="6"/>
      <c r="CF85" s="6"/>
      <c r="CG85" s="6"/>
      <c r="CH85" s="6"/>
      <c r="CI85" s="6"/>
      <c r="CJ85" s="6"/>
      <c r="CK85" s="6"/>
      <c r="CL85" s="6"/>
      <c r="CM85" s="6"/>
      <c r="CN85" s="6"/>
      <c r="CO85" s="6"/>
      <c r="CP85" s="6"/>
      <c r="CQ85" s="6"/>
      <c r="CR85" s="6"/>
      <c r="CS85" s="6"/>
      <c r="CT85" s="6"/>
      <c r="CU85" s="6"/>
      <c r="CV85" s="6"/>
      <c r="CW85" s="6"/>
      <c r="CX85" s="6"/>
      <c r="CY85" s="6"/>
      <c r="CZ85" s="6"/>
      <c r="DA85" s="6"/>
      <c r="DB85" s="6"/>
      <c r="DC85" s="6"/>
      <c r="DD85" s="6"/>
      <c r="DE85" s="6"/>
      <c r="DF85" s="6"/>
      <c r="DG85" s="6"/>
      <c r="DH85" s="6"/>
      <c r="DI85" s="6"/>
      <c r="DJ85" s="6"/>
      <c r="DK85" s="6"/>
      <c r="DL85" s="6"/>
      <c r="DM85" s="6"/>
      <c r="DN85" s="6"/>
      <c r="DO85" s="6"/>
      <c r="DP85" s="6"/>
      <c r="DQ85" s="6"/>
      <c r="DR85" s="6"/>
      <c r="DS85" s="6"/>
      <c r="DT85" s="6"/>
      <c r="DU85" s="6"/>
      <c r="DV85" s="6"/>
      <c r="DW85" s="6"/>
      <c r="DX85" s="6"/>
      <c r="DY85" s="6"/>
      <c r="DZ85" s="6"/>
      <c r="EA85" s="6"/>
      <c r="EB85" s="6"/>
      <c r="EC85" s="6"/>
      <c r="ED85" s="6"/>
      <c r="EE85" s="6"/>
      <c r="EF85" s="6"/>
      <c r="EG85" s="6"/>
      <c r="EH85" s="6"/>
      <c r="EI85" s="6"/>
      <c r="EJ85" s="6"/>
      <c r="EK85" s="6"/>
      <c r="EL85" s="6"/>
      <c r="EM85" s="6"/>
      <c r="EN85" s="6"/>
      <c r="EO85" s="6"/>
      <c r="EP85" s="6"/>
      <c r="EQ85" s="6"/>
      <c r="ER85" s="6"/>
      <c r="ES85" s="6"/>
      <c r="ET85" s="6"/>
      <c r="EU85" s="6"/>
      <c r="EV85" s="6"/>
      <c r="EW85" s="6"/>
      <c r="EX85" s="6"/>
      <c r="EY85" s="6"/>
      <c r="EZ85" s="6"/>
      <c r="FA85" s="6"/>
      <c r="FB85" s="6"/>
      <c r="FC85" s="6"/>
      <c r="FD85" s="6"/>
      <c r="FE85" s="6"/>
      <c r="FF85" s="6"/>
      <c r="FG85" s="6"/>
      <c r="FH85" s="6"/>
      <c r="FI85" s="6"/>
      <c r="FJ85" s="6"/>
      <c r="FK85" s="6"/>
      <c r="FL85" s="6"/>
      <c r="FM85" s="6"/>
      <c r="FN85" s="6"/>
      <c r="FO85" s="6"/>
      <c r="FP85" s="6"/>
      <c r="FQ85" s="6"/>
      <c r="FR85" s="6"/>
      <c r="FS85" s="6"/>
      <c r="FT85" s="6"/>
      <c r="FU85" s="6"/>
      <c r="FV85" s="6"/>
      <c r="FW85" s="6"/>
      <c r="FX85" s="6"/>
      <c r="FY85" s="6"/>
      <c r="FZ85" s="6"/>
      <c r="GA85" s="6"/>
      <c r="GB85" s="6"/>
      <c r="GC85" s="6"/>
      <c r="GD85" s="6"/>
      <c r="GE85" s="6"/>
      <c r="GF85" s="6"/>
      <c r="GG85" s="6"/>
      <c r="GH85" s="6"/>
      <c r="GI85" s="6"/>
      <c r="GJ85" s="6"/>
      <c r="GK85" s="6"/>
      <c r="GL85" s="6"/>
      <c r="GM85" s="6"/>
      <c r="GN85" s="6"/>
      <c r="GO85" s="6"/>
      <c r="GP85" s="6"/>
      <c r="GQ85" s="6"/>
      <c r="GR85" s="6"/>
      <c r="GS85" s="6"/>
      <c r="GT85" s="6"/>
      <c r="GU85" s="6"/>
      <c r="GV85" s="6"/>
      <c r="GW85" s="6"/>
      <c r="GX85" s="6"/>
      <c r="GY85" s="6"/>
      <c r="GZ85" s="6"/>
      <c r="HA85" s="6"/>
      <c r="HB85" s="6"/>
      <c r="HC85" s="6"/>
      <c r="HD85" s="6"/>
      <c r="HE85" s="6"/>
      <c r="HF85" s="6"/>
      <c r="HG85" s="6"/>
      <c r="HH85" s="6"/>
      <c r="HI85" s="6"/>
      <c r="HJ85" s="6"/>
      <c r="HK85" s="6"/>
      <c r="HL85" s="6"/>
      <c r="HM85" s="6"/>
      <c r="HN85" s="6"/>
      <c r="HO85" s="6"/>
      <c r="HP85" s="6"/>
      <c r="HQ85" s="6"/>
      <c r="HR85" s="6"/>
      <c r="HS85" s="6"/>
      <c r="HT85" s="6"/>
      <c r="HU85" s="6"/>
      <c r="HV85" s="6"/>
      <c r="HW85" s="6"/>
      <c r="HX85" s="6"/>
      <c r="HY85" s="6"/>
      <c r="HZ85" s="6"/>
      <c r="IA85" s="6"/>
      <c r="IB85" s="6"/>
      <c r="IC85" s="6"/>
      <c r="ID85" s="6"/>
      <c r="IE85" s="6"/>
      <c r="IF85" s="6"/>
      <c r="IG85" s="6"/>
      <c r="IH85" s="6"/>
      <c r="II85" s="6"/>
      <c r="IJ85" s="6"/>
      <c r="IK85" s="6"/>
      <c r="IL85" s="6"/>
      <c r="IM85" s="6"/>
      <c r="IN85" s="6"/>
      <c r="IO85" s="6"/>
      <c r="IP85" s="6"/>
      <c r="IQ85" s="6"/>
      <c r="IR85" s="6"/>
      <c r="IS85" s="6"/>
      <c r="IT85" s="6"/>
      <c r="IU85" s="6"/>
      <c r="IV85" s="6"/>
      <c r="IW85" s="6"/>
      <c r="IX85" s="6"/>
      <c r="IY85" s="6"/>
      <c r="IZ85" s="6"/>
      <c r="JA85" s="6"/>
      <c r="JB85" s="6"/>
      <c r="JC85" s="6"/>
      <c r="JD85" s="6"/>
      <c r="JE85" s="6"/>
      <c r="JF85" s="6"/>
      <c r="JG85" s="6"/>
      <c r="JH85" s="6"/>
      <c r="JI85" s="6"/>
      <c r="JJ85" s="6"/>
      <c r="JK85" s="6"/>
      <c r="JL85" s="6"/>
      <c r="JM85" s="6"/>
      <c r="JN85" s="6"/>
      <c r="JO85" s="6"/>
      <c r="JP85" s="6"/>
      <c r="JQ85" s="6"/>
      <c r="JR85" s="6"/>
      <c r="JS85" s="6"/>
      <c r="JT85" s="6"/>
      <c r="JU85" s="6"/>
      <c r="JV85" s="6"/>
      <c r="JW85" s="6"/>
      <c r="JX85" s="6"/>
      <c r="JY85" s="6"/>
      <c r="JZ85" s="6"/>
      <c r="KA85" s="6"/>
      <c r="KB85" s="6"/>
      <c r="KC85" s="6"/>
      <c r="KD85" s="6"/>
      <c r="KE85" s="6"/>
      <c r="KF85" s="6"/>
      <c r="KG85" s="6"/>
      <c r="KH85" s="6"/>
      <c r="KI85" s="6"/>
      <c r="KJ85" s="6"/>
      <c r="KK85" s="6"/>
      <c r="KL85" s="6"/>
      <c r="KM85" s="6"/>
      <c r="KN85" s="6"/>
      <c r="KO85" s="6"/>
      <c r="KP85" s="6"/>
      <c r="KQ85" s="6"/>
      <c r="KR85" s="6"/>
      <c r="KS85" s="6"/>
      <c r="KT85" s="6"/>
      <c r="KU85" s="6"/>
      <c r="KV85" s="6"/>
      <c r="KW85" s="6"/>
      <c r="KX85" s="6"/>
      <c r="KY85" s="6"/>
      <c r="KZ85" s="6"/>
      <c r="LA85" s="6"/>
      <c r="LB85" s="6"/>
      <c r="LC85" s="6"/>
      <c r="LD85" s="6"/>
      <c r="LE85" s="6"/>
      <c r="LF85" s="6"/>
      <c r="LG85" s="6"/>
      <c r="LH85" s="6"/>
      <c r="LI85" s="6"/>
      <c r="LJ85" s="6"/>
      <c r="LK85" s="6"/>
      <c r="LL85" s="6"/>
      <c r="LM85" s="6"/>
      <c r="LN85" s="6"/>
      <c r="LO85" s="6"/>
      <c r="LP85" s="6"/>
      <c r="LQ85" s="6"/>
      <c r="LR85" s="6"/>
      <c r="LS85" s="6"/>
      <c r="LT85" s="6"/>
      <c r="LU85" s="6"/>
      <c r="LV85" s="6"/>
      <c r="LW85" s="6"/>
      <c r="LX85" s="6"/>
      <c r="LY85" s="6"/>
      <c r="LZ85" s="6"/>
      <c r="MA85" s="6"/>
      <c r="MB85" s="6"/>
      <c r="MC85" s="6"/>
      <c r="MD85" s="6"/>
      <c r="ME85" s="6"/>
      <c r="MF85" s="6"/>
      <c r="MG85" s="6"/>
      <c r="MH85" s="6"/>
      <c r="MI85" s="6"/>
      <c r="MJ85" s="6"/>
      <c r="MK85" s="6"/>
      <c r="ML85" s="6"/>
      <c r="MM85" s="6"/>
      <c r="MN85" s="6"/>
      <c r="MO85" s="6"/>
      <c r="MP85" s="6"/>
      <c r="MQ85" s="6"/>
      <c r="MR85" s="6"/>
      <c r="MS85" s="6"/>
      <c r="MT85" s="6"/>
      <c r="MU85" s="6"/>
      <c r="MV85" s="6"/>
      <c r="MW85" s="6"/>
      <c r="MX85" s="6"/>
      <c r="MY85" s="6"/>
      <c r="MZ85" s="6"/>
      <c r="NA85" s="6"/>
      <c r="NB85" s="6"/>
      <c r="NC85" s="6"/>
      <c r="ND85" s="6"/>
      <c r="NE85" s="6"/>
      <c r="NF85" s="6"/>
      <c r="NG85" s="6"/>
      <c r="NH85" s="6"/>
      <c r="NI85" s="6"/>
      <c r="NJ85" s="6"/>
      <c r="NK85" s="6"/>
      <c r="NL85" s="6"/>
      <c r="NM85" s="6"/>
      <c r="NN85" s="6"/>
      <c r="NO85" s="6"/>
      <c r="NP85" s="6"/>
      <c r="NQ85" s="6"/>
      <c r="NR85" s="6"/>
      <c r="NS85" s="6"/>
      <c r="NT85" s="6"/>
      <c r="NU85" s="6"/>
      <c r="NV85" s="6"/>
      <c r="NW85" s="6"/>
      <c r="NX85" s="6"/>
      <c r="NY85" s="6"/>
      <c r="NZ85" s="6"/>
      <c r="OA85" s="6"/>
      <c r="OB85" s="6"/>
      <c r="OC85" s="6"/>
      <c r="OD85" s="6"/>
      <c r="OE85" s="6"/>
      <c r="OF85" s="6"/>
      <c r="OG85" s="6"/>
      <c r="OH85" s="6"/>
      <c r="OI85" s="6"/>
      <c r="OJ85" s="6"/>
      <c r="OK85" s="6"/>
      <c r="OL85" s="6"/>
      <c r="OM85" s="6"/>
      <c r="ON85" s="6"/>
      <c r="OO85" s="6"/>
      <c r="OP85" s="6"/>
      <c r="OQ85" s="6"/>
      <c r="OR85" s="6"/>
      <c r="OS85" s="6"/>
      <c r="OT85" s="6"/>
      <c r="OU85" s="6"/>
      <c r="OV85" s="6"/>
      <c r="OW85" s="6"/>
      <c r="OX85" s="6"/>
      <c r="OY85" s="6"/>
      <c r="OZ85" s="6"/>
      <c r="PA85" s="6"/>
      <c r="PB85" s="6"/>
      <c r="PC85" s="6"/>
      <c r="PD85" s="6"/>
      <c r="PE85" s="6"/>
    </row>
    <row r="86" spans="1:421" s="13" customFormat="1" x14ac:dyDescent="0.25">
      <c r="A86" s="274"/>
      <c r="B86" s="281"/>
      <c r="C86" s="259"/>
      <c r="D86" s="259"/>
      <c r="E86" s="19" t="s">
        <v>137</v>
      </c>
      <c r="F86" s="129" t="s">
        <v>111</v>
      </c>
      <c r="G86" s="18">
        <v>2</v>
      </c>
      <c r="H86" s="18">
        <v>3</v>
      </c>
      <c r="I86" s="18">
        <v>2</v>
      </c>
      <c r="J86" s="18">
        <v>2</v>
      </c>
      <c r="K86" s="18">
        <v>2</v>
      </c>
      <c r="L86" s="95"/>
      <c r="M86" s="26">
        <f>((G86*Kwantificatie!$B$22)+(H86*Kwantificatie!$C$22)+(I86*Kwantificatie!$D$22)+(J86*Kwantificatie!$E$22)+(K86*Kwantificatie!$F$22))*11.1*-1+100</f>
        <v>25.075000000000003</v>
      </c>
      <c r="N86" s="6"/>
      <c r="O86" s="6"/>
      <c r="P86" s="6"/>
      <c r="Q86" s="6"/>
      <c r="R86" s="6"/>
      <c r="AC86" s="6"/>
      <c r="AD86" s="6"/>
      <c r="AE86" s="6"/>
      <c r="AF86" s="6"/>
      <c r="AG86" s="6"/>
      <c r="AH86" s="6"/>
      <c r="AI86" s="6"/>
      <c r="AJ86" s="6"/>
      <c r="AK86" s="6"/>
      <c r="AL86" s="6"/>
      <c r="AM86" s="6"/>
      <c r="AN86" s="6"/>
      <c r="AO86" s="6"/>
      <c r="AP86" s="6"/>
      <c r="AQ86" s="6"/>
      <c r="AR86" s="6"/>
      <c r="AS86" s="6"/>
      <c r="AT86" s="6"/>
      <c r="AU86" s="6"/>
      <c r="AV86" s="6"/>
      <c r="AW86" s="6"/>
      <c r="AX86" s="6"/>
      <c r="AY86" s="6"/>
      <c r="AZ86" s="6"/>
      <c r="BA86" s="6"/>
      <c r="BB86" s="6"/>
      <c r="BC86" s="6"/>
      <c r="BD86" s="6"/>
      <c r="BE86" s="6"/>
      <c r="BF86" s="6"/>
      <c r="BG86" s="6"/>
      <c r="BH86" s="6"/>
      <c r="BI86" s="6"/>
      <c r="BJ86" s="6"/>
      <c r="BK86" s="6"/>
      <c r="BL86" s="6"/>
      <c r="BM86" s="6"/>
      <c r="BN86" s="6"/>
      <c r="BO86" s="6"/>
      <c r="BP86" s="6"/>
      <c r="BQ86" s="6"/>
      <c r="BR86" s="6"/>
      <c r="BS86" s="6"/>
      <c r="BT86" s="6"/>
      <c r="BU86" s="6"/>
      <c r="BV86" s="6"/>
      <c r="BW86" s="6"/>
      <c r="BX86" s="6"/>
      <c r="BY86" s="6"/>
      <c r="BZ86" s="6"/>
      <c r="CA86" s="6"/>
      <c r="CB86" s="6"/>
      <c r="CC86" s="6"/>
      <c r="CD86" s="6"/>
      <c r="CE86" s="6"/>
      <c r="CF86" s="6"/>
      <c r="CG86" s="6"/>
      <c r="CH86" s="6"/>
      <c r="CI86" s="6"/>
      <c r="CJ86" s="6"/>
      <c r="CK86" s="6"/>
      <c r="CL86" s="6"/>
      <c r="CM86" s="6"/>
      <c r="CN86" s="6"/>
      <c r="CO86" s="6"/>
      <c r="CP86" s="6"/>
      <c r="CQ86" s="6"/>
      <c r="CR86" s="6"/>
      <c r="CS86" s="6"/>
      <c r="CT86" s="6"/>
      <c r="CU86" s="6"/>
      <c r="CV86" s="6"/>
      <c r="CW86" s="6"/>
      <c r="CX86" s="6"/>
      <c r="CY86" s="6"/>
      <c r="CZ86" s="6"/>
      <c r="DA86" s="6"/>
      <c r="DB86" s="6"/>
      <c r="DC86" s="6"/>
      <c r="DD86" s="6"/>
      <c r="DE86" s="6"/>
      <c r="DF86" s="6"/>
      <c r="DG86" s="6"/>
      <c r="DH86" s="6"/>
      <c r="DI86" s="6"/>
      <c r="DJ86" s="6"/>
      <c r="DK86" s="6"/>
      <c r="DL86" s="6"/>
      <c r="DM86" s="6"/>
      <c r="DN86" s="6"/>
      <c r="DO86" s="6"/>
      <c r="DP86" s="6"/>
      <c r="DQ86" s="6"/>
      <c r="DR86" s="6"/>
      <c r="DS86" s="6"/>
      <c r="DT86" s="6"/>
      <c r="DU86" s="6"/>
      <c r="DV86" s="6"/>
      <c r="DW86" s="6"/>
      <c r="DX86" s="6"/>
      <c r="DY86" s="6"/>
      <c r="DZ86" s="6"/>
      <c r="EA86" s="6"/>
      <c r="EB86" s="6"/>
      <c r="EC86" s="6"/>
      <c r="ED86" s="6"/>
      <c r="EE86" s="6"/>
      <c r="EF86" s="6"/>
      <c r="EG86" s="6"/>
      <c r="EH86" s="6"/>
      <c r="EI86" s="6"/>
      <c r="EJ86" s="6"/>
      <c r="EK86" s="6"/>
      <c r="EL86" s="6"/>
      <c r="EM86" s="6"/>
      <c r="EN86" s="6"/>
      <c r="EO86" s="6"/>
      <c r="EP86" s="6"/>
      <c r="EQ86" s="6"/>
      <c r="ER86" s="6"/>
      <c r="ES86" s="6"/>
      <c r="ET86" s="6"/>
      <c r="EU86" s="6"/>
      <c r="EV86" s="6"/>
      <c r="EW86" s="6"/>
      <c r="EX86" s="6"/>
      <c r="EY86" s="6"/>
      <c r="EZ86" s="6"/>
      <c r="FA86" s="6"/>
      <c r="FB86" s="6"/>
      <c r="FC86" s="6"/>
      <c r="FD86" s="6"/>
      <c r="FE86" s="6"/>
      <c r="FF86" s="6"/>
      <c r="FG86" s="6"/>
      <c r="FH86" s="6"/>
      <c r="FI86" s="6"/>
      <c r="FJ86" s="6"/>
      <c r="FK86" s="6"/>
      <c r="FL86" s="6"/>
      <c r="FM86" s="6"/>
      <c r="FN86" s="6"/>
      <c r="FO86" s="6"/>
      <c r="FP86" s="6"/>
      <c r="FQ86" s="6"/>
      <c r="FR86" s="6"/>
      <c r="FS86" s="6"/>
      <c r="FT86" s="6"/>
      <c r="FU86" s="6"/>
      <c r="FV86" s="6"/>
      <c r="FW86" s="6"/>
      <c r="FX86" s="6"/>
      <c r="FY86" s="6"/>
      <c r="FZ86" s="6"/>
      <c r="GA86" s="6"/>
      <c r="GB86" s="6"/>
      <c r="GC86" s="6"/>
      <c r="GD86" s="6"/>
      <c r="GE86" s="6"/>
      <c r="GF86" s="6"/>
      <c r="GG86" s="6"/>
      <c r="GH86" s="6"/>
      <c r="GI86" s="6"/>
      <c r="GJ86" s="6"/>
      <c r="GK86" s="6"/>
      <c r="GL86" s="6"/>
      <c r="GM86" s="6"/>
      <c r="GN86" s="6"/>
      <c r="GO86" s="6"/>
      <c r="GP86" s="6"/>
      <c r="GQ86" s="6"/>
      <c r="GR86" s="6"/>
      <c r="GS86" s="6"/>
      <c r="GT86" s="6"/>
      <c r="GU86" s="6"/>
      <c r="GV86" s="6"/>
      <c r="GW86" s="6"/>
      <c r="GX86" s="6"/>
      <c r="GY86" s="6"/>
      <c r="GZ86" s="6"/>
      <c r="HA86" s="6"/>
      <c r="HB86" s="6"/>
      <c r="HC86" s="6"/>
      <c r="HD86" s="6"/>
      <c r="HE86" s="6"/>
      <c r="HF86" s="6"/>
      <c r="HG86" s="6"/>
      <c r="HH86" s="6"/>
      <c r="HI86" s="6"/>
      <c r="HJ86" s="6"/>
      <c r="HK86" s="6"/>
      <c r="HL86" s="6"/>
      <c r="HM86" s="6"/>
      <c r="HN86" s="6"/>
      <c r="HO86" s="6"/>
      <c r="HP86" s="6"/>
      <c r="HQ86" s="6"/>
      <c r="HR86" s="6"/>
      <c r="HS86" s="6"/>
      <c r="HT86" s="6"/>
      <c r="HU86" s="6"/>
      <c r="HV86" s="6"/>
      <c r="HW86" s="6"/>
      <c r="HX86" s="6"/>
      <c r="HY86" s="6"/>
      <c r="HZ86" s="6"/>
      <c r="IA86" s="6"/>
      <c r="IB86" s="6"/>
      <c r="IC86" s="6"/>
      <c r="ID86" s="6"/>
      <c r="IE86" s="6"/>
      <c r="IF86" s="6"/>
      <c r="IG86" s="6"/>
      <c r="IH86" s="6"/>
      <c r="II86" s="6"/>
      <c r="IJ86" s="6"/>
      <c r="IK86" s="6"/>
      <c r="IL86" s="6"/>
      <c r="IM86" s="6"/>
      <c r="IN86" s="6"/>
      <c r="IO86" s="6"/>
      <c r="IP86" s="6"/>
      <c r="IQ86" s="6"/>
      <c r="IR86" s="6"/>
      <c r="IS86" s="6"/>
      <c r="IT86" s="6"/>
      <c r="IU86" s="6"/>
      <c r="IV86" s="6"/>
      <c r="IW86" s="6"/>
      <c r="IX86" s="6"/>
      <c r="IY86" s="6"/>
      <c r="IZ86" s="6"/>
      <c r="JA86" s="6"/>
      <c r="JB86" s="6"/>
      <c r="JC86" s="6"/>
      <c r="JD86" s="6"/>
      <c r="JE86" s="6"/>
      <c r="JF86" s="6"/>
      <c r="JG86" s="6"/>
      <c r="JH86" s="6"/>
      <c r="JI86" s="6"/>
      <c r="JJ86" s="6"/>
      <c r="JK86" s="6"/>
      <c r="JL86" s="6"/>
      <c r="JM86" s="6"/>
      <c r="JN86" s="6"/>
      <c r="JO86" s="6"/>
      <c r="JP86" s="6"/>
      <c r="JQ86" s="6"/>
      <c r="JR86" s="6"/>
      <c r="JS86" s="6"/>
      <c r="JT86" s="6"/>
      <c r="JU86" s="6"/>
      <c r="JV86" s="6"/>
      <c r="JW86" s="6"/>
      <c r="JX86" s="6"/>
      <c r="JY86" s="6"/>
      <c r="JZ86" s="6"/>
      <c r="KA86" s="6"/>
      <c r="KB86" s="6"/>
      <c r="KC86" s="6"/>
      <c r="KD86" s="6"/>
      <c r="KE86" s="6"/>
      <c r="KF86" s="6"/>
      <c r="KG86" s="6"/>
      <c r="KH86" s="6"/>
      <c r="KI86" s="6"/>
      <c r="KJ86" s="6"/>
      <c r="KK86" s="6"/>
      <c r="KL86" s="6"/>
      <c r="KM86" s="6"/>
      <c r="KN86" s="6"/>
      <c r="KO86" s="6"/>
      <c r="KP86" s="6"/>
      <c r="KQ86" s="6"/>
      <c r="KR86" s="6"/>
      <c r="KS86" s="6"/>
      <c r="KT86" s="6"/>
      <c r="KU86" s="6"/>
      <c r="KV86" s="6"/>
      <c r="KW86" s="6"/>
      <c r="KX86" s="6"/>
      <c r="KY86" s="6"/>
      <c r="KZ86" s="6"/>
      <c r="LA86" s="6"/>
      <c r="LB86" s="6"/>
      <c r="LC86" s="6"/>
      <c r="LD86" s="6"/>
      <c r="LE86" s="6"/>
      <c r="LF86" s="6"/>
      <c r="LG86" s="6"/>
      <c r="LH86" s="6"/>
      <c r="LI86" s="6"/>
      <c r="LJ86" s="6"/>
      <c r="LK86" s="6"/>
      <c r="LL86" s="6"/>
      <c r="LM86" s="6"/>
      <c r="LN86" s="6"/>
      <c r="LO86" s="6"/>
      <c r="LP86" s="6"/>
      <c r="LQ86" s="6"/>
      <c r="LR86" s="6"/>
      <c r="LS86" s="6"/>
      <c r="LT86" s="6"/>
      <c r="LU86" s="6"/>
      <c r="LV86" s="6"/>
      <c r="LW86" s="6"/>
      <c r="LX86" s="6"/>
      <c r="LY86" s="6"/>
      <c r="LZ86" s="6"/>
      <c r="MA86" s="6"/>
      <c r="MB86" s="6"/>
      <c r="MC86" s="6"/>
      <c r="MD86" s="6"/>
      <c r="ME86" s="6"/>
      <c r="MF86" s="6"/>
      <c r="MG86" s="6"/>
      <c r="MH86" s="6"/>
      <c r="MI86" s="6"/>
      <c r="MJ86" s="6"/>
      <c r="MK86" s="6"/>
      <c r="ML86" s="6"/>
      <c r="MM86" s="6"/>
      <c r="MN86" s="6"/>
      <c r="MO86" s="6"/>
      <c r="MP86" s="6"/>
      <c r="MQ86" s="6"/>
      <c r="MR86" s="6"/>
      <c r="MS86" s="6"/>
      <c r="MT86" s="6"/>
      <c r="MU86" s="6"/>
      <c r="MV86" s="6"/>
      <c r="MW86" s="6"/>
      <c r="MX86" s="6"/>
      <c r="MY86" s="6"/>
      <c r="MZ86" s="6"/>
      <c r="NA86" s="6"/>
      <c r="NB86" s="6"/>
      <c r="NC86" s="6"/>
      <c r="ND86" s="6"/>
      <c r="NE86" s="6"/>
      <c r="NF86" s="6"/>
      <c r="NG86" s="6"/>
      <c r="NH86" s="6"/>
      <c r="NI86" s="6"/>
      <c r="NJ86" s="6"/>
      <c r="NK86" s="6"/>
      <c r="NL86" s="6"/>
      <c r="NM86" s="6"/>
      <c r="NN86" s="6"/>
      <c r="NO86" s="6"/>
      <c r="NP86" s="6"/>
      <c r="NQ86" s="6"/>
      <c r="NR86" s="6"/>
      <c r="NS86" s="6"/>
      <c r="NT86" s="6"/>
      <c r="NU86" s="6"/>
      <c r="NV86" s="6"/>
      <c r="NW86" s="6"/>
      <c r="NX86" s="6"/>
      <c r="NY86" s="6"/>
      <c r="NZ86" s="6"/>
      <c r="OA86" s="6"/>
      <c r="OB86" s="6"/>
      <c r="OC86" s="6"/>
      <c r="OD86" s="6"/>
      <c r="OE86" s="6"/>
      <c r="OF86" s="6"/>
      <c r="OG86" s="6"/>
      <c r="OH86" s="6"/>
      <c r="OI86" s="6"/>
      <c r="OJ86" s="6"/>
      <c r="OK86" s="6"/>
      <c r="OL86" s="6"/>
      <c r="OM86" s="6"/>
      <c r="ON86" s="6"/>
      <c r="OO86" s="6"/>
      <c r="OP86" s="6"/>
      <c r="OQ86" s="6"/>
      <c r="OR86" s="6"/>
      <c r="OS86" s="6"/>
      <c r="OT86" s="6"/>
      <c r="OU86" s="6"/>
      <c r="OV86" s="6"/>
      <c r="OW86" s="6"/>
      <c r="OX86" s="6"/>
      <c r="OY86" s="6"/>
      <c r="OZ86" s="6"/>
      <c r="PA86" s="6"/>
      <c r="PB86" s="6"/>
      <c r="PC86" s="6"/>
      <c r="PD86" s="6"/>
      <c r="PE86" s="6"/>
    </row>
    <row r="87" spans="1:421" s="13" customFormat="1" x14ac:dyDescent="0.25">
      <c r="A87" s="274"/>
      <c r="B87" s="281"/>
      <c r="C87" s="259"/>
      <c r="D87" s="259"/>
      <c r="E87" s="19" t="s">
        <v>143</v>
      </c>
      <c r="F87" s="129" t="s">
        <v>111</v>
      </c>
      <c r="G87" s="18">
        <v>3</v>
      </c>
      <c r="H87" s="18">
        <v>2</v>
      </c>
      <c r="I87" s="18">
        <v>2</v>
      </c>
      <c r="J87" s="18">
        <v>1</v>
      </c>
      <c r="K87" s="18">
        <v>2</v>
      </c>
      <c r="L87" s="95"/>
      <c r="M87" s="26">
        <f>((G87*Kwantificatie!$B$22)+(H87*Kwantificatie!$C$22)+(I87*Kwantificatie!$D$22)+(J87*Kwantificatie!$E$22)+(K87*Kwantificatie!$F$22))*11.1*-1+100</f>
        <v>41.725000000000001</v>
      </c>
      <c r="N87" s="6"/>
      <c r="O87" s="6"/>
      <c r="P87" s="6"/>
      <c r="Q87" s="6"/>
      <c r="R87" s="6"/>
      <c r="AC87" s="6"/>
      <c r="AD87" s="6"/>
      <c r="AE87" s="6"/>
      <c r="AF87" s="6"/>
      <c r="AG87" s="6"/>
      <c r="AH87" s="6"/>
      <c r="AI87" s="6"/>
      <c r="AJ87" s="6"/>
      <c r="AK87" s="6"/>
      <c r="AL87" s="6"/>
      <c r="AM87" s="6"/>
      <c r="AN87" s="6"/>
      <c r="AO87" s="6"/>
      <c r="AP87" s="6"/>
      <c r="AQ87" s="6"/>
      <c r="AR87" s="6"/>
      <c r="AS87" s="6"/>
      <c r="AT87" s="6"/>
      <c r="AU87" s="6"/>
      <c r="AV87" s="6"/>
      <c r="AW87" s="6"/>
      <c r="AX87" s="6"/>
      <c r="AY87" s="6"/>
      <c r="AZ87" s="6"/>
      <c r="BA87" s="6"/>
      <c r="BB87" s="6"/>
      <c r="BC87" s="6"/>
      <c r="BD87" s="6"/>
      <c r="BE87" s="6"/>
      <c r="BF87" s="6"/>
      <c r="BG87" s="6"/>
      <c r="BH87" s="6"/>
      <c r="BI87" s="6"/>
      <c r="BJ87" s="6"/>
      <c r="BK87" s="6"/>
      <c r="BL87" s="6"/>
      <c r="BM87" s="6"/>
      <c r="BN87" s="6"/>
      <c r="BO87" s="6"/>
      <c r="BP87" s="6"/>
      <c r="BQ87" s="6"/>
      <c r="BR87" s="6"/>
      <c r="BS87" s="6"/>
      <c r="BT87" s="6"/>
      <c r="BU87" s="6"/>
      <c r="BV87" s="6"/>
      <c r="BW87" s="6"/>
      <c r="BX87" s="6"/>
      <c r="BY87" s="6"/>
      <c r="BZ87" s="6"/>
      <c r="CA87" s="6"/>
      <c r="CB87" s="6"/>
      <c r="CC87" s="6"/>
      <c r="CD87" s="6"/>
      <c r="CE87" s="6"/>
      <c r="CF87" s="6"/>
      <c r="CG87" s="6"/>
      <c r="CH87" s="6"/>
      <c r="CI87" s="6"/>
      <c r="CJ87" s="6"/>
      <c r="CK87" s="6"/>
      <c r="CL87" s="6"/>
      <c r="CM87" s="6"/>
      <c r="CN87" s="6"/>
      <c r="CO87" s="6"/>
      <c r="CP87" s="6"/>
      <c r="CQ87" s="6"/>
      <c r="CR87" s="6"/>
      <c r="CS87" s="6"/>
      <c r="CT87" s="6"/>
      <c r="CU87" s="6"/>
      <c r="CV87" s="6"/>
      <c r="CW87" s="6"/>
      <c r="CX87" s="6"/>
      <c r="CY87" s="6"/>
      <c r="CZ87" s="6"/>
      <c r="DA87" s="6"/>
      <c r="DB87" s="6"/>
      <c r="DC87" s="6"/>
      <c r="DD87" s="6"/>
      <c r="DE87" s="6"/>
      <c r="DF87" s="6"/>
      <c r="DG87" s="6"/>
      <c r="DH87" s="6"/>
      <c r="DI87" s="6"/>
      <c r="DJ87" s="6"/>
      <c r="DK87" s="6"/>
      <c r="DL87" s="6"/>
      <c r="DM87" s="6"/>
      <c r="DN87" s="6"/>
      <c r="DO87" s="6"/>
      <c r="DP87" s="6"/>
      <c r="DQ87" s="6"/>
      <c r="DR87" s="6"/>
      <c r="DS87" s="6"/>
      <c r="DT87" s="6"/>
      <c r="DU87" s="6"/>
      <c r="DV87" s="6"/>
      <c r="DW87" s="6"/>
      <c r="DX87" s="6"/>
      <c r="DY87" s="6"/>
      <c r="DZ87" s="6"/>
      <c r="EA87" s="6"/>
      <c r="EB87" s="6"/>
      <c r="EC87" s="6"/>
      <c r="ED87" s="6"/>
      <c r="EE87" s="6"/>
      <c r="EF87" s="6"/>
      <c r="EG87" s="6"/>
      <c r="EH87" s="6"/>
      <c r="EI87" s="6"/>
      <c r="EJ87" s="6"/>
      <c r="EK87" s="6"/>
      <c r="EL87" s="6"/>
      <c r="EM87" s="6"/>
      <c r="EN87" s="6"/>
      <c r="EO87" s="6"/>
      <c r="EP87" s="6"/>
      <c r="EQ87" s="6"/>
      <c r="ER87" s="6"/>
      <c r="ES87" s="6"/>
      <c r="ET87" s="6"/>
      <c r="EU87" s="6"/>
      <c r="EV87" s="6"/>
      <c r="EW87" s="6"/>
      <c r="EX87" s="6"/>
      <c r="EY87" s="6"/>
      <c r="EZ87" s="6"/>
      <c r="FA87" s="6"/>
      <c r="FB87" s="6"/>
      <c r="FC87" s="6"/>
      <c r="FD87" s="6"/>
      <c r="FE87" s="6"/>
      <c r="FF87" s="6"/>
      <c r="FG87" s="6"/>
      <c r="FH87" s="6"/>
      <c r="FI87" s="6"/>
      <c r="FJ87" s="6"/>
      <c r="FK87" s="6"/>
      <c r="FL87" s="6"/>
      <c r="FM87" s="6"/>
      <c r="FN87" s="6"/>
      <c r="FO87" s="6"/>
      <c r="FP87" s="6"/>
      <c r="FQ87" s="6"/>
      <c r="FR87" s="6"/>
      <c r="FS87" s="6"/>
      <c r="FT87" s="6"/>
      <c r="FU87" s="6"/>
      <c r="FV87" s="6"/>
      <c r="FW87" s="6"/>
      <c r="FX87" s="6"/>
      <c r="FY87" s="6"/>
      <c r="FZ87" s="6"/>
      <c r="GA87" s="6"/>
      <c r="GB87" s="6"/>
      <c r="GC87" s="6"/>
      <c r="GD87" s="6"/>
      <c r="GE87" s="6"/>
      <c r="GF87" s="6"/>
      <c r="GG87" s="6"/>
      <c r="GH87" s="6"/>
      <c r="GI87" s="6"/>
      <c r="GJ87" s="6"/>
      <c r="GK87" s="6"/>
      <c r="GL87" s="6"/>
      <c r="GM87" s="6"/>
      <c r="GN87" s="6"/>
      <c r="GO87" s="6"/>
      <c r="GP87" s="6"/>
      <c r="GQ87" s="6"/>
      <c r="GR87" s="6"/>
      <c r="GS87" s="6"/>
      <c r="GT87" s="6"/>
      <c r="GU87" s="6"/>
      <c r="GV87" s="6"/>
      <c r="GW87" s="6"/>
      <c r="GX87" s="6"/>
      <c r="GY87" s="6"/>
      <c r="GZ87" s="6"/>
      <c r="HA87" s="6"/>
      <c r="HB87" s="6"/>
      <c r="HC87" s="6"/>
      <c r="HD87" s="6"/>
      <c r="HE87" s="6"/>
      <c r="HF87" s="6"/>
      <c r="HG87" s="6"/>
      <c r="HH87" s="6"/>
      <c r="HI87" s="6"/>
      <c r="HJ87" s="6"/>
      <c r="HK87" s="6"/>
      <c r="HL87" s="6"/>
      <c r="HM87" s="6"/>
      <c r="HN87" s="6"/>
      <c r="HO87" s="6"/>
      <c r="HP87" s="6"/>
      <c r="HQ87" s="6"/>
      <c r="HR87" s="6"/>
      <c r="HS87" s="6"/>
      <c r="HT87" s="6"/>
      <c r="HU87" s="6"/>
      <c r="HV87" s="6"/>
      <c r="HW87" s="6"/>
      <c r="HX87" s="6"/>
      <c r="HY87" s="6"/>
      <c r="HZ87" s="6"/>
      <c r="IA87" s="6"/>
      <c r="IB87" s="6"/>
      <c r="IC87" s="6"/>
      <c r="ID87" s="6"/>
      <c r="IE87" s="6"/>
      <c r="IF87" s="6"/>
      <c r="IG87" s="6"/>
      <c r="IH87" s="6"/>
      <c r="II87" s="6"/>
      <c r="IJ87" s="6"/>
      <c r="IK87" s="6"/>
      <c r="IL87" s="6"/>
      <c r="IM87" s="6"/>
      <c r="IN87" s="6"/>
      <c r="IO87" s="6"/>
      <c r="IP87" s="6"/>
      <c r="IQ87" s="6"/>
      <c r="IR87" s="6"/>
      <c r="IS87" s="6"/>
      <c r="IT87" s="6"/>
      <c r="IU87" s="6"/>
      <c r="IV87" s="6"/>
      <c r="IW87" s="6"/>
      <c r="IX87" s="6"/>
      <c r="IY87" s="6"/>
      <c r="IZ87" s="6"/>
      <c r="JA87" s="6"/>
      <c r="JB87" s="6"/>
      <c r="JC87" s="6"/>
      <c r="JD87" s="6"/>
      <c r="JE87" s="6"/>
      <c r="JF87" s="6"/>
      <c r="JG87" s="6"/>
      <c r="JH87" s="6"/>
      <c r="JI87" s="6"/>
      <c r="JJ87" s="6"/>
      <c r="JK87" s="6"/>
      <c r="JL87" s="6"/>
      <c r="JM87" s="6"/>
      <c r="JN87" s="6"/>
      <c r="JO87" s="6"/>
      <c r="JP87" s="6"/>
      <c r="JQ87" s="6"/>
      <c r="JR87" s="6"/>
      <c r="JS87" s="6"/>
      <c r="JT87" s="6"/>
      <c r="JU87" s="6"/>
      <c r="JV87" s="6"/>
      <c r="JW87" s="6"/>
      <c r="JX87" s="6"/>
      <c r="JY87" s="6"/>
      <c r="JZ87" s="6"/>
      <c r="KA87" s="6"/>
      <c r="KB87" s="6"/>
      <c r="KC87" s="6"/>
      <c r="KD87" s="6"/>
      <c r="KE87" s="6"/>
      <c r="KF87" s="6"/>
      <c r="KG87" s="6"/>
      <c r="KH87" s="6"/>
      <c r="KI87" s="6"/>
      <c r="KJ87" s="6"/>
      <c r="KK87" s="6"/>
      <c r="KL87" s="6"/>
      <c r="KM87" s="6"/>
      <c r="KN87" s="6"/>
      <c r="KO87" s="6"/>
      <c r="KP87" s="6"/>
      <c r="KQ87" s="6"/>
      <c r="KR87" s="6"/>
      <c r="KS87" s="6"/>
      <c r="KT87" s="6"/>
      <c r="KU87" s="6"/>
      <c r="KV87" s="6"/>
      <c r="KW87" s="6"/>
      <c r="KX87" s="6"/>
      <c r="KY87" s="6"/>
      <c r="KZ87" s="6"/>
      <c r="LA87" s="6"/>
      <c r="LB87" s="6"/>
      <c r="LC87" s="6"/>
      <c r="LD87" s="6"/>
      <c r="LE87" s="6"/>
      <c r="LF87" s="6"/>
      <c r="LG87" s="6"/>
      <c r="LH87" s="6"/>
      <c r="LI87" s="6"/>
      <c r="LJ87" s="6"/>
      <c r="LK87" s="6"/>
      <c r="LL87" s="6"/>
      <c r="LM87" s="6"/>
      <c r="LN87" s="6"/>
      <c r="LO87" s="6"/>
      <c r="LP87" s="6"/>
      <c r="LQ87" s="6"/>
      <c r="LR87" s="6"/>
      <c r="LS87" s="6"/>
      <c r="LT87" s="6"/>
      <c r="LU87" s="6"/>
      <c r="LV87" s="6"/>
      <c r="LW87" s="6"/>
      <c r="LX87" s="6"/>
      <c r="LY87" s="6"/>
      <c r="LZ87" s="6"/>
      <c r="MA87" s="6"/>
      <c r="MB87" s="6"/>
      <c r="MC87" s="6"/>
      <c r="MD87" s="6"/>
      <c r="ME87" s="6"/>
      <c r="MF87" s="6"/>
      <c r="MG87" s="6"/>
      <c r="MH87" s="6"/>
      <c r="MI87" s="6"/>
      <c r="MJ87" s="6"/>
      <c r="MK87" s="6"/>
      <c r="ML87" s="6"/>
      <c r="MM87" s="6"/>
      <c r="MN87" s="6"/>
      <c r="MO87" s="6"/>
      <c r="MP87" s="6"/>
      <c r="MQ87" s="6"/>
      <c r="MR87" s="6"/>
      <c r="MS87" s="6"/>
      <c r="MT87" s="6"/>
      <c r="MU87" s="6"/>
      <c r="MV87" s="6"/>
      <c r="MW87" s="6"/>
      <c r="MX87" s="6"/>
      <c r="MY87" s="6"/>
      <c r="MZ87" s="6"/>
      <c r="NA87" s="6"/>
      <c r="NB87" s="6"/>
      <c r="NC87" s="6"/>
      <c r="ND87" s="6"/>
      <c r="NE87" s="6"/>
      <c r="NF87" s="6"/>
      <c r="NG87" s="6"/>
      <c r="NH87" s="6"/>
      <c r="NI87" s="6"/>
      <c r="NJ87" s="6"/>
      <c r="NK87" s="6"/>
      <c r="NL87" s="6"/>
      <c r="NM87" s="6"/>
      <c r="NN87" s="6"/>
      <c r="NO87" s="6"/>
      <c r="NP87" s="6"/>
      <c r="NQ87" s="6"/>
      <c r="NR87" s="6"/>
      <c r="NS87" s="6"/>
      <c r="NT87" s="6"/>
      <c r="NU87" s="6"/>
      <c r="NV87" s="6"/>
      <c r="NW87" s="6"/>
      <c r="NX87" s="6"/>
      <c r="NY87" s="6"/>
      <c r="NZ87" s="6"/>
      <c r="OA87" s="6"/>
      <c r="OB87" s="6"/>
      <c r="OC87" s="6"/>
      <c r="OD87" s="6"/>
      <c r="OE87" s="6"/>
      <c r="OF87" s="6"/>
      <c r="OG87" s="6"/>
      <c r="OH87" s="6"/>
      <c r="OI87" s="6"/>
      <c r="OJ87" s="6"/>
      <c r="OK87" s="6"/>
      <c r="OL87" s="6"/>
      <c r="OM87" s="6"/>
      <c r="ON87" s="6"/>
      <c r="OO87" s="6"/>
      <c r="OP87" s="6"/>
      <c r="OQ87" s="6"/>
      <c r="OR87" s="6"/>
      <c r="OS87" s="6"/>
      <c r="OT87" s="6"/>
      <c r="OU87" s="6"/>
      <c r="OV87" s="6"/>
      <c r="OW87" s="6"/>
      <c r="OX87" s="6"/>
      <c r="OY87" s="6"/>
      <c r="OZ87" s="6"/>
      <c r="PA87" s="6"/>
      <c r="PB87" s="6"/>
      <c r="PC87" s="6"/>
      <c r="PD87" s="6"/>
      <c r="PE87" s="6"/>
    </row>
    <row r="88" spans="1:421" s="49" customFormat="1" ht="13.8" thickBot="1" x14ac:dyDescent="0.3">
      <c r="A88" s="274"/>
      <c r="B88" s="281"/>
      <c r="C88" s="259"/>
      <c r="D88" s="259"/>
      <c r="E88" s="154" t="s">
        <v>142</v>
      </c>
      <c r="F88" s="155" t="s">
        <v>111</v>
      </c>
      <c r="G88" s="156">
        <v>2</v>
      </c>
      <c r="H88" s="156">
        <v>3</v>
      </c>
      <c r="I88" s="156">
        <v>2</v>
      </c>
      <c r="J88" s="156">
        <v>2</v>
      </c>
      <c r="K88" s="156">
        <v>2</v>
      </c>
      <c r="L88" s="138"/>
      <c r="M88" s="26">
        <f>((G88*Kwantificatie!$B$22)+(H88*Kwantificatie!$C$22)+(I88*Kwantificatie!$D$22)+(J88*Kwantificatie!$E$22)+(K88*Kwantificatie!$F$22))*11.1*-1+100</f>
        <v>25.075000000000003</v>
      </c>
      <c r="N88" s="50"/>
      <c r="O88" s="50"/>
      <c r="P88" s="50"/>
      <c r="Q88" s="50"/>
      <c r="R88" s="50"/>
      <c r="S88" s="50"/>
      <c r="T88" s="50"/>
      <c r="U88" s="50"/>
      <c r="V88" s="50"/>
      <c r="W88" s="50"/>
      <c r="X88" s="50"/>
      <c r="Y88" s="50"/>
      <c r="Z88" s="50"/>
      <c r="AA88" s="50"/>
      <c r="AB88" s="50"/>
      <c r="AC88" s="50"/>
      <c r="AD88" s="50"/>
      <c r="AE88" s="50"/>
      <c r="AF88" s="50"/>
      <c r="AG88" s="50"/>
      <c r="AH88" s="50"/>
      <c r="AI88" s="50"/>
      <c r="AJ88" s="50"/>
      <c r="AK88" s="50"/>
      <c r="AL88" s="50"/>
      <c r="AM88" s="50"/>
      <c r="AN88" s="50"/>
      <c r="AO88" s="50"/>
      <c r="AP88" s="50"/>
      <c r="AQ88" s="50"/>
      <c r="AR88" s="50"/>
      <c r="AS88" s="50"/>
      <c r="AT88" s="50"/>
      <c r="AU88" s="50"/>
      <c r="AV88" s="50"/>
      <c r="AW88" s="50"/>
      <c r="AX88" s="50"/>
      <c r="AY88" s="50"/>
      <c r="AZ88" s="50"/>
      <c r="BA88" s="50"/>
      <c r="BB88" s="50"/>
      <c r="BC88" s="50"/>
      <c r="BD88" s="50"/>
      <c r="BE88" s="50"/>
      <c r="BF88" s="50"/>
      <c r="BG88" s="50"/>
      <c r="BH88" s="50"/>
      <c r="BI88" s="50"/>
      <c r="BJ88" s="50"/>
      <c r="BK88" s="50"/>
      <c r="BL88" s="50"/>
      <c r="BM88" s="50"/>
      <c r="BN88" s="50"/>
      <c r="BO88" s="50"/>
      <c r="BP88" s="50"/>
      <c r="BQ88" s="50"/>
      <c r="BR88" s="50"/>
      <c r="BS88" s="50"/>
      <c r="BT88" s="50"/>
      <c r="BU88" s="50"/>
      <c r="BV88" s="50"/>
      <c r="BW88" s="50"/>
      <c r="BX88" s="50"/>
      <c r="BY88" s="50"/>
      <c r="BZ88" s="50"/>
      <c r="CA88" s="50"/>
      <c r="CB88" s="50"/>
      <c r="CC88" s="50"/>
      <c r="CD88" s="50"/>
      <c r="CE88" s="50"/>
      <c r="CF88" s="50"/>
      <c r="CG88" s="50"/>
      <c r="CH88" s="50"/>
      <c r="CI88" s="50"/>
      <c r="CJ88" s="50"/>
      <c r="CK88" s="50"/>
      <c r="CL88" s="50"/>
      <c r="CM88" s="50"/>
      <c r="CN88" s="50"/>
      <c r="CO88" s="50"/>
      <c r="CP88" s="50"/>
      <c r="CQ88" s="50"/>
      <c r="CR88" s="50"/>
      <c r="CS88" s="50"/>
      <c r="CT88" s="50"/>
      <c r="CU88" s="50"/>
      <c r="CV88" s="50"/>
      <c r="CW88" s="50"/>
      <c r="CX88" s="50"/>
      <c r="CY88" s="50"/>
      <c r="CZ88" s="50"/>
      <c r="DA88" s="50"/>
      <c r="DB88" s="50"/>
      <c r="DC88" s="50"/>
      <c r="DD88" s="50"/>
      <c r="DE88" s="50"/>
      <c r="DF88" s="50"/>
      <c r="DG88" s="50"/>
      <c r="DH88" s="50"/>
      <c r="DI88" s="50"/>
      <c r="DJ88" s="50"/>
      <c r="DK88" s="50"/>
      <c r="DL88" s="50"/>
      <c r="DM88" s="50"/>
      <c r="DN88" s="50"/>
      <c r="DO88" s="50"/>
      <c r="DP88" s="50"/>
      <c r="DQ88" s="50"/>
      <c r="DR88" s="50"/>
      <c r="DS88" s="50"/>
      <c r="DT88" s="50"/>
      <c r="DU88" s="50"/>
      <c r="DV88" s="50"/>
      <c r="DW88" s="50"/>
      <c r="DX88" s="50"/>
      <c r="DY88" s="50"/>
      <c r="DZ88" s="50"/>
      <c r="EA88" s="50"/>
      <c r="EB88" s="50"/>
      <c r="EC88" s="50"/>
      <c r="ED88" s="50"/>
      <c r="EE88" s="50"/>
      <c r="EF88" s="50"/>
      <c r="EG88" s="50"/>
      <c r="EH88" s="50"/>
      <c r="EI88" s="50"/>
      <c r="EJ88" s="50"/>
      <c r="EK88" s="50"/>
      <c r="EL88" s="50"/>
      <c r="EM88" s="50"/>
      <c r="EN88" s="50"/>
      <c r="EO88" s="50"/>
      <c r="EP88" s="50"/>
      <c r="EQ88" s="50"/>
      <c r="ER88" s="50"/>
      <c r="ES88" s="50"/>
      <c r="ET88" s="50"/>
      <c r="EU88" s="50"/>
      <c r="EV88" s="50"/>
      <c r="EW88" s="50"/>
      <c r="EX88" s="50"/>
      <c r="EY88" s="50"/>
      <c r="EZ88" s="50"/>
      <c r="FA88" s="50"/>
      <c r="FB88" s="50"/>
      <c r="FC88" s="50"/>
      <c r="FD88" s="50"/>
      <c r="FE88" s="50"/>
      <c r="FF88" s="50"/>
      <c r="FG88" s="50"/>
      <c r="FH88" s="50"/>
      <c r="FI88" s="50"/>
      <c r="FJ88" s="50"/>
      <c r="FK88" s="50"/>
      <c r="FL88" s="50"/>
      <c r="FM88" s="50"/>
      <c r="FN88" s="50"/>
      <c r="FO88" s="50"/>
      <c r="FP88" s="50"/>
      <c r="FQ88" s="50"/>
      <c r="FR88" s="50"/>
      <c r="FS88" s="50"/>
      <c r="FT88" s="50"/>
      <c r="FU88" s="50"/>
      <c r="FV88" s="50"/>
      <c r="FW88" s="50"/>
      <c r="FX88" s="50"/>
      <c r="FY88" s="50"/>
      <c r="FZ88" s="50"/>
      <c r="GA88" s="50"/>
      <c r="GB88" s="50"/>
      <c r="GC88" s="50"/>
      <c r="GD88" s="50"/>
      <c r="GE88" s="50"/>
      <c r="GF88" s="50"/>
      <c r="GG88" s="50"/>
      <c r="GH88" s="50"/>
      <c r="GI88" s="50"/>
      <c r="GJ88" s="50"/>
      <c r="GK88" s="50"/>
      <c r="GL88" s="50"/>
      <c r="GM88" s="50"/>
      <c r="GN88" s="50"/>
      <c r="GO88" s="50"/>
      <c r="GP88" s="50"/>
      <c r="GQ88" s="50"/>
      <c r="GR88" s="50"/>
      <c r="GS88" s="50"/>
      <c r="GT88" s="50"/>
      <c r="GU88" s="50"/>
      <c r="GV88" s="50"/>
      <c r="GW88" s="50"/>
      <c r="GX88" s="50"/>
      <c r="GY88" s="50"/>
      <c r="GZ88" s="50"/>
      <c r="HA88" s="50"/>
      <c r="HB88" s="50"/>
      <c r="HC88" s="50"/>
      <c r="HD88" s="50"/>
      <c r="HE88" s="50"/>
      <c r="HF88" s="50"/>
      <c r="HG88" s="50"/>
      <c r="HH88" s="50"/>
      <c r="HI88" s="50"/>
      <c r="HJ88" s="50"/>
      <c r="HK88" s="50"/>
      <c r="HL88" s="50"/>
      <c r="HM88" s="50"/>
      <c r="HN88" s="50"/>
      <c r="HO88" s="50"/>
      <c r="HP88" s="50"/>
      <c r="HQ88" s="50"/>
      <c r="HR88" s="50"/>
      <c r="HS88" s="50"/>
      <c r="HT88" s="50"/>
      <c r="HU88" s="50"/>
      <c r="HV88" s="50"/>
      <c r="HW88" s="50"/>
      <c r="HX88" s="50"/>
      <c r="HY88" s="50"/>
      <c r="HZ88" s="50"/>
      <c r="IA88" s="50"/>
      <c r="IB88" s="50"/>
      <c r="IC88" s="50"/>
      <c r="ID88" s="50"/>
      <c r="IE88" s="50"/>
      <c r="IF88" s="50"/>
      <c r="IG88" s="50"/>
      <c r="IH88" s="50"/>
      <c r="II88" s="50"/>
      <c r="IJ88" s="50"/>
      <c r="IK88" s="50"/>
      <c r="IL88" s="50"/>
      <c r="IM88" s="50"/>
      <c r="IN88" s="50"/>
      <c r="IO88" s="50"/>
      <c r="IP88" s="50"/>
      <c r="IQ88" s="50"/>
      <c r="IR88" s="50"/>
      <c r="IS88" s="50"/>
      <c r="IT88" s="50"/>
      <c r="IU88" s="50"/>
      <c r="IV88" s="50"/>
      <c r="IW88" s="50"/>
      <c r="IX88" s="50"/>
      <c r="IY88" s="50"/>
      <c r="IZ88" s="50"/>
      <c r="JA88" s="50"/>
      <c r="JB88" s="50"/>
      <c r="JC88" s="50"/>
      <c r="JD88" s="50"/>
      <c r="JE88" s="50"/>
      <c r="JF88" s="50"/>
      <c r="JG88" s="50"/>
      <c r="JH88" s="50"/>
      <c r="JI88" s="50"/>
      <c r="JJ88" s="50"/>
      <c r="JK88" s="50"/>
      <c r="JL88" s="50"/>
      <c r="JM88" s="50"/>
      <c r="JN88" s="50"/>
      <c r="JO88" s="50"/>
      <c r="JP88" s="50"/>
      <c r="JQ88" s="50"/>
      <c r="JR88" s="50"/>
      <c r="JS88" s="50"/>
      <c r="JT88" s="50"/>
      <c r="JU88" s="50"/>
      <c r="JV88" s="50"/>
      <c r="JW88" s="50"/>
      <c r="JX88" s="50"/>
      <c r="JY88" s="50"/>
      <c r="JZ88" s="50"/>
      <c r="KA88" s="50"/>
      <c r="KB88" s="50"/>
      <c r="KC88" s="50"/>
      <c r="KD88" s="50"/>
      <c r="KE88" s="50"/>
      <c r="KF88" s="50"/>
      <c r="KG88" s="50"/>
      <c r="KH88" s="50"/>
      <c r="KI88" s="50"/>
      <c r="KJ88" s="50"/>
      <c r="KK88" s="50"/>
      <c r="KL88" s="50"/>
      <c r="KM88" s="50"/>
      <c r="KN88" s="50"/>
      <c r="KO88" s="50"/>
      <c r="KP88" s="50"/>
      <c r="KQ88" s="50"/>
      <c r="KR88" s="50"/>
      <c r="KS88" s="50"/>
      <c r="KT88" s="50"/>
      <c r="KU88" s="50"/>
      <c r="KV88" s="50"/>
      <c r="KW88" s="50"/>
      <c r="KX88" s="50"/>
      <c r="KY88" s="50"/>
      <c r="KZ88" s="50"/>
      <c r="LA88" s="50"/>
      <c r="LB88" s="50"/>
      <c r="LC88" s="50"/>
      <c r="LD88" s="50"/>
      <c r="LE88" s="50"/>
      <c r="LF88" s="50"/>
      <c r="LG88" s="50"/>
      <c r="LH88" s="50"/>
      <c r="LI88" s="50"/>
      <c r="LJ88" s="50"/>
      <c r="LK88" s="50"/>
      <c r="LL88" s="50"/>
      <c r="LM88" s="50"/>
      <c r="LN88" s="50"/>
      <c r="LO88" s="50"/>
      <c r="LP88" s="50"/>
      <c r="LQ88" s="50"/>
      <c r="LR88" s="50"/>
      <c r="LS88" s="50"/>
      <c r="LT88" s="50"/>
      <c r="LU88" s="50"/>
      <c r="LV88" s="50"/>
      <c r="LW88" s="50"/>
      <c r="LX88" s="50"/>
      <c r="LY88" s="50"/>
      <c r="LZ88" s="50"/>
      <c r="MA88" s="50"/>
      <c r="MB88" s="50"/>
      <c r="MC88" s="50"/>
      <c r="MD88" s="50"/>
      <c r="ME88" s="50"/>
      <c r="MF88" s="50"/>
      <c r="MG88" s="50"/>
      <c r="MH88" s="50"/>
      <c r="MI88" s="50"/>
      <c r="MJ88" s="50"/>
      <c r="MK88" s="50"/>
      <c r="ML88" s="50"/>
      <c r="MM88" s="50"/>
      <c r="MN88" s="50"/>
      <c r="MO88" s="50"/>
      <c r="MP88" s="50"/>
      <c r="MQ88" s="50"/>
      <c r="MR88" s="50"/>
      <c r="MS88" s="50"/>
      <c r="MT88" s="50"/>
      <c r="MU88" s="50"/>
      <c r="MV88" s="50"/>
      <c r="MW88" s="50"/>
      <c r="MX88" s="50"/>
      <c r="MY88" s="50"/>
      <c r="MZ88" s="50"/>
      <c r="NA88" s="50"/>
      <c r="NB88" s="50"/>
      <c r="NC88" s="50"/>
      <c r="ND88" s="50"/>
      <c r="NE88" s="50"/>
      <c r="NF88" s="50"/>
      <c r="NG88" s="50"/>
      <c r="NH88" s="50"/>
      <c r="NI88" s="50"/>
      <c r="NJ88" s="50"/>
      <c r="NK88" s="50"/>
      <c r="NL88" s="50"/>
      <c r="NM88" s="50"/>
      <c r="NN88" s="50"/>
      <c r="NO88" s="50"/>
      <c r="NP88" s="50"/>
      <c r="NQ88" s="50"/>
      <c r="NR88" s="50"/>
      <c r="NS88" s="50"/>
      <c r="NT88" s="50"/>
      <c r="NU88" s="50"/>
      <c r="NV88" s="50"/>
      <c r="NW88" s="50"/>
      <c r="NX88" s="50"/>
      <c r="NY88" s="50"/>
      <c r="NZ88" s="50"/>
      <c r="OA88" s="50"/>
      <c r="OB88" s="50"/>
      <c r="OC88" s="50"/>
      <c r="OD88" s="50"/>
      <c r="OE88" s="50"/>
      <c r="OF88" s="50"/>
      <c r="OG88" s="50"/>
      <c r="OH88" s="50"/>
      <c r="OI88" s="50"/>
      <c r="OJ88" s="50"/>
      <c r="OK88" s="50"/>
      <c r="OL88" s="50"/>
      <c r="OM88" s="50"/>
      <c r="ON88" s="50"/>
      <c r="OO88" s="50"/>
      <c r="OP88" s="50"/>
      <c r="OQ88" s="50"/>
      <c r="OR88" s="50"/>
      <c r="OS88" s="50"/>
      <c r="OT88" s="50"/>
      <c r="OU88" s="50"/>
      <c r="OV88" s="50"/>
      <c r="OW88" s="50"/>
      <c r="OX88" s="50"/>
      <c r="OY88" s="50"/>
      <c r="OZ88" s="50"/>
      <c r="PA88" s="50"/>
      <c r="PB88" s="50"/>
      <c r="PC88" s="50"/>
      <c r="PD88" s="50"/>
      <c r="PE88" s="50"/>
    </row>
    <row r="89" spans="1:421" s="13" customFormat="1" x14ac:dyDescent="0.25">
      <c r="A89" s="274"/>
      <c r="B89" s="281"/>
      <c r="C89" s="259"/>
      <c r="D89" s="259"/>
      <c r="E89" s="17" t="s">
        <v>174</v>
      </c>
      <c r="F89" s="129" t="s">
        <v>111</v>
      </c>
      <c r="G89" s="12">
        <v>2</v>
      </c>
      <c r="H89" s="12">
        <v>3</v>
      </c>
      <c r="I89" s="12">
        <v>1</v>
      </c>
      <c r="J89" s="12">
        <v>2</v>
      </c>
      <c r="K89" s="12">
        <v>2</v>
      </c>
      <c r="L89" s="146"/>
      <c r="M89" s="26">
        <f>((G89*Kwantificatie!$B$22)+(H89*Kwantificatie!$C$22)+(I89*Kwantificatie!$D$22)+(J89*Kwantificatie!$E$22)+(K89*Kwantificatie!$F$22))*11.1*-1+100</f>
        <v>30.625</v>
      </c>
      <c r="N89" s="6"/>
      <c r="O89" s="6"/>
      <c r="P89" s="6"/>
      <c r="Q89" s="6"/>
      <c r="R89" s="6"/>
      <c r="AC89" s="6"/>
      <c r="AD89" s="6"/>
      <c r="AE89" s="6"/>
      <c r="AF89" s="6"/>
      <c r="AG89" s="6"/>
      <c r="AH89" s="6"/>
      <c r="AI89" s="6"/>
      <c r="AJ89" s="6"/>
      <c r="AK89" s="6"/>
      <c r="AL89" s="6"/>
      <c r="AM89" s="6"/>
      <c r="AN89" s="6"/>
      <c r="AO89" s="6"/>
      <c r="AP89" s="6"/>
      <c r="AQ89" s="6"/>
      <c r="AR89" s="6"/>
      <c r="AS89" s="6"/>
      <c r="AT89" s="6"/>
      <c r="AU89" s="6"/>
      <c r="AV89" s="6"/>
      <c r="AW89" s="6"/>
      <c r="AX89" s="6"/>
      <c r="AY89" s="6"/>
      <c r="AZ89" s="6"/>
      <c r="BA89" s="6"/>
      <c r="BB89" s="6"/>
      <c r="BC89" s="6"/>
      <c r="BD89" s="6"/>
      <c r="BE89" s="6"/>
      <c r="BF89" s="6"/>
      <c r="BG89" s="6"/>
      <c r="BH89" s="6"/>
      <c r="BI89" s="6"/>
      <c r="BJ89" s="6"/>
      <c r="BK89" s="6"/>
      <c r="BL89" s="6"/>
      <c r="BM89" s="6"/>
      <c r="BN89" s="6"/>
      <c r="BO89" s="6"/>
      <c r="BP89" s="6"/>
      <c r="BQ89" s="6"/>
      <c r="BR89" s="6"/>
      <c r="BS89" s="6"/>
      <c r="BT89" s="6"/>
      <c r="BU89" s="6"/>
      <c r="BV89" s="6"/>
      <c r="BW89" s="6"/>
      <c r="BX89" s="6"/>
      <c r="BY89" s="6"/>
      <c r="BZ89" s="6"/>
      <c r="CA89" s="6"/>
      <c r="CB89" s="6"/>
      <c r="CC89" s="6"/>
      <c r="CD89" s="6"/>
      <c r="CE89" s="6"/>
      <c r="CF89" s="6"/>
      <c r="CG89" s="6"/>
      <c r="CH89" s="6"/>
      <c r="CI89" s="6"/>
      <c r="CJ89" s="6"/>
      <c r="CK89" s="6"/>
      <c r="CL89" s="6"/>
      <c r="CM89" s="6"/>
      <c r="CN89" s="6"/>
      <c r="CO89" s="6"/>
      <c r="CP89" s="6"/>
      <c r="CQ89" s="6"/>
      <c r="CR89" s="6"/>
      <c r="CS89" s="6"/>
      <c r="CT89" s="6"/>
      <c r="CU89" s="6"/>
      <c r="CV89" s="6"/>
      <c r="CW89" s="6"/>
      <c r="CX89" s="6"/>
      <c r="CY89" s="6"/>
      <c r="CZ89" s="6"/>
      <c r="DA89" s="6"/>
      <c r="DB89" s="6"/>
      <c r="DC89" s="6"/>
      <c r="DD89" s="6"/>
      <c r="DE89" s="6"/>
      <c r="DF89" s="6"/>
      <c r="DG89" s="6"/>
      <c r="DH89" s="6"/>
      <c r="DI89" s="6"/>
      <c r="DJ89" s="6"/>
      <c r="DK89" s="6"/>
      <c r="DL89" s="6"/>
      <c r="DM89" s="6"/>
      <c r="DN89" s="6"/>
      <c r="DO89" s="6"/>
      <c r="DP89" s="6"/>
      <c r="DQ89" s="6"/>
      <c r="DR89" s="6"/>
      <c r="DS89" s="6"/>
      <c r="DT89" s="6"/>
      <c r="DU89" s="6"/>
      <c r="DV89" s="6"/>
      <c r="DW89" s="6"/>
      <c r="DX89" s="6"/>
      <c r="DY89" s="6"/>
      <c r="DZ89" s="6"/>
      <c r="EA89" s="6"/>
      <c r="EB89" s="6"/>
      <c r="EC89" s="6"/>
      <c r="ED89" s="6"/>
      <c r="EE89" s="6"/>
      <c r="EF89" s="6"/>
      <c r="EG89" s="6"/>
      <c r="EH89" s="6"/>
      <c r="EI89" s="6"/>
      <c r="EJ89" s="6"/>
      <c r="EK89" s="6"/>
      <c r="EL89" s="6"/>
      <c r="EM89" s="6"/>
      <c r="EN89" s="6"/>
      <c r="EO89" s="6"/>
      <c r="EP89" s="6"/>
      <c r="EQ89" s="6"/>
      <c r="ER89" s="6"/>
      <c r="ES89" s="6"/>
      <c r="ET89" s="6"/>
      <c r="EU89" s="6"/>
      <c r="EV89" s="6"/>
      <c r="EW89" s="6"/>
      <c r="EX89" s="6"/>
      <c r="EY89" s="6"/>
      <c r="EZ89" s="6"/>
      <c r="FA89" s="6"/>
      <c r="FB89" s="6"/>
      <c r="FC89" s="6"/>
      <c r="FD89" s="6"/>
      <c r="FE89" s="6"/>
      <c r="FF89" s="6"/>
      <c r="FG89" s="6"/>
      <c r="FH89" s="6"/>
      <c r="FI89" s="6"/>
      <c r="FJ89" s="6"/>
      <c r="FK89" s="6"/>
      <c r="FL89" s="6"/>
      <c r="FM89" s="6"/>
      <c r="FN89" s="6"/>
      <c r="FO89" s="6"/>
      <c r="FP89" s="6"/>
      <c r="FQ89" s="6"/>
      <c r="FR89" s="6"/>
      <c r="FS89" s="6"/>
      <c r="FT89" s="6"/>
      <c r="FU89" s="6"/>
      <c r="FV89" s="6"/>
      <c r="FW89" s="6"/>
      <c r="FX89" s="6"/>
      <c r="FY89" s="6"/>
      <c r="FZ89" s="6"/>
      <c r="GA89" s="6"/>
      <c r="GB89" s="6"/>
      <c r="GC89" s="6"/>
      <c r="GD89" s="6"/>
      <c r="GE89" s="6"/>
      <c r="GF89" s="6"/>
      <c r="GG89" s="6"/>
      <c r="GH89" s="6"/>
      <c r="GI89" s="6"/>
      <c r="GJ89" s="6"/>
      <c r="GK89" s="6"/>
      <c r="GL89" s="6"/>
      <c r="GM89" s="6"/>
      <c r="GN89" s="6"/>
      <c r="GO89" s="6"/>
      <c r="GP89" s="6"/>
      <c r="GQ89" s="6"/>
      <c r="GR89" s="6"/>
      <c r="GS89" s="6"/>
      <c r="GT89" s="6"/>
      <c r="GU89" s="6"/>
      <c r="GV89" s="6"/>
      <c r="GW89" s="6"/>
      <c r="GX89" s="6"/>
      <c r="GY89" s="6"/>
      <c r="GZ89" s="6"/>
      <c r="HA89" s="6"/>
      <c r="HB89" s="6"/>
      <c r="HC89" s="6"/>
      <c r="HD89" s="6"/>
      <c r="HE89" s="6"/>
      <c r="HF89" s="6"/>
      <c r="HG89" s="6"/>
      <c r="HH89" s="6"/>
      <c r="HI89" s="6"/>
      <c r="HJ89" s="6"/>
      <c r="HK89" s="6"/>
      <c r="HL89" s="6"/>
      <c r="HM89" s="6"/>
      <c r="HN89" s="6"/>
      <c r="HO89" s="6"/>
      <c r="HP89" s="6"/>
      <c r="HQ89" s="6"/>
      <c r="HR89" s="6"/>
      <c r="HS89" s="6"/>
      <c r="HT89" s="6"/>
      <c r="HU89" s="6"/>
      <c r="HV89" s="6"/>
      <c r="HW89" s="6"/>
      <c r="HX89" s="6"/>
      <c r="HY89" s="6"/>
      <c r="HZ89" s="6"/>
      <c r="IA89" s="6"/>
      <c r="IB89" s="6"/>
      <c r="IC89" s="6"/>
      <c r="ID89" s="6"/>
      <c r="IE89" s="6"/>
      <c r="IF89" s="6"/>
      <c r="IG89" s="6"/>
      <c r="IH89" s="6"/>
      <c r="II89" s="6"/>
      <c r="IJ89" s="6"/>
      <c r="IK89" s="6"/>
      <c r="IL89" s="6"/>
      <c r="IM89" s="6"/>
      <c r="IN89" s="6"/>
      <c r="IO89" s="6"/>
      <c r="IP89" s="6"/>
      <c r="IQ89" s="6"/>
      <c r="IR89" s="6"/>
      <c r="IS89" s="6"/>
      <c r="IT89" s="6"/>
      <c r="IU89" s="6"/>
      <c r="IV89" s="6"/>
      <c r="IW89" s="6"/>
      <c r="IX89" s="6"/>
      <c r="IY89" s="6"/>
      <c r="IZ89" s="6"/>
      <c r="JA89" s="6"/>
      <c r="JB89" s="6"/>
      <c r="JC89" s="6"/>
      <c r="JD89" s="6"/>
      <c r="JE89" s="6"/>
      <c r="JF89" s="6"/>
      <c r="JG89" s="6"/>
      <c r="JH89" s="6"/>
      <c r="JI89" s="6"/>
      <c r="JJ89" s="6"/>
      <c r="JK89" s="6"/>
      <c r="JL89" s="6"/>
      <c r="JM89" s="6"/>
      <c r="JN89" s="6"/>
      <c r="JO89" s="6"/>
      <c r="JP89" s="6"/>
      <c r="JQ89" s="6"/>
      <c r="JR89" s="6"/>
      <c r="JS89" s="6"/>
      <c r="JT89" s="6"/>
      <c r="JU89" s="6"/>
      <c r="JV89" s="6"/>
      <c r="JW89" s="6"/>
      <c r="JX89" s="6"/>
      <c r="JY89" s="6"/>
      <c r="JZ89" s="6"/>
      <c r="KA89" s="6"/>
      <c r="KB89" s="6"/>
      <c r="KC89" s="6"/>
      <c r="KD89" s="6"/>
      <c r="KE89" s="6"/>
      <c r="KF89" s="6"/>
      <c r="KG89" s="6"/>
      <c r="KH89" s="6"/>
      <c r="KI89" s="6"/>
      <c r="KJ89" s="6"/>
      <c r="KK89" s="6"/>
      <c r="KL89" s="6"/>
      <c r="KM89" s="6"/>
      <c r="KN89" s="6"/>
      <c r="KO89" s="6"/>
      <c r="KP89" s="6"/>
      <c r="KQ89" s="6"/>
      <c r="KR89" s="6"/>
      <c r="KS89" s="6"/>
      <c r="KT89" s="6"/>
      <c r="KU89" s="6"/>
      <c r="KV89" s="6"/>
      <c r="KW89" s="6"/>
      <c r="KX89" s="6"/>
      <c r="KY89" s="6"/>
      <c r="KZ89" s="6"/>
      <c r="LA89" s="6"/>
      <c r="LB89" s="6"/>
      <c r="LC89" s="6"/>
      <c r="LD89" s="6"/>
      <c r="LE89" s="6"/>
      <c r="LF89" s="6"/>
      <c r="LG89" s="6"/>
      <c r="LH89" s="6"/>
      <c r="LI89" s="6"/>
      <c r="LJ89" s="6"/>
      <c r="LK89" s="6"/>
      <c r="LL89" s="6"/>
      <c r="LM89" s="6"/>
      <c r="LN89" s="6"/>
      <c r="LO89" s="6"/>
      <c r="LP89" s="6"/>
      <c r="LQ89" s="6"/>
      <c r="LR89" s="6"/>
      <c r="LS89" s="6"/>
      <c r="LT89" s="6"/>
      <c r="LU89" s="6"/>
      <c r="LV89" s="6"/>
      <c r="LW89" s="6"/>
      <c r="LX89" s="6"/>
      <c r="LY89" s="6"/>
      <c r="LZ89" s="6"/>
      <c r="MA89" s="6"/>
      <c r="MB89" s="6"/>
      <c r="MC89" s="6"/>
      <c r="MD89" s="6"/>
      <c r="ME89" s="6"/>
      <c r="MF89" s="6"/>
      <c r="MG89" s="6"/>
      <c r="MH89" s="6"/>
      <c r="MI89" s="6"/>
      <c r="MJ89" s="6"/>
      <c r="MK89" s="6"/>
      <c r="ML89" s="6"/>
      <c r="MM89" s="6"/>
      <c r="MN89" s="6"/>
      <c r="MO89" s="6"/>
      <c r="MP89" s="6"/>
      <c r="MQ89" s="6"/>
      <c r="MR89" s="6"/>
      <c r="MS89" s="6"/>
      <c r="MT89" s="6"/>
      <c r="MU89" s="6"/>
      <c r="MV89" s="6"/>
      <c r="MW89" s="6"/>
      <c r="MX89" s="6"/>
      <c r="MY89" s="6"/>
      <c r="MZ89" s="6"/>
      <c r="NA89" s="6"/>
      <c r="NB89" s="6"/>
      <c r="NC89" s="6"/>
      <c r="ND89" s="6"/>
      <c r="NE89" s="6"/>
      <c r="NF89" s="6"/>
      <c r="NG89" s="6"/>
      <c r="NH89" s="6"/>
      <c r="NI89" s="6"/>
      <c r="NJ89" s="6"/>
      <c r="NK89" s="6"/>
      <c r="NL89" s="6"/>
      <c r="NM89" s="6"/>
      <c r="NN89" s="6"/>
      <c r="NO89" s="6"/>
      <c r="NP89" s="6"/>
      <c r="NQ89" s="6"/>
      <c r="NR89" s="6"/>
      <c r="NS89" s="6"/>
      <c r="NT89" s="6"/>
      <c r="NU89" s="6"/>
      <c r="NV89" s="6"/>
      <c r="NW89" s="6"/>
      <c r="NX89" s="6"/>
      <c r="NY89" s="6"/>
      <c r="NZ89" s="6"/>
      <c r="OA89" s="6"/>
      <c r="OB89" s="6"/>
      <c r="OC89" s="6"/>
      <c r="OD89" s="6"/>
      <c r="OE89" s="6"/>
      <c r="OF89" s="6"/>
      <c r="OG89" s="6"/>
      <c r="OH89" s="6"/>
      <c r="OI89" s="6"/>
      <c r="OJ89" s="6"/>
      <c r="OK89" s="6"/>
      <c r="OL89" s="6"/>
      <c r="OM89" s="6"/>
      <c r="ON89" s="6"/>
      <c r="OO89" s="6"/>
      <c r="OP89" s="6"/>
      <c r="OQ89" s="6"/>
      <c r="OR89" s="6"/>
      <c r="OS89" s="6"/>
      <c r="OT89" s="6"/>
      <c r="OU89" s="6"/>
      <c r="OV89" s="6"/>
      <c r="OW89" s="6"/>
      <c r="OX89" s="6"/>
      <c r="OY89" s="6"/>
      <c r="OZ89" s="6"/>
      <c r="PA89" s="6"/>
      <c r="PB89" s="6"/>
      <c r="PC89" s="6"/>
      <c r="PD89" s="6"/>
      <c r="PE89" s="6"/>
    </row>
    <row r="90" spans="1:421" s="13" customFormat="1" x14ac:dyDescent="0.25">
      <c r="A90" s="274"/>
      <c r="B90" s="281"/>
      <c r="C90" s="259"/>
      <c r="D90" s="259"/>
      <c r="E90" s="17" t="s">
        <v>175</v>
      </c>
      <c r="F90" s="129" t="s">
        <v>111</v>
      </c>
      <c r="G90" s="12">
        <v>2</v>
      </c>
      <c r="H90" s="12">
        <v>3</v>
      </c>
      <c r="I90" s="12">
        <v>2</v>
      </c>
      <c r="J90" s="12">
        <v>2</v>
      </c>
      <c r="K90" s="12">
        <v>2</v>
      </c>
      <c r="L90" s="146"/>
      <c r="M90" s="26">
        <f>((G90*Kwantificatie!$B$22)+(H90*Kwantificatie!$C$22)+(I90*Kwantificatie!$D$22)+(J90*Kwantificatie!$E$22)+(K90*Kwantificatie!$F$22))*11.1*-1+100</f>
        <v>25.075000000000003</v>
      </c>
      <c r="N90" s="6"/>
      <c r="O90" s="6"/>
      <c r="P90" s="6"/>
      <c r="Q90" s="6"/>
      <c r="R90" s="6"/>
      <c r="AC90" s="6"/>
      <c r="AD90" s="6"/>
      <c r="AE90" s="6"/>
      <c r="AF90" s="6"/>
      <c r="AG90" s="6"/>
      <c r="AH90" s="6"/>
      <c r="AI90" s="6"/>
      <c r="AJ90" s="6"/>
      <c r="AK90" s="6"/>
      <c r="AL90" s="6"/>
      <c r="AM90" s="6"/>
      <c r="AN90" s="6"/>
      <c r="AO90" s="6"/>
      <c r="AP90" s="6"/>
      <c r="AQ90" s="6"/>
      <c r="AR90" s="6"/>
      <c r="AS90" s="6"/>
      <c r="AT90" s="6"/>
      <c r="AU90" s="6"/>
      <c r="AV90" s="6"/>
      <c r="AW90" s="6"/>
      <c r="AX90" s="6"/>
      <c r="AY90" s="6"/>
      <c r="AZ90" s="6"/>
      <c r="BA90" s="6"/>
      <c r="BB90" s="6"/>
      <c r="BC90" s="6"/>
      <c r="BD90" s="6"/>
      <c r="BE90" s="6"/>
      <c r="BF90" s="6"/>
      <c r="BG90" s="6"/>
      <c r="BH90" s="6"/>
      <c r="BI90" s="6"/>
      <c r="BJ90" s="6"/>
      <c r="BK90" s="6"/>
      <c r="BL90" s="6"/>
      <c r="BM90" s="6"/>
      <c r="BN90" s="6"/>
      <c r="BO90" s="6"/>
      <c r="BP90" s="6"/>
      <c r="BQ90" s="6"/>
      <c r="BR90" s="6"/>
      <c r="BS90" s="6"/>
      <c r="BT90" s="6"/>
      <c r="BU90" s="6"/>
      <c r="BV90" s="6"/>
      <c r="BW90" s="6"/>
      <c r="BX90" s="6"/>
      <c r="BY90" s="6"/>
      <c r="BZ90" s="6"/>
      <c r="CA90" s="6"/>
      <c r="CB90" s="6"/>
      <c r="CC90" s="6"/>
      <c r="CD90" s="6"/>
      <c r="CE90" s="6"/>
      <c r="CF90" s="6"/>
      <c r="CG90" s="6"/>
      <c r="CH90" s="6"/>
      <c r="CI90" s="6"/>
      <c r="CJ90" s="6"/>
      <c r="CK90" s="6"/>
      <c r="CL90" s="6"/>
      <c r="CM90" s="6"/>
      <c r="CN90" s="6"/>
      <c r="CO90" s="6"/>
      <c r="CP90" s="6"/>
      <c r="CQ90" s="6"/>
      <c r="CR90" s="6"/>
      <c r="CS90" s="6"/>
      <c r="CT90" s="6"/>
      <c r="CU90" s="6"/>
      <c r="CV90" s="6"/>
      <c r="CW90" s="6"/>
      <c r="CX90" s="6"/>
      <c r="CY90" s="6"/>
      <c r="CZ90" s="6"/>
      <c r="DA90" s="6"/>
      <c r="DB90" s="6"/>
      <c r="DC90" s="6"/>
      <c r="DD90" s="6"/>
      <c r="DE90" s="6"/>
      <c r="DF90" s="6"/>
      <c r="DG90" s="6"/>
      <c r="DH90" s="6"/>
      <c r="DI90" s="6"/>
      <c r="DJ90" s="6"/>
      <c r="DK90" s="6"/>
      <c r="DL90" s="6"/>
      <c r="DM90" s="6"/>
      <c r="DN90" s="6"/>
      <c r="DO90" s="6"/>
      <c r="DP90" s="6"/>
      <c r="DQ90" s="6"/>
      <c r="DR90" s="6"/>
      <c r="DS90" s="6"/>
      <c r="DT90" s="6"/>
      <c r="DU90" s="6"/>
      <c r="DV90" s="6"/>
      <c r="DW90" s="6"/>
      <c r="DX90" s="6"/>
      <c r="DY90" s="6"/>
      <c r="DZ90" s="6"/>
      <c r="EA90" s="6"/>
      <c r="EB90" s="6"/>
      <c r="EC90" s="6"/>
      <c r="ED90" s="6"/>
      <c r="EE90" s="6"/>
      <c r="EF90" s="6"/>
      <c r="EG90" s="6"/>
      <c r="EH90" s="6"/>
      <c r="EI90" s="6"/>
      <c r="EJ90" s="6"/>
      <c r="EK90" s="6"/>
      <c r="EL90" s="6"/>
      <c r="EM90" s="6"/>
      <c r="EN90" s="6"/>
      <c r="EO90" s="6"/>
      <c r="EP90" s="6"/>
      <c r="EQ90" s="6"/>
      <c r="ER90" s="6"/>
      <c r="ES90" s="6"/>
      <c r="ET90" s="6"/>
      <c r="EU90" s="6"/>
      <c r="EV90" s="6"/>
      <c r="EW90" s="6"/>
      <c r="EX90" s="6"/>
      <c r="EY90" s="6"/>
      <c r="EZ90" s="6"/>
      <c r="FA90" s="6"/>
      <c r="FB90" s="6"/>
      <c r="FC90" s="6"/>
      <c r="FD90" s="6"/>
      <c r="FE90" s="6"/>
      <c r="FF90" s="6"/>
      <c r="FG90" s="6"/>
      <c r="FH90" s="6"/>
      <c r="FI90" s="6"/>
      <c r="FJ90" s="6"/>
      <c r="FK90" s="6"/>
      <c r="FL90" s="6"/>
      <c r="FM90" s="6"/>
      <c r="FN90" s="6"/>
      <c r="FO90" s="6"/>
      <c r="FP90" s="6"/>
      <c r="FQ90" s="6"/>
      <c r="FR90" s="6"/>
      <c r="FS90" s="6"/>
      <c r="FT90" s="6"/>
      <c r="FU90" s="6"/>
      <c r="FV90" s="6"/>
      <c r="FW90" s="6"/>
      <c r="FX90" s="6"/>
      <c r="FY90" s="6"/>
      <c r="FZ90" s="6"/>
      <c r="GA90" s="6"/>
      <c r="GB90" s="6"/>
      <c r="GC90" s="6"/>
      <c r="GD90" s="6"/>
      <c r="GE90" s="6"/>
      <c r="GF90" s="6"/>
      <c r="GG90" s="6"/>
      <c r="GH90" s="6"/>
      <c r="GI90" s="6"/>
      <c r="GJ90" s="6"/>
      <c r="GK90" s="6"/>
      <c r="GL90" s="6"/>
      <c r="GM90" s="6"/>
      <c r="GN90" s="6"/>
      <c r="GO90" s="6"/>
      <c r="GP90" s="6"/>
      <c r="GQ90" s="6"/>
      <c r="GR90" s="6"/>
      <c r="GS90" s="6"/>
      <c r="GT90" s="6"/>
      <c r="GU90" s="6"/>
      <c r="GV90" s="6"/>
      <c r="GW90" s="6"/>
      <c r="GX90" s="6"/>
      <c r="GY90" s="6"/>
      <c r="GZ90" s="6"/>
      <c r="HA90" s="6"/>
      <c r="HB90" s="6"/>
      <c r="HC90" s="6"/>
      <c r="HD90" s="6"/>
      <c r="HE90" s="6"/>
      <c r="HF90" s="6"/>
      <c r="HG90" s="6"/>
      <c r="HH90" s="6"/>
      <c r="HI90" s="6"/>
      <c r="HJ90" s="6"/>
      <c r="HK90" s="6"/>
      <c r="HL90" s="6"/>
      <c r="HM90" s="6"/>
      <c r="HN90" s="6"/>
      <c r="HO90" s="6"/>
      <c r="HP90" s="6"/>
      <c r="HQ90" s="6"/>
      <c r="HR90" s="6"/>
      <c r="HS90" s="6"/>
      <c r="HT90" s="6"/>
      <c r="HU90" s="6"/>
      <c r="HV90" s="6"/>
      <c r="HW90" s="6"/>
      <c r="HX90" s="6"/>
      <c r="HY90" s="6"/>
      <c r="HZ90" s="6"/>
      <c r="IA90" s="6"/>
      <c r="IB90" s="6"/>
      <c r="IC90" s="6"/>
      <c r="ID90" s="6"/>
      <c r="IE90" s="6"/>
      <c r="IF90" s="6"/>
      <c r="IG90" s="6"/>
      <c r="IH90" s="6"/>
      <c r="II90" s="6"/>
      <c r="IJ90" s="6"/>
      <c r="IK90" s="6"/>
      <c r="IL90" s="6"/>
      <c r="IM90" s="6"/>
      <c r="IN90" s="6"/>
      <c r="IO90" s="6"/>
      <c r="IP90" s="6"/>
      <c r="IQ90" s="6"/>
      <c r="IR90" s="6"/>
      <c r="IS90" s="6"/>
      <c r="IT90" s="6"/>
      <c r="IU90" s="6"/>
      <c r="IV90" s="6"/>
      <c r="IW90" s="6"/>
      <c r="IX90" s="6"/>
      <c r="IY90" s="6"/>
      <c r="IZ90" s="6"/>
      <c r="JA90" s="6"/>
      <c r="JB90" s="6"/>
      <c r="JC90" s="6"/>
      <c r="JD90" s="6"/>
      <c r="JE90" s="6"/>
      <c r="JF90" s="6"/>
      <c r="JG90" s="6"/>
      <c r="JH90" s="6"/>
      <c r="JI90" s="6"/>
      <c r="JJ90" s="6"/>
      <c r="JK90" s="6"/>
      <c r="JL90" s="6"/>
      <c r="JM90" s="6"/>
      <c r="JN90" s="6"/>
      <c r="JO90" s="6"/>
      <c r="JP90" s="6"/>
      <c r="JQ90" s="6"/>
      <c r="JR90" s="6"/>
      <c r="JS90" s="6"/>
      <c r="JT90" s="6"/>
      <c r="JU90" s="6"/>
      <c r="JV90" s="6"/>
      <c r="JW90" s="6"/>
      <c r="JX90" s="6"/>
      <c r="JY90" s="6"/>
      <c r="JZ90" s="6"/>
      <c r="KA90" s="6"/>
      <c r="KB90" s="6"/>
      <c r="KC90" s="6"/>
      <c r="KD90" s="6"/>
      <c r="KE90" s="6"/>
      <c r="KF90" s="6"/>
      <c r="KG90" s="6"/>
      <c r="KH90" s="6"/>
      <c r="KI90" s="6"/>
      <c r="KJ90" s="6"/>
      <c r="KK90" s="6"/>
      <c r="KL90" s="6"/>
      <c r="KM90" s="6"/>
      <c r="KN90" s="6"/>
      <c r="KO90" s="6"/>
      <c r="KP90" s="6"/>
      <c r="KQ90" s="6"/>
      <c r="KR90" s="6"/>
      <c r="KS90" s="6"/>
      <c r="KT90" s="6"/>
      <c r="KU90" s="6"/>
      <c r="KV90" s="6"/>
      <c r="KW90" s="6"/>
      <c r="KX90" s="6"/>
      <c r="KY90" s="6"/>
      <c r="KZ90" s="6"/>
      <c r="LA90" s="6"/>
      <c r="LB90" s="6"/>
      <c r="LC90" s="6"/>
      <c r="LD90" s="6"/>
      <c r="LE90" s="6"/>
      <c r="LF90" s="6"/>
      <c r="LG90" s="6"/>
      <c r="LH90" s="6"/>
      <c r="LI90" s="6"/>
      <c r="LJ90" s="6"/>
      <c r="LK90" s="6"/>
      <c r="LL90" s="6"/>
      <c r="LM90" s="6"/>
      <c r="LN90" s="6"/>
      <c r="LO90" s="6"/>
      <c r="LP90" s="6"/>
      <c r="LQ90" s="6"/>
      <c r="LR90" s="6"/>
      <c r="LS90" s="6"/>
      <c r="LT90" s="6"/>
      <c r="LU90" s="6"/>
      <c r="LV90" s="6"/>
      <c r="LW90" s="6"/>
      <c r="LX90" s="6"/>
      <c r="LY90" s="6"/>
      <c r="LZ90" s="6"/>
      <c r="MA90" s="6"/>
      <c r="MB90" s="6"/>
      <c r="MC90" s="6"/>
      <c r="MD90" s="6"/>
      <c r="ME90" s="6"/>
      <c r="MF90" s="6"/>
      <c r="MG90" s="6"/>
      <c r="MH90" s="6"/>
      <c r="MI90" s="6"/>
      <c r="MJ90" s="6"/>
      <c r="MK90" s="6"/>
      <c r="ML90" s="6"/>
      <c r="MM90" s="6"/>
      <c r="MN90" s="6"/>
      <c r="MO90" s="6"/>
      <c r="MP90" s="6"/>
      <c r="MQ90" s="6"/>
      <c r="MR90" s="6"/>
      <c r="MS90" s="6"/>
      <c r="MT90" s="6"/>
      <c r="MU90" s="6"/>
      <c r="MV90" s="6"/>
      <c r="MW90" s="6"/>
      <c r="MX90" s="6"/>
      <c r="MY90" s="6"/>
      <c r="MZ90" s="6"/>
      <c r="NA90" s="6"/>
      <c r="NB90" s="6"/>
      <c r="NC90" s="6"/>
      <c r="ND90" s="6"/>
      <c r="NE90" s="6"/>
      <c r="NF90" s="6"/>
      <c r="NG90" s="6"/>
      <c r="NH90" s="6"/>
      <c r="NI90" s="6"/>
      <c r="NJ90" s="6"/>
      <c r="NK90" s="6"/>
      <c r="NL90" s="6"/>
      <c r="NM90" s="6"/>
      <c r="NN90" s="6"/>
      <c r="NO90" s="6"/>
      <c r="NP90" s="6"/>
      <c r="NQ90" s="6"/>
      <c r="NR90" s="6"/>
      <c r="NS90" s="6"/>
      <c r="NT90" s="6"/>
      <c r="NU90" s="6"/>
      <c r="NV90" s="6"/>
      <c r="NW90" s="6"/>
      <c r="NX90" s="6"/>
      <c r="NY90" s="6"/>
      <c r="NZ90" s="6"/>
      <c r="OA90" s="6"/>
      <c r="OB90" s="6"/>
      <c r="OC90" s="6"/>
      <c r="OD90" s="6"/>
      <c r="OE90" s="6"/>
      <c r="OF90" s="6"/>
      <c r="OG90" s="6"/>
      <c r="OH90" s="6"/>
      <c r="OI90" s="6"/>
      <c r="OJ90" s="6"/>
      <c r="OK90" s="6"/>
      <c r="OL90" s="6"/>
      <c r="OM90" s="6"/>
      <c r="ON90" s="6"/>
      <c r="OO90" s="6"/>
      <c r="OP90" s="6"/>
      <c r="OQ90" s="6"/>
      <c r="OR90" s="6"/>
      <c r="OS90" s="6"/>
      <c r="OT90" s="6"/>
      <c r="OU90" s="6"/>
      <c r="OV90" s="6"/>
      <c r="OW90" s="6"/>
      <c r="OX90" s="6"/>
      <c r="OY90" s="6"/>
      <c r="OZ90" s="6"/>
      <c r="PA90" s="6"/>
      <c r="PB90" s="6"/>
      <c r="PC90" s="6"/>
      <c r="PD90" s="6"/>
      <c r="PE90" s="6"/>
    </row>
    <row r="91" spans="1:421" s="13" customFormat="1" x14ac:dyDescent="0.25">
      <c r="A91" s="274"/>
      <c r="B91" s="281"/>
      <c r="C91" s="259"/>
      <c r="D91" s="259"/>
      <c r="E91" s="17"/>
      <c r="F91" s="163" t="s">
        <v>139</v>
      </c>
      <c r="G91" s="163">
        <v>3</v>
      </c>
      <c r="H91" s="163">
        <v>3</v>
      </c>
      <c r="I91" s="163">
        <v>3</v>
      </c>
      <c r="J91" s="163">
        <v>3</v>
      </c>
      <c r="K91" s="163">
        <v>3</v>
      </c>
      <c r="L91" s="146"/>
      <c r="M91" s="26">
        <f>((G91*Kwantificatie!$B$22)+(H91*Kwantificatie!$C$22)+(I91*Kwantificatie!$D$22)+(J91*Kwantificatie!$E$22)+(K91*Kwantificatie!$F$22))*11.1*-1+100</f>
        <v>0.10000000000000853</v>
      </c>
      <c r="N91" s="6"/>
      <c r="O91" s="6"/>
      <c r="P91" s="6"/>
      <c r="Q91" s="6"/>
      <c r="R91" s="6"/>
      <c r="AC91" s="6"/>
      <c r="AD91" s="6"/>
      <c r="AE91" s="6"/>
      <c r="AF91" s="6"/>
      <c r="AG91" s="6"/>
      <c r="AH91" s="6"/>
      <c r="AI91" s="6"/>
      <c r="AJ91" s="6"/>
      <c r="AK91" s="6"/>
      <c r="AL91" s="6"/>
      <c r="AM91" s="6"/>
      <c r="AN91" s="6"/>
      <c r="AO91" s="6"/>
      <c r="AP91" s="6"/>
      <c r="AQ91" s="6"/>
      <c r="AR91" s="6"/>
      <c r="AS91" s="6"/>
      <c r="AT91" s="6"/>
      <c r="AU91" s="6"/>
      <c r="AV91" s="6"/>
      <c r="AW91" s="6"/>
      <c r="AX91" s="6"/>
      <c r="AY91" s="6"/>
      <c r="AZ91" s="6"/>
      <c r="BA91" s="6"/>
      <c r="BB91" s="6"/>
      <c r="BC91" s="6"/>
      <c r="BD91" s="6"/>
      <c r="BE91" s="6"/>
      <c r="BF91" s="6"/>
      <c r="BG91" s="6"/>
      <c r="BH91" s="6"/>
      <c r="BI91" s="6"/>
      <c r="BJ91" s="6"/>
      <c r="BK91" s="6"/>
      <c r="BL91" s="6"/>
      <c r="BM91" s="6"/>
      <c r="BN91" s="6"/>
      <c r="BO91" s="6"/>
      <c r="BP91" s="6"/>
      <c r="BQ91" s="6"/>
      <c r="BR91" s="6"/>
      <c r="BS91" s="6"/>
      <c r="BT91" s="6"/>
      <c r="BU91" s="6"/>
      <c r="BV91" s="6"/>
      <c r="BW91" s="6"/>
      <c r="BX91" s="6"/>
      <c r="BY91" s="6"/>
      <c r="BZ91" s="6"/>
      <c r="CA91" s="6"/>
      <c r="CB91" s="6"/>
      <c r="CC91" s="6"/>
      <c r="CD91" s="6"/>
      <c r="CE91" s="6"/>
      <c r="CF91" s="6"/>
      <c r="CG91" s="6"/>
      <c r="CH91" s="6"/>
      <c r="CI91" s="6"/>
      <c r="CJ91" s="6"/>
      <c r="CK91" s="6"/>
      <c r="CL91" s="6"/>
      <c r="CM91" s="6"/>
      <c r="CN91" s="6"/>
      <c r="CO91" s="6"/>
      <c r="CP91" s="6"/>
      <c r="CQ91" s="6"/>
      <c r="CR91" s="6"/>
      <c r="CS91" s="6"/>
      <c r="CT91" s="6"/>
      <c r="CU91" s="6"/>
      <c r="CV91" s="6"/>
      <c r="CW91" s="6"/>
      <c r="CX91" s="6"/>
      <c r="CY91" s="6"/>
      <c r="CZ91" s="6"/>
      <c r="DA91" s="6"/>
      <c r="DB91" s="6"/>
      <c r="DC91" s="6"/>
      <c r="DD91" s="6"/>
      <c r="DE91" s="6"/>
      <c r="DF91" s="6"/>
      <c r="DG91" s="6"/>
      <c r="DH91" s="6"/>
      <c r="DI91" s="6"/>
      <c r="DJ91" s="6"/>
      <c r="DK91" s="6"/>
      <c r="DL91" s="6"/>
      <c r="DM91" s="6"/>
      <c r="DN91" s="6"/>
      <c r="DO91" s="6"/>
      <c r="DP91" s="6"/>
      <c r="DQ91" s="6"/>
      <c r="DR91" s="6"/>
      <c r="DS91" s="6"/>
      <c r="DT91" s="6"/>
      <c r="DU91" s="6"/>
      <c r="DV91" s="6"/>
      <c r="DW91" s="6"/>
      <c r="DX91" s="6"/>
      <c r="DY91" s="6"/>
      <c r="DZ91" s="6"/>
      <c r="EA91" s="6"/>
      <c r="EB91" s="6"/>
      <c r="EC91" s="6"/>
      <c r="ED91" s="6"/>
      <c r="EE91" s="6"/>
      <c r="EF91" s="6"/>
      <c r="EG91" s="6"/>
      <c r="EH91" s="6"/>
      <c r="EI91" s="6"/>
      <c r="EJ91" s="6"/>
      <c r="EK91" s="6"/>
      <c r="EL91" s="6"/>
      <c r="EM91" s="6"/>
      <c r="EN91" s="6"/>
      <c r="EO91" s="6"/>
      <c r="EP91" s="6"/>
      <c r="EQ91" s="6"/>
      <c r="ER91" s="6"/>
      <c r="ES91" s="6"/>
      <c r="ET91" s="6"/>
      <c r="EU91" s="6"/>
      <c r="EV91" s="6"/>
      <c r="EW91" s="6"/>
      <c r="EX91" s="6"/>
      <c r="EY91" s="6"/>
      <c r="EZ91" s="6"/>
      <c r="FA91" s="6"/>
      <c r="FB91" s="6"/>
      <c r="FC91" s="6"/>
      <c r="FD91" s="6"/>
      <c r="FE91" s="6"/>
      <c r="FF91" s="6"/>
      <c r="FG91" s="6"/>
      <c r="FH91" s="6"/>
      <c r="FI91" s="6"/>
      <c r="FJ91" s="6"/>
      <c r="FK91" s="6"/>
      <c r="FL91" s="6"/>
      <c r="FM91" s="6"/>
      <c r="FN91" s="6"/>
      <c r="FO91" s="6"/>
      <c r="FP91" s="6"/>
      <c r="FQ91" s="6"/>
      <c r="FR91" s="6"/>
      <c r="FS91" s="6"/>
      <c r="FT91" s="6"/>
      <c r="FU91" s="6"/>
      <c r="FV91" s="6"/>
      <c r="FW91" s="6"/>
      <c r="FX91" s="6"/>
      <c r="FY91" s="6"/>
      <c r="FZ91" s="6"/>
      <c r="GA91" s="6"/>
      <c r="GB91" s="6"/>
      <c r="GC91" s="6"/>
      <c r="GD91" s="6"/>
      <c r="GE91" s="6"/>
      <c r="GF91" s="6"/>
      <c r="GG91" s="6"/>
      <c r="GH91" s="6"/>
      <c r="GI91" s="6"/>
      <c r="GJ91" s="6"/>
      <c r="GK91" s="6"/>
      <c r="GL91" s="6"/>
      <c r="GM91" s="6"/>
      <c r="GN91" s="6"/>
      <c r="GO91" s="6"/>
      <c r="GP91" s="6"/>
      <c r="GQ91" s="6"/>
      <c r="GR91" s="6"/>
      <c r="GS91" s="6"/>
      <c r="GT91" s="6"/>
      <c r="GU91" s="6"/>
      <c r="GV91" s="6"/>
      <c r="GW91" s="6"/>
      <c r="GX91" s="6"/>
      <c r="GY91" s="6"/>
      <c r="GZ91" s="6"/>
      <c r="HA91" s="6"/>
      <c r="HB91" s="6"/>
      <c r="HC91" s="6"/>
      <c r="HD91" s="6"/>
      <c r="HE91" s="6"/>
      <c r="HF91" s="6"/>
      <c r="HG91" s="6"/>
      <c r="HH91" s="6"/>
      <c r="HI91" s="6"/>
      <c r="HJ91" s="6"/>
      <c r="HK91" s="6"/>
      <c r="HL91" s="6"/>
      <c r="HM91" s="6"/>
      <c r="HN91" s="6"/>
      <c r="HO91" s="6"/>
      <c r="HP91" s="6"/>
      <c r="HQ91" s="6"/>
      <c r="HR91" s="6"/>
      <c r="HS91" s="6"/>
      <c r="HT91" s="6"/>
      <c r="HU91" s="6"/>
      <c r="HV91" s="6"/>
      <c r="HW91" s="6"/>
      <c r="HX91" s="6"/>
      <c r="HY91" s="6"/>
      <c r="HZ91" s="6"/>
      <c r="IA91" s="6"/>
      <c r="IB91" s="6"/>
      <c r="IC91" s="6"/>
      <c r="ID91" s="6"/>
      <c r="IE91" s="6"/>
      <c r="IF91" s="6"/>
      <c r="IG91" s="6"/>
      <c r="IH91" s="6"/>
      <c r="II91" s="6"/>
      <c r="IJ91" s="6"/>
      <c r="IK91" s="6"/>
      <c r="IL91" s="6"/>
      <c r="IM91" s="6"/>
      <c r="IN91" s="6"/>
      <c r="IO91" s="6"/>
      <c r="IP91" s="6"/>
      <c r="IQ91" s="6"/>
      <c r="IR91" s="6"/>
      <c r="IS91" s="6"/>
      <c r="IT91" s="6"/>
      <c r="IU91" s="6"/>
      <c r="IV91" s="6"/>
      <c r="IW91" s="6"/>
      <c r="IX91" s="6"/>
      <c r="IY91" s="6"/>
      <c r="IZ91" s="6"/>
      <c r="JA91" s="6"/>
      <c r="JB91" s="6"/>
      <c r="JC91" s="6"/>
      <c r="JD91" s="6"/>
      <c r="JE91" s="6"/>
      <c r="JF91" s="6"/>
      <c r="JG91" s="6"/>
      <c r="JH91" s="6"/>
      <c r="JI91" s="6"/>
      <c r="JJ91" s="6"/>
      <c r="JK91" s="6"/>
      <c r="JL91" s="6"/>
      <c r="JM91" s="6"/>
      <c r="JN91" s="6"/>
      <c r="JO91" s="6"/>
      <c r="JP91" s="6"/>
      <c r="JQ91" s="6"/>
      <c r="JR91" s="6"/>
      <c r="JS91" s="6"/>
      <c r="JT91" s="6"/>
      <c r="JU91" s="6"/>
      <c r="JV91" s="6"/>
      <c r="JW91" s="6"/>
      <c r="JX91" s="6"/>
      <c r="JY91" s="6"/>
      <c r="JZ91" s="6"/>
      <c r="KA91" s="6"/>
      <c r="KB91" s="6"/>
      <c r="KC91" s="6"/>
      <c r="KD91" s="6"/>
      <c r="KE91" s="6"/>
      <c r="KF91" s="6"/>
      <c r="KG91" s="6"/>
      <c r="KH91" s="6"/>
      <c r="KI91" s="6"/>
      <c r="KJ91" s="6"/>
      <c r="KK91" s="6"/>
      <c r="KL91" s="6"/>
      <c r="KM91" s="6"/>
      <c r="KN91" s="6"/>
      <c r="KO91" s="6"/>
      <c r="KP91" s="6"/>
      <c r="KQ91" s="6"/>
      <c r="KR91" s="6"/>
      <c r="KS91" s="6"/>
      <c r="KT91" s="6"/>
      <c r="KU91" s="6"/>
      <c r="KV91" s="6"/>
      <c r="KW91" s="6"/>
      <c r="KX91" s="6"/>
      <c r="KY91" s="6"/>
      <c r="KZ91" s="6"/>
      <c r="LA91" s="6"/>
      <c r="LB91" s="6"/>
      <c r="LC91" s="6"/>
      <c r="LD91" s="6"/>
      <c r="LE91" s="6"/>
      <c r="LF91" s="6"/>
      <c r="LG91" s="6"/>
      <c r="LH91" s="6"/>
      <c r="LI91" s="6"/>
      <c r="LJ91" s="6"/>
      <c r="LK91" s="6"/>
      <c r="LL91" s="6"/>
      <c r="LM91" s="6"/>
      <c r="LN91" s="6"/>
      <c r="LO91" s="6"/>
      <c r="LP91" s="6"/>
      <c r="LQ91" s="6"/>
      <c r="LR91" s="6"/>
      <c r="LS91" s="6"/>
      <c r="LT91" s="6"/>
      <c r="LU91" s="6"/>
      <c r="LV91" s="6"/>
      <c r="LW91" s="6"/>
      <c r="LX91" s="6"/>
      <c r="LY91" s="6"/>
      <c r="LZ91" s="6"/>
      <c r="MA91" s="6"/>
      <c r="MB91" s="6"/>
      <c r="MC91" s="6"/>
      <c r="MD91" s="6"/>
      <c r="ME91" s="6"/>
      <c r="MF91" s="6"/>
      <c r="MG91" s="6"/>
      <c r="MH91" s="6"/>
      <c r="MI91" s="6"/>
      <c r="MJ91" s="6"/>
      <c r="MK91" s="6"/>
      <c r="ML91" s="6"/>
      <c r="MM91" s="6"/>
      <c r="MN91" s="6"/>
      <c r="MO91" s="6"/>
      <c r="MP91" s="6"/>
      <c r="MQ91" s="6"/>
      <c r="MR91" s="6"/>
      <c r="MS91" s="6"/>
      <c r="MT91" s="6"/>
      <c r="MU91" s="6"/>
      <c r="MV91" s="6"/>
      <c r="MW91" s="6"/>
      <c r="MX91" s="6"/>
      <c r="MY91" s="6"/>
      <c r="MZ91" s="6"/>
      <c r="NA91" s="6"/>
      <c r="NB91" s="6"/>
      <c r="NC91" s="6"/>
      <c r="ND91" s="6"/>
      <c r="NE91" s="6"/>
      <c r="NF91" s="6"/>
      <c r="NG91" s="6"/>
      <c r="NH91" s="6"/>
      <c r="NI91" s="6"/>
      <c r="NJ91" s="6"/>
      <c r="NK91" s="6"/>
      <c r="NL91" s="6"/>
      <c r="NM91" s="6"/>
      <c r="NN91" s="6"/>
      <c r="NO91" s="6"/>
      <c r="NP91" s="6"/>
      <c r="NQ91" s="6"/>
      <c r="NR91" s="6"/>
      <c r="NS91" s="6"/>
      <c r="NT91" s="6"/>
      <c r="NU91" s="6"/>
      <c r="NV91" s="6"/>
      <c r="NW91" s="6"/>
      <c r="NX91" s="6"/>
      <c r="NY91" s="6"/>
      <c r="NZ91" s="6"/>
      <c r="OA91" s="6"/>
      <c r="OB91" s="6"/>
      <c r="OC91" s="6"/>
      <c r="OD91" s="6"/>
      <c r="OE91" s="6"/>
      <c r="OF91" s="6"/>
      <c r="OG91" s="6"/>
      <c r="OH91" s="6"/>
      <c r="OI91" s="6"/>
      <c r="OJ91" s="6"/>
      <c r="OK91" s="6"/>
      <c r="OL91" s="6"/>
      <c r="OM91" s="6"/>
      <c r="ON91" s="6"/>
      <c r="OO91" s="6"/>
      <c r="OP91" s="6"/>
      <c r="OQ91" s="6"/>
      <c r="OR91" s="6"/>
      <c r="OS91" s="6"/>
      <c r="OT91" s="6"/>
      <c r="OU91" s="6"/>
      <c r="OV91" s="6"/>
      <c r="OW91" s="6"/>
      <c r="OX91" s="6"/>
      <c r="OY91" s="6"/>
      <c r="OZ91" s="6"/>
      <c r="PA91" s="6"/>
      <c r="PB91" s="6"/>
      <c r="PC91" s="6"/>
      <c r="PD91" s="6"/>
      <c r="PE91" s="6"/>
    </row>
    <row r="92" spans="1:421" s="13" customFormat="1" x14ac:dyDescent="0.25">
      <c r="A92" s="274"/>
      <c r="B92" s="281"/>
      <c r="C92" s="259"/>
      <c r="D92" s="259"/>
      <c r="E92" s="17"/>
      <c r="F92" s="163" t="s">
        <v>139</v>
      </c>
      <c r="G92" s="163">
        <v>3</v>
      </c>
      <c r="H92" s="163">
        <v>3</v>
      </c>
      <c r="I92" s="163">
        <v>3</v>
      </c>
      <c r="J92" s="163">
        <v>3</v>
      </c>
      <c r="K92" s="163">
        <v>3</v>
      </c>
      <c r="L92" s="146"/>
      <c r="M92" s="26">
        <f>((G92*Kwantificatie!$B$22)+(H92*Kwantificatie!$C$22)+(I92*Kwantificatie!$D$22)+(J92*Kwantificatie!$E$22)+(K92*Kwantificatie!$F$22))*11.1*-1+100</f>
        <v>0.10000000000000853</v>
      </c>
      <c r="N92" s="6"/>
      <c r="O92" s="6"/>
      <c r="P92" s="6"/>
      <c r="Q92" s="6"/>
      <c r="R92" s="6"/>
      <c r="AC92" s="6"/>
      <c r="AD92" s="6"/>
      <c r="AE92" s="6"/>
      <c r="AF92" s="6"/>
      <c r="AG92" s="6"/>
      <c r="AH92" s="6"/>
      <c r="AI92" s="6"/>
      <c r="AJ92" s="6"/>
      <c r="AK92" s="6"/>
      <c r="AL92" s="6"/>
      <c r="AM92" s="6"/>
      <c r="AN92" s="6"/>
      <c r="AO92" s="6"/>
      <c r="AP92" s="6"/>
      <c r="AQ92" s="6"/>
      <c r="AR92" s="6"/>
      <c r="AS92" s="6"/>
      <c r="AT92" s="6"/>
      <c r="AU92" s="6"/>
      <c r="AV92" s="6"/>
      <c r="AW92" s="6"/>
      <c r="AX92" s="6"/>
      <c r="AY92" s="6"/>
      <c r="AZ92" s="6"/>
      <c r="BA92" s="6"/>
      <c r="BB92" s="6"/>
      <c r="BC92" s="6"/>
      <c r="BD92" s="6"/>
      <c r="BE92" s="6"/>
      <c r="BF92" s="6"/>
      <c r="BG92" s="6"/>
      <c r="BH92" s="6"/>
      <c r="BI92" s="6"/>
      <c r="BJ92" s="6"/>
      <c r="BK92" s="6"/>
      <c r="BL92" s="6"/>
      <c r="BM92" s="6"/>
      <c r="BN92" s="6"/>
      <c r="BO92" s="6"/>
      <c r="BP92" s="6"/>
      <c r="BQ92" s="6"/>
      <c r="BR92" s="6"/>
      <c r="BS92" s="6"/>
      <c r="BT92" s="6"/>
      <c r="BU92" s="6"/>
      <c r="BV92" s="6"/>
      <c r="BW92" s="6"/>
      <c r="BX92" s="6"/>
      <c r="BY92" s="6"/>
      <c r="BZ92" s="6"/>
      <c r="CA92" s="6"/>
      <c r="CB92" s="6"/>
      <c r="CC92" s="6"/>
      <c r="CD92" s="6"/>
      <c r="CE92" s="6"/>
      <c r="CF92" s="6"/>
      <c r="CG92" s="6"/>
      <c r="CH92" s="6"/>
      <c r="CI92" s="6"/>
      <c r="CJ92" s="6"/>
      <c r="CK92" s="6"/>
      <c r="CL92" s="6"/>
      <c r="CM92" s="6"/>
      <c r="CN92" s="6"/>
      <c r="CO92" s="6"/>
      <c r="CP92" s="6"/>
      <c r="CQ92" s="6"/>
      <c r="CR92" s="6"/>
      <c r="CS92" s="6"/>
      <c r="CT92" s="6"/>
      <c r="CU92" s="6"/>
      <c r="CV92" s="6"/>
      <c r="CW92" s="6"/>
      <c r="CX92" s="6"/>
      <c r="CY92" s="6"/>
      <c r="CZ92" s="6"/>
      <c r="DA92" s="6"/>
      <c r="DB92" s="6"/>
      <c r="DC92" s="6"/>
      <c r="DD92" s="6"/>
      <c r="DE92" s="6"/>
      <c r="DF92" s="6"/>
      <c r="DG92" s="6"/>
      <c r="DH92" s="6"/>
      <c r="DI92" s="6"/>
      <c r="DJ92" s="6"/>
      <c r="DK92" s="6"/>
      <c r="DL92" s="6"/>
      <c r="DM92" s="6"/>
      <c r="DN92" s="6"/>
      <c r="DO92" s="6"/>
      <c r="DP92" s="6"/>
      <c r="DQ92" s="6"/>
      <c r="DR92" s="6"/>
      <c r="DS92" s="6"/>
      <c r="DT92" s="6"/>
      <c r="DU92" s="6"/>
      <c r="DV92" s="6"/>
      <c r="DW92" s="6"/>
      <c r="DX92" s="6"/>
      <c r="DY92" s="6"/>
      <c r="DZ92" s="6"/>
      <c r="EA92" s="6"/>
      <c r="EB92" s="6"/>
      <c r="EC92" s="6"/>
      <c r="ED92" s="6"/>
      <c r="EE92" s="6"/>
      <c r="EF92" s="6"/>
      <c r="EG92" s="6"/>
      <c r="EH92" s="6"/>
      <c r="EI92" s="6"/>
      <c r="EJ92" s="6"/>
      <c r="EK92" s="6"/>
      <c r="EL92" s="6"/>
      <c r="EM92" s="6"/>
      <c r="EN92" s="6"/>
      <c r="EO92" s="6"/>
      <c r="EP92" s="6"/>
      <c r="EQ92" s="6"/>
      <c r="ER92" s="6"/>
      <c r="ES92" s="6"/>
      <c r="ET92" s="6"/>
      <c r="EU92" s="6"/>
      <c r="EV92" s="6"/>
      <c r="EW92" s="6"/>
      <c r="EX92" s="6"/>
      <c r="EY92" s="6"/>
      <c r="EZ92" s="6"/>
      <c r="FA92" s="6"/>
      <c r="FB92" s="6"/>
      <c r="FC92" s="6"/>
      <c r="FD92" s="6"/>
      <c r="FE92" s="6"/>
      <c r="FF92" s="6"/>
      <c r="FG92" s="6"/>
      <c r="FH92" s="6"/>
      <c r="FI92" s="6"/>
      <c r="FJ92" s="6"/>
      <c r="FK92" s="6"/>
      <c r="FL92" s="6"/>
      <c r="FM92" s="6"/>
      <c r="FN92" s="6"/>
      <c r="FO92" s="6"/>
      <c r="FP92" s="6"/>
      <c r="FQ92" s="6"/>
      <c r="FR92" s="6"/>
      <c r="FS92" s="6"/>
      <c r="FT92" s="6"/>
      <c r="FU92" s="6"/>
      <c r="FV92" s="6"/>
      <c r="FW92" s="6"/>
      <c r="FX92" s="6"/>
      <c r="FY92" s="6"/>
      <c r="FZ92" s="6"/>
      <c r="GA92" s="6"/>
      <c r="GB92" s="6"/>
      <c r="GC92" s="6"/>
      <c r="GD92" s="6"/>
      <c r="GE92" s="6"/>
      <c r="GF92" s="6"/>
      <c r="GG92" s="6"/>
      <c r="GH92" s="6"/>
      <c r="GI92" s="6"/>
      <c r="GJ92" s="6"/>
      <c r="GK92" s="6"/>
      <c r="GL92" s="6"/>
      <c r="GM92" s="6"/>
      <c r="GN92" s="6"/>
      <c r="GO92" s="6"/>
      <c r="GP92" s="6"/>
      <c r="GQ92" s="6"/>
      <c r="GR92" s="6"/>
      <c r="GS92" s="6"/>
      <c r="GT92" s="6"/>
      <c r="GU92" s="6"/>
      <c r="GV92" s="6"/>
      <c r="GW92" s="6"/>
      <c r="GX92" s="6"/>
      <c r="GY92" s="6"/>
      <c r="GZ92" s="6"/>
      <c r="HA92" s="6"/>
      <c r="HB92" s="6"/>
      <c r="HC92" s="6"/>
      <c r="HD92" s="6"/>
      <c r="HE92" s="6"/>
      <c r="HF92" s="6"/>
      <c r="HG92" s="6"/>
      <c r="HH92" s="6"/>
      <c r="HI92" s="6"/>
      <c r="HJ92" s="6"/>
      <c r="HK92" s="6"/>
      <c r="HL92" s="6"/>
      <c r="HM92" s="6"/>
      <c r="HN92" s="6"/>
      <c r="HO92" s="6"/>
      <c r="HP92" s="6"/>
      <c r="HQ92" s="6"/>
      <c r="HR92" s="6"/>
      <c r="HS92" s="6"/>
      <c r="HT92" s="6"/>
      <c r="HU92" s="6"/>
      <c r="HV92" s="6"/>
      <c r="HW92" s="6"/>
      <c r="HX92" s="6"/>
      <c r="HY92" s="6"/>
      <c r="HZ92" s="6"/>
      <c r="IA92" s="6"/>
      <c r="IB92" s="6"/>
      <c r="IC92" s="6"/>
      <c r="ID92" s="6"/>
      <c r="IE92" s="6"/>
      <c r="IF92" s="6"/>
      <c r="IG92" s="6"/>
      <c r="IH92" s="6"/>
      <c r="II92" s="6"/>
      <c r="IJ92" s="6"/>
      <c r="IK92" s="6"/>
      <c r="IL92" s="6"/>
      <c r="IM92" s="6"/>
      <c r="IN92" s="6"/>
      <c r="IO92" s="6"/>
      <c r="IP92" s="6"/>
      <c r="IQ92" s="6"/>
      <c r="IR92" s="6"/>
      <c r="IS92" s="6"/>
      <c r="IT92" s="6"/>
      <c r="IU92" s="6"/>
      <c r="IV92" s="6"/>
      <c r="IW92" s="6"/>
      <c r="IX92" s="6"/>
      <c r="IY92" s="6"/>
      <c r="IZ92" s="6"/>
      <c r="JA92" s="6"/>
      <c r="JB92" s="6"/>
      <c r="JC92" s="6"/>
      <c r="JD92" s="6"/>
      <c r="JE92" s="6"/>
      <c r="JF92" s="6"/>
      <c r="JG92" s="6"/>
      <c r="JH92" s="6"/>
      <c r="JI92" s="6"/>
      <c r="JJ92" s="6"/>
      <c r="JK92" s="6"/>
      <c r="JL92" s="6"/>
      <c r="JM92" s="6"/>
      <c r="JN92" s="6"/>
      <c r="JO92" s="6"/>
      <c r="JP92" s="6"/>
      <c r="JQ92" s="6"/>
      <c r="JR92" s="6"/>
      <c r="JS92" s="6"/>
      <c r="JT92" s="6"/>
      <c r="JU92" s="6"/>
      <c r="JV92" s="6"/>
      <c r="JW92" s="6"/>
      <c r="JX92" s="6"/>
      <c r="JY92" s="6"/>
      <c r="JZ92" s="6"/>
      <c r="KA92" s="6"/>
      <c r="KB92" s="6"/>
      <c r="KC92" s="6"/>
      <c r="KD92" s="6"/>
      <c r="KE92" s="6"/>
      <c r="KF92" s="6"/>
      <c r="KG92" s="6"/>
      <c r="KH92" s="6"/>
      <c r="KI92" s="6"/>
      <c r="KJ92" s="6"/>
      <c r="KK92" s="6"/>
      <c r="KL92" s="6"/>
      <c r="KM92" s="6"/>
      <c r="KN92" s="6"/>
      <c r="KO92" s="6"/>
      <c r="KP92" s="6"/>
      <c r="KQ92" s="6"/>
      <c r="KR92" s="6"/>
      <c r="KS92" s="6"/>
      <c r="KT92" s="6"/>
      <c r="KU92" s="6"/>
      <c r="KV92" s="6"/>
      <c r="KW92" s="6"/>
      <c r="KX92" s="6"/>
      <c r="KY92" s="6"/>
      <c r="KZ92" s="6"/>
      <c r="LA92" s="6"/>
      <c r="LB92" s="6"/>
      <c r="LC92" s="6"/>
      <c r="LD92" s="6"/>
      <c r="LE92" s="6"/>
      <c r="LF92" s="6"/>
      <c r="LG92" s="6"/>
      <c r="LH92" s="6"/>
      <c r="LI92" s="6"/>
      <c r="LJ92" s="6"/>
      <c r="LK92" s="6"/>
      <c r="LL92" s="6"/>
      <c r="LM92" s="6"/>
      <c r="LN92" s="6"/>
      <c r="LO92" s="6"/>
      <c r="LP92" s="6"/>
      <c r="LQ92" s="6"/>
      <c r="LR92" s="6"/>
      <c r="LS92" s="6"/>
      <c r="LT92" s="6"/>
      <c r="LU92" s="6"/>
      <c r="LV92" s="6"/>
      <c r="LW92" s="6"/>
      <c r="LX92" s="6"/>
      <c r="LY92" s="6"/>
      <c r="LZ92" s="6"/>
      <c r="MA92" s="6"/>
      <c r="MB92" s="6"/>
      <c r="MC92" s="6"/>
      <c r="MD92" s="6"/>
      <c r="ME92" s="6"/>
      <c r="MF92" s="6"/>
      <c r="MG92" s="6"/>
      <c r="MH92" s="6"/>
      <c r="MI92" s="6"/>
      <c r="MJ92" s="6"/>
      <c r="MK92" s="6"/>
      <c r="ML92" s="6"/>
      <c r="MM92" s="6"/>
      <c r="MN92" s="6"/>
      <c r="MO92" s="6"/>
      <c r="MP92" s="6"/>
      <c r="MQ92" s="6"/>
      <c r="MR92" s="6"/>
      <c r="MS92" s="6"/>
      <c r="MT92" s="6"/>
      <c r="MU92" s="6"/>
      <c r="MV92" s="6"/>
      <c r="MW92" s="6"/>
      <c r="MX92" s="6"/>
      <c r="MY92" s="6"/>
      <c r="MZ92" s="6"/>
      <c r="NA92" s="6"/>
      <c r="NB92" s="6"/>
      <c r="NC92" s="6"/>
      <c r="ND92" s="6"/>
      <c r="NE92" s="6"/>
      <c r="NF92" s="6"/>
      <c r="NG92" s="6"/>
      <c r="NH92" s="6"/>
      <c r="NI92" s="6"/>
      <c r="NJ92" s="6"/>
      <c r="NK92" s="6"/>
      <c r="NL92" s="6"/>
      <c r="NM92" s="6"/>
      <c r="NN92" s="6"/>
      <c r="NO92" s="6"/>
      <c r="NP92" s="6"/>
      <c r="NQ92" s="6"/>
      <c r="NR92" s="6"/>
      <c r="NS92" s="6"/>
      <c r="NT92" s="6"/>
      <c r="NU92" s="6"/>
      <c r="NV92" s="6"/>
      <c r="NW92" s="6"/>
      <c r="NX92" s="6"/>
      <c r="NY92" s="6"/>
      <c r="NZ92" s="6"/>
      <c r="OA92" s="6"/>
      <c r="OB92" s="6"/>
      <c r="OC92" s="6"/>
      <c r="OD92" s="6"/>
      <c r="OE92" s="6"/>
      <c r="OF92" s="6"/>
      <c r="OG92" s="6"/>
      <c r="OH92" s="6"/>
      <c r="OI92" s="6"/>
      <c r="OJ92" s="6"/>
      <c r="OK92" s="6"/>
      <c r="OL92" s="6"/>
      <c r="OM92" s="6"/>
      <c r="ON92" s="6"/>
      <c r="OO92" s="6"/>
      <c r="OP92" s="6"/>
      <c r="OQ92" s="6"/>
      <c r="OR92" s="6"/>
      <c r="OS92" s="6"/>
      <c r="OT92" s="6"/>
      <c r="OU92" s="6"/>
      <c r="OV92" s="6"/>
      <c r="OW92" s="6"/>
      <c r="OX92" s="6"/>
      <c r="OY92" s="6"/>
      <c r="OZ92" s="6"/>
      <c r="PA92" s="6"/>
      <c r="PB92" s="6"/>
      <c r="PC92" s="6"/>
      <c r="PD92" s="6"/>
      <c r="PE92" s="6"/>
    </row>
    <row r="93" spans="1:421" s="13" customFormat="1" x14ac:dyDescent="0.25">
      <c r="A93" s="274"/>
      <c r="B93" s="281"/>
      <c r="C93" s="259"/>
      <c r="D93" s="303"/>
      <c r="E93" s="17"/>
      <c r="F93" s="163" t="s">
        <v>139</v>
      </c>
      <c r="G93" s="163">
        <v>3</v>
      </c>
      <c r="H93" s="163">
        <v>3</v>
      </c>
      <c r="I93" s="163">
        <v>3</v>
      </c>
      <c r="J93" s="163">
        <v>3</v>
      </c>
      <c r="K93" s="163">
        <v>3</v>
      </c>
      <c r="L93" s="146"/>
      <c r="M93" s="26">
        <f>((G93*Kwantificatie!$B$22)+(H93*Kwantificatie!$C$22)+(I93*Kwantificatie!$D$22)+(J93*Kwantificatie!$E$22)+(K93*Kwantificatie!$F$22))*11.1*-1+100</f>
        <v>0.10000000000000853</v>
      </c>
      <c r="N93" s="6"/>
      <c r="O93" s="6"/>
      <c r="P93" s="6"/>
      <c r="Q93" s="6"/>
      <c r="R93" s="6"/>
      <c r="AC93" s="6"/>
      <c r="AD93" s="6"/>
      <c r="AE93" s="6"/>
      <c r="AF93" s="6"/>
      <c r="AG93" s="6"/>
      <c r="AH93" s="6"/>
      <c r="AI93" s="6"/>
      <c r="AJ93" s="6"/>
      <c r="AK93" s="6"/>
      <c r="AL93" s="6"/>
      <c r="AM93" s="6"/>
      <c r="AN93" s="6"/>
      <c r="AO93" s="6"/>
      <c r="AP93" s="6"/>
      <c r="AQ93" s="6"/>
      <c r="AR93" s="6"/>
      <c r="AS93" s="6"/>
      <c r="AT93" s="6"/>
      <c r="AU93" s="6"/>
      <c r="AV93" s="6"/>
      <c r="AW93" s="6"/>
      <c r="AX93" s="6"/>
      <c r="AY93" s="6"/>
      <c r="AZ93" s="6"/>
      <c r="BA93" s="6"/>
      <c r="BB93" s="6"/>
      <c r="BC93" s="6"/>
      <c r="BD93" s="6"/>
      <c r="BE93" s="6"/>
      <c r="BF93" s="6"/>
      <c r="BG93" s="6"/>
      <c r="BH93" s="6"/>
      <c r="BI93" s="6"/>
      <c r="BJ93" s="6"/>
      <c r="BK93" s="6"/>
      <c r="BL93" s="6"/>
      <c r="BM93" s="6"/>
      <c r="BN93" s="6"/>
      <c r="BO93" s="6"/>
      <c r="BP93" s="6"/>
      <c r="BQ93" s="6"/>
      <c r="BR93" s="6"/>
      <c r="BS93" s="6"/>
      <c r="BT93" s="6"/>
      <c r="BU93" s="6"/>
      <c r="BV93" s="6"/>
      <c r="BW93" s="6"/>
      <c r="BX93" s="6"/>
      <c r="BY93" s="6"/>
      <c r="BZ93" s="6"/>
      <c r="CA93" s="6"/>
      <c r="CB93" s="6"/>
      <c r="CC93" s="6"/>
      <c r="CD93" s="6"/>
      <c r="CE93" s="6"/>
      <c r="CF93" s="6"/>
      <c r="CG93" s="6"/>
      <c r="CH93" s="6"/>
      <c r="CI93" s="6"/>
      <c r="CJ93" s="6"/>
      <c r="CK93" s="6"/>
      <c r="CL93" s="6"/>
      <c r="CM93" s="6"/>
      <c r="CN93" s="6"/>
      <c r="CO93" s="6"/>
      <c r="CP93" s="6"/>
      <c r="CQ93" s="6"/>
      <c r="CR93" s="6"/>
      <c r="CS93" s="6"/>
      <c r="CT93" s="6"/>
      <c r="CU93" s="6"/>
      <c r="CV93" s="6"/>
      <c r="CW93" s="6"/>
      <c r="CX93" s="6"/>
      <c r="CY93" s="6"/>
      <c r="CZ93" s="6"/>
      <c r="DA93" s="6"/>
      <c r="DB93" s="6"/>
      <c r="DC93" s="6"/>
      <c r="DD93" s="6"/>
      <c r="DE93" s="6"/>
      <c r="DF93" s="6"/>
      <c r="DG93" s="6"/>
      <c r="DH93" s="6"/>
      <c r="DI93" s="6"/>
      <c r="DJ93" s="6"/>
      <c r="DK93" s="6"/>
      <c r="DL93" s="6"/>
      <c r="DM93" s="6"/>
      <c r="DN93" s="6"/>
      <c r="DO93" s="6"/>
      <c r="DP93" s="6"/>
      <c r="DQ93" s="6"/>
      <c r="DR93" s="6"/>
      <c r="DS93" s="6"/>
      <c r="DT93" s="6"/>
      <c r="DU93" s="6"/>
      <c r="DV93" s="6"/>
      <c r="DW93" s="6"/>
      <c r="DX93" s="6"/>
      <c r="DY93" s="6"/>
      <c r="DZ93" s="6"/>
      <c r="EA93" s="6"/>
      <c r="EB93" s="6"/>
      <c r="EC93" s="6"/>
      <c r="ED93" s="6"/>
      <c r="EE93" s="6"/>
      <c r="EF93" s="6"/>
      <c r="EG93" s="6"/>
      <c r="EH93" s="6"/>
      <c r="EI93" s="6"/>
      <c r="EJ93" s="6"/>
      <c r="EK93" s="6"/>
      <c r="EL93" s="6"/>
      <c r="EM93" s="6"/>
      <c r="EN93" s="6"/>
      <c r="EO93" s="6"/>
      <c r="EP93" s="6"/>
      <c r="EQ93" s="6"/>
      <c r="ER93" s="6"/>
      <c r="ES93" s="6"/>
      <c r="ET93" s="6"/>
      <c r="EU93" s="6"/>
      <c r="EV93" s="6"/>
      <c r="EW93" s="6"/>
      <c r="EX93" s="6"/>
      <c r="EY93" s="6"/>
      <c r="EZ93" s="6"/>
      <c r="FA93" s="6"/>
      <c r="FB93" s="6"/>
      <c r="FC93" s="6"/>
      <c r="FD93" s="6"/>
      <c r="FE93" s="6"/>
      <c r="FF93" s="6"/>
      <c r="FG93" s="6"/>
      <c r="FH93" s="6"/>
      <c r="FI93" s="6"/>
      <c r="FJ93" s="6"/>
      <c r="FK93" s="6"/>
      <c r="FL93" s="6"/>
      <c r="FM93" s="6"/>
      <c r="FN93" s="6"/>
      <c r="FO93" s="6"/>
      <c r="FP93" s="6"/>
      <c r="FQ93" s="6"/>
      <c r="FR93" s="6"/>
      <c r="FS93" s="6"/>
      <c r="FT93" s="6"/>
      <c r="FU93" s="6"/>
      <c r="FV93" s="6"/>
      <c r="FW93" s="6"/>
      <c r="FX93" s="6"/>
      <c r="FY93" s="6"/>
      <c r="FZ93" s="6"/>
      <c r="GA93" s="6"/>
      <c r="GB93" s="6"/>
      <c r="GC93" s="6"/>
      <c r="GD93" s="6"/>
      <c r="GE93" s="6"/>
      <c r="GF93" s="6"/>
      <c r="GG93" s="6"/>
      <c r="GH93" s="6"/>
      <c r="GI93" s="6"/>
      <c r="GJ93" s="6"/>
      <c r="GK93" s="6"/>
      <c r="GL93" s="6"/>
      <c r="GM93" s="6"/>
      <c r="GN93" s="6"/>
      <c r="GO93" s="6"/>
      <c r="GP93" s="6"/>
      <c r="GQ93" s="6"/>
      <c r="GR93" s="6"/>
      <c r="GS93" s="6"/>
      <c r="GT93" s="6"/>
      <c r="GU93" s="6"/>
      <c r="GV93" s="6"/>
      <c r="GW93" s="6"/>
      <c r="GX93" s="6"/>
      <c r="GY93" s="6"/>
      <c r="GZ93" s="6"/>
      <c r="HA93" s="6"/>
      <c r="HB93" s="6"/>
      <c r="HC93" s="6"/>
      <c r="HD93" s="6"/>
      <c r="HE93" s="6"/>
      <c r="HF93" s="6"/>
      <c r="HG93" s="6"/>
      <c r="HH93" s="6"/>
      <c r="HI93" s="6"/>
      <c r="HJ93" s="6"/>
      <c r="HK93" s="6"/>
      <c r="HL93" s="6"/>
      <c r="HM93" s="6"/>
      <c r="HN93" s="6"/>
      <c r="HO93" s="6"/>
      <c r="HP93" s="6"/>
      <c r="HQ93" s="6"/>
      <c r="HR93" s="6"/>
      <c r="HS93" s="6"/>
      <c r="HT93" s="6"/>
      <c r="HU93" s="6"/>
      <c r="HV93" s="6"/>
      <c r="HW93" s="6"/>
      <c r="HX93" s="6"/>
      <c r="HY93" s="6"/>
      <c r="HZ93" s="6"/>
      <c r="IA93" s="6"/>
      <c r="IB93" s="6"/>
      <c r="IC93" s="6"/>
      <c r="ID93" s="6"/>
      <c r="IE93" s="6"/>
      <c r="IF93" s="6"/>
      <c r="IG93" s="6"/>
      <c r="IH93" s="6"/>
      <c r="II93" s="6"/>
      <c r="IJ93" s="6"/>
      <c r="IK93" s="6"/>
      <c r="IL93" s="6"/>
      <c r="IM93" s="6"/>
      <c r="IN93" s="6"/>
      <c r="IO93" s="6"/>
      <c r="IP93" s="6"/>
      <c r="IQ93" s="6"/>
      <c r="IR93" s="6"/>
      <c r="IS93" s="6"/>
      <c r="IT93" s="6"/>
      <c r="IU93" s="6"/>
      <c r="IV93" s="6"/>
      <c r="IW93" s="6"/>
      <c r="IX93" s="6"/>
      <c r="IY93" s="6"/>
      <c r="IZ93" s="6"/>
      <c r="JA93" s="6"/>
      <c r="JB93" s="6"/>
      <c r="JC93" s="6"/>
      <c r="JD93" s="6"/>
      <c r="JE93" s="6"/>
      <c r="JF93" s="6"/>
      <c r="JG93" s="6"/>
      <c r="JH93" s="6"/>
      <c r="JI93" s="6"/>
      <c r="JJ93" s="6"/>
      <c r="JK93" s="6"/>
      <c r="JL93" s="6"/>
      <c r="JM93" s="6"/>
      <c r="JN93" s="6"/>
      <c r="JO93" s="6"/>
      <c r="JP93" s="6"/>
      <c r="JQ93" s="6"/>
      <c r="JR93" s="6"/>
      <c r="JS93" s="6"/>
      <c r="JT93" s="6"/>
      <c r="JU93" s="6"/>
      <c r="JV93" s="6"/>
      <c r="JW93" s="6"/>
      <c r="JX93" s="6"/>
      <c r="JY93" s="6"/>
      <c r="JZ93" s="6"/>
      <c r="KA93" s="6"/>
      <c r="KB93" s="6"/>
      <c r="KC93" s="6"/>
      <c r="KD93" s="6"/>
      <c r="KE93" s="6"/>
      <c r="KF93" s="6"/>
      <c r="KG93" s="6"/>
      <c r="KH93" s="6"/>
      <c r="KI93" s="6"/>
      <c r="KJ93" s="6"/>
      <c r="KK93" s="6"/>
      <c r="KL93" s="6"/>
      <c r="KM93" s="6"/>
      <c r="KN93" s="6"/>
      <c r="KO93" s="6"/>
      <c r="KP93" s="6"/>
      <c r="KQ93" s="6"/>
      <c r="KR93" s="6"/>
      <c r="KS93" s="6"/>
      <c r="KT93" s="6"/>
      <c r="KU93" s="6"/>
      <c r="KV93" s="6"/>
      <c r="KW93" s="6"/>
      <c r="KX93" s="6"/>
      <c r="KY93" s="6"/>
      <c r="KZ93" s="6"/>
      <c r="LA93" s="6"/>
      <c r="LB93" s="6"/>
      <c r="LC93" s="6"/>
      <c r="LD93" s="6"/>
      <c r="LE93" s="6"/>
      <c r="LF93" s="6"/>
      <c r="LG93" s="6"/>
      <c r="LH93" s="6"/>
      <c r="LI93" s="6"/>
      <c r="LJ93" s="6"/>
      <c r="LK93" s="6"/>
      <c r="LL93" s="6"/>
      <c r="LM93" s="6"/>
      <c r="LN93" s="6"/>
      <c r="LO93" s="6"/>
      <c r="LP93" s="6"/>
      <c r="LQ93" s="6"/>
      <c r="LR93" s="6"/>
      <c r="LS93" s="6"/>
      <c r="LT93" s="6"/>
      <c r="LU93" s="6"/>
      <c r="LV93" s="6"/>
      <c r="LW93" s="6"/>
      <c r="LX93" s="6"/>
      <c r="LY93" s="6"/>
      <c r="LZ93" s="6"/>
      <c r="MA93" s="6"/>
      <c r="MB93" s="6"/>
      <c r="MC93" s="6"/>
      <c r="MD93" s="6"/>
      <c r="ME93" s="6"/>
      <c r="MF93" s="6"/>
      <c r="MG93" s="6"/>
      <c r="MH93" s="6"/>
      <c r="MI93" s="6"/>
      <c r="MJ93" s="6"/>
      <c r="MK93" s="6"/>
      <c r="ML93" s="6"/>
      <c r="MM93" s="6"/>
      <c r="MN93" s="6"/>
      <c r="MO93" s="6"/>
      <c r="MP93" s="6"/>
      <c r="MQ93" s="6"/>
      <c r="MR93" s="6"/>
      <c r="MS93" s="6"/>
      <c r="MT93" s="6"/>
      <c r="MU93" s="6"/>
      <c r="MV93" s="6"/>
      <c r="MW93" s="6"/>
      <c r="MX93" s="6"/>
      <c r="MY93" s="6"/>
      <c r="MZ93" s="6"/>
      <c r="NA93" s="6"/>
      <c r="NB93" s="6"/>
      <c r="NC93" s="6"/>
      <c r="ND93" s="6"/>
      <c r="NE93" s="6"/>
      <c r="NF93" s="6"/>
      <c r="NG93" s="6"/>
      <c r="NH93" s="6"/>
      <c r="NI93" s="6"/>
      <c r="NJ93" s="6"/>
      <c r="NK93" s="6"/>
      <c r="NL93" s="6"/>
      <c r="NM93" s="6"/>
      <c r="NN93" s="6"/>
      <c r="NO93" s="6"/>
      <c r="NP93" s="6"/>
      <c r="NQ93" s="6"/>
      <c r="NR93" s="6"/>
      <c r="NS93" s="6"/>
      <c r="NT93" s="6"/>
      <c r="NU93" s="6"/>
      <c r="NV93" s="6"/>
      <c r="NW93" s="6"/>
      <c r="NX93" s="6"/>
      <c r="NY93" s="6"/>
      <c r="NZ93" s="6"/>
      <c r="OA93" s="6"/>
      <c r="OB93" s="6"/>
      <c r="OC93" s="6"/>
      <c r="OD93" s="6"/>
      <c r="OE93" s="6"/>
      <c r="OF93" s="6"/>
      <c r="OG93" s="6"/>
      <c r="OH93" s="6"/>
      <c r="OI93" s="6"/>
      <c r="OJ93" s="6"/>
      <c r="OK93" s="6"/>
      <c r="OL93" s="6"/>
      <c r="OM93" s="6"/>
      <c r="ON93" s="6"/>
      <c r="OO93" s="6"/>
      <c r="OP93" s="6"/>
      <c r="OQ93" s="6"/>
      <c r="OR93" s="6"/>
      <c r="OS93" s="6"/>
      <c r="OT93" s="6"/>
      <c r="OU93" s="6"/>
      <c r="OV93" s="6"/>
      <c r="OW93" s="6"/>
      <c r="OX93" s="6"/>
      <c r="OY93" s="6"/>
      <c r="OZ93" s="6"/>
      <c r="PA93" s="6"/>
      <c r="PB93" s="6"/>
      <c r="PC93" s="6"/>
      <c r="PD93" s="6"/>
      <c r="PE93" s="6"/>
    </row>
    <row r="94" spans="1:421" s="110" customFormat="1" ht="13.8" thickBot="1" x14ac:dyDescent="0.3">
      <c r="A94" s="116" t="s">
        <v>99</v>
      </c>
      <c r="B94" s="111"/>
      <c r="C94" s="111"/>
      <c r="D94" s="112"/>
      <c r="E94" s="113"/>
      <c r="F94" s="111"/>
      <c r="G94" s="111"/>
      <c r="H94" s="111"/>
      <c r="I94" s="111"/>
      <c r="J94" s="111"/>
      <c r="K94" s="111"/>
      <c r="L94" s="114"/>
      <c r="M94" s="115"/>
    </row>
    <row r="95" spans="1:421" ht="13.8" thickBot="1" x14ac:dyDescent="0.3">
      <c r="A95" s="75" t="s">
        <v>78</v>
      </c>
      <c r="B95" s="61"/>
      <c r="C95" s="58"/>
      <c r="D95" s="58"/>
      <c r="E95" s="58"/>
      <c r="F95" s="60"/>
      <c r="G95" s="60" t="s">
        <v>23</v>
      </c>
      <c r="H95" s="60" t="s">
        <v>23</v>
      </c>
      <c r="I95" s="60" t="s">
        <v>23</v>
      </c>
      <c r="J95" s="60" t="s">
        <v>23</v>
      </c>
      <c r="K95" s="60" t="s">
        <v>23</v>
      </c>
      <c r="L95" s="96"/>
      <c r="M95" s="76"/>
    </row>
    <row r="96" spans="1:421" ht="13.2" customHeight="1" x14ac:dyDescent="0.25">
      <c r="A96" s="304"/>
      <c r="B96" s="258" t="s">
        <v>72</v>
      </c>
      <c r="C96" s="270" t="s">
        <v>63</v>
      </c>
      <c r="D96" s="287" t="s">
        <v>13</v>
      </c>
      <c r="E96" s="140" t="s">
        <v>89</v>
      </c>
      <c r="F96" s="141" t="s">
        <v>111</v>
      </c>
      <c r="G96" s="142">
        <v>2</v>
      </c>
      <c r="H96" s="142">
        <v>2</v>
      </c>
      <c r="I96" s="142">
        <v>1</v>
      </c>
      <c r="J96" s="142">
        <v>3</v>
      </c>
      <c r="K96" s="142">
        <v>3</v>
      </c>
      <c r="L96" s="143"/>
      <c r="M96" s="26">
        <f>((G96*Kwantificatie!$B$22)+(H96*Kwantificatie!$C$22)+(I96*Kwantificatie!$D$22)+(J96*Kwantificatie!$E$22)+(K96*Kwantificatie!$F$22))*11.1*-1+100</f>
        <v>22.299999999999997</v>
      </c>
    </row>
    <row r="97" spans="1:421" x14ac:dyDescent="0.25">
      <c r="A97" s="305"/>
      <c r="B97" s="259"/>
      <c r="C97" s="271"/>
      <c r="D97" s="281"/>
      <c r="E97" s="19" t="s">
        <v>95</v>
      </c>
      <c r="F97" s="129" t="s">
        <v>111</v>
      </c>
      <c r="G97" s="18">
        <v>1</v>
      </c>
      <c r="H97" s="18">
        <v>2</v>
      </c>
      <c r="I97" s="18">
        <v>2</v>
      </c>
      <c r="J97" s="18">
        <v>2</v>
      </c>
      <c r="K97" s="18">
        <v>2</v>
      </c>
      <c r="L97" s="95"/>
      <c r="M97" s="26">
        <f>((G97*Kwantificatie!$B$22)+(H97*Kwantificatie!$C$22)+(I97*Kwantificatie!$D$22)+(J97*Kwantificatie!$E$22)+(K97*Kwantificatie!$F$22))*11.1*-1+100</f>
        <v>36.175000000000004</v>
      </c>
    </row>
    <row r="98" spans="1:421" x14ac:dyDescent="0.25">
      <c r="A98" s="305"/>
      <c r="B98" s="259"/>
      <c r="C98" s="271"/>
      <c r="D98" s="281"/>
      <c r="E98" s="19" t="s">
        <v>82</v>
      </c>
      <c r="F98" s="129" t="s">
        <v>111</v>
      </c>
      <c r="G98" s="18">
        <v>2</v>
      </c>
      <c r="H98" s="18">
        <v>2</v>
      </c>
      <c r="I98" s="18">
        <v>2</v>
      </c>
      <c r="J98" s="18">
        <v>2</v>
      </c>
      <c r="K98" s="18">
        <v>3</v>
      </c>
      <c r="L98" s="95"/>
      <c r="M98" s="26">
        <f>((G98*Kwantificatie!$B$22)+(H98*Kwantificatie!$C$22)+(I98*Kwantificatie!$D$22)+(J98*Kwantificatie!$E$22)+(K98*Kwantificatie!$F$22))*11.1*-1+100</f>
        <v>27.850000000000009</v>
      </c>
    </row>
    <row r="99" spans="1:421" x14ac:dyDescent="0.25">
      <c r="A99" s="305"/>
      <c r="B99" s="259"/>
      <c r="C99" s="271"/>
      <c r="D99" s="281"/>
      <c r="E99" s="19" t="s">
        <v>96</v>
      </c>
      <c r="F99" s="129" t="s">
        <v>111</v>
      </c>
      <c r="G99" s="18">
        <v>1</v>
      </c>
      <c r="H99" s="18">
        <v>2</v>
      </c>
      <c r="I99" s="18">
        <v>2</v>
      </c>
      <c r="J99" s="18">
        <v>2</v>
      </c>
      <c r="K99" s="18">
        <v>3</v>
      </c>
      <c r="L99" s="95"/>
      <c r="M99" s="26">
        <f>((G99*Kwantificatie!$B$22)+(H99*Kwantificatie!$C$22)+(I99*Kwantificatie!$D$22)+(J99*Kwantificatie!$E$22)+(K99*Kwantificatie!$F$22))*11.1*-1+100</f>
        <v>30.625</v>
      </c>
    </row>
    <row r="100" spans="1:421" s="108" customFormat="1" ht="26.4" x14ac:dyDescent="0.25">
      <c r="A100" s="305"/>
      <c r="B100" s="259"/>
      <c r="C100" s="271"/>
      <c r="D100" s="281"/>
      <c r="E100" s="19" t="s">
        <v>140</v>
      </c>
      <c r="F100" s="129" t="s">
        <v>111</v>
      </c>
      <c r="G100" s="18">
        <v>2</v>
      </c>
      <c r="H100" s="18">
        <v>2</v>
      </c>
      <c r="I100" s="18">
        <v>3</v>
      </c>
      <c r="J100" s="18">
        <v>2</v>
      </c>
      <c r="K100" s="18">
        <v>3</v>
      </c>
      <c r="L100" s="95"/>
      <c r="M100" s="26">
        <f>((G100*Kwantificatie!$B$22)+(H100*Kwantificatie!$C$22)+(I100*Kwantificatie!$D$22)+(J100*Kwantificatie!$E$22)+(K100*Kwantificatie!$F$22))*11.1*-1+100</f>
        <v>22.299999999999997</v>
      </c>
    </row>
    <row r="101" spans="1:421" s="108" customFormat="1" ht="26.4" x14ac:dyDescent="0.25">
      <c r="A101" s="305"/>
      <c r="B101" s="259"/>
      <c r="C101" s="271"/>
      <c r="D101" s="281"/>
      <c r="E101" s="19" t="s">
        <v>141</v>
      </c>
      <c r="F101" s="129" t="s">
        <v>111</v>
      </c>
      <c r="G101" s="18">
        <v>2</v>
      </c>
      <c r="H101" s="18">
        <v>2</v>
      </c>
      <c r="I101" s="18">
        <v>3</v>
      </c>
      <c r="J101" s="18">
        <v>2</v>
      </c>
      <c r="K101" s="18">
        <v>2</v>
      </c>
      <c r="L101" s="95"/>
      <c r="M101" s="26">
        <f>((G101*Kwantificatie!$B$22)+(H101*Kwantificatie!$C$22)+(I101*Kwantificatie!$D$22)+(J101*Kwantificatie!$E$22)+(K101*Kwantificatie!$F$22))*11.1*-1+100</f>
        <v>27.850000000000009</v>
      </c>
    </row>
    <row r="102" spans="1:421" s="108" customFormat="1" x14ac:dyDescent="0.25">
      <c r="A102" s="305"/>
      <c r="B102" s="259"/>
      <c r="C102" s="271"/>
      <c r="D102" s="281"/>
      <c r="E102" s="170" t="s">
        <v>98</v>
      </c>
      <c r="F102" s="155" t="s">
        <v>111</v>
      </c>
      <c r="G102" s="156">
        <v>2</v>
      </c>
      <c r="H102" s="156">
        <v>3</v>
      </c>
      <c r="I102" s="156">
        <v>2</v>
      </c>
      <c r="J102" s="156">
        <v>2</v>
      </c>
      <c r="K102" s="156">
        <v>3</v>
      </c>
      <c r="L102" s="146"/>
      <c r="M102" s="26">
        <f>((G102*Kwantificatie!$B$22)+(H102*Kwantificatie!$C$22)+(I102*Kwantificatie!$D$22)+(J102*Kwantificatie!$E$22)+(K102*Kwantificatie!$F$22))*11.1*-1+100</f>
        <v>19.525000000000006</v>
      </c>
    </row>
    <row r="103" spans="1:421" x14ac:dyDescent="0.25">
      <c r="A103" s="305"/>
      <c r="B103" s="259"/>
      <c r="C103" s="271"/>
      <c r="D103" s="281"/>
      <c r="E103" s="19" t="s">
        <v>143</v>
      </c>
      <c r="F103" s="163" t="s">
        <v>111</v>
      </c>
      <c r="G103" s="12">
        <v>3</v>
      </c>
      <c r="H103" s="12">
        <v>2</v>
      </c>
      <c r="I103" s="12">
        <v>3</v>
      </c>
      <c r="J103" s="12">
        <v>2</v>
      </c>
      <c r="K103" s="12">
        <v>3</v>
      </c>
      <c r="L103" s="97"/>
      <c r="M103" s="26">
        <f>((G103*Kwantificatie!$B$22)+(H103*Kwantificatie!$C$22)+(I103*Kwantificatie!$D$22)+(J103*Kwantificatie!$E$22)+(K103*Kwantificatie!$F$22))*11.1*-1+100</f>
        <v>19.525000000000006</v>
      </c>
    </row>
    <row r="104" spans="1:421" s="136" customFormat="1" x14ac:dyDescent="0.25">
      <c r="A104" s="305"/>
      <c r="B104" s="259"/>
      <c r="C104" s="271"/>
      <c r="D104" s="281"/>
      <c r="E104" s="19" t="s">
        <v>142</v>
      </c>
      <c r="F104" s="129" t="s">
        <v>111</v>
      </c>
      <c r="G104" s="18">
        <v>2</v>
      </c>
      <c r="H104" s="18">
        <v>3</v>
      </c>
      <c r="I104" s="18">
        <v>2</v>
      </c>
      <c r="J104" s="18">
        <v>2</v>
      </c>
      <c r="K104" s="18">
        <v>1</v>
      </c>
      <c r="L104" s="95"/>
      <c r="M104" s="26">
        <f>((G104*Kwantificatie!$B$22)+(H104*Kwantificatie!$C$22)+(I104*Kwantificatie!$D$22)+(J104*Kwantificatie!$E$22)+(K104*Kwantificatie!$F$22))*11.1*-1+100</f>
        <v>30.625</v>
      </c>
    </row>
    <row r="105" spans="1:421" s="13" customFormat="1" ht="13.8" thickBot="1" x14ac:dyDescent="0.3">
      <c r="A105" s="305"/>
      <c r="B105" s="259"/>
      <c r="C105" s="273"/>
      <c r="D105" s="286"/>
      <c r="E105" s="17"/>
      <c r="F105" s="163" t="s">
        <v>139</v>
      </c>
      <c r="G105" s="163">
        <v>3</v>
      </c>
      <c r="H105" s="163">
        <v>3</v>
      </c>
      <c r="I105" s="163">
        <v>3</v>
      </c>
      <c r="J105" s="163">
        <v>3</v>
      </c>
      <c r="K105" s="163">
        <v>3</v>
      </c>
      <c r="L105" s="146"/>
      <c r="M105" s="159">
        <f>((G105*Kwantificatie!$B$22)+(H105*Kwantificatie!$C$22)+(I105*Kwantificatie!$D$22)+(J105*Kwantificatie!$E$22)+(K105*Kwantificatie!$F$22))*11.1*-1+100</f>
        <v>0.10000000000000853</v>
      </c>
      <c r="N105" s="6"/>
      <c r="O105" s="6"/>
      <c r="P105" s="6"/>
      <c r="Q105" s="6"/>
      <c r="R105" s="6"/>
      <c r="AC105" s="6"/>
      <c r="AD105" s="6"/>
      <c r="AE105" s="6"/>
      <c r="AF105" s="6"/>
      <c r="AG105" s="6"/>
      <c r="AH105" s="6"/>
      <c r="AI105" s="6"/>
      <c r="AJ105" s="6"/>
      <c r="AK105" s="6"/>
      <c r="AL105" s="6"/>
      <c r="AM105" s="6"/>
      <c r="AN105" s="6"/>
      <c r="AO105" s="6"/>
      <c r="AP105" s="6"/>
      <c r="AQ105" s="6"/>
      <c r="AR105" s="6"/>
      <c r="AS105" s="6"/>
      <c r="AT105" s="6"/>
      <c r="AU105" s="6"/>
      <c r="AV105" s="6"/>
      <c r="AW105" s="6"/>
      <c r="AX105" s="6"/>
      <c r="AY105" s="6"/>
      <c r="AZ105" s="6"/>
      <c r="BA105" s="6"/>
      <c r="BB105" s="6"/>
      <c r="BC105" s="6"/>
      <c r="BD105" s="6"/>
      <c r="BE105" s="6"/>
      <c r="BF105" s="6"/>
      <c r="BG105" s="6"/>
      <c r="BH105" s="6"/>
      <c r="BI105" s="6"/>
      <c r="BJ105" s="6"/>
      <c r="BK105" s="6"/>
      <c r="BL105" s="6"/>
      <c r="BM105" s="6"/>
      <c r="BN105" s="6"/>
      <c r="BO105" s="6"/>
      <c r="BP105" s="6"/>
      <c r="BQ105" s="6"/>
      <c r="BR105" s="6"/>
      <c r="BS105" s="6"/>
      <c r="BT105" s="6"/>
      <c r="BU105" s="6"/>
      <c r="BV105" s="6"/>
      <c r="BW105" s="6"/>
      <c r="BX105" s="6"/>
      <c r="BY105" s="6"/>
      <c r="BZ105" s="6"/>
      <c r="CA105" s="6"/>
      <c r="CB105" s="6"/>
      <c r="CC105" s="6"/>
      <c r="CD105" s="6"/>
      <c r="CE105" s="6"/>
      <c r="CF105" s="6"/>
      <c r="CG105" s="6"/>
      <c r="CH105" s="6"/>
      <c r="CI105" s="6"/>
      <c r="CJ105" s="6"/>
      <c r="CK105" s="6"/>
      <c r="CL105" s="6"/>
      <c r="CM105" s="6"/>
      <c r="CN105" s="6"/>
      <c r="CO105" s="6"/>
      <c r="CP105" s="6"/>
      <c r="CQ105" s="6"/>
      <c r="CR105" s="6"/>
      <c r="CS105" s="6"/>
      <c r="CT105" s="6"/>
      <c r="CU105" s="6"/>
      <c r="CV105" s="6"/>
      <c r="CW105" s="6"/>
      <c r="CX105" s="6"/>
      <c r="CY105" s="6"/>
      <c r="CZ105" s="6"/>
      <c r="DA105" s="6"/>
      <c r="DB105" s="6"/>
      <c r="DC105" s="6"/>
      <c r="DD105" s="6"/>
      <c r="DE105" s="6"/>
      <c r="DF105" s="6"/>
      <c r="DG105" s="6"/>
      <c r="DH105" s="6"/>
      <c r="DI105" s="6"/>
      <c r="DJ105" s="6"/>
      <c r="DK105" s="6"/>
      <c r="DL105" s="6"/>
      <c r="DM105" s="6"/>
      <c r="DN105" s="6"/>
      <c r="DO105" s="6"/>
      <c r="DP105" s="6"/>
      <c r="DQ105" s="6"/>
      <c r="DR105" s="6"/>
      <c r="DS105" s="6"/>
      <c r="DT105" s="6"/>
      <c r="DU105" s="6"/>
      <c r="DV105" s="6"/>
      <c r="DW105" s="6"/>
      <c r="DX105" s="6"/>
      <c r="DY105" s="6"/>
      <c r="DZ105" s="6"/>
      <c r="EA105" s="6"/>
      <c r="EB105" s="6"/>
      <c r="EC105" s="6"/>
      <c r="ED105" s="6"/>
      <c r="EE105" s="6"/>
      <c r="EF105" s="6"/>
      <c r="EG105" s="6"/>
      <c r="EH105" s="6"/>
      <c r="EI105" s="6"/>
      <c r="EJ105" s="6"/>
      <c r="EK105" s="6"/>
      <c r="EL105" s="6"/>
      <c r="EM105" s="6"/>
      <c r="EN105" s="6"/>
      <c r="EO105" s="6"/>
      <c r="EP105" s="6"/>
      <c r="EQ105" s="6"/>
      <c r="ER105" s="6"/>
      <c r="ES105" s="6"/>
      <c r="ET105" s="6"/>
      <c r="EU105" s="6"/>
      <c r="EV105" s="6"/>
      <c r="EW105" s="6"/>
      <c r="EX105" s="6"/>
      <c r="EY105" s="6"/>
      <c r="EZ105" s="6"/>
      <c r="FA105" s="6"/>
      <c r="FB105" s="6"/>
      <c r="FC105" s="6"/>
      <c r="FD105" s="6"/>
      <c r="FE105" s="6"/>
      <c r="FF105" s="6"/>
      <c r="FG105" s="6"/>
      <c r="FH105" s="6"/>
      <c r="FI105" s="6"/>
      <c r="FJ105" s="6"/>
      <c r="FK105" s="6"/>
      <c r="FL105" s="6"/>
      <c r="FM105" s="6"/>
      <c r="FN105" s="6"/>
      <c r="FO105" s="6"/>
      <c r="FP105" s="6"/>
      <c r="FQ105" s="6"/>
      <c r="FR105" s="6"/>
      <c r="FS105" s="6"/>
      <c r="FT105" s="6"/>
      <c r="FU105" s="6"/>
      <c r="FV105" s="6"/>
      <c r="FW105" s="6"/>
      <c r="FX105" s="6"/>
      <c r="FY105" s="6"/>
      <c r="FZ105" s="6"/>
      <c r="GA105" s="6"/>
      <c r="GB105" s="6"/>
      <c r="GC105" s="6"/>
      <c r="GD105" s="6"/>
      <c r="GE105" s="6"/>
      <c r="GF105" s="6"/>
      <c r="GG105" s="6"/>
      <c r="GH105" s="6"/>
      <c r="GI105" s="6"/>
      <c r="GJ105" s="6"/>
      <c r="GK105" s="6"/>
      <c r="GL105" s="6"/>
      <c r="GM105" s="6"/>
      <c r="GN105" s="6"/>
      <c r="GO105" s="6"/>
      <c r="GP105" s="6"/>
      <c r="GQ105" s="6"/>
      <c r="GR105" s="6"/>
      <c r="GS105" s="6"/>
      <c r="GT105" s="6"/>
      <c r="GU105" s="6"/>
      <c r="GV105" s="6"/>
      <c r="GW105" s="6"/>
      <c r="GX105" s="6"/>
      <c r="GY105" s="6"/>
      <c r="GZ105" s="6"/>
      <c r="HA105" s="6"/>
      <c r="HB105" s="6"/>
      <c r="HC105" s="6"/>
      <c r="HD105" s="6"/>
      <c r="HE105" s="6"/>
      <c r="HF105" s="6"/>
      <c r="HG105" s="6"/>
      <c r="HH105" s="6"/>
      <c r="HI105" s="6"/>
      <c r="HJ105" s="6"/>
      <c r="HK105" s="6"/>
      <c r="HL105" s="6"/>
      <c r="HM105" s="6"/>
      <c r="HN105" s="6"/>
      <c r="HO105" s="6"/>
      <c r="HP105" s="6"/>
      <c r="HQ105" s="6"/>
      <c r="HR105" s="6"/>
      <c r="HS105" s="6"/>
      <c r="HT105" s="6"/>
      <c r="HU105" s="6"/>
      <c r="HV105" s="6"/>
      <c r="HW105" s="6"/>
      <c r="HX105" s="6"/>
      <c r="HY105" s="6"/>
      <c r="HZ105" s="6"/>
      <c r="IA105" s="6"/>
      <c r="IB105" s="6"/>
      <c r="IC105" s="6"/>
      <c r="ID105" s="6"/>
      <c r="IE105" s="6"/>
      <c r="IF105" s="6"/>
      <c r="IG105" s="6"/>
      <c r="IH105" s="6"/>
      <c r="II105" s="6"/>
      <c r="IJ105" s="6"/>
      <c r="IK105" s="6"/>
      <c r="IL105" s="6"/>
      <c r="IM105" s="6"/>
      <c r="IN105" s="6"/>
      <c r="IO105" s="6"/>
      <c r="IP105" s="6"/>
      <c r="IQ105" s="6"/>
      <c r="IR105" s="6"/>
      <c r="IS105" s="6"/>
      <c r="IT105" s="6"/>
      <c r="IU105" s="6"/>
      <c r="IV105" s="6"/>
      <c r="IW105" s="6"/>
      <c r="IX105" s="6"/>
      <c r="IY105" s="6"/>
      <c r="IZ105" s="6"/>
      <c r="JA105" s="6"/>
      <c r="JB105" s="6"/>
      <c r="JC105" s="6"/>
      <c r="JD105" s="6"/>
      <c r="JE105" s="6"/>
      <c r="JF105" s="6"/>
      <c r="JG105" s="6"/>
      <c r="JH105" s="6"/>
      <c r="JI105" s="6"/>
      <c r="JJ105" s="6"/>
      <c r="JK105" s="6"/>
      <c r="JL105" s="6"/>
      <c r="JM105" s="6"/>
      <c r="JN105" s="6"/>
      <c r="JO105" s="6"/>
      <c r="JP105" s="6"/>
      <c r="JQ105" s="6"/>
      <c r="JR105" s="6"/>
      <c r="JS105" s="6"/>
      <c r="JT105" s="6"/>
      <c r="JU105" s="6"/>
      <c r="JV105" s="6"/>
      <c r="JW105" s="6"/>
      <c r="JX105" s="6"/>
      <c r="JY105" s="6"/>
      <c r="JZ105" s="6"/>
      <c r="KA105" s="6"/>
      <c r="KB105" s="6"/>
      <c r="KC105" s="6"/>
      <c r="KD105" s="6"/>
      <c r="KE105" s="6"/>
      <c r="KF105" s="6"/>
      <c r="KG105" s="6"/>
      <c r="KH105" s="6"/>
      <c r="KI105" s="6"/>
      <c r="KJ105" s="6"/>
      <c r="KK105" s="6"/>
      <c r="KL105" s="6"/>
      <c r="KM105" s="6"/>
      <c r="KN105" s="6"/>
      <c r="KO105" s="6"/>
      <c r="KP105" s="6"/>
      <c r="KQ105" s="6"/>
      <c r="KR105" s="6"/>
      <c r="KS105" s="6"/>
      <c r="KT105" s="6"/>
      <c r="KU105" s="6"/>
      <c r="KV105" s="6"/>
      <c r="KW105" s="6"/>
      <c r="KX105" s="6"/>
      <c r="KY105" s="6"/>
      <c r="KZ105" s="6"/>
      <c r="LA105" s="6"/>
      <c r="LB105" s="6"/>
      <c r="LC105" s="6"/>
      <c r="LD105" s="6"/>
      <c r="LE105" s="6"/>
      <c r="LF105" s="6"/>
      <c r="LG105" s="6"/>
      <c r="LH105" s="6"/>
      <c r="LI105" s="6"/>
      <c r="LJ105" s="6"/>
      <c r="LK105" s="6"/>
      <c r="LL105" s="6"/>
      <c r="LM105" s="6"/>
      <c r="LN105" s="6"/>
      <c r="LO105" s="6"/>
      <c r="LP105" s="6"/>
      <c r="LQ105" s="6"/>
      <c r="LR105" s="6"/>
      <c r="LS105" s="6"/>
      <c r="LT105" s="6"/>
      <c r="LU105" s="6"/>
      <c r="LV105" s="6"/>
      <c r="LW105" s="6"/>
      <c r="LX105" s="6"/>
      <c r="LY105" s="6"/>
      <c r="LZ105" s="6"/>
      <c r="MA105" s="6"/>
      <c r="MB105" s="6"/>
      <c r="MC105" s="6"/>
      <c r="MD105" s="6"/>
      <c r="ME105" s="6"/>
      <c r="MF105" s="6"/>
      <c r="MG105" s="6"/>
      <c r="MH105" s="6"/>
      <c r="MI105" s="6"/>
      <c r="MJ105" s="6"/>
      <c r="MK105" s="6"/>
      <c r="ML105" s="6"/>
      <c r="MM105" s="6"/>
      <c r="MN105" s="6"/>
      <c r="MO105" s="6"/>
      <c r="MP105" s="6"/>
      <c r="MQ105" s="6"/>
      <c r="MR105" s="6"/>
      <c r="MS105" s="6"/>
      <c r="MT105" s="6"/>
      <c r="MU105" s="6"/>
      <c r="MV105" s="6"/>
      <c r="MW105" s="6"/>
      <c r="MX105" s="6"/>
      <c r="MY105" s="6"/>
      <c r="MZ105" s="6"/>
      <c r="NA105" s="6"/>
      <c r="NB105" s="6"/>
      <c r="NC105" s="6"/>
      <c r="ND105" s="6"/>
      <c r="NE105" s="6"/>
      <c r="NF105" s="6"/>
      <c r="NG105" s="6"/>
      <c r="NH105" s="6"/>
      <c r="NI105" s="6"/>
      <c r="NJ105" s="6"/>
      <c r="NK105" s="6"/>
      <c r="NL105" s="6"/>
      <c r="NM105" s="6"/>
      <c r="NN105" s="6"/>
      <c r="NO105" s="6"/>
      <c r="NP105" s="6"/>
      <c r="NQ105" s="6"/>
      <c r="NR105" s="6"/>
      <c r="NS105" s="6"/>
      <c r="NT105" s="6"/>
      <c r="NU105" s="6"/>
      <c r="NV105" s="6"/>
      <c r="NW105" s="6"/>
      <c r="NX105" s="6"/>
      <c r="NY105" s="6"/>
      <c r="NZ105" s="6"/>
      <c r="OA105" s="6"/>
      <c r="OB105" s="6"/>
      <c r="OC105" s="6"/>
      <c r="OD105" s="6"/>
      <c r="OE105" s="6"/>
      <c r="OF105" s="6"/>
      <c r="OG105" s="6"/>
      <c r="OH105" s="6"/>
      <c r="OI105" s="6"/>
      <c r="OJ105" s="6"/>
      <c r="OK105" s="6"/>
      <c r="OL105" s="6"/>
      <c r="OM105" s="6"/>
      <c r="ON105" s="6"/>
      <c r="OO105" s="6"/>
      <c r="OP105" s="6"/>
      <c r="OQ105" s="6"/>
      <c r="OR105" s="6"/>
      <c r="OS105" s="6"/>
      <c r="OT105" s="6"/>
      <c r="OU105" s="6"/>
      <c r="OV105" s="6"/>
      <c r="OW105" s="6"/>
      <c r="OX105" s="6"/>
      <c r="OY105" s="6"/>
      <c r="OZ105" s="6"/>
      <c r="PA105" s="6"/>
      <c r="PB105" s="6"/>
      <c r="PC105" s="6"/>
      <c r="PD105" s="6"/>
      <c r="PE105" s="6"/>
    </row>
    <row r="106" spans="1:421" ht="13.2" customHeight="1" x14ac:dyDescent="0.25">
      <c r="A106" s="305"/>
      <c r="B106" s="259"/>
      <c r="C106" s="270" t="s">
        <v>63</v>
      </c>
      <c r="D106" s="287" t="s">
        <v>14</v>
      </c>
      <c r="E106" s="140" t="s">
        <v>89</v>
      </c>
      <c r="F106" s="141" t="s">
        <v>111</v>
      </c>
      <c r="G106" s="142">
        <v>2</v>
      </c>
      <c r="H106" s="142">
        <v>2</v>
      </c>
      <c r="I106" s="142">
        <v>1</v>
      </c>
      <c r="J106" s="142">
        <v>3</v>
      </c>
      <c r="K106" s="142">
        <v>3</v>
      </c>
      <c r="L106" s="143"/>
      <c r="M106" s="26">
        <f>((G106*Kwantificatie!$B$22)+(H106*Kwantificatie!$C$22)+(I106*Kwantificatie!$D$22)+(J106*Kwantificatie!$E$22)+(K106*Kwantificatie!$F$22))*11.1*-1+100</f>
        <v>22.299999999999997</v>
      </c>
    </row>
    <row r="107" spans="1:421" x14ac:dyDescent="0.25">
      <c r="A107" s="305"/>
      <c r="B107" s="259"/>
      <c r="C107" s="271"/>
      <c r="D107" s="281"/>
      <c r="E107" s="19" t="s">
        <v>95</v>
      </c>
      <c r="F107" s="129" t="s">
        <v>111</v>
      </c>
      <c r="G107" s="18">
        <v>1</v>
      </c>
      <c r="H107" s="18">
        <v>2</v>
      </c>
      <c r="I107" s="18">
        <v>2</v>
      </c>
      <c r="J107" s="18">
        <v>2</v>
      </c>
      <c r="K107" s="18">
        <v>2</v>
      </c>
      <c r="L107" s="95"/>
      <c r="M107" s="26">
        <f>((G107*Kwantificatie!$B$22)+(H107*Kwantificatie!$C$22)+(I107*Kwantificatie!$D$22)+(J107*Kwantificatie!$E$22)+(K107*Kwantificatie!$F$22))*11.1*-1+100</f>
        <v>36.175000000000004</v>
      </c>
    </row>
    <row r="108" spans="1:421" x14ac:dyDescent="0.25">
      <c r="A108" s="305"/>
      <c r="B108" s="259"/>
      <c r="C108" s="271"/>
      <c r="D108" s="281"/>
      <c r="E108" s="19" t="s">
        <v>82</v>
      </c>
      <c r="F108" s="129" t="s">
        <v>111</v>
      </c>
      <c r="G108" s="18">
        <v>2</v>
      </c>
      <c r="H108" s="18">
        <v>2</v>
      </c>
      <c r="I108" s="18">
        <v>2</v>
      </c>
      <c r="J108" s="18">
        <v>2</v>
      </c>
      <c r="K108" s="18">
        <v>3</v>
      </c>
      <c r="L108" s="95"/>
      <c r="M108" s="26">
        <f>((G108*Kwantificatie!$B$22)+(H108*Kwantificatie!$C$22)+(I108*Kwantificatie!$D$22)+(J108*Kwantificatie!$E$22)+(K108*Kwantificatie!$F$22))*11.1*-1+100</f>
        <v>27.850000000000009</v>
      </c>
    </row>
    <row r="109" spans="1:421" x14ac:dyDescent="0.25">
      <c r="A109" s="305"/>
      <c r="B109" s="259"/>
      <c r="C109" s="271"/>
      <c r="D109" s="281"/>
      <c r="E109" s="19" t="s">
        <v>96</v>
      </c>
      <c r="F109" s="129" t="s">
        <v>111</v>
      </c>
      <c r="G109" s="18">
        <v>1</v>
      </c>
      <c r="H109" s="18">
        <v>2</v>
      </c>
      <c r="I109" s="18">
        <v>2</v>
      </c>
      <c r="J109" s="18">
        <v>2</v>
      </c>
      <c r="K109" s="18">
        <v>3</v>
      </c>
      <c r="L109" s="95"/>
      <c r="M109" s="26">
        <f>((G109*Kwantificatie!$B$22)+(H109*Kwantificatie!$C$22)+(I109*Kwantificatie!$D$22)+(J109*Kwantificatie!$E$22)+(K109*Kwantificatie!$F$22))*11.1*-1+100</f>
        <v>30.625</v>
      </c>
    </row>
    <row r="110" spans="1:421" ht="26.4" x14ac:dyDescent="0.25">
      <c r="A110" s="305"/>
      <c r="B110" s="259"/>
      <c r="C110" s="271"/>
      <c r="D110" s="281"/>
      <c r="E110" s="19" t="s">
        <v>140</v>
      </c>
      <c r="F110" s="129" t="s">
        <v>111</v>
      </c>
      <c r="G110" s="18">
        <v>2</v>
      </c>
      <c r="H110" s="18">
        <v>2</v>
      </c>
      <c r="I110" s="18">
        <v>3</v>
      </c>
      <c r="J110" s="18">
        <v>2</v>
      </c>
      <c r="K110" s="18">
        <v>3</v>
      </c>
      <c r="L110" s="95"/>
      <c r="M110" s="26">
        <f>((G110*Kwantificatie!$B$22)+(H110*Kwantificatie!$C$22)+(I110*Kwantificatie!$D$22)+(J110*Kwantificatie!$E$22)+(K110*Kwantificatie!$F$22))*11.1*-1+100</f>
        <v>22.299999999999997</v>
      </c>
    </row>
    <row r="111" spans="1:421" s="108" customFormat="1" ht="26.4" x14ac:dyDescent="0.25">
      <c r="A111" s="305"/>
      <c r="B111" s="259"/>
      <c r="C111" s="271"/>
      <c r="D111" s="281"/>
      <c r="E111" s="19" t="s">
        <v>141</v>
      </c>
      <c r="F111" s="129" t="s">
        <v>111</v>
      </c>
      <c r="G111" s="18">
        <v>2</v>
      </c>
      <c r="H111" s="18">
        <v>2</v>
      </c>
      <c r="I111" s="18">
        <v>3</v>
      </c>
      <c r="J111" s="18">
        <v>2</v>
      </c>
      <c r="K111" s="18">
        <v>2</v>
      </c>
      <c r="L111" s="95"/>
      <c r="M111" s="26">
        <f>((G111*Kwantificatie!$B$22)+(H111*Kwantificatie!$C$22)+(I111*Kwantificatie!$D$22)+(J111*Kwantificatie!$E$22)+(K111*Kwantificatie!$F$22))*11.1*-1+100</f>
        <v>27.850000000000009</v>
      </c>
    </row>
    <row r="112" spans="1:421" s="108" customFormat="1" x14ac:dyDescent="0.25">
      <c r="A112" s="305"/>
      <c r="B112" s="259"/>
      <c r="C112" s="271"/>
      <c r="D112" s="281"/>
      <c r="E112" s="17" t="s">
        <v>98</v>
      </c>
      <c r="F112" s="129" t="s">
        <v>111</v>
      </c>
      <c r="G112" s="18">
        <v>2</v>
      </c>
      <c r="H112" s="18">
        <v>3</v>
      </c>
      <c r="I112" s="18">
        <v>2</v>
      </c>
      <c r="J112" s="18">
        <v>2</v>
      </c>
      <c r="K112" s="18">
        <v>3</v>
      </c>
      <c r="L112" s="95"/>
      <c r="M112" s="26">
        <f>((G112*Kwantificatie!$B$22)+(H112*Kwantificatie!$C$22)+(I112*Kwantificatie!$D$22)+(J112*Kwantificatie!$E$22)+(K112*Kwantificatie!$F$22))*11.1*-1+100</f>
        <v>19.525000000000006</v>
      </c>
    </row>
    <row r="113" spans="1:421" s="136" customFormat="1" x14ac:dyDescent="0.25">
      <c r="A113" s="305"/>
      <c r="B113" s="259"/>
      <c r="C113" s="271"/>
      <c r="D113" s="281"/>
      <c r="E113" s="19" t="s">
        <v>143</v>
      </c>
      <c r="F113" s="129" t="s">
        <v>111</v>
      </c>
      <c r="G113" s="18">
        <v>3</v>
      </c>
      <c r="H113" s="18">
        <v>2</v>
      </c>
      <c r="I113" s="18">
        <v>3</v>
      </c>
      <c r="J113" s="18">
        <v>2</v>
      </c>
      <c r="K113" s="18">
        <v>3</v>
      </c>
      <c r="L113" s="95"/>
      <c r="M113" s="26">
        <f>((G113*Kwantificatie!$B$22)+(H113*Kwantificatie!$C$22)+(I113*Kwantificatie!$D$22)+(J113*Kwantificatie!$E$22)+(K113*Kwantificatie!$F$22))*11.1*-1+100</f>
        <v>19.525000000000006</v>
      </c>
    </row>
    <row r="114" spans="1:421" ht="13.8" thickBot="1" x14ac:dyDescent="0.3">
      <c r="A114" s="305"/>
      <c r="B114" s="259"/>
      <c r="C114" s="271"/>
      <c r="D114" s="281"/>
      <c r="E114" s="19" t="s">
        <v>142</v>
      </c>
      <c r="F114" s="163" t="s">
        <v>111</v>
      </c>
      <c r="G114" s="12">
        <v>2</v>
      </c>
      <c r="H114" s="12">
        <v>3</v>
      </c>
      <c r="I114" s="12">
        <v>2</v>
      </c>
      <c r="J114" s="12">
        <v>2</v>
      </c>
      <c r="K114" s="12">
        <v>1</v>
      </c>
      <c r="L114" s="145"/>
      <c r="M114" s="26">
        <f>((G114*Kwantificatie!$B$22)+(H114*Kwantificatie!$C$22)+(I114*Kwantificatie!$D$22)+(J114*Kwantificatie!$E$22)+(K114*Kwantificatie!$F$22))*11.1*-1+100</f>
        <v>30.625</v>
      </c>
    </row>
    <row r="115" spans="1:421" s="13" customFormat="1" ht="13.8" thickBot="1" x14ac:dyDescent="0.3">
      <c r="A115" s="306"/>
      <c r="B115" s="272"/>
      <c r="C115" s="273"/>
      <c r="D115" s="286"/>
      <c r="E115" s="17"/>
      <c r="F115" s="129" t="s">
        <v>139</v>
      </c>
      <c r="G115" s="163">
        <v>3</v>
      </c>
      <c r="H115" s="163">
        <v>3</v>
      </c>
      <c r="I115" s="163">
        <v>3</v>
      </c>
      <c r="J115" s="163">
        <v>3</v>
      </c>
      <c r="K115" s="163">
        <v>3</v>
      </c>
      <c r="L115" s="146"/>
      <c r="M115" s="26">
        <f>((G115*Kwantificatie!$B$22)+(H115*Kwantificatie!$C$22)+(I115*Kwantificatie!$D$22)+(J115*Kwantificatie!$E$22)+(K115*Kwantificatie!$F$22))*11.1*-1+100</f>
        <v>0.10000000000000853</v>
      </c>
      <c r="N115" s="6"/>
      <c r="O115" s="6"/>
      <c r="P115" s="6"/>
      <c r="Q115" s="6"/>
      <c r="R115" s="6"/>
      <c r="AC115" s="6"/>
      <c r="AD115" s="6"/>
      <c r="AE115" s="6"/>
      <c r="AF115" s="6"/>
      <c r="AG115" s="6"/>
      <c r="AH115" s="6"/>
      <c r="AI115" s="6"/>
      <c r="AJ115" s="6"/>
      <c r="AK115" s="6"/>
      <c r="AL115" s="6"/>
      <c r="AM115" s="6"/>
      <c r="AN115" s="6"/>
      <c r="AO115" s="6"/>
      <c r="AP115" s="6"/>
      <c r="AQ115" s="6"/>
      <c r="AR115" s="6"/>
      <c r="AS115" s="6"/>
      <c r="AT115" s="6"/>
      <c r="AU115" s="6"/>
      <c r="AV115" s="6"/>
      <c r="AW115" s="6"/>
      <c r="AX115" s="6"/>
      <c r="AY115" s="6"/>
      <c r="AZ115" s="6"/>
      <c r="BA115" s="6"/>
      <c r="BB115" s="6"/>
      <c r="BC115" s="6"/>
      <c r="BD115" s="6"/>
      <c r="BE115" s="6"/>
      <c r="BF115" s="6"/>
      <c r="BG115" s="6"/>
      <c r="BH115" s="6"/>
      <c r="BI115" s="6"/>
      <c r="BJ115" s="6"/>
      <c r="BK115" s="6"/>
      <c r="BL115" s="6"/>
      <c r="BM115" s="6"/>
      <c r="BN115" s="6"/>
      <c r="BO115" s="6"/>
      <c r="BP115" s="6"/>
      <c r="BQ115" s="6"/>
      <c r="BR115" s="6"/>
      <c r="BS115" s="6"/>
      <c r="BT115" s="6"/>
      <c r="BU115" s="6"/>
      <c r="BV115" s="6"/>
      <c r="BW115" s="6"/>
      <c r="BX115" s="6"/>
      <c r="BY115" s="6"/>
      <c r="BZ115" s="6"/>
      <c r="CA115" s="6"/>
      <c r="CB115" s="6"/>
      <c r="CC115" s="6"/>
      <c r="CD115" s="6"/>
      <c r="CE115" s="6"/>
      <c r="CF115" s="6"/>
      <c r="CG115" s="6"/>
      <c r="CH115" s="6"/>
      <c r="CI115" s="6"/>
      <c r="CJ115" s="6"/>
      <c r="CK115" s="6"/>
      <c r="CL115" s="6"/>
      <c r="CM115" s="6"/>
      <c r="CN115" s="6"/>
      <c r="CO115" s="6"/>
      <c r="CP115" s="6"/>
      <c r="CQ115" s="6"/>
      <c r="CR115" s="6"/>
      <c r="CS115" s="6"/>
      <c r="CT115" s="6"/>
      <c r="CU115" s="6"/>
      <c r="CV115" s="6"/>
      <c r="CW115" s="6"/>
      <c r="CX115" s="6"/>
      <c r="CY115" s="6"/>
      <c r="CZ115" s="6"/>
      <c r="DA115" s="6"/>
      <c r="DB115" s="6"/>
      <c r="DC115" s="6"/>
      <c r="DD115" s="6"/>
      <c r="DE115" s="6"/>
      <c r="DF115" s="6"/>
      <c r="DG115" s="6"/>
      <c r="DH115" s="6"/>
      <c r="DI115" s="6"/>
      <c r="DJ115" s="6"/>
      <c r="DK115" s="6"/>
      <c r="DL115" s="6"/>
      <c r="DM115" s="6"/>
      <c r="DN115" s="6"/>
      <c r="DO115" s="6"/>
      <c r="DP115" s="6"/>
      <c r="DQ115" s="6"/>
      <c r="DR115" s="6"/>
      <c r="DS115" s="6"/>
      <c r="DT115" s="6"/>
      <c r="DU115" s="6"/>
      <c r="DV115" s="6"/>
      <c r="DW115" s="6"/>
      <c r="DX115" s="6"/>
      <c r="DY115" s="6"/>
      <c r="DZ115" s="6"/>
      <c r="EA115" s="6"/>
      <c r="EB115" s="6"/>
      <c r="EC115" s="6"/>
      <c r="ED115" s="6"/>
      <c r="EE115" s="6"/>
      <c r="EF115" s="6"/>
      <c r="EG115" s="6"/>
      <c r="EH115" s="6"/>
      <c r="EI115" s="6"/>
      <c r="EJ115" s="6"/>
      <c r="EK115" s="6"/>
      <c r="EL115" s="6"/>
      <c r="EM115" s="6"/>
      <c r="EN115" s="6"/>
      <c r="EO115" s="6"/>
      <c r="EP115" s="6"/>
      <c r="EQ115" s="6"/>
      <c r="ER115" s="6"/>
      <c r="ES115" s="6"/>
      <c r="ET115" s="6"/>
      <c r="EU115" s="6"/>
      <c r="EV115" s="6"/>
      <c r="EW115" s="6"/>
      <c r="EX115" s="6"/>
      <c r="EY115" s="6"/>
      <c r="EZ115" s="6"/>
      <c r="FA115" s="6"/>
      <c r="FB115" s="6"/>
      <c r="FC115" s="6"/>
      <c r="FD115" s="6"/>
      <c r="FE115" s="6"/>
      <c r="FF115" s="6"/>
      <c r="FG115" s="6"/>
      <c r="FH115" s="6"/>
      <c r="FI115" s="6"/>
      <c r="FJ115" s="6"/>
      <c r="FK115" s="6"/>
      <c r="FL115" s="6"/>
      <c r="FM115" s="6"/>
      <c r="FN115" s="6"/>
      <c r="FO115" s="6"/>
      <c r="FP115" s="6"/>
      <c r="FQ115" s="6"/>
      <c r="FR115" s="6"/>
      <c r="FS115" s="6"/>
      <c r="FT115" s="6"/>
      <c r="FU115" s="6"/>
      <c r="FV115" s="6"/>
      <c r="FW115" s="6"/>
      <c r="FX115" s="6"/>
      <c r="FY115" s="6"/>
      <c r="FZ115" s="6"/>
      <c r="GA115" s="6"/>
      <c r="GB115" s="6"/>
      <c r="GC115" s="6"/>
      <c r="GD115" s="6"/>
      <c r="GE115" s="6"/>
      <c r="GF115" s="6"/>
      <c r="GG115" s="6"/>
      <c r="GH115" s="6"/>
      <c r="GI115" s="6"/>
      <c r="GJ115" s="6"/>
      <c r="GK115" s="6"/>
      <c r="GL115" s="6"/>
      <c r="GM115" s="6"/>
      <c r="GN115" s="6"/>
      <c r="GO115" s="6"/>
      <c r="GP115" s="6"/>
      <c r="GQ115" s="6"/>
      <c r="GR115" s="6"/>
      <c r="GS115" s="6"/>
      <c r="GT115" s="6"/>
      <c r="GU115" s="6"/>
      <c r="GV115" s="6"/>
      <c r="GW115" s="6"/>
      <c r="GX115" s="6"/>
      <c r="GY115" s="6"/>
      <c r="GZ115" s="6"/>
      <c r="HA115" s="6"/>
      <c r="HB115" s="6"/>
      <c r="HC115" s="6"/>
      <c r="HD115" s="6"/>
      <c r="HE115" s="6"/>
      <c r="HF115" s="6"/>
      <c r="HG115" s="6"/>
      <c r="HH115" s="6"/>
      <c r="HI115" s="6"/>
      <c r="HJ115" s="6"/>
      <c r="HK115" s="6"/>
      <c r="HL115" s="6"/>
      <c r="HM115" s="6"/>
      <c r="HN115" s="6"/>
      <c r="HO115" s="6"/>
      <c r="HP115" s="6"/>
      <c r="HQ115" s="6"/>
      <c r="HR115" s="6"/>
      <c r="HS115" s="6"/>
      <c r="HT115" s="6"/>
      <c r="HU115" s="6"/>
      <c r="HV115" s="6"/>
      <c r="HW115" s="6"/>
      <c r="HX115" s="6"/>
      <c r="HY115" s="6"/>
      <c r="HZ115" s="6"/>
      <c r="IA115" s="6"/>
      <c r="IB115" s="6"/>
      <c r="IC115" s="6"/>
      <c r="ID115" s="6"/>
      <c r="IE115" s="6"/>
      <c r="IF115" s="6"/>
      <c r="IG115" s="6"/>
      <c r="IH115" s="6"/>
      <c r="II115" s="6"/>
      <c r="IJ115" s="6"/>
      <c r="IK115" s="6"/>
      <c r="IL115" s="6"/>
      <c r="IM115" s="6"/>
      <c r="IN115" s="6"/>
      <c r="IO115" s="6"/>
      <c r="IP115" s="6"/>
      <c r="IQ115" s="6"/>
      <c r="IR115" s="6"/>
      <c r="IS115" s="6"/>
      <c r="IT115" s="6"/>
      <c r="IU115" s="6"/>
      <c r="IV115" s="6"/>
      <c r="IW115" s="6"/>
      <c r="IX115" s="6"/>
      <c r="IY115" s="6"/>
      <c r="IZ115" s="6"/>
      <c r="JA115" s="6"/>
      <c r="JB115" s="6"/>
      <c r="JC115" s="6"/>
      <c r="JD115" s="6"/>
      <c r="JE115" s="6"/>
      <c r="JF115" s="6"/>
      <c r="JG115" s="6"/>
      <c r="JH115" s="6"/>
      <c r="JI115" s="6"/>
      <c r="JJ115" s="6"/>
      <c r="JK115" s="6"/>
      <c r="JL115" s="6"/>
      <c r="JM115" s="6"/>
      <c r="JN115" s="6"/>
      <c r="JO115" s="6"/>
      <c r="JP115" s="6"/>
      <c r="JQ115" s="6"/>
      <c r="JR115" s="6"/>
      <c r="JS115" s="6"/>
      <c r="JT115" s="6"/>
      <c r="JU115" s="6"/>
      <c r="JV115" s="6"/>
      <c r="JW115" s="6"/>
      <c r="JX115" s="6"/>
      <c r="JY115" s="6"/>
      <c r="JZ115" s="6"/>
      <c r="KA115" s="6"/>
      <c r="KB115" s="6"/>
      <c r="KC115" s="6"/>
      <c r="KD115" s="6"/>
      <c r="KE115" s="6"/>
      <c r="KF115" s="6"/>
      <c r="KG115" s="6"/>
      <c r="KH115" s="6"/>
      <c r="KI115" s="6"/>
      <c r="KJ115" s="6"/>
      <c r="KK115" s="6"/>
      <c r="KL115" s="6"/>
      <c r="KM115" s="6"/>
      <c r="KN115" s="6"/>
      <c r="KO115" s="6"/>
      <c r="KP115" s="6"/>
      <c r="KQ115" s="6"/>
      <c r="KR115" s="6"/>
      <c r="KS115" s="6"/>
      <c r="KT115" s="6"/>
      <c r="KU115" s="6"/>
      <c r="KV115" s="6"/>
      <c r="KW115" s="6"/>
      <c r="KX115" s="6"/>
      <c r="KY115" s="6"/>
      <c r="KZ115" s="6"/>
      <c r="LA115" s="6"/>
      <c r="LB115" s="6"/>
      <c r="LC115" s="6"/>
      <c r="LD115" s="6"/>
      <c r="LE115" s="6"/>
      <c r="LF115" s="6"/>
      <c r="LG115" s="6"/>
      <c r="LH115" s="6"/>
      <c r="LI115" s="6"/>
      <c r="LJ115" s="6"/>
      <c r="LK115" s="6"/>
      <c r="LL115" s="6"/>
      <c r="LM115" s="6"/>
      <c r="LN115" s="6"/>
      <c r="LO115" s="6"/>
      <c r="LP115" s="6"/>
      <c r="LQ115" s="6"/>
      <c r="LR115" s="6"/>
      <c r="LS115" s="6"/>
      <c r="LT115" s="6"/>
      <c r="LU115" s="6"/>
      <c r="LV115" s="6"/>
      <c r="LW115" s="6"/>
      <c r="LX115" s="6"/>
      <c r="LY115" s="6"/>
      <c r="LZ115" s="6"/>
      <c r="MA115" s="6"/>
      <c r="MB115" s="6"/>
      <c r="MC115" s="6"/>
      <c r="MD115" s="6"/>
      <c r="ME115" s="6"/>
      <c r="MF115" s="6"/>
      <c r="MG115" s="6"/>
      <c r="MH115" s="6"/>
      <c r="MI115" s="6"/>
      <c r="MJ115" s="6"/>
      <c r="MK115" s="6"/>
      <c r="ML115" s="6"/>
      <c r="MM115" s="6"/>
      <c r="MN115" s="6"/>
      <c r="MO115" s="6"/>
      <c r="MP115" s="6"/>
      <c r="MQ115" s="6"/>
      <c r="MR115" s="6"/>
      <c r="MS115" s="6"/>
      <c r="MT115" s="6"/>
      <c r="MU115" s="6"/>
      <c r="MV115" s="6"/>
      <c r="MW115" s="6"/>
      <c r="MX115" s="6"/>
      <c r="MY115" s="6"/>
      <c r="MZ115" s="6"/>
      <c r="NA115" s="6"/>
      <c r="NB115" s="6"/>
      <c r="NC115" s="6"/>
      <c r="ND115" s="6"/>
      <c r="NE115" s="6"/>
      <c r="NF115" s="6"/>
      <c r="NG115" s="6"/>
      <c r="NH115" s="6"/>
      <c r="NI115" s="6"/>
      <c r="NJ115" s="6"/>
      <c r="NK115" s="6"/>
      <c r="NL115" s="6"/>
      <c r="NM115" s="6"/>
      <c r="NN115" s="6"/>
      <c r="NO115" s="6"/>
      <c r="NP115" s="6"/>
      <c r="NQ115" s="6"/>
      <c r="NR115" s="6"/>
      <c r="NS115" s="6"/>
      <c r="NT115" s="6"/>
      <c r="NU115" s="6"/>
      <c r="NV115" s="6"/>
      <c r="NW115" s="6"/>
      <c r="NX115" s="6"/>
      <c r="NY115" s="6"/>
      <c r="NZ115" s="6"/>
      <c r="OA115" s="6"/>
      <c r="OB115" s="6"/>
      <c r="OC115" s="6"/>
      <c r="OD115" s="6"/>
      <c r="OE115" s="6"/>
      <c r="OF115" s="6"/>
      <c r="OG115" s="6"/>
      <c r="OH115" s="6"/>
      <c r="OI115" s="6"/>
      <c r="OJ115" s="6"/>
      <c r="OK115" s="6"/>
      <c r="OL115" s="6"/>
      <c r="OM115" s="6"/>
      <c r="ON115" s="6"/>
      <c r="OO115" s="6"/>
      <c r="OP115" s="6"/>
      <c r="OQ115" s="6"/>
      <c r="OR115" s="6"/>
      <c r="OS115" s="6"/>
      <c r="OT115" s="6"/>
      <c r="OU115" s="6"/>
      <c r="OV115" s="6"/>
      <c r="OW115" s="6"/>
      <c r="OX115" s="6"/>
      <c r="OY115" s="6"/>
      <c r="OZ115" s="6"/>
      <c r="PA115" s="6"/>
      <c r="PB115" s="6"/>
      <c r="PC115" s="6"/>
      <c r="PD115" s="6"/>
      <c r="PE115" s="6"/>
    </row>
    <row r="116" spans="1:421" ht="13.8" thickBot="1" x14ac:dyDescent="0.3">
      <c r="A116" s="75" t="s">
        <v>62</v>
      </c>
      <c r="B116" s="61"/>
      <c r="C116" s="61"/>
      <c r="D116" s="61"/>
      <c r="E116" s="77"/>
      <c r="F116" s="78"/>
      <c r="G116" s="78"/>
      <c r="H116" s="78"/>
      <c r="I116" s="78"/>
      <c r="J116" s="78"/>
      <c r="K116" s="78"/>
      <c r="L116" s="99"/>
      <c r="M116" s="79"/>
    </row>
    <row r="117" spans="1:421" s="136" customFormat="1" ht="26.4" x14ac:dyDescent="0.25">
      <c r="A117" s="308"/>
      <c r="B117" s="259" t="s">
        <v>73</v>
      </c>
      <c r="C117" s="270" t="s">
        <v>15</v>
      </c>
      <c r="D117" s="264" t="s">
        <v>16</v>
      </c>
      <c r="E117" s="19" t="s">
        <v>140</v>
      </c>
      <c r="F117" s="129" t="s">
        <v>111</v>
      </c>
      <c r="G117" s="18">
        <v>1</v>
      </c>
      <c r="H117" s="18">
        <v>2</v>
      </c>
      <c r="I117" s="18">
        <v>3</v>
      </c>
      <c r="J117" s="18">
        <v>2</v>
      </c>
      <c r="K117" s="18">
        <v>1</v>
      </c>
      <c r="L117" s="95"/>
      <c r="M117" s="26">
        <f>((G117*Kwantificatie!$B$22)+(H117*Kwantificatie!$C$22)+(I117*Kwantificatie!$D$22)+(J117*Kwantificatie!$E$22)+(K117*Kwantificatie!$F$22))*11.1*-1+100</f>
        <v>36.175000000000004</v>
      </c>
    </row>
    <row r="118" spans="1:421" s="136" customFormat="1" ht="26.4" x14ac:dyDescent="0.25">
      <c r="A118" s="309"/>
      <c r="B118" s="259"/>
      <c r="C118" s="271"/>
      <c r="D118" s="266"/>
      <c r="E118" s="17" t="s">
        <v>141</v>
      </c>
      <c r="F118" s="163" t="s">
        <v>111</v>
      </c>
      <c r="G118" s="12">
        <v>1</v>
      </c>
      <c r="H118" s="12">
        <v>2</v>
      </c>
      <c r="I118" s="12">
        <v>3</v>
      </c>
      <c r="J118" s="12">
        <v>2</v>
      </c>
      <c r="K118" s="12">
        <v>1</v>
      </c>
      <c r="L118" s="97"/>
      <c r="M118" s="26">
        <f>((G118*Kwantificatie!$B$22)+(H118*Kwantificatie!$C$22)+(I118*Kwantificatie!$D$22)+(J118*Kwantificatie!$E$22)+(K118*Kwantificatie!$F$22))*11.1*-1+100</f>
        <v>36.175000000000004</v>
      </c>
    </row>
    <row r="119" spans="1:421" ht="13.2" customHeight="1" x14ac:dyDescent="0.25">
      <c r="A119" s="309"/>
      <c r="B119" s="259"/>
      <c r="C119" s="271"/>
      <c r="D119" s="266"/>
      <c r="E119" s="19" t="s">
        <v>95</v>
      </c>
      <c r="F119" s="129" t="s">
        <v>111</v>
      </c>
      <c r="G119" s="18">
        <v>1</v>
      </c>
      <c r="H119" s="18">
        <v>2</v>
      </c>
      <c r="I119" s="18">
        <v>2</v>
      </c>
      <c r="J119" s="18">
        <v>2</v>
      </c>
      <c r="K119" s="18">
        <v>2</v>
      </c>
      <c r="L119" s="95"/>
      <c r="M119" s="26">
        <f>((G119*Kwantificatie!$B$22)+(H119*Kwantificatie!$C$22)+(I119*Kwantificatie!$D$22)+(J119*Kwantificatie!$E$22)+(K119*Kwantificatie!$F$22))*11.1*-1+100</f>
        <v>36.175000000000004</v>
      </c>
    </row>
    <row r="120" spans="1:421" s="108" customFormat="1" x14ac:dyDescent="0.25">
      <c r="A120" s="309"/>
      <c r="B120" s="259"/>
      <c r="C120" s="271"/>
      <c r="D120" s="266"/>
      <c r="E120" s="19" t="s">
        <v>96</v>
      </c>
      <c r="F120" s="129" t="s">
        <v>111</v>
      </c>
      <c r="G120" s="18">
        <v>1</v>
      </c>
      <c r="H120" s="18">
        <v>2</v>
      </c>
      <c r="I120" s="18">
        <v>2</v>
      </c>
      <c r="J120" s="18">
        <v>2</v>
      </c>
      <c r="K120" s="18">
        <v>3</v>
      </c>
      <c r="L120" s="98"/>
      <c r="M120" s="26">
        <f>((G120*Kwantificatie!$B$22)+(H120*Kwantificatie!$C$22)+(I120*Kwantificatie!$D$22)+(J120*Kwantificatie!$E$22)+(K120*Kwantificatie!$F$22))*11.1*-1+100</f>
        <v>30.625</v>
      </c>
    </row>
    <row r="121" spans="1:421" s="13" customFormat="1" x14ac:dyDescent="0.25">
      <c r="A121" s="309"/>
      <c r="B121" s="259"/>
      <c r="C121" s="271"/>
      <c r="D121" s="266"/>
      <c r="E121" s="17"/>
      <c r="F121" s="163" t="s">
        <v>139</v>
      </c>
      <c r="G121" s="163">
        <v>3</v>
      </c>
      <c r="H121" s="163">
        <v>3</v>
      </c>
      <c r="I121" s="163">
        <v>3</v>
      </c>
      <c r="J121" s="163">
        <v>3</v>
      </c>
      <c r="K121" s="163">
        <v>3</v>
      </c>
      <c r="L121" s="146"/>
      <c r="M121" s="26">
        <f>((G121*Kwantificatie!$B$22)+(H121*Kwantificatie!$C$22)+(I121*Kwantificatie!$D$22)+(J121*Kwantificatie!$E$22)+(K121*Kwantificatie!$F$22))*11.1*-1+100</f>
        <v>0.10000000000000853</v>
      </c>
      <c r="N121" s="6"/>
      <c r="O121" s="6"/>
      <c r="P121" s="6"/>
      <c r="Q121" s="6"/>
      <c r="R121" s="6"/>
      <c r="AC121" s="6"/>
      <c r="AD121" s="6"/>
      <c r="AE121" s="6"/>
      <c r="AF121" s="6"/>
      <c r="AG121" s="6"/>
      <c r="AH121" s="6"/>
      <c r="AI121" s="6"/>
      <c r="AJ121" s="6"/>
      <c r="AK121" s="6"/>
      <c r="AL121" s="6"/>
      <c r="AM121" s="6"/>
      <c r="AN121" s="6"/>
      <c r="AO121" s="6"/>
      <c r="AP121" s="6"/>
      <c r="AQ121" s="6"/>
      <c r="AR121" s="6"/>
      <c r="AS121" s="6"/>
      <c r="AT121" s="6"/>
      <c r="AU121" s="6"/>
      <c r="AV121" s="6"/>
      <c r="AW121" s="6"/>
      <c r="AX121" s="6"/>
      <c r="AY121" s="6"/>
      <c r="AZ121" s="6"/>
      <c r="BA121" s="6"/>
      <c r="BB121" s="6"/>
      <c r="BC121" s="6"/>
      <c r="BD121" s="6"/>
      <c r="BE121" s="6"/>
      <c r="BF121" s="6"/>
      <c r="BG121" s="6"/>
      <c r="BH121" s="6"/>
      <c r="BI121" s="6"/>
      <c r="BJ121" s="6"/>
      <c r="BK121" s="6"/>
      <c r="BL121" s="6"/>
      <c r="BM121" s="6"/>
      <c r="BN121" s="6"/>
      <c r="BO121" s="6"/>
      <c r="BP121" s="6"/>
      <c r="BQ121" s="6"/>
      <c r="BR121" s="6"/>
      <c r="BS121" s="6"/>
      <c r="BT121" s="6"/>
      <c r="BU121" s="6"/>
      <c r="BV121" s="6"/>
      <c r="BW121" s="6"/>
      <c r="BX121" s="6"/>
      <c r="BY121" s="6"/>
      <c r="BZ121" s="6"/>
      <c r="CA121" s="6"/>
      <c r="CB121" s="6"/>
      <c r="CC121" s="6"/>
      <c r="CD121" s="6"/>
      <c r="CE121" s="6"/>
      <c r="CF121" s="6"/>
      <c r="CG121" s="6"/>
      <c r="CH121" s="6"/>
      <c r="CI121" s="6"/>
      <c r="CJ121" s="6"/>
      <c r="CK121" s="6"/>
      <c r="CL121" s="6"/>
      <c r="CM121" s="6"/>
      <c r="CN121" s="6"/>
      <c r="CO121" s="6"/>
      <c r="CP121" s="6"/>
      <c r="CQ121" s="6"/>
      <c r="CR121" s="6"/>
      <c r="CS121" s="6"/>
      <c r="CT121" s="6"/>
      <c r="CU121" s="6"/>
      <c r="CV121" s="6"/>
      <c r="CW121" s="6"/>
      <c r="CX121" s="6"/>
      <c r="CY121" s="6"/>
      <c r="CZ121" s="6"/>
      <c r="DA121" s="6"/>
      <c r="DB121" s="6"/>
      <c r="DC121" s="6"/>
      <c r="DD121" s="6"/>
      <c r="DE121" s="6"/>
      <c r="DF121" s="6"/>
      <c r="DG121" s="6"/>
      <c r="DH121" s="6"/>
      <c r="DI121" s="6"/>
      <c r="DJ121" s="6"/>
      <c r="DK121" s="6"/>
      <c r="DL121" s="6"/>
      <c r="DM121" s="6"/>
      <c r="DN121" s="6"/>
      <c r="DO121" s="6"/>
      <c r="DP121" s="6"/>
      <c r="DQ121" s="6"/>
      <c r="DR121" s="6"/>
      <c r="DS121" s="6"/>
      <c r="DT121" s="6"/>
      <c r="DU121" s="6"/>
      <c r="DV121" s="6"/>
      <c r="DW121" s="6"/>
      <c r="DX121" s="6"/>
      <c r="DY121" s="6"/>
      <c r="DZ121" s="6"/>
      <c r="EA121" s="6"/>
      <c r="EB121" s="6"/>
      <c r="EC121" s="6"/>
      <c r="ED121" s="6"/>
      <c r="EE121" s="6"/>
      <c r="EF121" s="6"/>
      <c r="EG121" s="6"/>
      <c r="EH121" s="6"/>
      <c r="EI121" s="6"/>
      <c r="EJ121" s="6"/>
      <c r="EK121" s="6"/>
      <c r="EL121" s="6"/>
      <c r="EM121" s="6"/>
      <c r="EN121" s="6"/>
      <c r="EO121" s="6"/>
      <c r="EP121" s="6"/>
      <c r="EQ121" s="6"/>
      <c r="ER121" s="6"/>
      <c r="ES121" s="6"/>
      <c r="ET121" s="6"/>
      <c r="EU121" s="6"/>
      <c r="EV121" s="6"/>
      <c r="EW121" s="6"/>
      <c r="EX121" s="6"/>
      <c r="EY121" s="6"/>
      <c r="EZ121" s="6"/>
      <c r="FA121" s="6"/>
      <c r="FB121" s="6"/>
      <c r="FC121" s="6"/>
      <c r="FD121" s="6"/>
      <c r="FE121" s="6"/>
      <c r="FF121" s="6"/>
      <c r="FG121" s="6"/>
      <c r="FH121" s="6"/>
      <c r="FI121" s="6"/>
      <c r="FJ121" s="6"/>
      <c r="FK121" s="6"/>
      <c r="FL121" s="6"/>
      <c r="FM121" s="6"/>
      <c r="FN121" s="6"/>
      <c r="FO121" s="6"/>
      <c r="FP121" s="6"/>
      <c r="FQ121" s="6"/>
      <c r="FR121" s="6"/>
      <c r="FS121" s="6"/>
      <c r="FT121" s="6"/>
      <c r="FU121" s="6"/>
      <c r="FV121" s="6"/>
      <c r="FW121" s="6"/>
      <c r="FX121" s="6"/>
      <c r="FY121" s="6"/>
      <c r="FZ121" s="6"/>
      <c r="GA121" s="6"/>
      <c r="GB121" s="6"/>
      <c r="GC121" s="6"/>
      <c r="GD121" s="6"/>
      <c r="GE121" s="6"/>
      <c r="GF121" s="6"/>
      <c r="GG121" s="6"/>
      <c r="GH121" s="6"/>
      <c r="GI121" s="6"/>
      <c r="GJ121" s="6"/>
      <c r="GK121" s="6"/>
      <c r="GL121" s="6"/>
      <c r="GM121" s="6"/>
      <c r="GN121" s="6"/>
      <c r="GO121" s="6"/>
      <c r="GP121" s="6"/>
      <c r="GQ121" s="6"/>
      <c r="GR121" s="6"/>
      <c r="GS121" s="6"/>
      <c r="GT121" s="6"/>
      <c r="GU121" s="6"/>
      <c r="GV121" s="6"/>
      <c r="GW121" s="6"/>
      <c r="GX121" s="6"/>
      <c r="GY121" s="6"/>
      <c r="GZ121" s="6"/>
      <c r="HA121" s="6"/>
      <c r="HB121" s="6"/>
      <c r="HC121" s="6"/>
      <c r="HD121" s="6"/>
      <c r="HE121" s="6"/>
      <c r="HF121" s="6"/>
      <c r="HG121" s="6"/>
      <c r="HH121" s="6"/>
      <c r="HI121" s="6"/>
      <c r="HJ121" s="6"/>
      <c r="HK121" s="6"/>
      <c r="HL121" s="6"/>
      <c r="HM121" s="6"/>
      <c r="HN121" s="6"/>
      <c r="HO121" s="6"/>
      <c r="HP121" s="6"/>
      <c r="HQ121" s="6"/>
      <c r="HR121" s="6"/>
      <c r="HS121" s="6"/>
      <c r="HT121" s="6"/>
      <c r="HU121" s="6"/>
      <c r="HV121" s="6"/>
      <c r="HW121" s="6"/>
      <c r="HX121" s="6"/>
      <c r="HY121" s="6"/>
      <c r="HZ121" s="6"/>
      <c r="IA121" s="6"/>
      <c r="IB121" s="6"/>
      <c r="IC121" s="6"/>
      <c r="ID121" s="6"/>
      <c r="IE121" s="6"/>
      <c r="IF121" s="6"/>
      <c r="IG121" s="6"/>
      <c r="IH121" s="6"/>
      <c r="II121" s="6"/>
      <c r="IJ121" s="6"/>
      <c r="IK121" s="6"/>
      <c r="IL121" s="6"/>
      <c r="IM121" s="6"/>
      <c r="IN121" s="6"/>
      <c r="IO121" s="6"/>
      <c r="IP121" s="6"/>
      <c r="IQ121" s="6"/>
      <c r="IR121" s="6"/>
      <c r="IS121" s="6"/>
      <c r="IT121" s="6"/>
      <c r="IU121" s="6"/>
      <c r="IV121" s="6"/>
      <c r="IW121" s="6"/>
      <c r="IX121" s="6"/>
      <c r="IY121" s="6"/>
      <c r="IZ121" s="6"/>
      <c r="JA121" s="6"/>
      <c r="JB121" s="6"/>
      <c r="JC121" s="6"/>
      <c r="JD121" s="6"/>
      <c r="JE121" s="6"/>
      <c r="JF121" s="6"/>
      <c r="JG121" s="6"/>
      <c r="JH121" s="6"/>
      <c r="JI121" s="6"/>
      <c r="JJ121" s="6"/>
      <c r="JK121" s="6"/>
      <c r="JL121" s="6"/>
      <c r="JM121" s="6"/>
      <c r="JN121" s="6"/>
      <c r="JO121" s="6"/>
      <c r="JP121" s="6"/>
      <c r="JQ121" s="6"/>
      <c r="JR121" s="6"/>
      <c r="JS121" s="6"/>
      <c r="JT121" s="6"/>
      <c r="JU121" s="6"/>
      <c r="JV121" s="6"/>
      <c r="JW121" s="6"/>
      <c r="JX121" s="6"/>
      <c r="JY121" s="6"/>
      <c r="JZ121" s="6"/>
      <c r="KA121" s="6"/>
      <c r="KB121" s="6"/>
      <c r="KC121" s="6"/>
      <c r="KD121" s="6"/>
      <c r="KE121" s="6"/>
      <c r="KF121" s="6"/>
      <c r="KG121" s="6"/>
      <c r="KH121" s="6"/>
      <c r="KI121" s="6"/>
      <c r="KJ121" s="6"/>
      <c r="KK121" s="6"/>
      <c r="KL121" s="6"/>
      <c r="KM121" s="6"/>
      <c r="KN121" s="6"/>
      <c r="KO121" s="6"/>
      <c r="KP121" s="6"/>
      <c r="KQ121" s="6"/>
      <c r="KR121" s="6"/>
      <c r="KS121" s="6"/>
      <c r="KT121" s="6"/>
      <c r="KU121" s="6"/>
      <c r="KV121" s="6"/>
      <c r="KW121" s="6"/>
      <c r="KX121" s="6"/>
      <c r="KY121" s="6"/>
      <c r="KZ121" s="6"/>
      <c r="LA121" s="6"/>
      <c r="LB121" s="6"/>
      <c r="LC121" s="6"/>
      <c r="LD121" s="6"/>
      <c r="LE121" s="6"/>
      <c r="LF121" s="6"/>
      <c r="LG121" s="6"/>
      <c r="LH121" s="6"/>
      <c r="LI121" s="6"/>
      <c r="LJ121" s="6"/>
      <c r="LK121" s="6"/>
      <c r="LL121" s="6"/>
      <c r="LM121" s="6"/>
      <c r="LN121" s="6"/>
      <c r="LO121" s="6"/>
      <c r="LP121" s="6"/>
      <c r="LQ121" s="6"/>
      <c r="LR121" s="6"/>
      <c r="LS121" s="6"/>
      <c r="LT121" s="6"/>
      <c r="LU121" s="6"/>
      <c r="LV121" s="6"/>
      <c r="LW121" s="6"/>
      <c r="LX121" s="6"/>
      <c r="LY121" s="6"/>
      <c r="LZ121" s="6"/>
      <c r="MA121" s="6"/>
      <c r="MB121" s="6"/>
      <c r="MC121" s="6"/>
      <c r="MD121" s="6"/>
      <c r="ME121" s="6"/>
      <c r="MF121" s="6"/>
      <c r="MG121" s="6"/>
      <c r="MH121" s="6"/>
      <c r="MI121" s="6"/>
      <c r="MJ121" s="6"/>
      <c r="MK121" s="6"/>
      <c r="ML121" s="6"/>
      <c r="MM121" s="6"/>
      <c r="MN121" s="6"/>
      <c r="MO121" s="6"/>
      <c r="MP121" s="6"/>
      <c r="MQ121" s="6"/>
      <c r="MR121" s="6"/>
      <c r="MS121" s="6"/>
      <c r="MT121" s="6"/>
      <c r="MU121" s="6"/>
      <c r="MV121" s="6"/>
      <c r="MW121" s="6"/>
      <c r="MX121" s="6"/>
      <c r="MY121" s="6"/>
      <c r="MZ121" s="6"/>
      <c r="NA121" s="6"/>
      <c r="NB121" s="6"/>
      <c r="NC121" s="6"/>
      <c r="ND121" s="6"/>
      <c r="NE121" s="6"/>
      <c r="NF121" s="6"/>
      <c r="NG121" s="6"/>
      <c r="NH121" s="6"/>
      <c r="NI121" s="6"/>
      <c r="NJ121" s="6"/>
      <c r="NK121" s="6"/>
      <c r="NL121" s="6"/>
      <c r="NM121" s="6"/>
      <c r="NN121" s="6"/>
      <c r="NO121" s="6"/>
      <c r="NP121" s="6"/>
      <c r="NQ121" s="6"/>
      <c r="NR121" s="6"/>
      <c r="NS121" s="6"/>
      <c r="NT121" s="6"/>
      <c r="NU121" s="6"/>
      <c r="NV121" s="6"/>
      <c r="NW121" s="6"/>
      <c r="NX121" s="6"/>
      <c r="NY121" s="6"/>
      <c r="NZ121" s="6"/>
      <c r="OA121" s="6"/>
      <c r="OB121" s="6"/>
      <c r="OC121" s="6"/>
      <c r="OD121" s="6"/>
      <c r="OE121" s="6"/>
      <c r="OF121" s="6"/>
      <c r="OG121" s="6"/>
      <c r="OH121" s="6"/>
      <c r="OI121" s="6"/>
      <c r="OJ121" s="6"/>
      <c r="OK121" s="6"/>
      <c r="OL121" s="6"/>
      <c r="OM121" s="6"/>
      <c r="ON121" s="6"/>
      <c r="OO121" s="6"/>
      <c r="OP121" s="6"/>
      <c r="OQ121" s="6"/>
      <c r="OR121" s="6"/>
      <c r="OS121" s="6"/>
      <c r="OT121" s="6"/>
      <c r="OU121" s="6"/>
      <c r="OV121" s="6"/>
      <c r="OW121" s="6"/>
      <c r="OX121" s="6"/>
      <c r="OY121" s="6"/>
      <c r="OZ121" s="6"/>
      <c r="PA121" s="6"/>
      <c r="PB121" s="6"/>
      <c r="PC121" s="6"/>
      <c r="PD121" s="6"/>
      <c r="PE121" s="6"/>
    </row>
    <row r="122" spans="1:421" s="13" customFormat="1" x14ac:dyDescent="0.25">
      <c r="A122" s="309"/>
      <c r="B122" s="259"/>
      <c r="C122" s="271"/>
      <c r="D122" s="266"/>
      <c r="E122" s="17"/>
      <c r="F122" s="163" t="s">
        <v>139</v>
      </c>
      <c r="G122" s="163">
        <v>3</v>
      </c>
      <c r="H122" s="163">
        <v>3</v>
      </c>
      <c r="I122" s="163">
        <v>3</v>
      </c>
      <c r="J122" s="163">
        <v>3</v>
      </c>
      <c r="K122" s="163">
        <v>3</v>
      </c>
      <c r="L122" s="146"/>
      <c r="M122" s="26">
        <f>((G122*Kwantificatie!$B$22)+(H122*Kwantificatie!$C$22)+(I122*Kwantificatie!$D$22)+(J122*Kwantificatie!$E$22)+(K122*Kwantificatie!$F$22))*11.1*-1+100</f>
        <v>0.10000000000000853</v>
      </c>
      <c r="N122" s="6"/>
      <c r="O122" s="6"/>
      <c r="P122" s="6"/>
      <c r="Q122" s="6"/>
      <c r="R122" s="6"/>
      <c r="AC122" s="6"/>
      <c r="AD122" s="6"/>
      <c r="AE122" s="6"/>
      <c r="AF122" s="6"/>
      <c r="AG122" s="6"/>
      <c r="AH122" s="6"/>
      <c r="AI122" s="6"/>
      <c r="AJ122" s="6"/>
      <c r="AK122" s="6"/>
      <c r="AL122" s="6"/>
      <c r="AM122" s="6"/>
      <c r="AN122" s="6"/>
      <c r="AO122" s="6"/>
      <c r="AP122" s="6"/>
      <c r="AQ122" s="6"/>
      <c r="AR122" s="6"/>
      <c r="AS122" s="6"/>
      <c r="AT122" s="6"/>
      <c r="AU122" s="6"/>
      <c r="AV122" s="6"/>
      <c r="AW122" s="6"/>
      <c r="AX122" s="6"/>
      <c r="AY122" s="6"/>
      <c r="AZ122" s="6"/>
      <c r="BA122" s="6"/>
      <c r="BB122" s="6"/>
      <c r="BC122" s="6"/>
      <c r="BD122" s="6"/>
      <c r="BE122" s="6"/>
      <c r="BF122" s="6"/>
      <c r="BG122" s="6"/>
      <c r="BH122" s="6"/>
      <c r="BI122" s="6"/>
      <c r="BJ122" s="6"/>
      <c r="BK122" s="6"/>
      <c r="BL122" s="6"/>
      <c r="BM122" s="6"/>
      <c r="BN122" s="6"/>
      <c r="BO122" s="6"/>
      <c r="BP122" s="6"/>
      <c r="BQ122" s="6"/>
      <c r="BR122" s="6"/>
      <c r="BS122" s="6"/>
      <c r="BT122" s="6"/>
      <c r="BU122" s="6"/>
      <c r="BV122" s="6"/>
      <c r="BW122" s="6"/>
      <c r="BX122" s="6"/>
      <c r="BY122" s="6"/>
      <c r="BZ122" s="6"/>
      <c r="CA122" s="6"/>
      <c r="CB122" s="6"/>
      <c r="CC122" s="6"/>
      <c r="CD122" s="6"/>
      <c r="CE122" s="6"/>
      <c r="CF122" s="6"/>
      <c r="CG122" s="6"/>
      <c r="CH122" s="6"/>
      <c r="CI122" s="6"/>
      <c r="CJ122" s="6"/>
      <c r="CK122" s="6"/>
      <c r="CL122" s="6"/>
      <c r="CM122" s="6"/>
      <c r="CN122" s="6"/>
      <c r="CO122" s="6"/>
      <c r="CP122" s="6"/>
      <c r="CQ122" s="6"/>
      <c r="CR122" s="6"/>
      <c r="CS122" s="6"/>
      <c r="CT122" s="6"/>
      <c r="CU122" s="6"/>
      <c r="CV122" s="6"/>
      <c r="CW122" s="6"/>
      <c r="CX122" s="6"/>
      <c r="CY122" s="6"/>
      <c r="CZ122" s="6"/>
      <c r="DA122" s="6"/>
      <c r="DB122" s="6"/>
      <c r="DC122" s="6"/>
      <c r="DD122" s="6"/>
      <c r="DE122" s="6"/>
      <c r="DF122" s="6"/>
      <c r="DG122" s="6"/>
      <c r="DH122" s="6"/>
      <c r="DI122" s="6"/>
      <c r="DJ122" s="6"/>
      <c r="DK122" s="6"/>
      <c r="DL122" s="6"/>
      <c r="DM122" s="6"/>
      <c r="DN122" s="6"/>
      <c r="DO122" s="6"/>
      <c r="DP122" s="6"/>
      <c r="DQ122" s="6"/>
      <c r="DR122" s="6"/>
      <c r="DS122" s="6"/>
      <c r="DT122" s="6"/>
      <c r="DU122" s="6"/>
      <c r="DV122" s="6"/>
      <c r="DW122" s="6"/>
      <c r="DX122" s="6"/>
      <c r="DY122" s="6"/>
      <c r="DZ122" s="6"/>
      <c r="EA122" s="6"/>
      <c r="EB122" s="6"/>
      <c r="EC122" s="6"/>
      <c r="ED122" s="6"/>
      <c r="EE122" s="6"/>
      <c r="EF122" s="6"/>
      <c r="EG122" s="6"/>
      <c r="EH122" s="6"/>
      <c r="EI122" s="6"/>
      <c r="EJ122" s="6"/>
      <c r="EK122" s="6"/>
      <c r="EL122" s="6"/>
      <c r="EM122" s="6"/>
      <c r="EN122" s="6"/>
      <c r="EO122" s="6"/>
      <c r="EP122" s="6"/>
      <c r="EQ122" s="6"/>
      <c r="ER122" s="6"/>
      <c r="ES122" s="6"/>
      <c r="ET122" s="6"/>
      <c r="EU122" s="6"/>
      <c r="EV122" s="6"/>
      <c r="EW122" s="6"/>
      <c r="EX122" s="6"/>
      <c r="EY122" s="6"/>
      <c r="EZ122" s="6"/>
      <c r="FA122" s="6"/>
      <c r="FB122" s="6"/>
      <c r="FC122" s="6"/>
      <c r="FD122" s="6"/>
      <c r="FE122" s="6"/>
      <c r="FF122" s="6"/>
      <c r="FG122" s="6"/>
      <c r="FH122" s="6"/>
      <c r="FI122" s="6"/>
      <c r="FJ122" s="6"/>
      <c r="FK122" s="6"/>
      <c r="FL122" s="6"/>
      <c r="FM122" s="6"/>
      <c r="FN122" s="6"/>
      <c r="FO122" s="6"/>
      <c r="FP122" s="6"/>
      <c r="FQ122" s="6"/>
      <c r="FR122" s="6"/>
      <c r="FS122" s="6"/>
      <c r="FT122" s="6"/>
      <c r="FU122" s="6"/>
      <c r="FV122" s="6"/>
      <c r="FW122" s="6"/>
      <c r="FX122" s="6"/>
      <c r="FY122" s="6"/>
      <c r="FZ122" s="6"/>
      <c r="GA122" s="6"/>
      <c r="GB122" s="6"/>
      <c r="GC122" s="6"/>
      <c r="GD122" s="6"/>
      <c r="GE122" s="6"/>
      <c r="GF122" s="6"/>
      <c r="GG122" s="6"/>
      <c r="GH122" s="6"/>
      <c r="GI122" s="6"/>
      <c r="GJ122" s="6"/>
      <c r="GK122" s="6"/>
      <c r="GL122" s="6"/>
      <c r="GM122" s="6"/>
      <c r="GN122" s="6"/>
      <c r="GO122" s="6"/>
      <c r="GP122" s="6"/>
      <c r="GQ122" s="6"/>
      <c r="GR122" s="6"/>
      <c r="GS122" s="6"/>
      <c r="GT122" s="6"/>
      <c r="GU122" s="6"/>
      <c r="GV122" s="6"/>
      <c r="GW122" s="6"/>
      <c r="GX122" s="6"/>
      <c r="GY122" s="6"/>
      <c r="GZ122" s="6"/>
      <c r="HA122" s="6"/>
      <c r="HB122" s="6"/>
      <c r="HC122" s="6"/>
      <c r="HD122" s="6"/>
      <c r="HE122" s="6"/>
      <c r="HF122" s="6"/>
      <c r="HG122" s="6"/>
      <c r="HH122" s="6"/>
      <c r="HI122" s="6"/>
      <c r="HJ122" s="6"/>
      <c r="HK122" s="6"/>
      <c r="HL122" s="6"/>
      <c r="HM122" s="6"/>
      <c r="HN122" s="6"/>
      <c r="HO122" s="6"/>
      <c r="HP122" s="6"/>
      <c r="HQ122" s="6"/>
      <c r="HR122" s="6"/>
      <c r="HS122" s="6"/>
      <c r="HT122" s="6"/>
      <c r="HU122" s="6"/>
      <c r="HV122" s="6"/>
      <c r="HW122" s="6"/>
      <c r="HX122" s="6"/>
      <c r="HY122" s="6"/>
      <c r="HZ122" s="6"/>
      <c r="IA122" s="6"/>
      <c r="IB122" s="6"/>
      <c r="IC122" s="6"/>
      <c r="ID122" s="6"/>
      <c r="IE122" s="6"/>
      <c r="IF122" s="6"/>
      <c r="IG122" s="6"/>
      <c r="IH122" s="6"/>
      <c r="II122" s="6"/>
      <c r="IJ122" s="6"/>
      <c r="IK122" s="6"/>
      <c r="IL122" s="6"/>
      <c r="IM122" s="6"/>
      <c r="IN122" s="6"/>
      <c r="IO122" s="6"/>
      <c r="IP122" s="6"/>
      <c r="IQ122" s="6"/>
      <c r="IR122" s="6"/>
      <c r="IS122" s="6"/>
      <c r="IT122" s="6"/>
      <c r="IU122" s="6"/>
      <c r="IV122" s="6"/>
      <c r="IW122" s="6"/>
      <c r="IX122" s="6"/>
      <c r="IY122" s="6"/>
      <c r="IZ122" s="6"/>
      <c r="JA122" s="6"/>
      <c r="JB122" s="6"/>
      <c r="JC122" s="6"/>
      <c r="JD122" s="6"/>
      <c r="JE122" s="6"/>
      <c r="JF122" s="6"/>
      <c r="JG122" s="6"/>
      <c r="JH122" s="6"/>
      <c r="JI122" s="6"/>
      <c r="JJ122" s="6"/>
      <c r="JK122" s="6"/>
      <c r="JL122" s="6"/>
      <c r="JM122" s="6"/>
      <c r="JN122" s="6"/>
      <c r="JO122" s="6"/>
      <c r="JP122" s="6"/>
      <c r="JQ122" s="6"/>
      <c r="JR122" s="6"/>
      <c r="JS122" s="6"/>
      <c r="JT122" s="6"/>
      <c r="JU122" s="6"/>
      <c r="JV122" s="6"/>
      <c r="JW122" s="6"/>
      <c r="JX122" s="6"/>
      <c r="JY122" s="6"/>
      <c r="JZ122" s="6"/>
      <c r="KA122" s="6"/>
      <c r="KB122" s="6"/>
      <c r="KC122" s="6"/>
      <c r="KD122" s="6"/>
      <c r="KE122" s="6"/>
      <c r="KF122" s="6"/>
      <c r="KG122" s="6"/>
      <c r="KH122" s="6"/>
      <c r="KI122" s="6"/>
      <c r="KJ122" s="6"/>
      <c r="KK122" s="6"/>
      <c r="KL122" s="6"/>
      <c r="KM122" s="6"/>
      <c r="KN122" s="6"/>
      <c r="KO122" s="6"/>
      <c r="KP122" s="6"/>
      <c r="KQ122" s="6"/>
      <c r="KR122" s="6"/>
      <c r="KS122" s="6"/>
      <c r="KT122" s="6"/>
      <c r="KU122" s="6"/>
      <c r="KV122" s="6"/>
      <c r="KW122" s="6"/>
      <c r="KX122" s="6"/>
      <c r="KY122" s="6"/>
      <c r="KZ122" s="6"/>
      <c r="LA122" s="6"/>
      <c r="LB122" s="6"/>
      <c r="LC122" s="6"/>
      <c r="LD122" s="6"/>
      <c r="LE122" s="6"/>
      <c r="LF122" s="6"/>
      <c r="LG122" s="6"/>
      <c r="LH122" s="6"/>
      <c r="LI122" s="6"/>
      <c r="LJ122" s="6"/>
      <c r="LK122" s="6"/>
      <c r="LL122" s="6"/>
      <c r="LM122" s="6"/>
      <c r="LN122" s="6"/>
      <c r="LO122" s="6"/>
      <c r="LP122" s="6"/>
      <c r="LQ122" s="6"/>
      <c r="LR122" s="6"/>
      <c r="LS122" s="6"/>
      <c r="LT122" s="6"/>
      <c r="LU122" s="6"/>
      <c r="LV122" s="6"/>
      <c r="LW122" s="6"/>
      <c r="LX122" s="6"/>
      <c r="LY122" s="6"/>
      <c r="LZ122" s="6"/>
      <c r="MA122" s="6"/>
      <c r="MB122" s="6"/>
      <c r="MC122" s="6"/>
      <c r="MD122" s="6"/>
      <c r="ME122" s="6"/>
      <c r="MF122" s="6"/>
      <c r="MG122" s="6"/>
      <c r="MH122" s="6"/>
      <c r="MI122" s="6"/>
      <c r="MJ122" s="6"/>
      <c r="MK122" s="6"/>
      <c r="ML122" s="6"/>
      <c r="MM122" s="6"/>
      <c r="MN122" s="6"/>
      <c r="MO122" s="6"/>
      <c r="MP122" s="6"/>
      <c r="MQ122" s="6"/>
      <c r="MR122" s="6"/>
      <c r="MS122" s="6"/>
      <c r="MT122" s="6"/>
      <c r="MU122" s="6"/>
      <c r="MV122" s="6"/>
      <c r="MW122" s="6"/>
      <c r="MX122" s="6"/>
      <c r="MY122" s="6"/>
      <c r="MZ122" s="6"/>
      <c r="NA122" s="6"/>
      <c r="NB122" s="6"/>
      <c r="NC122" s="6"/>
      <c r="ND122" s="6"/>
      <c r="NE122" s="6"/>
      <c r="NF122" s="6"/>
      <c r="NG122" s="6"/>
      <c r="NH122" s="6"/>
      <c r="NI122" s="6"/>
      <c r="NJ122" s="6"/>
      <c r="NK122" s="6"/>
      <c r="NL122" s="6"/>
      <c r="NM122" s="6"/>
      <c r="NN122" s="6"/>
      <c r="NO122" s="6"/>
      <c r="NP122" s="6"/>
      <c r="NQ122" s="6"/>
      <c r="NR122" s="6"/>
      <c r="NS122" s="6"/>
      <c r="NT122" s="6"/>
      <c r="NU122" s="6"/>
      <c r="NV122" s="6"/>
      <c r="NW122" s="6"/>
      <c r="NX122" s="6"/>
      <c r="NY122" s="6"/>
      <c r="NZ122" s="6"/>
      <c r="OA122" s="6"/>
      <c r="OB122" s="6"/>
      <c r="OC122" s="6"/>
      <c r="OD122" s="6"/>
      <c r="OE122" s="6"/>
      <c r="OF122" s="6"/>
      <c r="OG122" s="6"/>
      <c r="OH122" s="6"/>
      <c r="OI122" s="6"/>
      <c r="OJ122" s="6"/>
      <c r="OK122" s="6"/>
      <c r="OL122" s="6"/>
      <c r="OM122" s="6"/>
      <c r="ON122" s="6"/>
      <c r="OO122" s="6"/>
      <c r="OP122" s="6"/>
      <c r="OQ122" s="6"/>
      <c r="OR122" s="6"/>
      <c r="OS122" s="6"/>
      <c r="OT122" s="6"/>
      <c r="OU122" s="6"/>
      <c r="OV122" s="6"/>
      <c r="OW122" s="6"/>
      <c r="OX122" s="6"/>
      <c r="OY122" s="6"/>
      <c r="OZ122" s="6"/>
      <c r="PA122" s="6"/>
      <c r="PB122" s="6"/>
      <c r="PC122" s="6"/>
      <c r="PD122" s="6"/>
      <c r="PE122" s="6"/>
    </row>
    <row r="123" spans="1:421" s="13" customFormat="1" x14ac:dyDescent="0.25">
      <c r="A123" s="309"/>
      <c r="B123" s="259"/>
      <c r="C123" s="271"/>
      <c r="D123" s="266"/>
      <c r="E123" s="17"/>
      <c r="F123" s="163" t="s">
        <v>139</v>
      </c>
      <c r="G123" s="163">
        <v>3</v>
      </c>
      <c r="H123" s="163">
        <v>3</v>
      </c>
      <c r="I123" s="163">
        <v>3</v>
      </c>
      <c r="J123" s="163">
        <v>3</v>
      </c>
      <c r="K123" s="163">
        <v>3</v>
      </c>
      <c r="L123" s="146"/>
      <c r="M123" s="26">
        <f>((G123*Kwantificatie!$B$22)+(H123*Kwantificatie!$C$22)+(I123*Kwantificatie!$D$22)+(J123*Kwantificatie!$E$22)+(K123*Kwantificatie!$F$22))*11.1*-1+100</f>
        <v>0.10000000000000853</v>
      </c>
      <c r="N123" s="6"/>
      <c r="O123" s="6"/>
      <c r="P123" s="6"/>
      <c r="Q123" s="6"/>
      <c r="R123" s="6"/>
      <c r="AC123" s="6"/>
      <c r="AD123" s="6"/>
      <c r="AE123" s="6"/>
      <c r="AF123" s="6"/>
      <c r="AG123" s="6"/>
      <c r="AH123" s="6"/>
      <c r="AI123" s="6"/>
      <c r="AJ123" s="6"/>
      <c r="AK123" s="6"/>
      <c r="AL123" s="6"/>
      <c r="AM123" s="6"/>
      <c r="AN123" s="6"/>
      <c r="AO123" s="6"/>
      <c r="AP123" s="6"/>
      <c r="AQ123" s="6"/>
      <c r="AR123" s="6"/>
      <c r="AS123" s="6"/>
      <c r="AT123" s="6"/>
      <c r="AU123" s="6"/>
      <c r="AV123" s="6"/>
      <c r="AW123" s="6"/>
      <c r="AX123" s="6"/>
      <c r="AY123" s="6"/>
      <c r="AZ123" s="6"/>
      <c r="BA123" s="6"/>
      <c r="BB123" s="6"/>
      <c r="BC123" s="6"/>
      <c r="BD123" s="6"/>
      <c r="BE123" s="6"/>
      <c r="BF123" s="6"/>
      <c r="BG123" s="6"/>
      <c r="BH123" s="6"/>
      <c r="BI123" s="6"/>
      <c r="BJ123" s="6"/>
      <c r="BK123" s="6"/>
      <c r="BL123" s="6"/>
      <c r="BM123" s="6"/>
      <c r="BN123" s="6"/>
      <c r="BO123" s="6"/>
      <c r="BP123" s="6"/>
      <c r="BQ123" s="6"/>
      <c r="BR123" s="6"/>
      <c r="BS123" s="6"/>
      <c r="BT123" s="6"/>
      <c r="BU123" s="6"/>
      <c r="BV123" s="6"/>
      <c r="BW123" s="6"/>
      <c r="BX123" s="6"/>
      <c r="BY123" s="6"/>
      <c r="BZ123" s="6"/>
      <c r="CA123" s="6"/>
      <c r="CB123" s="6"/>
      <c r="CC123" s="6"/>
      <c r="CD123" s="6"/>
      <c r="CE123" s="6"/>
      <c r="CF123" s="6"/>
      <c r="CG123" s="6"/>
      <c r="CH123" s="6"/>
      <c r="CI123" s="6"/>
      <c r="CJ123" s="6"/>
      <c r="CK123" s="6"/>
      <c r="CL123" s="6"/>
      <c r="CM123" s="6"/>
      <c r="CN123" s="6"/>
      <c r="CO123" s="6"/>
      <c r="CP123" s="6"/>
      <c r="CQ123" s="6"/>
      <c r="CR123" s="6"/>
      <c r="CS123" s="6"/>
      <c r="CT123" s="6"/>
      <c r="CU123" s="6"/>
      <c r="CV123" s="6"/>
      <c r="CW123" s="6"/>
      <c r="CX123" s="6"/>
      <c r="CY123" s="6"/>
      <c r="CZ123" s="6"/>
      <c r="DA123" s="6"/>
      <c r="DB123" s="6"/>
      <c r="DC123" s="6"/>
      <c r="DD123" s="6"/>
      <c r="DE123" s="6"/>
      <c r="DF123" s="6"/>
      <c r="DG123" s="6"/>
      <c r="DH123" s="6"/>
      <c r="DI123" s="6"/>
      <c r="DJ123" s="6"/>
      <c r="DK123" s="6"/>
      <c r="DL123" s="6"/>
      <c r="DM123" s="6"/>
      <c r="DN123" s="6"/>
      <c r="DO123" s="6"/>
      <c r="DP123" s="6"/>
      <c r="DQ123" s="6"/>
      <c r="DR123" s="6"/>
      <c r="DS123" s="6"/>
      <c r="DT123" s="6"/>
      <c r="DU123" s="6"/>
      <c r="DV123" s="6"/>
      <c r="DW123" s="6"/>
      <c r="DX123" s="6"/>
      <c r="DY123" s="6"/>
      <c r="DZ123" s="6"/>
      <c r="EA123" s="6"/>
      <c r="EB123" s="6"/>
      <c r="EC123" s="6"/>
      <c r="ED123" s="6"/>
      <c r="EE123" s="6"/>
      <c r="EF123" s="6"/>
      <c r="EG123" s="6"/>
      <c r="EH123" s="6"/>
      <c r="EI123" s="6"/>
      <c r="EJ123" s="6"/>
      <c r="EK123" s="6"/>
      <c r="EL123" s="6"/>
      <c r="EM123" s="6"/>
      <c r="EN123" s="6"/>
      <c r="EO123" s="6"/>
      <c r="EP123" s="6"/>
      <c r="EQ123" s="6"/>
      <c r="ER123" s="6"/>
      <c r="ES123" s="6"/>
      <c r="ET123" s="6"/>
      <c r="EU123" s="6"/>
      <c r="EV123" s="6"/>
      <c r="EW123" s="6"/>
      <c r="EX123" s="6"/>
      <c r="EY123" s="6"/>
      <c r="EZ123" s="6"/>
      <c r="FA123" s="6"/>
      <c r="FB123" s="6"/>
      <c r="FC123" s="6"/>
      <c r="FD123" s="6"/>
      <c r="FE123" s="6"/>
      <c r="FF123" s="6"/>
      <c r="FG123" s="6"/>
      <c r="FH123" s="6"/>
      <c r="FI123" s="6"/>
      <c r="FJ123" s="6"/>
      <c r="FK123" s="6"/>
      <c r="FL123" s="6"/>
      <c r="FM123" s="6"/>
      <c r="FN123" s="6"/>
      <c r="FO123" s="6"/>
      <c r="FP123" s="6"/>
      <c r="FQ123" s="6"/>
      <c r="FR123" s="6"/>
      <c r="FS123" s="6"/>
      <c r="FT123" s="6"/>
      <c r="FU123" s="6"/>
      <c r="FV123" s="6"/>
      <c r="FW123" s="6"/>
      <c r="FX123" s="6"/>
      <c r="FY123" s="6"/>
      <c r="FZ123" s="6"/>
      <c r="GA123" s="6"/>
      <c r="GB123" s="6"/>
      <c r="GC123" s="6"/>
      <c r="GD123" s="6"/>
      <c r="GE123" s="6"/>
      <c r="GF123" s="6"/>
      <c r="GG123" s="6"/>
      <c r="GH123" s="6"/>
      <c r="GI123" s="6"/>
      <c r="GJ123" s="6"/>
      <c r="GK123" s="6"/>
      <c r="GL123" s="6"/>
      <c r="GM123" s="6"/>
      <c r="GN123" s="6"/>
      <c r="GO123" s="6"/>
      <c r="GP123" s="6"/>
      <c r="GQ123" s="6"/>
      <c r="GR123" s="6"/>
      <c r="GS123" s="6"/>
      <c r="GT123" s="6"/>
      <c r="GU123" s="6"/>
      <c r="GV123" s="6"/>
      <c r="GW123" s="6"/>
      <c r="GX123" s="6"/>
      <c r="GY123" s="6"/>
      <c r="GZ123" s="6"/>
      <c r="HA123" s="6"/>
      <c r="HB123" s="6"/>
      <c r="HC123" s="6"/>
      <c r="HD123" s="6"/>
      <c r="HE123" s="6"/>
      <c r="HF123" s="6"/>
      <c r="HG123" s="6"/>
      <c r="HH123" s="6"/>
      <c r="HI123" s="6"/>
      <c r="HJ123" s="6"/>
      <c r="HK123" s="6"/>
      <c r="HL123" s="6"/>
      <c r="HM123" s="6"/>
      <c r="HN123" s="6"/>
      <c r="HO123" s="6"/>
      <c r="HP123" s="6"/>
      <c r="HQ123" s="6"/>
      <c r="HR123" s="6"/>
      <c r="HS123" s="6"/>
      <c r="HT123" s="6"/>
      <c r="HU123" s="6"/>
      <c r="HV123" s="6"/>
      <c r="HW123" s="6"/>
      <c r="HX123" s="6"/>
      <c r="HY123" s="6"/>
      <c r="HZ123" s="6"/>
      <c r="IA123" s="6"/>
      <c r="IB123" s="6"/>
      <c r="IC123" s="6"/>
      <c r="ID123" s="6"/>
      <c r="IE123" s="6"/>
      <c r="IF123" s="6"/>
      <c r="IG123" s="6"/>
      <c r="IH123" s="6"/>
      <c r="II123" s="6"/>
      <c r="IJ123" s="6"/>
      <c r="IK123" s="6"/>
      <c r="IL123" s="6"/>
      <c r="IM123" s="6"/>
      <c r="IN123" s="6"/>
      <c r="IO123" s="6"/>
      <c r="IP123" s="6"/>
      <c r="IQ123" s="6"/>
      <c r="IR123" s="6"/>
      <c r="IS123" s="6"/>
      <c r="IT123" s="6"/>
      <c r="IU123" s="6"/>
      <c r="IV123" s="6"/>
      <c r="IW123" s="6"/>
      <c r="IX123" s="6"/>
      <c r="IY123" s="6"/>
      <c r="IZ123" s="6"/>
      <c r="JA123" s="6"/>
      <c r="JB123" s="6"/>
      <c r="JC123" s="6"/>
      <c r="JD123" s="6"/>
      <c r="JE123" s="6"/>
      <c r="JF123" s="6"/>
      <c r="JG123" s="6"/>
      <c r="JH123" s="6"/>
      <c r="JI123" s="6"/>
      <c r="JJ123" s="6"/>
      <c r="JK123" s="6"/>
      <c r="JL123" s="6"/>
      <c r="JM123" s="6"/>
      <c r="JN123" s="6"/>
      <c r="JO123" s="6"/>
      <c r="JP123" s="6"/>
      <c r="JQ123" s="6"/>
      <c r="JR123" s="6"/>
      <c r="JS123" s="6"/>
      <c r="JT123" s="6"/>
      <c r="JU123" s="6"/>
      <c r="JV123" s="6"/>
      <c r="JW123" s="6"/>
      <c r="JX123" s="6"/>
      <c r="JY123" s="6"/>
      <c r="JZ123" s="6"/>
      <c r="KA123" s="6"/>
      <c r="KB123" s="6"/>
      <c r="KC123" s="6"/>
      <c r="KD123" s="6"/>
      <c r="KE123" s="6"/>
      <c r="KF123" s="6"/>
      <c r="KG123" s="6"/>
      <c r="KH123" s="6"/>
      <c r="KI123" s="6"/>
      <c r="KJ123" s="6"/>
      <c r="KK123" s="6"/>
      <c r="KL123" s="6"/>
      <c r="KM123" s="6"/>
      <c r="KN123" s="6"/>
      <c r="KO123" s="6"/>
      <c r="KP123" s="6"/>
      <c r="KQ123" s="6"/>
      <c r="KR123" s="6"/>
      <c r="KS123" s="6"/>
      <c r="KT123" s="6"/>
      <c r="KU123" s="6"/>
      <c r="KV123" s="6"/>
      <c r="KW123" s="6"/>
      <c r="KX123" s="6"/>
      <c r="KY123" s="6"/>
      <c r="KZ123" s="6"/>
      <c r="LA123" s="6"/>
      <c r="LB123" s="6"/>
      <c r="LC123" s="6"/>
      <c r="LD123" s="6"/>
      <c r="LE123" s="6"/>
      <c r="LF123" s="6"/>
      <c r="LG123" s="6"/>
      <c r="LH123" s="6"/>
      <c r="LI123" s="6"/>
      <c r="LJ123" s="6"/>
      <c r="LK123" s="6"/>
      <c r="LL123" s="6"/>
      <c r="LM123" s="6"/>
      <c r="LN123" s="6"/>
      <c r="LO123" s="6"/>
      <c r="LP123" s="6"/>
      <c r="LQ123" s="6"/>
      <c r="LR123" s="6"/>
      <c r="LS123" s="6"/>
      <c r="LT123" s="6"/>
      <c r="LU123" s="6"/>
      <c r="LV123" s="6"/>
      <c r="LW123" s="6"/>
      <c r="LX123" s="6"/>
      <c r="LY123" s="6"/>
      <c r="LZ123" s="6"/>
      <c r="MA123" s="6"/>
      <c r="MB123" s="6"/>
      <c r="MC123" s="6"/>
      <c r="MD123" s="6"/>
      <c r="ME123" s="6"/>
      <c r="MF123" s="6"/>
      <c r="MG123" s="6"/>
      <c r="MH123" s="6"/>
      <c r="MI123" s="6"/>
      <c r="MJ123" s="6"/>
      <c r="MK123" s="6"/>
      <c r="ML123" s="6"/>
      <c r="MM123" s="6"/>
      <c r="MN123" s="6"/>
      <c r="MO123" s="6"/>
      <c r="MP123" s="6"/>
      <c r="MQ123" s="6"/>
      <c r="MR123" s="6"/>
      <c r="MS123" s="6"/>
      <c r="MT123" s="6"/>
      <c r="MU123" s="6"/>
      <c r="MV123" s="6"/>
      <c r="MW123" s="6"/>
      <c r="MX123" s="6"/>
      <c r="MY123" s="6"/>
      <c r="MZ123" s="6"/>
      <c r="NA123" s="6"/>
      <c r="NB123" s="6"/>
      <c r="NC123" s="6"/>
      <c r="ND123" s="6"/>
      <c r="NE123" s="6"/>
      <c r="NF123" s="6"/>
      <c r="NG123" s="6"/>
      <c r="NH123" s="6"/>
      <c r="NI123" s="6"/>
      <c r="NJ123" s="6"/>
      <c r="NK123" s="6"/>
      <c r="NL123" s="6"/>
      <c r="NM123" s="6"/>
      <c r="NN123" s="6"/>
      <c r="NO123" s="6"/>
      <c r="NP123" s="6"/>
      <c r="NQ123" s="6"/>
      <c r="NR123" s="6"/>
      <c r="NS123" s="6"/>
      <c r="NT123" s="6"/>
      <c r="NU123" s="6"/>
      <c r="NV123" s="6"/>
      <c r="NW123" s="6"/>
      <c r="NX123" s="6"/>
      <c r="NY123" s="6"/>
      <c r="NZ123" s="6"/>
      <c r="OA123" s="6"/>
      <c r="OB123" s="6"/>
      <c r="OC123" s="6"/>
      <c r="OD123" s="6"/>
      <c r="OE123" s="6"/>
      <c r="OF123" s="6"/>
      <c r="OG123" s="6"/>
      <c r="OH123" s="6"/>
      <c r="OI123" s="6"/>
      <c r="OJ123" s="6"/>
      <c r="OK123" s="6"/>
      <c r="OL123" s="6"/>
      <c r="OM123" s="6"/>
      <c r="ON123" s="6"/>
      <c r="OO123" s="6"/>
      <c r="OP123" s="6"/>
      <c r="OQ123" s="6"/>
      <c r="OR123" s="6"/>
      <c r="OS123" s="6"/>
      <c r="OT123" s="6"/>
      <c r="OU123" s="6"/>
      <c r="OV123" s="6"/>
      <c r="OW123" s="6"/>
      <c r="OX123" s="6"/>
      <c r="OY123" s="6"/>
      <c r="OZ123" s="6"/>
      <c r="PA123" s="6"/>
      <c r="PB123" s="6"/>
      <c r="PC123" s="6"/>
      <c r="PD123" s="6"/>
      <c r="PE123" s="6"/>
    </row>
    <row r="124" spans="1:421" s="13" customFormat="1" x14ac:dyDescent="0.25">
      <c r="A124" s="309"/>
      <c r="B124" s="259"/>
      <c r="C124" s="271"/>
      <c r="D124" s="266"/>
      <c r="E124" s="17"/>
      <c r="F124" s="163" t="s">
        <v>139</v>
      </c>
      <c r="G124" s="163">
        <v>3</v>
      </c>
      <c r="H124" s="163">
        <v>3</v>
      </c>
      <c r="I124" s="163">
        <v>3</v>
      </c>
      <c r="J124" s="163">
        <v>3</v>
      </c>
      <c r="K124" s="163">
        <v>3</v>
      </c>
      <c r="L124" s="146"/>
      <c r="M124" s="26">
        <f>((G124*Kwantificatie!$B$22)+(H124*Kwantificatie!$C$22)+(I124*Kwantificatie!$D$22)+(J124*Kwantificatie!$E$22)+(K124*Kwantificatie!$F$22))*11.1*-1+100</f>
        <v>0.10000000000000853</v>
      </c>
      <c r="N124" s="6"/>
      <c r="O124" s="6"/>
      <c r="P124" s="6"/>
      <c r="Q124" s="6"/>
      <c r="R124" s="6"/>
      <c r="AC124" s="6"/>
      <c r="AD124" s="6"/>
      <c r="AE124" s="6"/>
      <c r="AF124" s="6"/>
      <c r="AG124" s="6"/>
      <c r="AH124" s="6"/>
      <c r="AI124" s="6"/>
      <c r="AJ124" s="6"/>
      <c r="AK124" s="6"/>
      <c r="AL124" s="6"/>
      <c r="AM124" s="6"/>
      <c r="AN124" s="6"/>
      <c r="AO124" s="6"/>
      <c r="AP124" s="6"/>
      <c r="AQ124" s="6"/>
      <c r="AR124" s="6"/>
      <c r="AS124" s="6"/>
      <c r="AT124" s="6"/>
      <c r="AU124" s="6"/>
      <c r="AV124" s="6"/>
      <c r="AW124" s="6"/>
      <c r="AX124" s="6"/>
      <c r="AY124" s="6"/>
      <c r="AZ124" s="6"/>
      <c r="BA124" s="6"/>
      <c r="BB124" s="6"/>
      <c r="BC124" s="6"/>
      <c r="BD124" s="6"/>
      <c r="BE124" s="6"/>
      <c r="BF124" s="6"/>
      <c r="BG124" s="6"/>
      <c r="BH124" s="6"/>
      <c r="BI124" s="6"/>
      <c r="BJ124" s="6"/>
      <c r="BK124" s="6"/>
      <c r="BL124" s="6"/>
      <c r="BM124" s="6"/>
      <c r="BN124" s="6"/>
      <c r="BO124" s="6"/>
      <c r="BP124" s="6"/>
      <c r="BQ124" s="6"/>
      <c r="BR124" s="6"/>
      <c r="BS124" s="6"/>
      <c r="BT124" s="6"/>
      <c r="BU124" s="6"/>
      <c r="BV124" s="6"/>
      <c r="BW124" s="6"/>
      <c r="BX124" s="6"/>
      <c r="BY124" s="6"/>
      <c r="BZ124" s="6"/>
      <c r="CA124" s="6"/>
      <c r="CB124" s="6"/>
      <c r="CC124" s="6"/>
      <c r="CD124" s="6"/>
      <c r="CE124" s="6"/>
      <c r="CF124" s="6"/>
      <c r="CG124" s="6"/>
      <c r="CH124" s="6"/>
      <c r="CI124" s="6"/>
      <c r="CJ124" s="6"/>
      <c r="CK124" s="6"/>
      <c r="CL124" s="6"/>
      <c r="CM124" s="6"/>
      <c r="CN124" s="6"/>
      <c r="CO124" s="6"/>
      <c r="CP124" s="6"/>
      <c r="CQ124" s="6"/>
      <c r="CR124" s="6"/>
      <c r="CS124" s="6"/>
      <c r="CT124" s="6"/>
      <c r="CU124" s="6"/>
      <c r="CV124" s="6"/>
      <c r="CW124" s="6"/>
      <c r="CX124" s="6"/>
      <c r="CY124" s="6"/>
      <c r="CZ124" s="6"/>
      <c r="DA124" s="6"/>
      <c r="DB124" s="6"/>
      <c r="DC124" s="6"/>
      <c r="DD124" s="6"/>
      <c r="DE124" s="6"/>
      <c r="DF124" s="6"/>
      <c r="DG124" s="6"/>
      <c r="DH124" s="6"/>
      <c r="DI124" s="6"/>
      <c r="DJ124" s="6"/>
      <c r="DK124" s="6"/>
      <c r="DL124" s="6"/>
      <c r="DM124" s="6"/>
      <c r="DN124" s="6"/>
      <c r="DO124" s="6"/>
      <c r="DP124" s="6"/>
      <c r="DQ124" s="6"/>
      <c r="DR124" s="6"/>
      <c r="DS124" s="6"/>
      <c r="DT124" s="6"/>
      <c r="DU124" s="6"/>
      <c r="DV124" s="6"/>
      <c r="DW124" s="6"/>
      <c r="DX124" s="6"/>
      <c r="DY124" s="6"/>
      <c r="DZ124" s="6"/>
      <c r="EA124" s="6"/>
      <c r="EB124" s="6"/>
      <c r="EC124" s="6"/>
      <c r="ED124" s="6"/>
      <c r="EE124" s="6"/>
      <c r="EF124" s="6"/>
      <c r="EG124" s="6"/>
      <c r="EH124" s="6"/>
      <c r="EI124" s="6"/>
      <c r="EJ124" s="6"/>
      <c r="EK124" s="6"/>
      <c r="EL124" s="6"/>
      <c r="EM124" s="6"/>
      <c r="EN124" s="6"/>
      <c r="EO124" s="6"/>
      <c r="EP124" s="6"/>
      <c r="EQ124" s="6"/>
      <c r="ER124" s="6"/>
      <c r="ES124" s="6"/>
      <c r="ET124" s="6"/>
      <c r="EU124" s="6"/>
      <c r="EV124" s="6"/>
      <c r="EW124" s="6"/>
      <c r="EX124" s="6"/>
      <c r="EY124" s="6"/>
      <c r="EZ124" s="6"/>
      <c r="FA124" s="6"/>
      <c r="FB124" s="6"/>
      <c r="FC124" s="6"/>
      <c r="FD124" s="6"/>
      <c r="FE124" s="6"/>
      <c r="FF124" s="6"/>
      <c r="FG124" s="6"/>
      <c r="FH124" s="6"/>
      <c r="FI124" s="6"/>
      <c r="FJ124" s="6"/>
      <c r="FK124" s="6"/>
      <c r="FL124" s="6"/>
      <c r="FM124" s="6"/>
      <c r="FN124" s="6"/>
      <c r="FO124" s="6"/>
      <c r="FP124" s="6"/>
      <c r="FQ124" s="6"/>
      <c r="FR124" s="6"/>
      <c r="FS124" s="6"/>
      <c r="FT124" s="6"/>
      <c r="FU124" s="6"/>
      <c r="FV124" s="6"/>
      <c r="FW124" s="6"/>
      <c r="FX124" s="6"/>
      <c r="FY124" s="6"/>
      <c r="FZ124" s="6"/>
      <c r="GA124" s="6"/>
      <c r="GB124" s="6"/>
      <c r="GC124" s="6"/>
      <c r="GD124" s="6"/>
      <c r="GE124" s="6"/>
      <c r="GF124" s="6"/>
      <c r="GG124" s="6"/>
      <c r="GH124" s="6"/>
      <c r="GI124" s="6"/>
      <c r="GJ124" s="6"/>
      <c r="GK124" s="6"/>
      <c r="GL124" s="6"/>
      <c r="GM124" s="6"/>
      <c r="GN124" s="6"/>
      <c r="GO124" s="6"/>
      <c r="GP124" s="6"/>
      <c r="GQ124" s="6"/>
      <c r="GR124" s="6"/>
      <c r="GS124" s="6"/>
      <c r="GT124" s="6"/>
      <c r="GU124" s="6"/>
      <c r="GV124" s="6"/>
      <c r="GW124" s="6"/>
      <c r="GX124" s="6"/>
      <c r="GY124" s="6"/>
      <c r="GZ124" s="6"/>
      <c r="HA124" s="6"/>
      <c r="HB124" s="6"/>
      <c r="HC124" s="6"/>
      <c r="HD124" s="6"/>
      <c r="HE124" s="6"/>
      <c r="HF124" s="6"/>
      <c r="HG124" s="6"/>
      <c r="HH124" s="6"/>
      <c r="HI124" s="6"/>
      <c r="HJ124" s="6"/>
      <c r="HK124" s="6"/>
      <c r="HL124" s="6"/>
      <c r="HM124" s="6"/>
      <c r="HN124" s="6"/>
      <c r="HO124" s="6"/>
      <c r="HP124" s="6"/>
      <c r="HQ124" s="6"/>
      <c r="HR124" s="6"/>
      <c r="HS124" s="6"/>
      <c r="HT124" s="6"/>
      <c r="HU124" s="6"/>
      <c r="HV124" s="6"/>
      <c r="HW124" s="6"/>
      <c r="HX124" s="6"/>
      <c r="HY124" s="6"/>
      <c r="HZ124" s="6"/>
      <c r="IA124" s="6"/>
      <c r="IB124" s="6"/>
      <c r="IC124" s="6"/>
      <c r="ID124" s="6"/>
      <c r="IE124" s="6"/>
      <c r="IF124" s="6"/>
      <c r="IG124" s="6"/>
      <c r="IH124" s="6"/>
      <c r="II124" s="6"/>
      <c r="IJ124" s="6"/>
      <c r="IK124" s="6"/>
      <c r="IL124" s="6"/>
      <c r="IM124" s="6"/>
      <c r="IN124" s="6"/>
      <c r="IO124" s="6"/>
      <c r="IP124" s="6"/>
      <c r="IQ124" s="6"/>
      <c r="IR124" s="6"/>
      <c r="IS124" s="6"/>
      <c r="IT124" s="6"/>
      <c r="IU124" s="6"/>
      <c r="IV124" s="6"/>
      <c r="IW124" s="6"/>
      <c r="IX124" s="6"/>
      <c r="IY124" s="6"/>
      <c r="IZ124" s="6"/>
      <c r="JA124" s="6"/>
      <c r="JB124" s="6"/>
      <c r="JC124" s="6"/>
      <c r="JD124" s="6"/>
      <c r="JE124" s="6"/>
      <c r="JF124" s="6"/>
      <c r="JG124" s="6"/>
      <c r="JH124" s="6"/>
      <c r="JI124" s="6"/>
      <c r="JJ124" s="6"/>
      <c r="JK124" s="6"/>
      <c r="JL124" s="6"/>
      <c r="JM124" s="6"/>
      <c r="JN124" s="6"/>
      <c r="JO124" s="6"/>
      <c r="JP124" s="6"/>
      <c r="JQ124" s="6"/>
      <c r="JR124" s="6"/>
      <c r="JS124" s="6"/>
      <c r="JT124" s="6"/>
      <c r="JU124" s="6"/>
      <c r="JV124" s="6"/>
      <c r="JW124" s="6"/>
      <c r="JX124" s="6"/>
      <c r="JY124" s="6"/>
      <c r="JZ124" s="6"/>
      <c r="KA124" s="6"/>
      <c r="KB124" s="6"/>
      <c r="KC124" s="6"/>
      <c r="KD124" s="6"/>
      <c r="KE124" s="6"/>
      <c r="KF124" s="6"/>
      <c r="KG124" s="6"/>
      <c r="KH124" s="6"/>
      <c r="KI124" s="6"/>
      <c r="KJ124" s="6"/>
      <c r="KK124" s="6"/>
      <c r="KL124" s="6"/>
      <c r="KM124" s="6"/>
      <c r="KN124" s="6"/>
      <c r="KO124" s="6"/>
      <c r="KP124" s="6"/>
      <c r="KQ124" s="6"/>
      <c r="KR124" s="6"/>
      <c r="KS124" s="6"/>
      <c r="KT124" s="6"/>
      <c r="KU124" s="6"/>
      <c r="KV124" s="6"/>
      <c r="KW124" s="6"/>
      <c r="KX124" s="6"/>
      <c r="KY124" s="6"/>
      <c r="KZ124" s="6"/>
      <c r="LA124" s="6"/>
      <c r="LB124" s="6"/>
      <c r="LC124" s="6"/>
      <c r="LD124" s="6"/>
      <c r="LE124" s="6"/>
      <c r="LF124" s="6"/>
      <c r="LG124" s="6"/>
      <c r="LH124" s="6"/>
      <c r="LI124" s="6"/>
      <c r="LJ124" s="6"/>
      <c r="LK124" s="6"/>
      <c r="LL124" s="6"/>
      <c r="LM124" s="6"/>
      <c r="LN124" s="6"/>
      <c r="LO124" s="6"/>
      <c r="LP124" s="6"/>
      <c r="LQ124" s="6"/>
      <c r="LR124" s="6"/>
      <c r="LS124" s="6"/>
      <c r="LT124" s="6"/>
      <c r="LU124" s="6"/>
      <c r="LV124" s="6"/>
      <c r="LW124" s="6"/>
      <c r="LX124" s="6"/>
      <c r="LY124" s="6"/>
      <c r="LZ124" s="6"/>
      <c r="MA124" s="6"/>
      <c r="MB124" s="6"/>
      <c r="MC124" s="6"/>
      <c r="MD124" s="6"/>
      <c r="ME124" s="6"/>
      <c r="MF124" s="6"/>
      <c r="MG124" s="6"/>
      <c r="MH124" s="6"/>
      <c r="MI124" s="6"/>
      <c r="MJ124" s="6"/>
      <c r="MK124" s="6"/>
      <c r="ML124" s="6"/>
      <c r="MM124" s="6"/>
      <c r="MN124" s="6"/>
      <c r="MO124" s="6"/>
      <c r="MP124" s="6"/>
      <c r="MQ124" s="6"/>
      <c r="MR124" s="6"/>
      <c r="MS124" s="6"/>
      <c r="MT124" s="6"/>
      <c r="MU124" s="6"/>
      <c r="MV124" s="6"/>
      <c r="MW124" s="6"/>
      <c r="MX124" s="6"/>
      <c r="MY124" s="6"/>
      <c r="MZ124" s="6"/>
      <c r="NA124" s="6"/>
      <c r="NB124" s="6"/>
      <c r="NC124" s="6"/>
      <c r="ND124" s="6"/>
      <c r="NE124" s="6"/>
      <c r="NF124" s="6"/>
      <c r="NG124" s="6"/>
      <c r="NH124" s="6"/>
      <c r="NI124" s="6"/>
      <c r="NJ124" s="6"/>
      <c r="NK124" s="6"/>
      <c r="NL124" s="6"/>
      <c r="NM124" s="6"/>
      <c r="NN124" s="6"/>
      <c r="NO124" s="6"/>
      <c r="NP124" s="6"/>
      <c r="NQ124" s="6"/>
      <c r="NR124" s="6"/>
      <c r="NS124" s="6"/>
      <c r="NT124" s="6"/>
      <c r="NU124" s="6"/>
      <c r="NV124" s="6"/>
      <c r="NW124" s="6"/>
      <c r="NX124" s="6"/>
      <c r="NY124" s="6"/>
      <c r="NZ124" s="6"/>
      <c r="OA124" s="6"/>
      <c r="OB124" s="6"/>
      <c r="OC124" s="6"/>
      <c r="OD124" s="6"/>
      <c r="OE124" s="6"/>
      <c r="OF124" s="6"/>
      <c r="OG124" s="6"/>
      <c r="OH124" s="6"/>
      <c r="OI124" s="6"/>
      <c r="OJ124" s="6"/>
      <c r="OK124" s="6"/>
      <c r="OL124" s="6"/>
      <c r="OM124" s="6"/>
      <c r="ON124" s="6"/>
      <c r="OO124" s="6"/>
      <c r="OP124" s="6"/>
      <c r="OQ124" s="6"/>
      <c r="OR124" s="6"/>
      <c r="OS124" s="6"/>
      <c r="OT124" s="6"/>
      <c r="OU124" s="6"/>
      <c r="OV124" s="6"/>
      <c r="OW124" s="6"/>
      <c r="OX124" s="6"/>
      <c r="OY124" s="6"/>
      <c r="OZ124" s="6"/>
      <c r="PA124" s="6"/>
      <c r="PB124" s="6"/>
      <c r="PC124" s="6"/>
      <c r="PD124" s="6"/>
      <c r="PE124" s="6"/>
    </row>
    <row r="125" spans="1:421" s="13" customFormat="1" x14ac:dyDescent="0.25">
      <c r="A125" s="309"/>
      <c r="B125" s="259"/>
      <c r="C125" s="271"/>
      <c r="D125" s="266"/>
      <c r="E125" s="17"/>
      <c r="F125" s="163" t="s">
        <v>139</v>
      </c>
      <c r="G125" s="163">
        <v>3</v>
      </c>
      <c r="H125" s="163">
        <v>3</v>
      </c>
      <c r="I125" s="163">
        <v>3</v>
      </c>
      <c r="J125" s="163">
        <v>3</v>
      </c>
      <c r="K125" s="163">
        <v>3</v>
      </c>
      <c r="L125" s="146"/>
      <c r="M125" s="26">
        <f>((G125*Kwantificatie!$B$22)+(H125*Kwantificatie!$C$22)+(I125*Kwantificatie!$D$22)+(J125*Kwantificatie!$E$22)+(K125*Kwantificatie!$F$22))*11.1*-1+100</f>
        <v>0.10000000000000853</v>
      </c>
      <c r="N125" s="6"/>
      <c r="O125" s="6"/>
      <c r="P125" s="6"/>
      <c r="Q125" s="6"/>
      <c r="R125" s="6"/>
      <c r="AC125" s="6"/>
      <c r="AD125" s="6"/>
      <c r="AE125" s="6"/>
      <c r="AF125" s="6"/>
      <c r="AG125" s="6"/>
      <c r="AH125" s="6"/>
      <c r="AI125" s="6"/>
      <c r="AJ125" s="6"/>
      <c r="AK125" s="6"/>
      <c r="AL125" s="6"/>
      <c r="AM125" s="6"/>
      <c r="AN125" s="6"/>
      <c r="AO125" s="6"/>
      <c r="AP125" s="6"/>
      <c r="AQ125" s="6"/>
      <c r="AR125" s="6"/>
      <c r="AS125" s="6"/>
      <c r="AT125" s="6"/>
      <c r="AU125" s="6"/>
      <c r="AV125" s="6"/>
      <c r="AW125" s="6"/>
      <c r="AX125" s="6"/>
      <c r="AY125" s="6"/>
      <c r="AZ125" s="6"/>
      <c r="BA125" s="6"/>
      <c r="BB125" s="6"/>
      <c r="BC125" s="6"/>
      <c r="BD125" s="6"/>
      <c r="BE125" s="6"/>
      <c r="BF125" s="6"/>
      <c r="BG125" s="6"/>
      <c r="BH125" s="6"/>
      <c r="BI125" s="6"/>
      <c r="BJ125" s="6"/>
      <c r="BK125" s="6"/>
      <c r="BL125" s="6"/>
      <c r="BM125" s="6"/>
      <c r="BN125" s="6"/>
      <c r="BO125" s="6"/>
      <c r="BP125" s="6"/>
      <c r="BQ125" s="6"/>
      <c r="BR125" s="6"/>
      <c r="BS125" s="6"/>
      <c r="BT125" s="6"/>
      <c r="BU125" s="6"/>
      <c r="BV125" s="6"/>
      <c r="BW125" s="6"/>
      <c r="BX125" s="6"/>
      <c r="BY125" s="6"/>
      <c r="BZ125" s="6"/>
      <c r="CA125" s="6"/>
      <c r="CB125" s="6"/>
      <c r="CC125" s="6"/>
      <c r="CD125" s="6"/>
      <c r="CE125" s="6"/>
      <c r="CF125" s="6"/>
      <c r="CG125" s="6"/>
      <c r="CH125" s="6"/>
      <c r="CI125" s="6"/>
      <c r="CJ125" s="6"/>
      <c r="CK125" s="6"/>
      <c r="CL125" s="6"/>
      <c r="CM125" s="6"/>
      <c r="CN125" s="6"/>
      <c r="CO125" s="6"/>
      <c r="CP125" s="6"/>
      <c r="CQ125" s="6"/>
      <c r="CR125" s="6"/>
      <c r="CS125" s="6"/>
      <c r="CT125" s="6"/>
      <c r="CU125" s="6"/>
      <c r="CV125" s="6"/>
      <c r="CW125" s="6"/>
      <c r="CX125" s="6"/>
      <c r="CY125" s="6"/>
      <c r="CZ125" s="6"/>
      <c r="DA125" s="6"/>
      <c r="DB125" s="6"/>
      <c r="DC125" s="6"/>
      <c r="DD125" s="6"/>
      <c r="DE125" s="6"/>
      <c r="DF125" s="6"/>
      <c r="DG125" s="6"/>
      <c r="DH125" s="6"/>
      <c r="DI125" s="6"/>
      <c r="DJ125" s="6"/>
      <c r="DK125" s="6"/>
      <c r="DL125" s="6"/>
      <c r="DM125" s="6"/>
      <c r="DN125" s="6"/>
      <c r="DO125" s="6"/>
      <c r="DP125" s="6"/>
      <c r="DQ125" s="6"/>
      <c r="DR125" s="6"/>
      <c r="DS125" s="6"/>
      <c r="DT125" s="6"/>
      <c r="DU125" s="6"/>
      <c r="DV125" s="6"/>
      <c r="DW125" s="6"/>
      <c r="DX125" s="6"/>
      <c r="DY125" s="6"/>
      <c r="DZ125" s="6"/>
      <c r="EA125" s="6"/>
      <c r="EB125" s="6"/>
      <c r="EC125" s="6"/>
      <c r="ED125" s="6"/>
      <c r="EE125" s="6"/>
      <c r="EF125" s="6"/>
      <c r="EG125" s="6"/>
      <c r="EH125" s="6"/>
      <c r="EI125" s="6"/>
      <c r="EJ125" s="6"/>
      <c r="EK125" s="6"/>
      <c r="EL125" s="6"/>
      <c r="EM125" s="6"/>
      <c r="EN125" s="6"/>
      <c r="EO125" s="6"/>
      <c r="EP125" s="6"/>
      <c r="EQ125" s="6"/>
      <c r="ER125" s="6"/>
      <c r="ES125" s="6"/>
      <c r="ET125" s="6"/>
      <c r="EU125" s="6"/>
      <c r="EV125" s="6"/>
      <c r="EW125" s="6"/>
      <c r="EX125" s="6"/>
      <c r="EY125" s="6"/>
      <c r="EZ125" s="6"/>
      <c r="FA125" s="6"/>
      <c r="FB125" s="6"/>
      <c r="FC125" s="6"/>
      <c r="FD125" s="6"/>
      <c r="FE125" s="6"/>
      <c r="FF125" s="6"/>
      <c r="FG125" s="6"/>
      <c r="FH125" s="6"/>
      <c r="FI125" s="6"/>
      <c r="FJ125" s="6"/>
      <c r="FK125" s="6"/>
      <c r="FL125" s="6"/>
      <c r="FM125" s="6"/>
      <c r="FN125" s="6"/>
      <c r="FO125" s="6"/>
      <c r="FP125" s="6"/>
      <c r="FQ125" s="6"/>
      <c r="FR125" s="6"/>
      <c r="FS125" s="6"/>
      <c r="FT125" s="6"/>
      <c r="FU125" s="6"/>
      <c r="FV125" s="6"/>
      <c r="FW125" s="6"/>
      <c r="FX125" s="6"/>
      <c r="FY125" s="6"/>
      <c r="FZ125" s="6"/>
      <c r="GA125" s="6"/>
      <c r="GB125" s="6"/>
      <c r="GC125" s="6"/>
      <c r="GD125" s="6"/>
      <c r="GE125" s="6"/>
      <c r="GF125" s="6"/>
      <c r="GG125" s="6"/>
      <c r="GH125" s="6"/>
      <c r="GI125" s="6"/>
      <c r="GJ125" s="6"/>
      <c r="GK125" s="6"/>
      <c r="GL125" s="6"/>
      <c r="GM125" s="6"/>
      <c r="GN125" s="6"/>
      <c r="GO125" s="6"/>
      <c r="GP125" s="6"/>
      <c r="GQ125" s="6"/>
      <c r="GR125" s="6"/>
      <c r="GS125" s="6"/>
      <c r="GT125" s="6"/>
      <c r="GU125" s="6"/>
      <c r="GV125" s="6"/>
      <c r="GW125" s="6"/>
      <c r="GX125" s="6"/>
      <c r="GY125" s="6"/>
      <c r="GZ125" s="6"/>
      <c r="HA125" s="6"/>
      <c r="HB125" s="6"/>
      <c r="HC125" s="6"/>
      <c r="HD125" s="6"/>
      <c r="HE125" s="6"/>
      <c r="HF125" s="6"/>
      <c r="HG125" s="6"/>
      <c r="HH125" s="6"/>
      <c r="HI125" s="6"/>
      <c r="HJ125" s="6"/>
      <c r="HK125" s="6"/>
      <c r="HL125" s="6"/>
      <c r="HM125" s="6"/>
      <c r="HN125" s="6"/>
      <c r="HO125" s="6"/>
      <c r="HP125" s="6"/>
      <c r="HQ125" s="6"/>
      <c r="HR125" s="6"/>
      <c r="HS125" s="6"/>
      <c r="HT125" s="6"/>
      <c r="HU125" s="6"/>
      <c r="HV125" s="6"/>
      <c r="HW125" s="6"/>
      <c r="HX125" s="6"/>
      <c r="HY125" s="6"/>
      <c r="HZ125" s="6"/>
      <c r="IA125" s="6"/>
      <c r="IB125" s="6"/>
      <c r="IC125" s="6"/>
      <c r="ID125" s="6"/>
      <c r="IE125" s="6"/>
      <c r="IF125" s="6"/>
      <c r="IG125" s="6"/>
      <c r="IH125" s="6"/>
      <c r="II125" s="6"/>
      <c r="IJ125" s="6"/>
      <c r="IK125" s="6"/>
      <c r="IL125" s="6"/>
      <c r="IM125" s="6"/>
      <c r="IN125" s="6"/>
      <c r="IO125" s="6"/>
      <c r="IP125" s="6"/>
      <c r="IQ125" s="6"/>
      <c r="IR125" s="6"/>
      <c r="IS125" s="6"/>
      <c r="IT125" s="6"/>
      <c r="IU125" s="6"/>
      <c r="IV125" s="6"/>
      <c r="IW125" s="6"/>
      <c r="IX125" s="6"/>
      <c r="IY125" s="6"/>
      <c r="IZ125" s="6"/>
      <c r="JA125" s="6"/>
      <c r="JB125" s="6"/>
      <c r="JC125" s="6"/>
      <c r="JD125" s="6"/>
      <c r="JE125" s="6"/>
      <c r="JF125" s="6"/>
      <c r="JG125" s="6"/>
      <c r="JH125" s="6"/>
      <c r="JI125" s="6"/>
      <c r="JJ125" s="6"/>
      <c r="JK125" s="6"/>
      <c r="JL125" s="6"/>
      <c r="JM125" s="6"/>
      <c r="JN125" s="6"/>
      <c r="JO125" s="6"/>
      <c r="JP125" s="6"/>
      <c r="JQ125" s="6"/>
      <c r="JR125" s="6"/>
      <c r="JS125" s="6"/>
      <c r="JT125" s="6"/>
      <c r="JU125" s="6"/>
      <c r="JV125" s="6"/>
      <c r="JW125" s="6"/>
      <c r="JX125" s="6"/>
      <c r="JY125" s="6"/>
      <c r="JZ125" s="6"/>
      <c r="KA125" s="6"/>
      <c r="KB125" s="6"/>
      <c r="KC125" s="6"/>
      <c r="KD125" s="6"/>
      <c r="KE125" s="6"/>
      <c r="KF125" s="6"/>
      <c r="KG125" s="6"/>
      <c r="KH125" s="6"/>
      <c r="KI125" s="6"/>
      <c r="KJ125" s="6"/>
      <c r="KK125" s="6"/>
      <c r="KL125" s="6"/>
      <c r="KM125" s="6"/>
      <c r="KN125" s="6"/>
      <c r="KO125" s="6"/>
      <c r="KP125" s="6"/>
      <c r="KQ125" s="6"/>
      <c r="KR125" s="6"/>
      <c r="KS125" s="6"/>
      <c r="KT125" s="6"/>
      <c r="KU125" s="6"/>
      <c r="KV125" s="6"/>
      <c r="KW125" s="6"/>
      <c r="KX125" s="6"/>
      <c r="KY125" s="6"/>
      <c r="KZ125" s="6"/>
      <c r="LA125" s="6"/>
      <c r="LB125" s="6"/>
      <c r="LC125" s="6"/>
      <c r="LD125" s="6"/>
      <c r="LE125" s="6"/>
      <c r="LF125" s="6"/>
      <c r="LG125" s="6"/>
      <c r="LH125" s="6"/>
      <c r="LI125" s="6"/>
      <c r="LJ125" s="6"/>
      <c r="LK125" s="6"/>
      <c r="LL125" s="6"/>
      <c r="LM125" s="6"/>
      <c r="LN125" s="6"/>
      <c r="LO125" s="6"/>
      <c r="LP125" s="6"/>
      <c r="LQ125" s="6"/>
      <c r="LR125" s="6"/>
      <c r="LS125" s="6"/>
      <c r="LT125" s="6"/>
      <c r="LU125" s="6"/>
      <c r="LV125" s="6"/>
      <c r="LW125" s="6"/>
      <c r="LX125" s="6"/>
      <c r="LY125" s="6"/>
      <c r="LZ125" s="6"/>
      <c r="MA125" s="6"/>
      <c r="MB125" s="6"/>
      <c r="MC125" s="6"/>
      <c r="MD125" s="6"/>
      <c r="ME125" s="6"/>
      <c r="MF125" s="6"/>
      <c r="MG125" s="6"/>
      <c r="MH125" s="6"/>
      <c r="MI125" s="6"/>
      <c r="MJ125" s="6"/>
      <c r="MK125" s="6"/>
      <c r="ML125" s="6"/>
      <c r="MM125" s="6"/>
      <c r="MN125" s="6"/>
      <c r="MO125" s="6"/>
      <c r="MP125" s="6"/>
      <c r="MQ125" s="6"/>
      <c r="MR125" s="6"/>
      <c r="MS125" s="6"/>
      <c r="MT125" s="6"/>
      <c r="MU125" s="6"/>
      <c r="MV125" s="6"/>
      <c r="MW125" s="6"/>
      <c r="MX125" s="6"/>
      <c r="MY125" s="6"/>
      <c r="MZ125" s="6"/>
      <c r="NA125" s="6"/>
      <c r="NB125" s="6"/>
      <c r="NC125" s="6"/>
      <c r="ND125" s="6"/>
      <c r="NE125" s="6"/>
      <c r="NF125" s="6"/>
      <c r="NG125" s="6"/>
      <c r="NH125" s="6"/>
      <c r="NI125" s="6"/>
      <c r="NJ125" s="6"/>
      <c r="NK125" s="6"/>
      <c r="NL125" s="6"/>
      <c r="NM125" s="6"/>
      <c r="NN125" s="6"/>
      <c r="NO125" s="6"/>
      <c r="NP125" s="6"/>
      <c r="NQ125" s="6"/>
      <c r="NR125" s="6"/>
      <c r="NS125" s="6"/>
      <c r="NT125" s="6"/>
      <c r="NU125" s="6"/>
      <c r="NV125" s="6"/>
      <c r="NW125" s="6"/>
      <c r="NX125" s="6"/>
      <c r="NY125" s="6"/>
      <c r="NZ125" s="6"/>
      <c r="OA125" s="6"/>
      <c r="OB125" s="6"/>
      <c r="OC125" s="6"/>
      <c r="OD125" s="6"/>
      <c r="OE125" s="6"/>
      <c r="OF125" s="6"/>
      <c r="OG125" s="6"/>
      <c r="OH125" s="6"/>
      <c r="OI125" s="6"/>
      <c r="OJ125" s="6"/>
      <c r="OK125" s="6"/>
      <c r="OL125" s="6"/>
      <c r="OM125" s="6"/>
      <c r="ON125" s="6"/>
      <c r="OO125" s="6"/>
      <c r="OP125" s="6"/>
      <c r="OQ125" s="6"/>
      <c r="OR125" s="6"/>
      <c r="OS125" s="6"/>
      <c r="OT125" s="6"/>
      <c r="OU125" s="6"/>
      <c r="OV125" s="6"/>
      <c r="OW125" s="6"/>
      <c r="OX125" s="6"/>
      <c r="OY125" s="6"/>
      <c r="OZ125" s="6"/>
      <c r="PA125" s="6"/>
      <c r="PB125" s="6"/>
      <c r="PC125" s="6"/>
      <c r="PD125" s="6"/>
      <c r="PE125" s="6"/>
    </row>
    <row r="126" spans="1:421" s="13" customFormat="1" ht="13.8" thickBot="1" x14ac:dyDescent="0.3">
      <c r="A126" s="309"/>
      <c r="B126" s="259"/>
      <c r="C126" s="273"/>
      <c r="D126" s="265"/>
      <c r="E126" s="17"/>
      <c r="F126" s="163" t="s">
        <v>139</v>
      </c>
      <c r="G126" s="163">
        <v>3</v>
      </c>
      <c r="H126" s="163">
        <v>3</v>
      </c>
      <c r="I126" s="163">
        <v>3</v>
      </c>
      <c r="J126" s="163">
        <v>3</v>
      </c>
      <c r="K126" s="163">
        <v>3</v>
      </c>
      <c r="L126" s="146"/>
      <c r="M126" s="159">
        <f>((G126*Kwantificatie!$B$22)+(H126*Kwantificatie!$C$22)+(I126*Kwantificatie!$D$22)+(J126*Kwantificatie!$E$22)+(K126*Kwantificatie!$F$22))*11.1*-1+100</f>
        <v>0.10000000000000853</v>
      </c>
      <c r="N126" s="6"/>
      <c r="O126" s="6"/>
      <c r="P126" s="6"/>
      <c r="Q126" s="6"/>
      <c r="R126" s="6"/>
      <c r="AC126" s="6"/>
      <c r="AD126" s="6"/>
      <c r="AE126" s="6"/>
      <c r="AF126" s="6"/>
      <c r="AG126" s="6"/>
      <c r="AH126" s="6"/>
      <c r="AI126" s="6"/>
      <c r="AJ126" s="6"/>
      <c r="AK126" s="6"/>
      <c r="AL126" s="6"/>
      <c r="AM126" s="6"/>
      <c r="AN126" s="6"/>
      <c r="AO126" s="6"/>
      <c r="AP126" s="6"/>
      <c r="AQ126" s="6"/>
      <c r="AR126" s="6"/>
      <c r="AS126" s="6"/>
      <c r="AT126" s="6"/>
      <c r="AU126" s="6"/>
      <c r="AV126" s="6"/>
      <c r="AW126" s="6"/>
      <c r="AX126" s="6"/>
      <c r="AY126" s="6"/>
      <c r="AZ126" s="6"/>
      <c r="BA126" s="6"/>
      <c r="BB126" s="6"/>
      <c r="BC126" s="6"/>
      <c r="BD126" s="6"/>
      <c r="BE126" s="6"/>
      <c r="BF126" s="6"/>
      <c r="BG126" s="6"/>
      <c r="BH126" s="6"/>
      <c r="BI126" s="6"/>
      <c r="BJ126" s="6"/>
      <c r="BK126" s="6"/>
      <c r="BL126" s="6"/>
      <c r="BM126" s="6"/>
      <c r="BN126" s="6"/>
      <c r="BO126" s="6"/>
      <c r="BP126" s="6"/>
      <c r="BQ126" s="6"/>
      <c r="BR126" s="6"/>
      <c r="BS126" s="6"/>
      <c r="BT126" s="6"/>
      <c r="BU126" s="6"/>
      <c r="BV126" s="6"/>
      <c r="BW126" s="6"/>
      <c r="BX126" s="6"/>
      <c r="BY126" s="6"/>
      <c r="BZ126" s="6"/>
      <c r="CA126" s="6"/>
      <c r="CB126" s="6"/>
      <c r="CC126" s="6"/>
      <c r="CD126" s="6"/>
      <c r="CE126" s="6"/>
      <c r="CF126" s="6"/>
      <c r="CG126" s="6"/>
      <c r="CH126" s="6"/>
      <c r="CI126" s="6"/>
      <c r="CJ126" s="6"/>
      <c r="CK126" s="6"/>
      <c r="CL126" s="6"/>
      <c r="CM126" s="6"/>
      <c r="CN126" s="6"/>
      <c r="CO126" s="6"/>
      <c r="CP126" s="6"/>
      <c r="CQ126" s="6"/>
      <c r="CR126" s="6"/>
      <c r="CS126" s="6"/>
      <c r="CT126" s="6"/>
      <c r="CU126" s="6"/>
      <c r="CV126" s="6"/>
      <c r="CW126" s="6"/>
      <c r="CX126" s="6"/>
      <c r="CY126" s="6"/>
      <c r="CZ126" s="6"/>
      <c r="DA126" s="6"/>
      <c r="DB126" s="6"/>
      <c r="DC126" s="6"/>
      <c r="DD126" s="6"/>
      <c r="DE126" s="6"/>
      <c r="DF126" s="6"/>
      <c r="DG126" s="6"/>
      <c r="DH126" s="6"/>
      <c r="DI126" s="6"/>
      <c r="DJ126" s="6"/>
      <c r="DK126" s="6"/>
      <c r="DL126" s="6"/>
      <c r="DM126" s="6"/>
      <c r="DN126" s="6"/>
      <c r="DO126" s="6"/>
      <c r="DP126" s="6"/>
      <c r="DQ126" s="6"/>
      <c r="DR126" s="6"/>
      <c r="DS126" s="6"/>
      <c r="DT126" s="6"/>
      <c r="DU126" s="6"/>
      <c r="DV126" s="6"/>
      <c r="DW126" s="6"/>
      <c r="DX126" s="6"/>
      <c r="DY126" s="6"/>
      <c r="DZ126" s="6"/>
      <c r="EA126" s="6"/>
      <c r="EB126" s="6"/>
      <c r="EC126" s="6"/>
      <c r="ED126" s="6"/>
      <c r="EE126" s="6"/>
      <c r="EF126" s="6"/>
      <c r="EG126" s="6"/>
      <c r="EH126" s="6"/>
      <c r="EI126" s="6"/>
      <c r="EJ126" s="6"/>
      <c r="EK126" s="6"/>
      <c r="EL126" s="6"/>
      <c r="EM126" s="6"/>
      <c r="EN126" s="6"/>
      <c r="EO126" s="6"/>
      <c r="EP126" s="6"/>
      <c r="EQ126" s="6"/>
      <c r="ER126" s="6"/>
      <c r="ES126" s="6"/>
      <c r="ET126" s="6"/>
      <c r="EU126" s="6"/>
      <c r="EV126" s="6"/>
      <c r="EW126" s="6"/>
      <c r="EX126" s="6"/>
      <c r="EY126" s="6"/>
      <c r="EZ126" s="6"/>
      <c r="FA126" s="6"/>
      <c r="FB126" s="6"/>
      <c r="FC126" s="6"/>
      <c r="FD126" s="6"/>
      <c r="FE126" s="6"/>
      <c r="FF126" s="6"/>
      <c r="FG126" s="6"/>
      <c r="FH126" s="6"/>
      <c r="FI126" s="6"/>
      <c r="FJ126" s="6"/>
      <c r="FK126" s="6"/>
      <c r="FL126" s="6"/>
      <c r="FM126" s="6"/>
      <c r="FN126" s="6"/>
      <c r="FO126" s="6"/>
      <c r="FP126" s="6"/>
      <c r="FQ126" s="6"/>
      <c r="FR126" s="6"/>
      <c r="FS126" s="6"/>
      <c r="FT126" s="6"/>
      <c r="FU126" s="6"/>
      <c r="FV126" s="6"/>
      <c r="FW126" s="6"/>
      <c r="FX126" s="6"/>
      <c r="FY126" s="6"/>
      <c r="FZ126" s="6"/>
      <c r="GA126" s="6"/>
      <c r="GB126" s="6"/>
      <c r="GC126" s="6"/>
      <c r="GD126" s="6"/>
      <c r="GE126" s="6"/>
      <c r="GF126" s="6"/>
      <c r="GG126" s="6"/>
      <c r="GH126" s="6"/>
      <c r="GI126" s="6"/>
      <c r="GJ126" s="6"/>
      <c r="GK126" s="6"/>
      <c r="GL126" s="6"/>
      <c r="GM126" s="6"/>
      <c r="GN126" s="6"/>
      <c r="GO126" s="6"/>
      <c r="GP126" s="6"/>
      <c r="GQ126" s="6"/>
      <c r="GR126" s="6"/>
      <c r="GS126" s="6"/>
      <c r="GT126" s="6"/>
      <c r="GU126" s="6"/>
      <c r="GV126" s="6"/>
      <c r="GW126" s="6"/>
      <c r="GX126" s="6"/>
      <c r="GY126" s="6"/>
      <c r="GZ126" s="6"/>
      <c r="HA126" s="6"/>
      <c r="HB126" s="6"/>
      <c r="HC126" s="6"/>
      <c r="HD126" s="6"/>
      <c r="HE126" s="6"/>
      <c r="HF126" s="6"/>
      <c r="HG126" s="6"/>
      <c r="HH126" s="6"/>
      <c r="HI126" s="6"/>
      <c r="HJ126" s="6"/>
      <c r="HK126" s="6"/>
      <c r="HL126" s="6"/>
      <c r="HM126" s="6"/>
      <c r="HN126" s="6"/>
      <c r="HO126" s="6"/>
      <c r="HP126" s="6"/>
      <c r="HQ126" s="6"/>
      <c r="HR126" s="6"/>
      <c r="HS126" s="6"/>
      <c r="HT126" s="6"/>
      <c r="HU126" s="6"/>
      <c r="HV126" s="6"/>
      <c r="HW126" s="6"/>
      <c r="HX126" s="6"/>
      <c r="HY126" s="6"/>
      <c r="HZ126" s="6"/>
      <c r="IA126" s="6"/>
      <c r="IB126" s="6"/>
      <c r="IC126" s="6"/>
      <c r="ID126" s="6"/>
      <c r="IE126" s="6"/>
      <c r="IF126" s="6"/>
      <c r="IG126" s="6"/>
      <c r="IH126" s="6"/>
      <c r="II126" s="6"/>
      <c r="IJ126" s="6"/>
      <c r="IK126" s="6"/>
      <c r="IL126" s="6"/>
      <c r="IM126" s="6"/>
      <c r="IN126" s="6"/>
      <c r="IO126" s="6"/>
      <c r="IP126" s="6"/>
      <c r="IQ126" s="6"/>
      <c r="IR126" s="6"/>
      <c r="IS126" s="6"/>
      <c r="IT126" s="6"/>
      <c r="IU126" s="6"/>
      <c r="IV126" s="6"/>
      <c r="IW126" s="6"/>
      <c r="IX126" s="6"/>
      <c r="IY126" s="6"/>
      <c r="IZ126" s="6"/>
      <c r="JA126" s="6"/>
      <c r="JB126" s="6"/>
      <c r="JC126" s="6"/>
      <c r="JD126" s="6"/>
      <c r="JE126" s="6"/>
      <c r="JF126" s="6"/>
      <c r="JG126" s="6"/>
      <c r="JH126" s="6"/>
      <c r="JI126" s="6"/>
      <c r="JJ126" s="6"/>
      <c r="JK126" s="6"/>
      <c r="JL126" s="6"/>
      <c r="JM126" s="6"/>
      <c r="JN126" s="6"/>
      <c r="JO126" s="6"/>
      <c r="JP126" s="6"/>
      <c r="JQ126" s="6"/>
      <c r="JR126" s="6"/>
      <c r="JS126" s="6"/>
      <c r="JT126" s="6"/>
      <c r="JU126" s="6"/>
      <c r="JV126" s="6"/>
      <c r="JW126" s="6"/>
      <c r="JX126" s="6"/>
      <c r="JY126" s="6"/>
      <c r="JZ126" s="6"/>
      <c r="KA126" s="6"/>
      <c r="KB126" s="6"/>
      <c r="KC126" s="6"/>
      <c r="KD126" s="6"/>
      <c r="KE126" s="6"/>
      <c r="KF126" s="6"/>
      <c r="KG126" s="6"/>
      <c r="KH126" s="6"/>
      <c r="KI126" s="6"/>
      <c r="KJ126" s="6"/>
      <c r="KK126" s="6"/>
      <c r="KL126" s="6"/>
      <c r="KM126" s="6"/>
      <c r="KN126" s="6"/>
      <c r="KO126" s="6"/>
      <c r="KP126" s="6"/>
      <c r="KQ126" s="6"/>
      <c r="KR126" s="6"/>
      <c r="KS126" s="6"/>
      <c r="KT126" s="6"/>
      <c r="KU126" s="6"/>
      <c r="KV126" s="6"/>
      <c r="KW126" s="6"/>
      <c r="KX126" s="6"/>
      <c r="KY126" s="6"/>
      <c r="KZ126" s="6"/>
      <c r="LA126" s="6"/>
      <c r="LB126" s="6"/>
      <c r="LC126" s="6"/>
      <c r="LD126" s="6"/>
      <c r="LE126" s="6"/>
      <c r="LF126" s="6"/>
      <c r="LG126" s="6"/>
      <c r="LH126" s="6"/>
      <c r="LI126" s="6"/>
      <c r="LJ126" s="6"/>
      <c r="LK126" s="6"/>
      <c r="LL126" s="6"/>
      <c r="LM126" s="6"/>
      <c r="LN126" s="6"/>
      <c r="LO126" s="6"/>
      <c r="LP126" s="6"/>
      <c r="LQ126" s="6"/>
      <c r="LR126" s="6"/>
      <c r="LS126" s="6"/>
      <c r="LT126" s="6"/>
      <c r="LU126" s="6"/>
      <c r="LV126" s="6"/>
      <c r="LW126" s="6"/>
      <c r="LX126" s="6"/>
      <c r="LY126" s="6"/>
      <c r="LZ126" s="6"/>
      <c r="MA126" s="6"/>
      <c r="MB126" s="6"/>
      <c r="MC126" s="6"/>
      <c r="MD126" s="6"/>
      <c r="ME126" s="6"/>
      <c r="MF126" s="6"/>
      <c r="MG126" s="6"/>
      <c r="MH126" s="6"/>
      <c r="MI126" s="6"/>
      <c r="MJ126" s="6"/>
      <c r="MK126" s="6"/>
      <c r="ML126" s="6"/>
      <c r="MM126" s="6"/>
      <c r="MN126" s="6"/>
      <c r="MO126" s="6"/>
      <c r="MP126" s="6"/>
      <c r="MQ126" s="6"/>
      <c r="MR126" s="6"/>
      <c r="MS126" s="6"/>
      <c r="MT126" s="6"/>
      <c r="MU126" s="6"/>
      <c r="MV126" s="6"/>
      <c r="MW126" s="6"/>
      <c r="MX126" s="6"/>
      <c r="MY126" s="6"/>
      <c r="MZ126" s="6"/>
      <c r="NA126" s="6"/>
      <c r="NB126" s="6"/>
      <c r="NC126" s="6"/>
      <c r="ND126" s="6"/>
      <c r="NE126" s="6"/>
      <c r="NF126" s="6"/>
      <c r="NG126" s="6"/>
      <c r="NH126" s="6"/>
      <c r="NI126" s="6"/>
      <c r="NJ126" s="6"/>
      <c r="NK126" s="6"/>
      <c r="NL126" s="6"/>
      <c r="NM126" s="6"/>
      <c r="NN126" s="6"/>
      <c r="NO126" s="6"/>
      <c r="NP126" s="6"/>
      <c r="NQ126" s="6"/>
      <c r="NR126" s="6"/>
      <c r="NS126" s="6"/>
      <c r="NT126" s="6"/>
      <c r="NU126" s="6"/>
      <c r="NV126" s="6"/>
      <c r="NW126" s="6"/>
      <c r="NX126" s="6"/>
      <c r="NY126" s="6"/>
      <c r="NZ126" s="6"/>
      <c r="OA126" s="6"/>
      <c r="OB126" s="6"/>
      <c r="OC126" s="6"/>
      <c r="OD126" s="6"/>
      <c r="OE126" s="6"/>
      <c r="OF126" s="6"/>
      <c r="OG126" s="6"/>
      <c r="OH126" s="6"/>
      <c r="OI126" s="6"/>
      <c r="OJ126" s="6"/>
      <c r="OK126" s="6"/>
      <c r="OL126" s="6"/>
      <c r="OM126" s="6"/>
      <c r="ON126" s="6"/>
      <c r="OO126" s="6"/>
      <c r="OP126" s="6"/>
      <c r="OQ126" s="6"/>
      <c r="OR126" s="6"/>
      <c r="OS126" s="6"/>
      <c r="OT126" s="6"/>
      <c r="OU126" s="6"/>
      <c r="OV126" s="6"/>
      <c r="OW126" s="6"/>
      <c r="OX126" s="6"/>
      <c r="OY126" s="6"/>
      <c r="OZ126" s="6"/>
      <c r="PA126" s="6"/>
      <c r="PB126" s="6"/>
      <c r="PC126" s="6"/>
      <c r="PD126" s="6"/>
      <c r="PE126" s="6"/>
    </row>
    <row r="127" spans="1:421" s="108" customFormat="1" ht="13.2" customHeight="1" x14ac:dyDescent="0.25">
      <c r="A127" s="309"/>
      <c r="B127" s="259"/>
      <c r="C127" s="258" t="s">
        <v>17</v>
      </c>
      <c r="D127" s="264" t="s">
        <v>25</v>
      </c>
      <c r="E127" s="140" t="s">
        <v>89</v>
      </c>
      <c r="F127" s="141" t="s">
        <v>111</v>
      </c>
      <c r="G127" s="142">
        <v>2</v>
      </c>
      <c r="H127" s="142">
        <v>2</v>
      </c>
      <c r="I127" s="142">
        <v>1</v>
      </c>
      <c r="J127" s="142">
        <v>3</v>
      </c>
      <c r="K127" s="142">
        <v>3</v>
      </c>
      <c r="L127" s="143"/>
      <c r="M127" s="26">
        <f>((G127*Kwantificatie!$B$22)+(H127*Kwantificatie!$C$22)+(I127*Kwantificatie!$D$22)+(J127*Kwantificatie!$E$22)+(K127*Kwantificatie!$F$22))*11.1*-1+100</f>
        <v>22.299999999999997</v>
      </c>
    </row>
    <row r="128" spans="1:421" s="108" customFormat="1" x14ac:dyDescent="0.25">
      <c r="A128" s="309"/>
      <c r="B128" s="259"/>
      <c r="C128" s="259"/>
      <c r="D128" s="266"/>
      <c r="E128" s="19" t="s">
        <v>95</v>
      </c>
      <c r="F128" s="129" t="s">
        <v>111</v>
      </c>
      <c r="G128" s="18">
        <v>1</v>
      </c>
      <c r="H128" s="18">
        <v>2</v>
      </c>
      <c r="I128" s="18">
        <v>2</v>
      </c>
      <c r="J128" s="18">
        <v>2</v>
      </c>
      <c r="K128" s="18">
        <v>2</v>
      </c>
      <c r="L128" s="97"/>
      <c r="M128" s="26">
        <f>((G128*Kwantificatie!$B$22)+(H128*Kwantificatie!$C$22)+(I128*Kwantificatie!$D$22)+(J128*Kwantificatie!$E$22)+(K128*Kwantificatie!$F$22))*11.1*-1+100</f>
        <v>36.175000000000004</v>
      </c>
    </row>
    <row r="129" spans="1:421" s="108" customFormat="1" x14ac:dyDescent="0.25">
      <c r="A129" s="309"/>
      <c r="B129" s="259"/>
      <c r="C129" s="259"/>
      <c r="D129" s="266"/>
      <c r="E129" s="19" t="s">
        <v>82</v>
      </c>
      <c r="F129" s="129" t="s">
        <v>111</v>
      </c>
      <c r="G129" s="18">
        <v>2</v>
      </c>
      <c r="H129" s="18">
        <v>2</v>
      </c>
      <c r="I129" s="18">
        <v>2</v>
      </c>
      <c r="J129" s="18">
        <v>2</v>
      </c>
      <c r="K129" s="18">
        <v>3</v>
      </c>
      <c r="L129" s="97"/>
      <c r="M129" s="26">
        <f>((G129*Kwantificatie!$B$22)+(H129*Kwantificatie!$C$22)+(I129*Kwantificatie!$D$22)+(J129*Kwantificatie!$E$22)+(K129*Kwantificatie!$F$22))*11.1*-1+100</f>
        <v>27.850000000000009</v>
      </c>
    </row>
    <row r="130" spans="1:421" s="108" customFormat="1" x14ac:dyDescent="0.25">
      <c r="A130" s="309"/>
      <c r="B130" s="259"/>
      <c r="C130" s="259"/>
      <c r="D130" s="266"/>
      <c r="E130" s="19" t="s">
        <v>96</v>
      </c>
      <c r="F130" s="129" t="s">
        <v>111</v>
      </c>
      <c r="G130" s="18">
        <v>1</v>
      </c>
      <c r="H130" s="18">
        <v>2</v>
      </c>
      <c r="I130" s="18">
        <v>2</v>
      </c>
      <c r="J130" s="18">
        <v>2</v>
      </c>
      <c r="K130" s="18">
        <v>3</v>
      </c>
      <c r="L130" s="97"/>
      <c r="M130" s="26">
        <f>((G130*Kwantificatie!$B$22)+(H130*Kwantificatie!$C$22)+(I130*Kwantificatie!$D$22)+(J130*Kwantificatie!$E$22)+(K130*Kwantificatie!$F$22))*11.1*-1+100</f>
        <v>30.625</v>
      </c>
    </row>
    <row r="131" spans="1:421" s="108" customFormat="1" ht="26.4" x14ac:dyDescent="0.25">
      <c r="A131" s="309"/>
      <c r="B131" s="259"/>
      <c r="C131" s="259"/>
      <c r="D131" s="266"/>
      <c r="E131" s="19" t="s">
        <v>140</v>
      </c>
      <c r="F131" s="129" t="s">
        <v>111</v>
      </c>
      <c r="G131" s="18">
        <v>2</v>
      </c>
      <c r="H131" s="18">
        <v>2</v>
      </c>
      <c r="I131" s="18">
        <v>3</v>
      </c>
      <c r="J131" s="18">
        <v>2</v>
      </c>
      <c r="K131" s="18">
        <v>3</v>
      </c>
      <c r="L131" s="97"/>
      <c r="M131" s="26">
        <f>((G131*Kwantificatie!$B$22)+(H131*Kwantificatie!$C$22)+(I131*Kwantificatie!$D$22)+(J131*Kwantificatie!$E$22)+(K131*Kwantificatie!$F$22))*11.1*-1+100</f>
        <v>22.299999999999997</v>
      </c>
    </row>
    <row r="132" spans="1:421" s="108" customFormat="1" ht="26.4" x14ac:dyDescent="0.25">
      <c r="A132" s="309"/>
      <c r="B132" s="259"/>
      <c r="C132" s="259"/>
      <c r="D132" s="266"/>
      <c r="E132" s="19" t="s">
        <v>141</v>
      </c>
      <c r="F132" s="129" t="s">
        <v>111</v>
      </c>
      <c r="G132" s="18">
        <v>2</v>
      </c>
      <c r="H132" s="18">
        <v>2</v>
      </c>
      <c r="I132" s="18">
        <v>3</v>
      </c>
      <c r="J132" s="18">
        <v>2</v>
      </c>
      <c r="K132" s="18">
        <v>2</v>
      </c>
      <c r="L132" s="97"/>
      <c r="M132" s="26">
        <f>((G132*Kwantificatie!$B$22)+(H132*Kwantificatie!$C$22)+(I132*Kwantificatie!$D$22)+(J132*Kwantificatie!$E$22)+(K132*Kwantificatie!$F$22))*11.1*-1+100</f>
        <v>27.850000000000009</v>
      </c>
    </row>
    <row r="133" spans="1:421" s="108" customFormat="1" x14ac:dyDescent="0.25">
      <c r="A133" s="309"/>
      <c r="B133" s="259"/>
      <c r="C133" s="259"/>
      <c r="D133" s="266"/>
      <c r="E133" s="17" t="s">
        <v>98</v>
      </c>
      <c r="F133" s="129" t="s">
        <v>111</v>
      </c>
      <c r="G133" s="18">
        <v>2</v>
      </c>
      <c r="H133" s="18">
        <v>3</v>
      </c>
      <c r="I133" s="18">
        <v>2</v>
      </c>
      <c r="J133" s="18">
        <v>2</v>
      </c>
      <c r="K133" s="18">
        <v>3</v>
      </c>
      <c r="L133" s="97"/>
      <c r="M133" s="26">
        <f>((G133*Kwantificatie!$B$22)+(H133*Kwantificatie!$C$22)+(I133*Kwantificatie!$D$22)+(J133*Kwantificatie!$E$22)+(K133*Kwantificatie!$F$22))*11.1*-1+100</f>
        <v>19.525000000000006</v>
      </c>
    </row>
    <row r="134" spans="1:421" ht="13.8" thickBot="1" x14ac:dyDescent="0.3">
      <c r="A134" s="309"/>
      <c r="B134" s="259"/>
      <c r="C134" s="259"/>
      <c r="D134" s="266"/>
      <c r="E134" s="19" t="s">
        <v>143</v>
      </c>
      <c r="F134" s="155" t="s">
        <v>111</v>
      </c>
      <c r="G134" s="156">
        <v>3</v>
      </c>
      <c r="H134" s="156">
        <v>2</v>
      </c>
      <c r="I134" s="156">
        <v>3</v>
      </c>
      <c r="J134" s="156">
        <v>2</v>
      </c>
      <c r="K134" s="156">
        <v>3</v>
      </c>
      <c r="L134" s="145"/>
      <c r="M134" s="26">
        <f>((G134*Kwantificatie!$B$22)+(H134*Kwantificatie!$C$22)+(I134*Kwantificatie!$D$22)+(J134*Kwantificatie!$E$22)+(K134*Kwantificatie!$F$22))*11.1*-1+100</f>
        <v>19.525000000000006</v>
      </c>
    </row>
    <row r="135" spans="1:421" s="13" customFormat="1" x14ac:dyDescent="0.25">
      <c r="A135" s="309"/>
      <c r="B135" s="259"/>
      <c r="C135" s="259"/>
      <c r="D135" s="266"/>
      <c r="E135" s="17"/>
      <c r="F135" s="163" t="s">
        <v>139</v>
      </c>
      <c r="G135" s="232">
        <v>3</v>
      </c>
      <c r="H135" s="232">
        <v>3</v>
      </c>
      <c r="I135" s="232">
        <v>3</v>
      </c>
      <c r="J135" s="232">
        <v>3</v>
      </c>
      <c r="K135" s="232">
        <v>3</v>
      </c>
      <c r="L135" s="146"/>
      <c r="M135" s="231">
        <f>((G135*Kwantificatie!$B$22)+(H135*Kwantificatie!$C$22)+(I135*Kwantificatie!$D$22)+(J135*Kwantificatie!$E$22)+(K135*Kwantificatie!$F$22))*11.1*-1+100</f>
        <v>0.10000000000000853</v>
      </c>
      <c r="N135" s="6"/>
      <c r="O135" s="6"/>
      <c r="P135" s="6"/>
      <c r="Q135" s="6"/>
      <c r="R135" s="6"/>
      <c r="AC135" s="6"/>
      <c r="AD135" s="6"/>
      <c r="AE135" s="6"/>
      <c r="AF135" s="6"/>
      <c r="AG135" s="6"/>
      <c r="AH135" s="6"/>
      <c r="AI135" s="6"/>
      <c r="AJ135" s="6"/>
      <c r="AK135" s="6"/>
      <c r="AL135" s="6"/>
      <c r="AM135" s="6"/>
      <c r="AN135" s="6"/>
      <c r="AO135" s="6"/>
      <c r="AP135" s="6"/>
      <c r="AQ135" s="6"/>
      <c r="AR135" s="6"/>
      <c r="AS135" s="6"/>
      <c r="AT135" s="6"/>
      <c r="AU135" s="6"/>
      <c r="AV135" s="6"/>
      <c r="AW135" s="6"/>
      <c r="AX135" s="6"/>
      <c r="AY135" s="6"/>
      <c r="AZ135" s="6"/>
      <c r="BA135" s="6"/>
      <c r="BB135" s="6"/>
      <c r="BC135" s="6"/>
      <c r="BD135" s="6"/>
      <c r="BE135" s="6"/>
      <c r="BF135" s="6"/>
      <c r="BG135" s="6"/>
      <c r="BH135" s="6"/>
      <c r="BI135" s="6"/>
      <c r="BJ135" s="6"/>
      <c r="BK135" s="6"/>
      <c r="BL135" s="6"/>
      <c r="BM135" s="6"/>
      <c r="BN135" s="6"/>
      <c r="BO135" s="6"/>
      <c r="BP135" s="6"/>
      <c r="BQ135" s="6"/>
      <c r="BR135" s="6"/>
      <c r="BS135" s="6"/>
      <c r="BT135" s="6"/>
      <c r="BU135" s="6"/>
      <c r="BV135" s="6"/>
      <c r="BW135" s="6"/>
      <c r="BX135" s="6"/>
      <c r="BY135" s="6"/>
      <c r="BZ135" s="6"/>
      <c r="CA135" s="6"/>
      <c r="CB135" s="6"/>
      <c r="CC135" s="6"/>
      <c r="CD135" s="6"/>
      <c r="CE135" s="6"/>
      <c r="CF135" s="6"/>
      <c r="CG135" s="6"/>
      <c r="CH135" s="6"/>
      <c r="CI135" s="6"/>
      <c r="CJ135" s="6"/>
      <c r="CK135" s="6"/>
      <c r="CL135" s="6"/>
      <c r="CM135" s="6"/>
      <c r="CN135" s="6"/>
      <c r="CO135" s="6"/>
      <c r="CP135" s="6"/>
      <c r="CQ135" s="6"/>
      <c r="CR135" s="6"/>
      <c r="CS135" s="6"/>
      <c r="CT135" s="6"/>
      <c r="CU135" s="6"/>
      <c r="CV135" s="6"/>
      <c r="CW135" s="6"/>
      <c r="CX135" s="6"/>
      <c r="CY135" s="6"/>
      <c r="CZ135" s="6"/>
      <c r="DA135" s="6"/>
      <c r="DB135" s="6"/>
      <c r="DC135" s="6"/>
      <c r="DD135" s="6"/>
      <c r="DE135" s="6"/>
      <c r="DF135" s="6"/>
      <c r="DG135" s="6"/>
      <c r="DH135" s="6"/>
      <c r="DI135" s="6"/>
      <c r="DJ135" s="6"/>
      <c r="DK135" s="6"/>
      <c r="DL135" s="6"/>
      <c r="DM135" s="6"/>
      <c r="DN135" s="6"/>
      <c r="DO135" s="6"/>
      <c r="DP135" s="6"/>
      <c r="DQ135" s="6"/>
      <c r="DR135" s="6"/>
      <c r="DS135" s="6"/>
      <c r="DT135" s="6"/>
      <c r="DU135" s="6"/>
      <c r="DV135" s="6"/>
      <c r="DW135" s="6"/>
      <c r="DX135" s="6"/>
      <c r="DY135" s="6"/>
      <c r="DZ135" s="6"/>
      <c r="EA135" s="6"/>
      <c r="EB135" s="6"/>
      <c r="EC135" s="6"/>
      <c r="ED135" s="6"/>
      <c r="EE135" s="6"/>
      <c r="EF135" s="6"/>
      <c r="EG135" s="6"/>
      <c r="EH135" s="6"/>
      <c r="EI135" s="6"/>
      <c r="EJ135" s="6"/>
      <c r="EK135" s="6"/>
      <c r="EL135" s="6"/>
      <c r="EM135" s="6"/>
      <c r="EN135" s="6"/>
      <c r="EO135" s="6"/>
      <c r="EP135" s="6"/>
      <c r="EQ135" s="6"/>
      <c r="ER135" s="6"/>
      <c r="ES135" s="6"/>
      <c r="ET135" s="6"/>
      <c r="EU135" s="6"/>
      <c r="EV135" s="6"/>
      <c r="EW135" s="6"/>
      <c r="EX135" s="6"/>
      <c r="EY135" s="6"/>
      <c r="EZ135" s="6"/>
      <c r="FA135" s="6"/>
      <c r="FB135" s="6"/>
      <c r="FC135" s="6"/>
      <c r="FD135" s="6"/>
      <c r="FE135" s="6"/>
      <c r="FF135" s="6"/>
      <c r="FG135" s="6"/>
      <c r="FH135" s="6"/>
      <c r="FI135" s="6"/>
      <c r="FJ135" s="6"/>
      <c r="FK135" s="6"/>
      <c r="FL135" s="6"/>
      <c r="FM135" s="6"/>
      <c r="FN135" s="6"/>
      <c r="FO135" s="6"/>
      <c r="FP135" s="6"/>
      <c r="FQ135" s="6"/>
      <c r="FR135" s="6"/>
      <c r="FS135" s="6"/>
      <c r="FT135" s="6"/>
      <c r="FU135" s="6"/>
      <c r="FV135" s="6"/>
      <c r="FW135" s="6"/>
      <c r="FX135" s="6"/>
      <c r="FY135" s="6"/>
      <c r="FZ135" s="6"/>
      <c r="GA135" s="6"/>
      <c r="GB135" s="6"/>
      <c r="GC135" s="6"/>
      <c r="GD135" s="6"/>
      <c r="GE135" s="6"/>
      <c r="GF135" s="6"/>
      <c r="GG135" s="6"/>
      <c r="GH135" s="6"/>
      <c r="GI135" s="6"/>
      <c r="GJ135" s="6"/>
      <c r="GK135" s="6"/>
      <c r="GL135" s="6"/>
      <c r="GM135" s="6"/>
      <c r="GN135" s="6"/>
      <c r="GO135" s="6"/>
      <c r="GP135" s="6"/>
      <c r="GQ135" s="6"/>
      <c r="GR135" s="6"/>
      <c r="GS135" s="6"/>
      <c r="GT135" s="6"/>
      <c r="GU135" s="6"/>
      <c r="GV135" s="6"/>
      <c r="GW135" s="6"/>
      <c r="GX135" s="6"/>
      <c r="GY135" s="6"/>
      <c r="GZ135" s="6"/>
      <c r="HA135" s="6"/>
      <c r="HB135" s="6"/>
      <c r="HC135" s="6"/>
      <c r="HD135" s="6"/>
      <c r="HE135" s="6"/>
      <c r="HF135" s="6"/>
      <c r="HG135" s="6"/>
      <c r="HH135" s="6"/>
      <c r="HI135" s="6"/>
      <c r="HJ135" s="6"/>
      <c r="HK135" s="6"/>
      <c r="HL135" s="6"/>
      <c r="HM135" s="6"/>
      <c r="HN135" s="6"/>
      <c r="HO135" s="6"/>
      <c r="HP135" s="6"/>
      <c r="HQ135" s="6"/>
      <c r="HR135" s="6"/>
      <c r="HS135" s="6"/>
      <c r="HT135" s="6"/>
      <c r="HU135" s="6"/>
      <c r="HV135" s="6"/>
      <c r="HW135" s="6"/>
      <c r="HX135" s="6"/>
      <c r="HY135" s="6"/>
      <c r="HZ135" s="6"/>
      <c r="IA135" s="6"/>
      <c r="IB135" s="6"/>
      <c r="IC135" s="6"/>
      <c r="ID135" s="6"/>
      <c r="IE135" s="6"/>
      <c r="IF135" s="6"/>
      <c r="IG135" s="6"/>
      <c r="IH135" s="6"/>
      <c r="II135" s="6"/>
      <c r="IJ135" s="6"/>
      <c r="IK135" s="6"/>
      <c r="IL135" s="6"/>
      <c r="IM135" s="6"/>
      <c r="IN135" s="6"/>
      <c r="IO135" s="6"/>
      <c r="IP135" s="6"/>
      <c r="IQ135" s="6"/>
      <c r="IR135" s="6"/>
      <c r="IS135" s="6"/>
      <c r="IT135" s="6"/>
      <c r="IU135" s="6"/>
      <c r="IV135" s="6"/>
      <c r="IW135" s="6"/>
      <c r="IX135" s="6"/>
      <c r="IY135" s="6"/>
      <c r="IZ135" s="6"/>
      <c r="JA135" s="6"/>
      <c r="JB135" s="6"/>
      <c r="JC135" s="6"/>
      <c r="JD135" s="6"/>
      <c r="JE135" s="6"/>
      <c r="JF135" s="6"/>
      <c r="JG135" s="6"/>
      <c r="JH135" s="6"/>
      <c r="JI135" s="6"/>
      <c r="JJ135" s="6"/>
      <c r="JK135" s="6"/>
      <c r="JL135" s="6"/>
      <c r="JM135" s="6"/>
      <c r="JN135" s="6"/>
      <c r="JO135" s="6"/>
      <c r="JP135" s="6"/>
      <c r="JQ135" s="6"/>
      <c r="JR135" s="6"/>
      <c r="JS135" s="6"/>
      <c r="JT135" s="6"/>
      <c r="JU135" s="6"/>
      <c r="JV135" s="6"/>
      <c r="JW135" s="6"/>
      <c r="JX135" s="6"/>
      <c r="JY135" s="6"/>
      <c r="JZ135" s="6"/>
      <c r="KA135" s="6"/>
      <c r="KB135" s="6"/>
      <c r="KC135" s="6"/>
      <c r="KD135" s="6"/>
      <c r="KE135" s="6"/>
      <c r="KF135" s="6"/>
      <c r="KG135" s="6"/>
      <c r="KH135" s="6"/>
      <c r="KI135" s="6"/>
      <c r="KJ135" s="6"/>
      <c r="KK135" s="6"/>
      <c r="KL135" s="6"/>
      <c r="KM135" s="6"/>
      <c r="KN135" s="6"/>
      <c r="KO135" s="6"/>
      <c r="KP135" s="6"/>
      <c r="KQ135" s="6"/>
      <c r="KR135" s="6"/>
      <c r="KS135" s="6"/>
      <c r="KT135" s="6"/>
      <c r="KU135" s="6"/>
      <c r="KV135" s="6"/>
      <c r="KW135" s="6"/>
      <c r="KX135" s="6"/>
      <c r="KY135" s="6"/>
      <c r="KZ135" s="6"/>
      <c r="LA135" s="6"/>
      <c r="LB135" s="6"/>
      <c r="LC135" s="6"/>
      <c r="LD135" s="6"/>
      <c r="LE135" s="6"/>
      <c r="LF135" s="6"/>
      <c r="LG135" s="6"/>
      <c r="LH135" s="6"/>
      <c r="LI135" s="6"/>
      <c r="LJ135" s="6"/>
      <c r="LK135" s="6"/>
      <c r="LL135" s="6"/>
      <c r="LM135" s="6"/>
      <c r="LN135" s="6"/>
      <c r="LO135" s="6"/>
      <c r="LP135" s="6"/>
      <c r="LQ135" s="6"/>
      <c r="LR135" s="6"/>
      <c r="LS135" s="6"/>
      <c r="LT135" s="6"/>
      <c r="LU135" s="6"/>
      <c r="LV135" s="6"/>
      <c r="LW135" s="6"/>
      <c r="LX135" s="6"/>
      <c r="LY135" s="6"/>
      <c r="LZ135" s="6"/>
      <c r="MA135" s="6"/>
      <c r="MB135" s="6"/>
      <c r="MC135" s="6"/>
      <c r="MD135" s="6"/>
      <c r="ME135" s="6"/>
      <c r="MF135" s="6"/>
      <c r="MG135" s="6"/>
      <c r="MH135" s="6"/>
      <c r="MI135" s="6"/>
      <c r="MJ135" s="6"/>
      <c r="MK135" s="6"/>
      <c r="ML135" s="6"/>
      <c r="MM135" s="6"/>
      <c r="MN135" s="6"/>
      <c r="MO135" s="6"/>
      <c r="MP135" s="6"/>
      <c r="MQ135" s="6"/>
      <c r="MR135" s="6"/>
      <c r="MS135" s="6"/>
      <c r="MT135" s="6"/>
      <c r="MU135" s="6"/>
      <c r="MV135" s="6"/>
      <c r="MW135" s="6"/>
      <c r="MX135" s="6"/>
      <c r="MY135" s="6"/>
      <c r="MZ135" s="6"/>
      <c r="NA135" s="6"/>
      <c r="NB135" s="6"/>
      <c r="NC135" s="6"/>
      <c r="ND135" s="6"/>
      <c r="NE135" s="6"/>
      <c r="NF135" s="6"/>
      <c r="NG135" s="6"/>
      <c r="NH135" s="6"/>
      <c r="NI135" s="6"/>
      <c r="NJ135" s="6"/>
      <c r="NK135" s="6"/>
      <c r="NL135" s="6"/>
      <c r="NM135" s="6"/>
      <c r="NN135" s="6"/>
      <c r="NO135" s="6"/>
      <c r="NP135" s="6"/>
      <c r="NQ135" s="6"/>
      <c r="NR135" s="6"/>
      <c r="NS135" s="6"/>
      <c r="NT135" s="6"/>
      <c r="NU135" s="6"/>
      <c r="NV135" s="6"/>
      <c r="NW135" s="6"/>
      <c r="NX135" s="6"/>
      <c r="NY135" s="6"/>
      <c r="NZ135" s="6"/>
      <c r="OA135" s="6"/>
      <c r="OB135" s="6"/>
      <c r="OC135" s="6"/>
      <c r="OD135" s="6"/>
      <c r="OE135" s="6"/>
      <c r="OF135" s="6"/>
      <c r="OG135" s="6"/>
      <c r="OH135" s="6"/>
      <c r="OI135" s="6"/>
      <c r="OJ135" s="6"/>
      <c r="OK135" s="6"/>
      <c r="OL135" s="6"/>
      <c r="OM135" s="6"/>
      <c r="ON135" s="6"/>
      <c r="OO135" s="6"/>
      <c r="OP135" s="6"/>
      <c r="OQ135" s="6"/>
      <c r="OR135" s="6"/>
      <c r="OS135" s="6"/>
      <c r="OT135" s="6"/>
      <c r="OU135" s="6"/>
      <c r="OV135" s="6"/>
      <c r="OW135" s="6"/>
      <c r="OX135" s="6"/>
      <c r="OY135" s="6"/>
      <c r="OZ135" s="6"/>
      <c r="PA135" s="6"/>
      <c r="PB135" s="6"/>
      <c r="PC135" s="6"/>
      <c r="PD135" s="6"/>
      <c r="PE135" s="6"/>
    </row>
    <row r="136" spans="1:421" s="136" customFormat="1" ht="13.8" thickBot="1" x14ac:dyDescent="0.3">
      <c r="A136" s="309"/>
      <c r="B136" s="259"/>
      <c r="C136" s="272"/>
      <c r="D136" s="265"/>
      <c r="E136" s="144"/>
      <c r="F136" s="164" t="s">
        <v>139</v>
      </c>
      <c r="G136" s="234">
        <v>3</v>
      </c>
      <c r="H136" s="235">
        <v>3</v>
      </c>
      <c r="I136" s="235">
        <v>3</v>
      </c>
      <c r="J136" s="235">
        <v>3</v>
      </c>
      <c r="K136" s="235">
        <v>3</v>
      </c>
      <c r="L136" s="236"/>
      <c r="M136" s="237">
        <f>((G136*Kwantificatie!$B$22)+(H136*Kwantificatie!$C$22)+(I136*Kwantificatie!$D$22)+(J136*Kwantificatie!$E$22)+(K136*Kwantificatie!$F$22))*11.1*-1+100</f>
        <v>0.10000000000000853</v>
      </c>
    </row>
    <row r="137" spans="1:421" s="108" customFormat="1" ht="13.2" customHeight="1" x14ac:dyDescent="0.25">
      <c r="A137" s="309"/>
      <c r="B137" s="259"/>
      <c r="C137" s="258" t="s">
        <v>17</v>
      </c>
      <c r="D137" s="258" t="s">
        <v>26</v>
      </c>
      <c r="E137" s="19" t="s">
        <v>89</v>
      </c>
      <c r="F137" s="129" t="s">
        <v>111</v>
      </c>
      <c r="G137" s="18">
        <v>2</v>
      </c>
      <c r="H137" s="18">
        <v>2</v>
      </c>
      <c r="I137" s="18">
        <v>1</v>
      </c>
      <c r="J137" s="18">
        <v>3</v>
      </c>
      <c r="K137" s="18">
        <v>3</v>
      </c>
      <c r="L137" s="95"/>
      <c r="M137" s="26">
        <f>((G137*Kwantificatie!$B$22)+(H137*Kwantificatie!$C$22)+(I137*Kwantificatie!$D$22)+(J137*Kwantificatie!$E$22)+(K137*Kwantificatie!$F$22))*11.1*-1+100</f>
        <v>22.299999999999997</v>
      </c>
    </row>
    <row r="138" spans="1:421" s="108" customFormat="1" x14ac:dyDescent="0.25">
      <c r="A138" s="309"/>
      <c r="B138" s="259"/>
      <c r="C138" s="259"/>
      <c r="D138" s="259"/>
      <c r="E138" s="17" t="s">
        <v>98</v>
      </c>
      <c r="F138" s="129" t="s">
        <v>111</v>
      </c>
      <c r="G138" s="18">
        <v>2</v>
      </c>
      <c r="H138" s="18">
        <v>3</v>
      </c>
      <c r="I138" s="18">
        <v>2</v>
      </c>
      <c r="J138" s="18">
        <v>2</v>
      </c>
      <c r="K138" s="18">
        <v>3</v>
      </c>
      <c r="L138" s="97"/>
      <c r="M138" s="26">
        <f>((G138*Kwantificatie!$B$22)+(H138*Kwantificatie!$C$22)+(I138*Kwantificatie!$D$22)+(J138*Kwantificatie!$E$22)+(K138*Kwantificatie!$F$22))*11.1*-1+100</f>
        <v>19.525000000000006</v>
      </c>
    </row>
    <row r="139" spans="1:421" s="108" customFormat="1" ht="13.8" thickBot="1" x14ac:dyDescent="0.3">
      <c r="A139" s="309"/>
      <c r="B139" s="259"/>
      <c r="C139" s="259"/>
      <c r="D139" s="259"/>
      <c r="E139" s="19" t="s">
        <v>143</v>
      </c>
      <c r="F139" s="155" t="s">
        <v>111</v>
      </c>
      <c r="G139" s="156">
        <v>3</v>
      </c>
      <c r="H139" s="156">
        <v>2</v>
      </c>
      <c r="I139" s="156">
        <v>3</v>
      </c>
      <c r="J139" s="156">
        <v>2</v>
      </c>
      <c r="K139" s="156">
        <v>3</v>
      </c>
      <c r="L139" s="145"/>
      <c r="M139" s="26">
        <f>((G139*Kwantificatie!$B$22)+(H139*Kwantificatie!$C$22)+(I139*Kwantificatie!$D$22)+(J139*Kwantificatie!$E$22)+(K139*Kwantificatie!$F$22))*11.1*-1+100</f>
        <v>19.525000000000006</v>
      </c>
    </row>
    <row r="140" spans="1:421" s="13" customFormat="1" x14ac:dyDescent="0.25">
      <c r="A140" s="309"/>
      <c r="B140" s="259"/>
      <c r="C140" s="259"/>
      <c r="D140" s="259"/>
      <c r="E140" s="17"/>
      <c r="F140" s="163" t="s">
        <v>139</v>
      </c>
      <c r="G140" s="163">
        <v>3</v>
      </c>
      <c r="H140" s="163">
        <v>3</v>
      </c>
      <c r="I140" s="163">
        <v>3</v>
      </c>
      <c r="J140" s="163">
        <v>3</v>
      </c>
      <c r="K140" s="163">
        <v>3</v>
      </c>
      <c r="L140" s="146"/>
      <c r="M140" s="26">
        <f>((G140*Kwantificatie!$B$22)+(H140*Kwantificatie!$C$22)+(I140*Kwantificatie!$D$22)+(J140*Kwantificatie!$E$22)+(K140*Kwantificatie!$F$22))*11.1*-1+100</f>
        <v>0.10000000000000853</v>
      </c>
      <c r="N140" s="6"/>
      <c r="O140" s="6"/>
      <c r="P140" s="6"/>
      <c r="Q140" s="6"/>
      <c r="R140" s="6"/>
      <c r="AC140" s="6"/>
      <c r="AD140" s="6"/>
      <c r="AE140" s="6"/>
      <c r="AF140" s="6"/>
      <c r="AG140" s="6"/>
      <c r="AH140" s="6"/>
      <c r="AI140" s="6"/>
      <c r="AJ140" s="6"/>
      <c r="AK140" s="6"/>
      <c r="AL140" s="6"/>
      <c r="AM140" s="6"/>
      <c r="AN140" s="6"/>
      <c r="AO140" s="6"/>
      <c r="AP140" s="6"/>
      <c r="AQ140" s="6"/>
      <c r="AR140" s="6"/>
      <c r="AS140" s="6"/>
      <c r="AT140" s="6"/>
      <c r="AU140" s="6"/>
      <c r="AV140" s="6"/>
      <c r="AW140" s="6"/>
      <c r="AX140" s="6"/>
      <c r="AY140" s="6"/>
      <c r="AZ140" s="6"/>
      <c r="BA140" s="6"/>
      <c r="BB140" s="6"/>
      <c r="BC140" s="6"/>
      <c r="BD140" s="6"/>
      <c r="BE140" s="6"/>
      <c r="BF140" s="6"/>
      <c r="BG140" s="6"/>
      <c r="BH140" s="6"/>
      <c r="BI140" s="6"/>
      <c r="BJ140" s="6"/>
      <c r="BK140" s="6"/>
      <c r="BL140" s="6"/>
      <c r="BM140" s="6"/>
      <c r="BN140" s="6"/>
      <c r="BO140" s="6"/>
      <c r="BP140" s="6"/>
      <c r="BQ140" s="6"/>
      <c r="BR140" s="6"/>
      <c r="BS140" s="6"/>
      <c r="BT140" s="6"/>
      <c r="BU140" s="6"/>
      <c r="BV140" s="6"/>
      <c r="BW140" s="6"/>
      <c r="BX140" s="6"/>
      <c r="BY140" s="6"/>
      <c r="BZ140" s="6"/>
      <c r="CA140" s="6"/>
      <c r="CB140" s="6"/>
      <c r="CC140" s="6"/>
      <c r="CD140" s="6"/>
      <c r="CE140" s="6"/>
      <c r="CF140" s="6"/>
      <c r="CG140" s="6"/>
      <c r="CH140" s="6"/>
      <c r="CI140" s="6"/>
      <c r="CJ140" s="6"/>
      <c r="CK140" s="6"/>
      <c r="CL140" s="6"/>
      <c r="CM140" s="6"/>
      <c r="CN140" s="6"/>
      <c r="CO140" s="6"/>
      <c r="CP140" s="6"/>
      <c r="CQ140" s="6"/>
      <c r="CR140" s="6"/>
      <c r="CS140" s="6"/>
      <c r="CT140" s="6"/>
      <c r="CU140" s="6"/>
      <c r="CV140" s="6"/>
      <c r="CW140" s="6"/>
      <c r="CX140" s="6"/>
      <c r="CY140" s="6"/>
      <c r="CZ140" s="6"/>
      <c r="DA140" s="6"/>
      <c r="DB140" s="6"/>
      <c r="DC140" s="6"/>
      <c r="DD140" s="6"/>
      <c r="DE140" s="6"/>
      <c r="DF140" s="6"/>
      <c r="DG140" s="6"/>
      <c r="DH140" s="6"/>
      <c r="DI140" s="6"/>
      <c r="DJ140" s="6"/>
      <c r="DK140" s="6"/>
      <c r="DL140" s="6"/>
      <c r="DM140" s="6"/>
      <c r="DN140" s="6"/>
      <c r="DO140" s="6"/>
      <c r="DP140" s="6"/>
      <c r="DQ140" s="6"/>
      <c r="DR140" s="6"/>
      <c r="DS140" s="6"/>
      <c r="DT140" s="6"/>
      <c r="DU140" s="6"/>
      <c r="DV140" s="6"/>
      <c r="DW140" s="6"/>
      <c r="DX140" s="6"/>
      <c r="DY140" s="6"/>
      <c r="DZ140" s="6"/>
      <c r="EA140" s="6"/>
      <c r="EB140" s="6"/>
      <c r="EC140" s="6"/>
      <c r="ED140" s="6"/>
      <c r="EE140" s="6"/>
      <c r="EF140" s="6"/>
      <c r="EG140" s="6"/>
      <c r="EH140" s="6"/>
      <c r="EI140" s="6"/>
      <c r="EJ140" s="6"/>
      <c r="EK140" s="6"/>
      <c r="EL140" s="6"/>
      <c r="EM140" s="6"/>
      <c r="EN140" s="6"/>
      <c r="EO140" s="6"/>
      <c r="EP140" s="6"/>
      <c r="EQ140" s="6"/>
      <c r="ER140" s="6"/>
      <c r="ES140" s="6"/>
      <c r="ET140" s="6"/>
      <c r="EU140" s="6"/>
      <c r="EV140" s="6"/>
      <c r="EW140" s="6"/>
      <c r="EX140" s="6"/>
      <c r="EY140" s="6"/>
      <c r="EZ140" s="6"/>
      <c r="FA140" s="6"/>
      <c r="FB140" s="6"/>
      <c r="FC140" s="6"/>
      <c r="FD140" s="6"/>
      <c r="FE140" s="6"/>
      <c r="FF140" s="6"/>
      <c r="FG140" s="6"/>
      <c r="FH140" s="6"/>
      <c r="FI140" s="6"/>
      <c r="FJ140" s="6"/>
      <c r="FK140" s="6"/>
      <c r="FL140" s="6"/>
      <c r="FM140" s="6"/>
      <c r="FN140" s="6"/>
      <c r="FO140" s="6"/>
      <c r="FP140" s="6"/>
      <c r="FQ140" s="6"/>
      <c r="FR140" s="6"/>
      <c r="FS140" s="6"/>
      <c r="FT140" s="6"/>
      <c r="FU140" s="6"/>
      <c r="FV140" s="6"/>
      <c r="FW140" s="6"/>
      <c r="FX140" s="6"/>
      <c r="FY140" s="6"/>
      <c r="FZ140" s="6"/>
      <c r="GA140" s="6"/>
      <c r="GB140" s="6"/>
      <c r="GC140" s="6"/>
      <c r="GD140" s="6"/>
      <c r="GE140" s="6"/>
      <c r="GF140" s="6"/>
      <c r="GG140" s="6"/>
      <c r="GH140" s="6"/>
      <c r="GI140" s="6"/>
      <c r="GJ140" s="6"/>
      <c r="GK140" s="6"/>
      <c r="GL140" s="6"/>
      <c r="GM140" s="6"/>
      <c r="GN140" s="6"/>
      <c r="GO140" s="6"/>
      <c r="GP140" s="6"/>
      <c r="GQ140" s="6"/>
      <c r="GR140" s="6"/>
      <c r="GS140" s="6"/>
      <c r="GT140" s="6"/>
      <c r="GU140" s="6"/>
      <c r="GV140" s="6"/>
      <c r="GW140" s="6"/>
      <c r="GX140" s="6"/>
      <c r="GY140" s="6"/>
      <c r="GZ140" s="6"/>
      <c r="HA140" s="6"/>
      <c r="HB140" s="6"/>
      <c r="HC140" s="6"/>
      <c r="HD140" s="6"/>
      <c r="HE140" s="6"/>
      <c r="HF140" s="6"/>
      <c r="HG140" s="6"/>
      <c r="HH140" s="6"/>
      <c r="HI140" s="6"/>
      <c r="HJ140" s="6"/>
      <c r="HK140" s="6"/>
      <c r="HL140" s="6"/>
      <c r="HM140" s="6"/>
      <c r="HN140" s="6"/>
      <c r="HO140" s="6"/>
      <c r="HP140" s="6"/>
      <c r="HQ140" s="6"/>
      <c r="HR140" s="6"/>
      <c r="HS140" s="6"/>
      <c r="HT140" s="6"/>
      <c r="HU140" s="6"/>
      <c r="HV140" s="6"/>
      <c r="HW140" s="6"/>
      <c r="HX140" s="6"/>
      <c r="HY140" s="6"/>
      <c r="HZ140" s="6"/>
      <c r="IA140" s="6"/>
      <c r="IB140" s="6"/>
      <c r="IC140" s="6"/>
      <c r="ID140" s="6"/>
      <c r="IE140" s="6"/>
      <c r="IF140" s="6"/>
      <c r="IG140" s="6"/>
      <c r="IH140" s="6"/>
      <c r="II140" s="6"/>
      <c r="IJ140" s="6"/>
      <c r="IK140" s="6"/>
      <c r="IL140" s="6"/>
      <c r="IM140" s="6"/>
      <c r="IN140" s="6"/>
      <c r="IO140" s="6"/>
      <c r="IP140" s="6"/>
      <c r="IQ140" s="6"/>
      <c r="IR140" s="6"/>
      <c r="IS140" s="6"/>
      <c r="IT140" s="6"/>
      <c r="IU140" s="6"/>
      <c r="IV140" s="6"/>
      <c r="IW140" s="6"/>
      <c r="IX140" s="6"/>
      <c r="IY140" s="6"/>
      <c r="IZ140" s="6"/>
      <c r="JA140" s="6"/>
      <c r="JB140" s="6"/>
      <c r="JC140" s="6"/>
      <c r="JD140" s="6"/>
      <c r="JE140" s="6"/>
      <c r="JF140" s="6"/>
      <c r="JG140" s="6"/>
      <c r="JH140" s="6"/>
      <c r="JI140" s="6"/>
      <c r="JJ140" s="6"/>
      <c r="JK140" s="6"/>
      <c r="JL140" s="6"/>
      <c r="JM140" s="6"/>
      <c r="JN140" s="6"/>
      <c r="JO140" s="6"/>
      <c r="JP140" s="6"/>
      <c r="JQ140" s="6"/>
      <c r="JR140" s="6"/>
      <c r="JS140" s="6"/>
      <c r="JT140" s="6"/>
      <c r="JU140" s="6"/>
      <c r="JV140" s="6"/>
      <c r="JW140" s="6"/>
      <c r="JX140" s="6"/>
      <c r="JY140" s="6"/>
      <c r="JZ140" s="6"/>
      <c r="KA140" s="6"/>
      <c r="KB140" s="6"/>
      <c r="KC140" s="6"/>
      <c r="KD140" s="6"/>
      <c r="KE140" s="6"/>
      <c r="KF140" s="6"/>
      <c r="KG140" s="6"/>
      <c r="KH140" s="6"/>
      <c r="KI140" s="6"/>
      <c r="KJ140" s="6"/>
      <c r="KK140" s="6"/>
      <c r="KL140" s="6"/>
      <c r="KM140" s="6"/>
      <c r="KN140" s="6"/>
      <c r="KO140" s="6"/>
      <c r="KP140" s="6"/>
      <c r="KQ140" s="6"/>
      <c r="KR140" s="6"/>
      <c r="KS140" s="6"/>
      <c r="KT140" s="6"/>
      <c r="KU140" s="6"/>
      <c r="KV140" s="6"/>
      <c r="KW140" s="6"/>
      <c r="KX140" s="6"/>
      <c r="KY140" s="6"/>
      <c r="KZ140" s="6"/>
      <c r="LA140" s="6"/>
      <c r="LB140" s="6"/>
      <c r="LC140" s="6"/>
      <c r="LD140" s="6"/>
      <c r="LE140" s="6"/>
      <c r="LF140" s="6"/>
      <c r="LG140" s="6"/>
      <c r="LH140" s="6"/>
      <c r="LI140" s="6"/>
      <c r="LJ140" s="6"/>
      <c r="LK140" s="6"/>
      <c r="LL140" s="6"/>
      <c r="LM140" s="6"/>
      <c r="LN140" s="6"/>
      <c r="LO140" s="6"/>
      <c r="LP140" s="6"/>
      <c r="LQ140" s="6"/>
      <c r="LR140" s="6"/>
      <c r="LS140" s="6"/>
      <c r="LT140" s="6"/>
      <c r="LU140" s="6"/>
      <c r="LV140" s="6"/>
      <c r="LW140" s="6"/>
      <c r="LX140" s="6"/>
      <c r="LY140" s="6"/>
      <c r="LZ140" s="6"/>
      <c r="MA140" s="6"/>
      <c r="MB140" s="6"/>
      <c r="MC140" s="6"/>
      <c r="MD140" s="6"/>
      <c r="ME140" s="6"/>
      <c r="MF140" s="6"/>
      <c r="MG140" s="6"/>
      <c r="MH140" s="6"/>
      <c r="MI140" s="6"/>
      <c r="MJ140" s="6"/>
      <c r="MK140" s="6"/>
      <c r="ML140" s="6"/>
      <c r="MM140" s="6"/>
      <c r="MN140" s="6"/>
      <c r="MO140" s="6"/>
      <c r="MP140" s="6"/>
      <c r="MQ140" s="6"/>
      <c r="MR140" s="6"/>
      <c r="MS140" s="6"/>
      <c r="MT140" s="6"/>
      <c r="MU140" s="6"/>
      <c r="MV140" s="6"/>
      <c r="MW140" s="6"/>
      <c r="MX140" s="6"/>
      <c r="MY140" s="6"/>
      <c r="MZ140" s="6"/>
      <c r="NA140" s="6"/>
      <c r="NB140" s="6"/>
      <c r="NC140" s="6"/>
      <c r="ND140" s="6"/>
      <c r="NE140" s="6"/>
      <c r="NF140" s="6"/>
      <c r="NG140" s="6"/>
      <c r="NH140" s="6"/>
      <c r="NI140" s="6"/>
      <c r="NJ140" s="6"/>
      <c r="NK140" s="6"/>
      <c r="NL140" s="6"/>
      <c r="NM140" s="6"/>
      <c r="NN140" s="6"/>
      <c r="NO140" s="6"/>
      <c r="NP140" s="6"/>
      <c r="NQ140" s="6"/>
      <c r="NR140" s="6"/>
      <c r="NS140" s="6"/>
      <c r="NT140" s="6"/>
      <c r="NU140" s="6"/>
      <c r="NV140" s="6"/>
      <c r="NW140" s="6"/>
      <c r="NX140" s="6"/>
      <c r="NY140" s="6"/>
      <c r="NZ140" s="6"/>
      <c r="OA140" s="6"/>
      <c r="OB140" s="6"/>
      <c r="OC140" s="6"/>
      <c r="OD140" s="6"/>
      <c r="OE140" s="6"/>
      <c r="OF140" s="6"/>
      <c r="OG140" s="6"/>
      <c r="OH140" s="6"/>
      <c r="OI140" s="6"/>
      <c r="OJ140" s="6"/>
      <c r="OK140" s="6"/>
      <c r="OL140" s="6"/>
      <c r="OM140" s="6"/>
      <c r="ON140" s="6"/>
      <c r="OO140" s="6"/>
      <c r="OP140" s="6"/>
      <c r="OQ140" s="6"/>
      <c r="OR140" s="6"/>
      <c r="OS140" s="6"/>
      <c r="OT140" s="6"/>
      <c r="OU140" s="6"/>
      <c r="OV140" s="6"/>
      <c r="OW140" s="6"/>
      <c r="OX140" s="6"/>
      <c r="OY140" s="6"/>
      <c r="OZ140" s="6"/>
      <c r="PA140" s="6"/>
      <c r="PB140" s="6"/>
      <c r="PC140" s="6"/>
      <c r="PD140" s="6"/>
      <c r="PE140" s="6"/>
    </row>
    <row r="141" spans="1:421" s="13" customFormat="1" x14ac:dyDescent="0.25">
      <c r="A141" s="309"/>
      <c r="B141" s="259"/>
      <c r="C141" s="259"/>
      <c r="D141" s="259"/>
      <c r="E141" s="17"/>
      <c r="F141" s="163" t="s">
        <v>139</v>
      </c>
      <c r="G141" s="163">
        <v>3</v>
      </c>
      <c r="H141" s="163">
        <v>3</v>
      </c>
      <c r="I141" s="163">
        <v>3</v>
      </c>
      <c r="J141" s="163">
        <v>3</v>
      </c>
      <c r="K141" s="163">
        <v>3</v>
      </c>
      <c r="L141" s="146"/>
      <c r="M141" s="26">
        <f>((G141*Kwantificatie!$B$22)+(H141*Kwantificatie!$C$22)+(I141*Kwantificatie!$D$22)+(J141*Kwantificatie!$E$22)+(K141*Kwantificatie!$F$22))*11.1*-1+100</f>
        <v>0.10000000000000853</v>
      </c>
      <c r="N141" s="6"/>
      <c r="O141" s="6"/>
      <c r="P141" s="6"/>
      <c r="Q141" s="6"/>
      <c r="R141" s="6"/>
      <c r="AC141" s="6"/>
      <c r="AD141" s="6"/>
      <c r="AE141" s="6"/>
      <c r="AF141" s="6"/>
      <c r="AG141" s="6"/>
      <c r="AH141" s="6"/>
      <c r="AI141" s="6"/>
      <c r="AJ141" s="6"/>
      <c r="AK141" s="6"/>
      <c r="AL141" s="6"/>
      <c r="AM141" s="6"/>
      <c r="AN141" s="6"/>
      <c r="AO141" s="6"/>
      <c r="AP141" s="6"/>
      <c r="AQ141" s="6"/>
      <c r="AR141" s="6"/>
      <c r="AS141" s="6"/>
      <c r="AT141" s="6"/>
      <c r="AU141" s="6"/>
      <c r="AV141" s="6"/>
      <c r="AW141" s="6"/>
      <c r="AX141" s="6"/>
      <c r="AY141" s="6"/>
      <c r="AZ141" s="6"/>
      <c r="BA141" s="6"/>
      <c r="BB141" s="6"/>
      <c r="BC141" s="6"/>
      <c r="BD141" s="6"/>
      <c r="BE141" s="6"/>
      <c r="BF141" s="6"/>
      <c r="BG141" s="6"/>
      <c r="BH141" s="6"/>
      <c r="BI141" s="6"/>
      <c r="BJ141" s="6"/>
      <c r="BK141" s="6"/>
      <c r="BL141" s="6"/>
      <c r="BM141" s="6"/>
      <c r="BN141" s="6"/>
      <c r="BO141" s="6"/>
      <c r="BP141" s="6"/>
      <c r="BQ141" s="6"/>
      <c r="BR141" s="6"/>
      <c r="BS141" s="6"/>
      <c r="BT141" s="6"/>
      <c r="BU141" s="6"/>
      <c r="BV141" s="6"/>
      <c r="BW141" s="6"/>
      <c r="BX141" s="6"/>
      <c r="BY141" s="6"/>
      <c r="BZ141" s="6"/>
      <c r="CA141" s="6"/>
      <c r="CB141" s="6"/>
      <c r="CC141" s="6"/>
      <c r="CD141" s="6"/>
      <c r="CE141" s="6"/>
      <c r="CF141" s="6"/>
      <c r="CG141" s="6"/>
      <c r="CH141" s="6"/>
      <c r="CI141" s="6"/>
      <c r="CJ141" s="6"/>
      <c r="CK141" s="6"/>
      <c r="CL141" s="6"/>
      <c r="CM141" s="6"/>
      <c r="CN141" s="6"/>
      <c r="CO141" s="6"/>
      <c r="CP141" s="6"/>
      <c r="CQ141" s="6"/>
      <c r="CR141" s="6"/>
      <c r="CS141" s="6"/>
      <c r="CT141" s="6"/>
      <c r="CU141" s="6"/>
      <c r="CV141" s="6"/>
      <c r="CW141" s="6"/>
      <c r="CX141" s="6"/>
      <c r="CY141" s="6"/>
      <c r="CZ141" s="6"/>
      <c r="DA141" s="6"/>
      <c r="DB141" s="6"/>
      <c r="DC141" s="6"/>
      <c r="DD141" s="6"/>
      <c r="DE141" s="6"/>
      <c r="DF141" s="6"/>
      <c r="DG141" s="6"/>
      <c r="DH141" s="6"/>
      <c r="DI141" s="6"/>
      <c r="DJ141" s="6"/>
      <c r="DK141" s="6"/>
      <c r="DL141" s="6"/>
      <c r="DM141" s="6"/>
      <c r="DN141" s="6"/>
      <c r="DO141" s="6"/>
      <c r="DP141" s="6"/>
      <c r="DQ141" s="6"/>
      <c r="DR141" s="6"/>
      <c r="DS141" s="6"/>
      <c r="DT141" s="6"/>
      <c r="DU141" s="6"/>
      <c r="DV141" s="6"/>
      <c r="DW141" s="6"/>
      <c r="DX141" s="6"/>
      <c r="DY141" s="6"/>
      <c r="DZ141" s="6"/>
      <c r="EA141" s="6"/>
      <c r="EB141" s="6"/>
      <c r="EC141" s="6"/>
      <c r="ED141" s="6"/>
      <c r="EE141" s="6"/>
      <c r="EF141" s="6"/>
      <c r="EG141" s="6"/>
      <c r="EH141" s="6"/>
      <c r="EI141" s="6"/>
      <c r="EJ141" s="6"/>
      <c r="EK141" s="6"/>
      <c r="EL141" s="6"/>
      <c r="EM141" s="6"/>
      <c r="EN141" s="6"/>
      <c r="EO141" s="6"/>
      <c r="EP141" s="6"/>
      <c r="EQ141" s="6"/>
      <c r="ER141" s="6"/>
      <c r="ES141" s="6"/>
      <c r="ET141" s="6"/>
      <c r="EU141" s="6"/>
      <c r="EV141" s="6"/>
      <c r="EW141" s="6"/>
      <c r="EX141" s="6"/>
      <c r="EY141" s="6"/>
      <c r="EZ141" s="6"/>
      <c r="FA141" s="6"/>
      <c r="FB141" s="6"/>
      <c r="FC141" s="6"/>
      <c r="FD141" s="6"/>
      <c r="FE141" s="6"/>
      <c r="FF141" s="6"/>
      <c r="FG141" s="6"/>
      <c r="FH141" s="6"/>
      <c r="FI141" s="6"/>
      <c r="FJ141" s="6"/>
      <c r="FK141" s="6"/>
      <c r="FL141" s="6"/>
      <c r="FM141" s="6"/>
      <c r="FN141" s="6"/>
      <c r="FO141" s="6"/>
      <c r="FP141" s="6"/>
      <c r="FQ141" s="6"/>
      <c r="FR141" s="6"/>
      <c r="FS141" s="6"/>
      <c r="FT141" s="6"/>
      <c r="FU141" s="6"/>
      <c r="FV141" s="6"/>
      <c r="FW141" s="6"/>
      <c r="FX141" s="6"/>
      <c r="FY141" s="6"/>
      <c r="FZ141" s="6"/>
      <c r="GA141" s="6"/>
      <c r="GB141" s="6"/>
      <c r="GC141" s="6"/>
      <c r="GD141" s="6"/>
      <c r="GE141" s="6"/>
      <c r="GF141" s="6"/>
      <c r="GG141" s="6"/>
      <c r="GH141" s="6"/>
      <c r="GI141" s="6"/>
      <c r="GJ141" s="6"/>
      <c r="GK141" s="6"/>
      <c r="GL141" s="6"/>
      <c r="GM141" s="6"/>
      <c r="GN141" s="6"/>
      <c r="GO141" s="6"/>
      <c r="GP141" s="6"/>
      <c r="GQ141" s="6"/>
      <c r="GR141" s="6"/>
      <c r="GS141" s="6"/>
      <c r="GT141" s="6"/>
      <c r="GU141" s="6"/>
      <c r="GV141" s="6"/>
      <c r="GW141" s="6"/>
      <c r="GX141" s="6"/>
      <c r="GY141" s="6"/>
      <c r="GZ141" s="6"/>
      <c r="HA141" s="6"/>
      <c r="HB141" s="6"/>
      <c r="HC141" s="6"/>
      <c r="HD141" s="6"/>
      <c r="HE141" s="6"/>
      <c r="HF141" s="6"/>
      <c r="HG141" s="6"/>
      <c r="HH141" s="6"/>
      <c r="HI141" s="6"/>
      <c r="HJ141" s="6"/>
      <c r="HK141" s="6"/>
      <c r="HL141" s="6"/>
      <c r="HM141" s="6"/>
      <c r="HN141" s="6"/>
      <c r="HO141" s="6"/>
      <c r="HP141" s="6"/>
      <c r="HQ141" s="6"/>
      <c r="HR141" s="6"/>
      <c r="HS141" s="6"/>
      <c r="HT141" s="6"/>
      <c r="HU141" s="6"/>
      <c r="HV141" s="6"/>
      <c r="HW141" s="6"/>
      <c r="HX141" s="6"/>
      <c r="HY141" s="6"/>
      <c r="HZ141" s="6"/>
      <c r="IA141" s="6"/>
      <c r="IB141" s="6"/>
      <c r="IC141" s="6"/>
      <c r="ID141" s="6"/>
      <c r="IE141" s="6"/>
      <c r="IF141" s="6"/>
      <c r="IG141" s="6"/>
      <c r="IH141" s="6"/>
      <c r="II141" s="6"/>
      <c r="IJ141" s="6"/>
      <c r="IK141" s="6"/>
      <c r="IL141" s="6"/>
      <c r="IM141" s="6"/>
      <c r="IN141" s="6"/>
      <c r="IO141" s="6"/>
      <c r="IP141" s="6"/>
      <c r="IQ141" s="6"/>
      <c r="IR141" s="6"/>
      <c r="IS141" s="6"/>
      <c r="IT141" s="6"/>
      <c r="IU141" s="6"/>
      <c r="IV141" s="6"/>
      <c r="IW141" s="6"/>
      <c r="IX141" s="6"/>
      <c r="IY141" s="6"/>
      <c r="IZ141" s="6"/>
      <c r="JA141" s="6"/>
      <c r="JB141" s="6"/>
      <c r="JC141" s="6"/>
      <c r="JD141" s="6"/>
      <c r="JE141" s="6"/>
      <c r="JF141" s="6"/>
      <c r="JG141" s="6"/>
      <c r="JH141" s="6"/>
      <c r="JI141" s="6"/>
      <c r="JJ141" s="6"/>
      <c r="JK141" s="6"/>
      <c r="JL141" s="6"/>
      <c r="JM141" s="6"/>
      <c r="JN141" s="6"/>
      <c r="JO141" s="6"/>
      <c r="JP141" s="6"/>
      <c r="JQ141" s="6"/>
      <c r="JR141" s="6"/>
      <c r="JS141" s="6"/>
      <c r="JT141" s="6"/>
      <c r="JU141" s="6"/>
      <c r="JV141" s="6"/>
      <c r="JW141" s="6"/>
      <c r="JX141" s="6"/>
      <c r="JY141" s="6"/>
      <c r="JZ141" s="6"/>
      <c r="KA141" s="6"/>
      <c r="KB141" s="6"/>
      <c r="KC141" s="6"/>
      <c r="KD141" s="6"/>
      <c r="KE141" s="6"/>
      <c r="KF141" s="6"/>
      <c r="KG141" s="6"/>
      <c r="KH141" s="6"/>
      <c r="KI141" s="6"/>
      <c r="KJ141" s="6"/>
      <c r="KK141" s="6"/>
      <c r="KL141" s="6"/>
      <c r="KM141" s="6"/>
      <c r="KN141" s="6"/>
      <c r="KO141" s="6"/>
      <c r="KP141" s="6"/>
      <c r="KQ141" s="6"/>
      <c r="KR141" s="6"/>
      <c r="KS141" s="6"/>
      <c r="KT141" s="6"/>
      <c r="KU141" s="6"/>
      <c r="KV141" s="6"/>
      <c r="KW141" s="6"/>
      <c r="KX141" s="6"/>
      <c r="KY141" s="6"/>
      <c r="KZ141" s="6"/>
      <c r="LA141" s="6"/>
      <c r="LB141" s="6"/>
      <c r="LC141" s="6"/>
      <c r="LD141" s="6"/>
      <c r="LE141" s="6"/>
      <c r="LF141" s="6"/>
      <c r="LG141" s="6"/>
      <c r="LH141" s="6"/>
      <c r="LI141" s="6"/>
      <c r="LJ141" s="6"/>
      <c r="LK141" s="6"/>
      <c r="LL141" s="6"/>
      <c r="LM141" s="6"/>
      <c r="LN141" s="6"/>
      <c r="LO141" s="6"/>
      <c r="LP141" s="6"/>
      <c r="LQ141" s="6"/>
      <c r="LR141" s="6"/>
      <c r="LS141" s="6"/>
      <c r="LT141" s="6"/>
      <c r="LU141" s="6"/>
      <c r="LV141" s="6"/>
      <c r="LW141" s="6"/>
      <c r="LX141" s="6"/>
      <c r="LY141" s="6"/>
      <c r="LZ141" s="6"/>
      <c r="MA141" s="6"/>
      <c r="MB141" s="6"/>
      <c r="MC141" s="6"/>
      <c r="MD141" s="6"/>
      <c r="ME141" s="6"/>
      <c r="MF141" s="6"/>
      <c r="MG141" s="6"/>
      <c r="MH141" s="6"/>
      <c r="MI141" s="6"/>
      <c r="MJ141" s="6"/>
      <c r="MK141" s="6"/>
      <c r="ML141" s="6"/>
      <c r="MM141" s="6"/>
      <c r="MN141" s="6"/>
      <c r="MO141" s="6"/>
      <c r="MP141" s="6"/>
      <c r="MQ141" s="6"/>
      <c r="MR141" s="6"/>
      <c r="MS141" s="6"/>
      <c r="MT141" s="6"/>
      <c r="MU141" s="6"/>
      <c r="MV141" s="6"/>
      <c r="MW141" s="6"/>
      <c r="MX141" s="6"/>
      <c r="MY141" s="6"/>
      <c r="MZ141" s="6"/>
      <c r="NA141" s="6"/>
      <c r="NB141" s="6"/>
      <c r="NC141" s="6"/>
      <c r="ND141" s="6"/>
      <c r="NE141" s="6"/>
      <c r="NF141" s="6"/>
      <c r="NG141" s="6"/>
      <c r="NH141" s="6"/>
      <c r="NI141" s="6"/>
      <c r="NJ141" s="6"/>
      <c r="NK141" s="6"/>
      <c r="NL141" s="6"/>
      <c r="NM141" s="6"/>
      <c r="NN141" s="6"/>
      <c r="NO141" s="6"/>
      <c r="NP141" s="6"/>
      <c r="NQ141" s="6"/>
      <c r="NR141" s="6"/>
      <c r="NS141" s="6"/>
      <c r="NT141" s="6"/>
      <c r="NU141" s="6"/>
      <c r="NV141" s="6"/>
      <c r="NW141" s="6"/>
      <c r="NX141" s="6"/>
      <c r="NY141" s="6"/>
      <c r="NZ141" s="6"/>
      <c r="OA141" s="6"/>
      <c r="OB141" s="6"/>
      <c r="OC141" s="6"/>
      <c r="OD141" s="6"/>
      <c r="OE141" s="6"/>
      <c r="OF141" s="6"/>
      <c r="OG141" s="6"/>
      <c r="OH141" s="6"/>
      <c r="OI141" s="6"/>
      <c r="OJ141" s="6"/>
      <c r="OK141" s="6"/>
      <c r="OL141" s="6"/>
      <c r="OM141" s="6"/>
      <c r="ON141" s="6"/>
      <c r="OO141" s="6"/>
      <c r="OP141" s="6"/>
      <c r="OQ141" s="6"/>
      <c r="OR141" s="6"/>
      <c r="OS141" s="6"/>
      <c r="OT141" s="6"/>
      <c r="OU141" s="6"/>
      <c r="OV141" s="6"/>
      <c r="OW141" s="6"/>
      <c r="OX141" s="6"/>
      <c r="OY141" s="6"/>
      <c r="OZ141" s="6"/>
      <c r="PA141" s="6"/>
      <c r="PB141" s="6"/>
      <c r="PC141" s="6"/>
      <c r="PD141" s="6"/>
      <c r="PE141" s="6"/>
    </row>
    <row r="142" spans="1:421" s="13" customFormat="1" x14ac:dyDescent="0.25">
      <c r="A142" s="309"/>
      <c r="B142" s="259"/>
      <c r="C142" s="259"/>
      <c r="D142" s="259"/>
      <c r="E142" s="17"/>
      <c r="F142" s="163" t="s">
        <v>139</v>
      </c>
      <c r="G142" s="163">
        <v>3</v>
      </c>
      <c r="H142" s="163">
        <v>3</v>
      </c>
      <c r="I142" s="163">
        <v>3</v>
      </c>
      <c r="J142" s="163">
        <v>3</v>
      </c>
      <c r="K142" s="163">
        <v>3</v>
      </c>
      <c r="L142" s="146"/>
      <c r="M142" s="26">
        <f>((G142*Kwantificatie!$B$22)+(H142*Kwantificatie!$C$22)+(I142*Kwantificatie!$D$22)+(J142*Kwantificatie!$E$22)+(K142*Kwantificatie!$F$22))*11.1*-1+100</f>
        <v>0.10000000000000853</v>
      </c>
      <c r="N142" s="6"/>
      <c r="O142" s="6"/>
      <c r="P142" s="6"/>
      <c r="Q142" s="6"/>
      <c r="R142" s="6"/>
      <c r="AC142" s="6"/>
      <c r="AD142" s="6"/>
      <c r="AE142" s="6"/>
      <c r="AF142" s="6"/>
      <c r="AG142" s="6"/>
      <c r="AH142" s="6"/>
      <c r="AI142" s="6"/>
      <c r="AJ142" s="6"/>
      <c r="AK142" s="6"/>
      <c r="AL142" s="6"/>
      <c r="AM142" s="6"/>
      <c r="AN142" s="6"/>
      <c r="AO142" s="6"/>
      <c r="AP142" s="6"/>
      <c r="AQ142" s="6"/>
      <c r="AR142" s="6"/>
      <c r="AS142" s="6"/>
      <c r="AT142" s="6"/>
      <c r="AU142" s="6"/>
      <c r="AV142" s="6"/>
      <c r="AW142" s="6"/>
      <c r="AX142" s="6"/>
      <c r="AY142" s="6"/>
      <c r="AZ142" s="6"/>
      <c r="BA142" s="6"/>
      <c r="BB142" s="6"/>
      <c r="BC142" s="6"/>
      <c r="BD142" s="6"/>
      <c r="BE142" s="6"/>
      <c r="BF142" s="6"/>
      <c r="BG142" s="6"/>
      <c r="BH142" s="6"/>
      <c r="BI142" s="6"/>
      <c r="BJ142" s="6"/>
      <c r="BK142" s="6"/>
      <c r="BL142" s="6"/>
      <c r="BM142" s="6"/>
      <c r="BN142" s="6"/>
      <c r="BO142" s="6"/>
      <c r="BP142" s="6"/>
      <c r="BQ142" s="6"/>
      <c r="BR142" s="6"/>
      <c r="BS142" s="6"/>
      <c r="BT142" s="6"/>
      <c r="BU142" s="6"/>
      <c r="BV142" s="6"/>
      <c r="BW142" s="6"/>
      <c r="BX142" s="6"/>
      <c r="BY142" s="6"/>
      <c r="BZ142" s="6"/>
      <c r="CA142" s="6"/>
      <c r="CB142" s="6"/>
      <c r="CC142" s="6"/>
      <c r="CD142" s="6"/>
      <c r="CE142" s="6"/>
      <c r="CF142" s="6"/>
      <c r="CG142" s="6"/>
      <c r="CH142" s="6"/>
      <c r="CI142" s="6"/>
      <c r="CJ142" s="6"/>
      <c r="CK142" s="6"/>
      <c r="CL142" s="6"/>
      <c r="CM142" s="6"/>
      <c r="CN142" s="6"/>
      <c r="CO142" s="6"/>
      <c r="CP142" s="6"/>
      <c r="CQ142" s="6"/>
      <c r="CR142" s="6"/>
      <c r="CS142" s="6"/>
      <c r="CT142" s="6"/>
      <c r="CU142" s="6"/>
      <c r="CV142" s="6"/>
      <c r="CW142" s="6"/>
      <c r="CX142" s="6"/>
      <c r="CY142" s="6"/>
      <c r="CZ142" s="6"/>
      <c r="DA142" s="6"/>
      <c r="DB142" s="6"/>
      <c r="DC142" s="6"/>
      <c r="DD142" s="6"/>
      <c r="DE142" s="6"/>
      <c r="DF142" s="6"/>
      <c r="DG142" s="6"/>
      <c r="DH142" s="6"/>
      <c r="DI142" s="6"/>
      <c r="DJ142" s="6"/>
      <c r="DK142" s="6"/>
      <c r="DL142" s="6"/>
      <c r="DM142" s="6"/>
      <c r="DN142" s="6"/>
      <c r="DO142" s="6"/>
      <c r="DP142" s="6"/>
      <c r="DQ142" s="6"/>
      <c r="DR142" s="6"/>
      <c r="DS142" s="6"/>
      <c r="DT142" s="6"/>
      <c r="DU142" s="6"/>
      <c r="DV142" s="6"/>
      <c r="DW142" s="6"/>
      <c r="DX142" s="6"/>
      <c r="DY142" s="6"/>
      <c r="DZ142" s="6"/>
      <c r="EA142" s="6"/>
      <c r="EB142" s="6"/>
      <c r="EC142" s="6"/>
      <c r="ED142" s="6"/>
      <c r="EE142" s="6"/>
      <c r="EF142" s="6"/>
      <c r="EG142" s="6"/>
      <c r="EH142" s="6"/>
      <c r="EI142" s="6"/>
      <c r="EJ142" s="6"/>
      <c r="EK142" s="6"/>
      <c r="EL142" s="6"/>
      <c r="EM142" s="6"/>
      <c r="EN142" s="6"/>
      <c r="EO142" s="6"/>
      <c r="EP142" s="6"/>
      <c r="EQ142" s="6"/>
      <c r="ER142" s="6"/>
      <c r="ES142" s="6"/>
      <c r="ET142" s="6"/>
      <c r="EU142" s="6"/>
      <c r="EV142" s="6"/>
      <c r="EW142" s="6"/>
      <c r="EX142" s="6"/>
      <c r="EY142" s="6"/>
      <c r="EZ142" s="6"/>
      <c r="FA142" s="6"/>
      <c r="FB142" s="6"/>
      <c r="FC142" s="6"/>
      <c r="FD142" s="6"/>
      <c r="FE142" s="6"/>
      <c r="FF142" s="6"/>
      <c r="FG142" s="6"/>
      <c r="FH142" s="6"/>
      <c r="FI142" s="6"/>
      <c r="FJ142" s="6"/>
      <c r="FK142" s="6"/>
      <c r="FL142" s="6"/>
      <c r="FM142" s="6"/>
      <c r="FN142" s="6"/>
      <c r="FO142" s="6"/>
      <c r="FP142" s="6"/>
      <c r="FQ142" s="6"/>
      <c r="FR142" s="6"/>
      <c r="FS142" s="6"/>
      <c r="FT142" s="6"/>
      <c r="FU142" s="6"/>
      <c r="FV142" s="6"/>
      <c r="FW142" s="6"/>
      <c r="FX142" s="6"/>
      <c r="FY142" s="6"/>
      <c r="FZ142" s="6"/>
      <c r="GA142" s="6"/>
      <c r="GB142" s="6"/>
      <c r="GC142" s="6"/>
      <c r="GD142" s="6"/>
      <c r="GE142" s="6"/>
      <c r="GF142" s="6"/>
      <c r="GG142" s="6"/>
      <c r="GH142" s="6"/>
      <c r="GI142" s="6"/>
      <c r="GJ142" s="6"/>
      <c r="GK142" s="6"/>
      <c r="GL142" s="6"/>
      <c r="GM142" s="6"/>
      <c r="GN142" s="6"/>
      <c r="GO142" s="6"/>
      <c r="GP142" s="6"/>
      <c r="GQ142" s="6"/>
      <c r="GR142" s="6"/>
      <c r="GS142" s="6"/>
      <c r="GT142" s="6"/>
      <c r="GU142" s="6"/>
      <c r="GV142" s="6"/>
      <c r="GW142" s="6"/>
      <c r="GX142" s="6"/>
      <c r="GY142" s="6"/>
      <c r="GZ142" s="6"/>
      <c r="HA142" s="6"/>
      <c r="HB142" s="6"/>
      <c r="HC142" s="6"/>
      <c r="HD142" s="6"/>
      <c r="HE142" s="6"/>
      <c r="HF142" s="6"/>
      <c r="HG142" s="6"/>
      <c r="HH142" s="6"/>
      <c r="HI142" s="6"/>
      <c r="HJ142" s="6"/>
      <c r="HK142" s="6"/>
      <c r="HL142" s="6"/>
      <c r="HM142" s="6"/>
      <c r="HN142" s="6"/>
      <c r="HO142" s="6"/>
      <c r="HP142" s="6"/>
      <c r="HQ142" s="6"/>
      <c r="HR142" s="6"/>
      <c r="HS142" s="6"/>
      <c r="HT142" s="6"/>
      <c r="HU142" s="6"/>
      <c r="HV142" s="6"/>
      <c r="HW142" s="6"/>
      <c r="HX142" s="6"/>
      <c r="HY142" s="6"/>
      <c r="HZ142" s="6"/>
      <c r="IA142" s="6"/>
      <c r="IB142" s="6"/>
      <c r="IC142" s="6"/>
      <c r="ID142" s="6"/>
      <c r="IE142" s="6"/>
      <c r="IF142" s="6"/>
      <c r="IG142" s="6"/>
      <c r="IH142" s="6"/>
      <c r="II142" s="6"/>
      <c r="IJ142" s="6"/>
      <c r="IK142" s="6"/>
      <c r="IL142" s="6"/>
      <c r="IM142" s="6"/>
      <c r="IN142" s="6"/>
      <c r="IO142" s="6"/>
      <c r="IP142" s="6"/>
      <c r="IQ142" s="6"/>
      <c r="IR142" s="6"/>
      <c r="IS142" s="6"/>
      <c r="IT142" s="6"/>
      <c r="IU142" s="6"/>
      <c r="IV142" s="6"/>
      <c r="IW142" s="6"/>
      <c r="IX142" s="6"/>
      <c r="IY142" s="6"/>
      <c r="IZ142" s="6"/>
      <c r="JA142" s="6"/>
      <c r="JB142" s="6"/>
      <c r="JC142" s="6"/>
      <c r="JD142" s="6"/>
      <c r="JE142" s="6"/>
      <c r="JF142" s="6"/>
      <c r="JG142" s="6"/>
      <c r="JH142" s="6"/>
      <c r="JI142" s="6"/>
      <c r="JJ142" s="6"/>
      <c r="JK142" s="6"/>
      <c r="JL142" s="6"/>
      <c r="JM142" s="6"/>
      <c r="JN142" s="6"/>
      <c r="JO142" s="6"/>
      <c r="JP142" s="6"/>
      <c r="JQ142" s="6"/>
      <c r="JR142" s="6"/>
      <c r="JS142" s="6"/>
      <c r="JT142" s="6"/>
      <c r="JU142" s="6"/>
      <c r="JV142" s="6"/>
      <c r="JW142" s="6"/>
      <c r="JX142" s="6"/>
      <c r="JY142" s="6"/>
      <c r="JZ142" s="6"/>
      <c r="KA142" s="6"/>
      <c r="KB142" s="6"/>
      <c r="KC142" s="6"/>
      <c r="KD142" s="6"/>
      <c r="KE142" s="6"/>
      <c r="KF142" s="6"/>
      <c r="KG142" s="6"/>
      <c r="KH142" s="6"/>
      <c r="KI142" s="6"/>
      <c r="KJ142" s="6"/>
      <c r="KK142" s="6"/>
      <c r="KL142" s="6"/>
      <c r="KM142" s="6"/>
      <c r="KN142" s="6"/>
      <c r="KO142" s="6"/>
      <c r="KP142" s="6"/>
      <c r="KQ142" s="6"/>
      <c r="KR142" s="6"/>
      <c r="KS142" s="6"/>
      <c r="KT142" s="6"/>
      <c r="KU142" s="6"/>
      <c r="KV142" s="6"/>
      <c r="KW142" s="6"/>
      <c r="KX142" s="6"/>
      <c r="KY142" s="6"/>
      <c r="KZ142" s="6"/>
      <c r="LA142" s="6"/>
      <c r="LB142" s="6"/>
      <c r="LC142" s="6"/>
      <c r="LD142" s="6"/>
      <c r="LE142" s="6"/>
      <c r="LF142" s="6"/>
      <c r="LG142" s="6"/>
      <c r="LH142" s="6"/>
      <c r="LI142" s="6"/>
      <c r="LJ142" s="6"/>
      <c r="LK142" s="6"/>
      <c r="LL142" s="6"/>
      <c r="LM142" s="6"/>
      <c r="LN142" s="6"/>
      <c r="LO142" s="6"/>
      <c r="LP142" s="6"/>
      <c r="LQ142" s="6"/>
      <c r="LR142" s="6"/>
      <c r="LS142" s="6"/>
      <c r="LT142" s="6"/>
      <c r="LU142" s="6"/>
      <c r="LV142" s="6"/>
      <c r="LW142" s="6"/>
      <c r="LX142" s="6"/>
      <c r="LY142" s="6"/>
      <c r="LZ142" s="6"/>
      <c r="MA142" s="6"/>
      <c r="MB142" s="6"/>
      <c r="MC142" s="6"/>
      <c r="MD142" s="6"/>
      <c r="ME142" s="6"/>
      <c r="MF142" s="6"/>
      <c r="MG142" s="6"/>
      <c r="MH142" s="6"/>
      <c r="MI142" s="6"/>
      <c r="MJ142" s="6"/>
      <c r="MK142" s="6"/>
      <c r="ML142" s="6"/>
      <c r="MM142" s="6"/>
      <c r="MN142" s="6"/>
      <c r="MO142" s="6"/>
      <c r="MP142" s="6"/>
      <c r="MQ142" s="6"/>
      <c r="MR142" s="6"/>
      <c r="MS142" s="6"/>
      <c r="MT142" s="6"/>
      <c r="MU142" s="6"/>
      <c r="MV142" s="6"/>
      <c r="MW142" s="6"/>
      <c r="MX142" s="6"/>
      <c r="MY142" s="6"/>
      <c r="MZ142" s="6"/>
      <c r="NA142" s="6"/>
      <c r="NB142" s="6"/>
      <c r="NC142" s="6"/>
      <c r="ND142" s="6"/>
      <c r="NE142" s="6"/>
      <c r="NF142" s="6"/>
      <c r="NG142" s="6"/>
      <c r="NH142" s="6"/>
      <c r="NI142" s="6"/>
      <c r="NJ142" s="6"/>
      <c r="NK142" s="6"/>
      <c r="NL142" s="6"/>
      <c r="NM142" s="6"/>
      <c r="NN142" s="6"/>
      <c r="NO142" s="6"/>
      <c r="NP142" s="6"/>
      <c r="NQ142" s="6"/>
      <c r="NR142" s="6"/>
      <c r="NS142" s="6"/>
      <c r="NT142" s="6"/>
      <c r="NU142" s="6"/>
      <c r="NV142" s="6"/>
      <c r="NW142" s="6"/>
      <c r="NX142" s="6"/>
      <c r="NY142" s="6"/>
      <c r="NZ142" s="6"/>
      <c r="OA142" s="6"/>
      <c r="OB142" s="6"/>
      <c r="OC142" s="6"/>
      <c r="OD142" s="6"/>
      <c r="OE142" s="6"/>
      <c r="OF142" s="6"/>
      <c r="OG142" s="6"/>
      <c r="OH142" s="6"/>
      <c r="OI142" s="6"/>
      <c r="OJ142" s="6"/>
      <c r="OK142" s="6"/>
      <c r="OL142" s="6"/>
      <c r="OM142" s="6"/>
      <c r="ON142" s="6"/>
      <c r="OO142" s="6"/>
      <c r="OP142" s="6"/>
      <c r="OQ142" s="6"/>
      <c r="OR142" s="6"/>
      <c r="OS142" s="6"/>
      <c r="OT142" s="6"/>
      <c r="OU142" s="6"/>
      <c r="OV142" s="6"/>
      <c r="OW142" s="6"/>
      <c r="OX142" s="6"/>
      <c r="OY142" s="6"/>
      <c r="OZ142" s="6"/>
      <c r="PA142" s="6"/>
      <c r="PB142" s="6"/>
      <c r="PC142" s="6"/>
      <c r="PD142" s="6"/>
      <c r="PE142" s="6"/>
    </row>
    <row r="143" spans="1:421" s="13" customFormat="1" x14ac:dyDescent="0.25">
      <c r="A143" s="309"/>
      <c r="B143" s="259"/>
      <c r="C143" s="259"/>
      <c r="D143" s="259"/>
      <c r="E143" s="17"/>
      <c r="F143" s="163" t="s">
        <v>139</v>
      </c>
      <c r="G143" s="163">
        <v>3</v>
      </c>
      <c r="H143" s="163">
        <v>3</v>
      </c>
      <c r="I143" s="163">
        <v>3</v>
      </c>
      <c r="J143" s="163">
        <v>3</v>
      </c>
      <c r="K143" s="163">
        <v>3</v>
      </c>
      <c r="L143" s="146"/>
      <c r="M143" s="26">
        <f>((G143*Kwantificatie!$B$22)+(H143*Kwantificatie!$C$22)+(I143*Kwantificatie!$D$22)+(J143*Kwantificatie!$E$22)+(K143*Kwantificatie!$F$22))*11.1*-1+100</f>
        <v>0.10000000000000853</v>
      </c>
      <c r="N143" s="6"/>
      <c r="O143" s="6"/>
      <c r="P143" s="6"/>
      <c r="Q143" s="6"/>
      <c r="R143" s="6"/>
      <c r="AC143" s="6"/>
      <c r="AD143" s="6"/>
      <c r="AE143" s="6"/>
      <c r="AF143" s="6"/>
      <c r="AG143" s="6"/>
      <c r="AH143" s="6"/>
      <c r="AI143" s="6"/>
      <c r="AJ143" s="6"/>
      <c r="AK143" s="6"/>
      <c r="AL143" s="6"/>
      <c r="AM143" s="6"/>
      <c r="AN143" s="6"/>
      <c r="AO143" s="6"/>
      <c r="AP143" s="6"/>
      <c r="AQ143" s="6"/>
      <c r="AR143" s="6"/>
      <c r="AS143" s="6"/>
      <c r="AT143" s="6"/>
      <c r="AU143" s="6"/>
      <c r="AV143" s="6"/>
      <c r="AW143" s="6"/>
      <c r="AX143" s="6"/>
      <c r="AY143" s="6"/>
      <c r="AZ143" s="6"/>
      <c r="BA143" s="6"/>
      <c r="BB143" s="6"/>
      <c r="BC143" s="6"/>
      <c r="BD143" s="6"/>
      <c r="BE143" s="6"/>
      <c r="BF143" s="6"/>
      <c r="BG143" s="6"/>
      <c r="BH143" s="6"/>
      <c r="BI143" s="6"/>
      <c r="BJ143" s="6"/>
      <c r="BK143" s="6"/>
      <c r="BL143" s="6"/>
      <c r="BM143" s="6"/>
      <c r="BN143" s="6"/>
      <c r="BO143" s="6"/>
      <c r="BP143" s="6"/>
      <c r="BQ143" s="6"/>
      <c r="BR143" s="6"/>
      <c r="BS143" s="6"/>
      <c r="BT143" s="6"/>
      <c r="BU143" s="6"/>
      <c r="BV143" s="6"/>
      <c r="BW143" s="6"/>
      <c r="BX143" s="6"/>
      <c r="BY143" s="6"/>
      <c r="BZ143" s="6"/>
      <c r="CA143" s="6"/>
      <c r="CB143" s="6"/>
      <c r="CC143" s="6"/>
      <c r="CD143" s="6"/>
      <c r="CE143" s="6"/>
      <c r="CF143" s="6"/>
      <c r="CG143" s="6"/>
      <c r="CH143" s="6"/>
      <c r="CI143" s="6"/>
      <c r="CJ143" s="6"/>
      <c r="CK143" s="6"/>
      <c r="CL143" s="6"/>
      <c r="CM143" s="6"/>
      <c r="CN143" s="6"/>
      <c r="CO143" s="6"/>
      <c r="CP143" s="6"/>
      <c r="CQ143" s="6"/>
      <c r="CR143" s="6"/>
      <c r="CS143" s="6"/>
      <c r="CT143" s="6"/>
      <c r="CU143" s="6"/>
      <c r="CV143" s="6"/>
      <c r="CW143" s="6"/>
      <c r="CX143" s="6"/>
      <c r="CY143" s="6"/>
      <c r="CZ143" s="6"/>
      <c r="DA143" s="6"/>
      <c r="DB143" s="6"/>
      <c r="DC143" s="6"/>
      <c r="DD143" s="6"/>
      <c r="DE143" s="6"/>
      <c r="DF143" s="6"/>
      <c r="DG143" s="6"/>
      <c r="DH143" s="6"/>
      <c r="DI143" s="6"/>
      <c r="DJ143" s="6"/>
      <c r="DK143" s="6"/>
      <c r="DL143" s="6"/>
      <c r="DM143" s="6"/>
      <c r="DN143" s="6"/>
      <c r="DO143" s="6"/>
      <c r="DP143" s="6"/>
      <c r="DQ143" s="6"/>
      <c r="DR143" s="6"/>
      <c r="DS143" s="6"/>
      <c r="DT143" s="6"/>
      <c r="DU143" s="6"/>
      <c r="DV143" s="6"/>
      <c r="DW143" s="6"/>
      <c r="DX143" s="6"/>
      <c r="DY143" s="6"/>
      <c r="DZ143" s="6"/>
      <c r="EA143" s="6"/>
      <c r="EB143" s="6"/>
      <c r="EC143" s="6"/>
      <c r="ED143" s="6"/>
      <c r="EE143" s="6"/>
      <c r="EF143" s="6"/>
      <c r="EG143" s="6"/>
      <c r="EH143" s="6"/>
      <c r="EI143" s="6"/>
      <c r="EJ143" s="6"/>
      <c r="EK143" s="6"/>
      <c r="EL143" s="6"/>
      <c r="EM143" s="6"/>
      <c r="EN143" s="6"/>
      <c r="EO143" s="6"/>
      <c r="EP143" s="6"/>
      <c r="EQ143" s="6"/>
      <c r="ER143" s="6"/>
      <c r="ES143" s="6"/>
      <c r="ET143" s="6"/>
      <c r="EU143" s="6"/>
      <c r="EV143" s="6"/>
      <c r="EW143" s="6"/>
      <c r="EX143" s="6"/>
      <c r="EY143" s="6"/>
      <c r="EZ143" s="6"/>
      <c r="FA143" s="6"/>
      <c r="FB143" s="6"/>
      <c r="FC143" s="6"/>
      <c r="FD143" s="6"/>
      <c r="FE143" s="6"/>
      <c r="FF143" s="6"/>
      <c r="FG143" s="6"/>
      <c r="FH143" s="6"/>
      <c r="FI143" s="6"/>
      <c r="FJ143" s="6"/>
      <c r="FK143" s="6"/>
      <c r="FL143" s="6"/>
      <c r="FM143" s="6"/>
      <c r="FN143" s="6"/>
      <c r="FO143" s="6"/>
      <c r="FP143" s="6"/>
      <c r="FQ143" s="6"/>
      <c r="FR143" s="6"/>
      <c r="FS143" s="6"/>
      <c r="FT143" s="6"/>
      <c r="FU143" s="6"/>
      <c r="FV143" s="6"/>
      <c r="FW143" s="6"/>
      <c r="FX143" s="6"/>
      <c r="FY143" s="6"/>
      <c r="FZ143" s="6"/>
      <c r="GA143" s="6"/>
      <c r="GB143" s="6"/>
      <c r="GC143" s="6"/>
      <c r="GD143" s="6"/>
      <c r="GE143" s="6"/>
      <c r="GF143" s="6"/>
      <c r="GG143" s="6"/>
      <c r="GH143" s="6"/>
      <c r="GI143" s="6"/>
      <c r="GJ143" s="6"/>
      <c r="GK143" s="6"/>
      <c r="GL143" s="6"/>
      <c r="GM143" s="6"/>
      <c r="GN143" s="6"/>
      <c r="GO143" s="6"/>
      <c r="GP143" s="6"/>
      <c r="GQ143" s="6"/>
      <c r="GR143" s="6"/>
      <c r="GS143" s="6"/>
      <c r="GT143" s="6"/>
      <c r="GU143" s="6"/>
      <c r="GV143" s="6"/>
      <c r="GW143" s="6"/>
      <c r="GX143" s="6"/>
      <c r="GY143" s="6"/>
      <c r="GZ143" s="6"/>
      <c r="HA143" s="6"/>
      <c r="HB143" s="6"/>
      <c r="HC143" s="6"/>
      <c r="HD143" s="6"/>
      <c r="HE143" s="6"/>
      <c r="HF143" s="6"/>
      <c r="HG143" s="6"/>
      <c r="HH143" s="6"/>
      <c r="HI143" s="6"/>
      <c r="HJ143" s="6"/>
      <c r="HK143" s="6"/>
      <c r="HL143" s="6"/>
      <c r="HM143" s="6"/>
      <c r="HN143" s="6"/>
      <c r="HO143" s="6"/>
      <c r="HP143" s="6"/>
      <c r="HQ143" s="6"/>
      <c r="HR143" s="6"/>
      <c r="HS143" s="6"/>
      <c r="HT143" s="6"/>
      <c r="HU143" s="6"/>
      <c r="HV143" s="6"/>
      <c r="HW143" s="6"/>
      <c r="HX143" s="6"/>
      <c r="HY143" s="6"/>
      <c r="HZ143" s="6"/>
      <c r="IA143" s="6"/>
      <c r="IB143" s="6"/>
      <c r="IC143" s="6"/>
      <c r="ID143" s="6"/>
      <c r="IE143" s="6"/>
      <c r="IF143" s="6"/>
      <c r="IG143" s="6"/>
      <c r="IH143" s="6"/>
      <c r="II143" s="6"/>
      <c r="IJ143" s="6"/>
      <c r="IK143" s="6"/>
      <c r="IL143" s="6"/>
      <c r="IM143" s="6"/>
      <c r="IN143" s="6"/>
      <c r="IO143" s="6"/>
      <c r="IP143" s="6"/>
      <c r="IQ143" s="6"/>
      <c r="IR143" s="6"/>
      <c r="IS143" s="6"/>
      <c r="IT143" s="6"/>
      <c r="IU143" s="6"/>
      <c r="IV143" s="6"/>
      <c r="IW143" s="6"/>
      <c r="IX143" s="6"/>
      <c r="IY143" s="6"/>
      <c r="IZ143" s="6"/>
      <c r="JA143" s="6"/>
      <c r="JB143" s="6"/>
      <c r="JC143" s="6"/>
      <c r="JD143" s="6"/>
      <c r="JE143" s="6"/>
      <c r="JF143" s="6"/>
      <c r="JG143" s="6"/>
      <c r="JH143" s="6"/>
      <c r="JI143" s="6"/>
      <c r="JJ143" s="6"/>
      <c r="JK143" s="6"/>
      <c r="JL143" s="6"/>
      <c r="JM143" s="6"/>
      <c r="JN143" s="6"/>
      <c r="JO143" s="6"/>
      <c r="JP143" s="6"/>
      <c r="JQ143" s="6"/>
      <c r="JR143" s="6"/>
      <c r="JS143" s="6"/>
      <c r="JT143" s="6"/>
      <c r="JU143" s="6"/>
      <c r="JV143" s="6"/>
      <c r="JW143" s="6"/>
      <c r="JX143" s="6"/>
      <c r="JY143" s="6"/>
      <c r="JZ143" s="6"/>
      <c r="KA143" s="6"/>
      <c r="KB143" s="6"/>
      <c r="KC143" s="6"/>
      <c r="KD143" s="6"/>
      <c r="KE143" s="6"/>
      <c r="KF143" s="6"/>
      <c r="KG143" s="6"/>
      <c r="KH143" s="6"/>
      <c r="KI143" s="6"/>
      <c r="KJ143" s="6"/>
      <c r="KK143" s="6"/>
      <c r="KL143" s="6"/>
      <c r="KM143" s="6"/>
      <c r="KN143" s="6"/>
      <c r="KO143" s="6"/>
      <c r="KP143" s="6"/>
      <c r="KQ143" s="6"/>
      <c r="KR143" s="6"/>
      <c r="KS143" s="6"/>
      <c r="KT143" s="6"/>
      <c r="KU143" s="6"/>
      <c r="KV143" s="6"/>
      <c r="KW143" s="6"/>
      <c r="KX143" s="6"/>
      <c r="KY143" s="6"/>
      <c r="KZ143" s="6"/>
      <c r="LA143" s="6"/>
      <c r="LB143" s="6"/>
      <c r="LC143" s="6"/>
      <c r="LD143" s="6"/>
      <c r="LE143" s="6"/>
      <c r="LF143" s="6"/>
      <c r="LG143" s="6"/>
      <c r="LH143" s="6"/>
      <c r="LI143" s="6"/>
      <c r="LJ143" s="6"/>
      <c r="LK143" s="6"/>
      <c r="LL143" s="6"/>
      <c r="LM143" s="6"/>
      <c r="LN143" s="6"/>
      <c r="LO143" s="6"/>
      <c r="LP143" s="6"/>
      <c r="LQ143" s="6"/>
      <c r="LR143" s="6"/>
      <c r="LS143" s="6"/>
      <c r="LT143" s="6"/>
      <c r="LU143" s="6"/>
      <c r="LV143" s="6"/>
      <c r="LW143" s="6"/>
      <c r="LX143" s="6"/>
      <c r="LY143" s="6"/>
      <c r="LZ143" s="6"/>
      <c r="MA143" s="6"/>
      <c r="MB143" s="6"/>
      <c r="MC143" s="6"/>
      <c r="MD143" s="6"/>
      <c r="ME143" s="6"/>
      <c r="MF143" s="6"/>
      <c r="MG143" s="6"/>
      <c r="MH143" s="6"/>
      <c r="MI143" s="6"/>
      <c r="MJ143" s="6"/>
      <c r="MK143" s="6"/>
      <c r="ML143" s="6"/>
      <c r="MM143" s="6"/>
      <c r="MN143" s="6"/>
      <c r="MO143" s="6"/>
      <c r="MP143" s="6"/>
      <c r="MQ143" s="6"/>
      <c r="MR143" s="6"/>
      <c r="MS143" s="6"/>
      <c r="MT143" s="6"/>
      <c r="MU143" s="6"/>
      <c r="MV143" s="6"/>
      <c r="MW143" s="6"/>
      <c r="MX143" s="6"/>
      <c r="MY143" s="6"/>
      <c r="MZ143" s="6"/>
      <c r="NA143" s="6"/>
      <c r="NB143" s="6"/>
      <c r="NC143" s="6"/>
      <c r="ND143" s="6"/>
      <c r="NE143" s="6"/>
      <c r="NF143" s="6"/>
      <c r="NG143" s="6"/>
      <c r="NH143" s="6"/>
      <c r="NI143" s="6"/>
      <c r="NJ143" s="6"/>
      <c r="NK143" s="6"/>
      <c r="NL143" s="6"/>
      <c r="NM143" s="6"/>
      <c r="NN143" s="6"/>
      <c r="NO143" s="6"/>
      <c r="NP143" s="6"/>
      <c r="NQ143" s="6"/>
      <c r="NR143" s="6"/>
      <c r="NS143" s="6"/>
      <c r="NT143" s="6"/>
      <c r="NU143" s="6"/>
      <c r="NV143" s="6"/>
      <c r="NW143" s="6"/>
      <c r="NX143" s="6"/>
      <c r="NY143" s="6"/>
      <c r="NZ143" s="6"/>
      <c r="OA143" s="6"/>
      <c r="OB143" s="6"/>
      <c r="OC143" s="6"/>
      <c r="OD143" s="6"/>
      <c r="OE143" s="6"/>
      <c r="OF143" s="6"/>
      <c r="OG143" s="6"/>
      <c r="OH143" s="6"/>
      <c r="OI143" s="6"/>
      <c r="OJ143" s="6"/>
      <c r="OK143" s="6"/>
      <c r="OL143" s="6"/>
      <c r="OM143" s="6"/>
      <c r="ON143" s="6"/>
      <c r="OO143" s="6"/>
      <c r="OP143" s="6"/>
      <c r="OQ143" s="6"/>
      <c r="OR143" s="6"/>
      <c r="OS143" s="6"/>
      <c r="OT143" s="6"/>
      <c r="OU143" s="6"/>
      <c r="OV143" s="6"/>
      <c r="OW143" s="6"/>
      <c r="OX143" s="6"/>
      <c r="OY143" s="6"/>
      <c r="OZ143" s="6"/>
      <c r="PA143" s="6"/>
      <c r="PB143" s="6"/>
      <c r="PC143" s="6"/>
      <c r="PD143" s="6"/>
      <c r="PE143" s="6"/>
    </row>
    <row r="144" spans="1:421" s="13" customFormat="1" x14ac:dyDescent="0.25">
      <c r="A144" s="309"/>
      <c r="B144" s="259"/>
      <c r="C144" s="259"/>
      <c r="D144" s="259"/>
      <c r="E144" s="17"/>
      <c r="F144" s="163" t="s">
        <v>139</v>
      </c>
      <c r="G144" s="163">
        <v>3</v>
      </c>
      <c r="H144" s="163">
        <v>3</v>
      </c>
      <c r="I144" s="163">
        <v>3</v>
      </c>
      <c r="J144" s="163">
        <v>3</v>
      </c>
      <c r="K144" s="163">
        <v>3</v>
      </c>
      <c r="L144" s="146"/>
      <c r="M144" s="26">
        <f>((G144*Kwantificatie!$B$22)+(H144*Kwantificatie!$C$22)+(I144*Kwantificatie!$D$22)+(J144*Kwantificatie!$E$22)+(K144*Kwantificatie!$F$22))*11.1*-1+100</f>
        <v>0.10000000000000853</v>
      </c>
      <c r="N144" s="6"/>
      <c r="O144" s="6"/>
      <c r="P144" s="6"/>
      <c r="Q144" s="6"/>
      <c r="R144" s="6"/>
      <c r="AC144" s="6"/>
      <c r="AD144" s="6"/>
      <c r="AE144" s="6"/>
      <c r="AF144" s="6"/>
      <c r="AG144" s="6"/>
      <c r="AH144" s="6"/>
      <c r="AI144" s="6"/>
      <c r="AJ144" s="6"/>
      <c r="AK144" s="6"/>
      <c r="AL144" s="6"/>
      <c r="AM144" s="6"/>
      <c r="AN144" s="6"/>
      <c r="AO144" s="6"/>
      <c r="AP144" s="6"/>
      <c r="AQ144" s="6"/>
      <c r="AR144" s="6"/>
      <c r="AS144" s="6"/>
      <c r="AT144" s="6"/>
      <c r="AU144" s="6"/>
      <c r="AV144" s="6"/>
      <c r="AW144" s="6"/>
      <c r="AX144" s="6"/>
      <c r="AY144" s="6"/>
      <c r="AZ144" s="6"/>
      <c r="BA144" s="6"/>
      <c r="BB144" s="6"/>
      <c r="BC144" s="6"/>
      <c r="BD144" s="6"/>
      <c r="BE144" s="6"/>
      <c r="BF144" s="6"/>
      <c r="BG144" s="6"/>
      <c r="BH144" s="6"/>
      <c r="BI144" s="6"/>
      <c r="BJ144" s="6"/>
      <c r="BK144" s="6"/>
      <c r="BL144" s="6"/>
      <c r="BM144" s="6"/>
      <c r="BN144" s="6"/>
      <c r="BO144" s="6"/>
      <c r="BP144" s="6"/>
      <c r="BQ144" s="6"/>
      <c r="BR144" s="6"/>
      <c r="BS144" s="6"/>
      <c r="BT144" s="6"/>
      <c r="BU144" s="6"/>
      <c r="BV144" s="6"/>
      <c r="BW144" s="6"/>
      <c r="BX144" s="6"/>
      <c r="BY144" s="6"/>
      <c r="BZ144" s="6"/>
      <c r="CA144" s="6"/>
      <c r="CB144" s="6"/>
      <c r="CC144" s="6"/>
      <c r="CD144" s="6"/>
      <c r="CE144" s="6"/>
      <c r="CF144" s="6"/>
      <c r="CG144" s="6"/>
      <c r="CH144" s="6"/>
      <c r="CI144" s="6"/>
      <c r="CJ144" s="6"/>
      <c r="CK144" s="6"/>
      <c r="CL144" s="6"/>
      <c r="CM144" s="6"/>
      <c r="CN144" s="6"/>
      <c r="CO144" s="6"/>
      <c r="CP144" s="6"/>
      <c r="CQ144" s="6"/>
      <c r="CR144" s="6"/>
      <c r="CS144" s="6"/>
      <c r="CT144" s="6"/>
      <c r="CU144" s="6"/>
      <c r="CV144" s="6"/>
      <c r="CW144" s="6"/>
      <c r="CX144" s="6"/>
      <c r="CY144" s="6"/>
      <c r="CZ144" s="6"/>
      <c r="DA144" s="6"/>
      <c r="DB144" s="6"/>
      <c r="DC144" s="6"/>
      <c r="DD144" s="6"/>
      <c r="DE144" s="6"/>
      <c r="DF144" s="6"/>
      <c r="DG144" s="6"/>
      <c r="DH144" s="6"/>
      <c r="DI144" s="6"/>
      <c r="DJ144" s="6"/>
      <c r="DK144" s="6"/>
      <c r="DL144" s="6"/>
      <c r="DM144" s="6"/>
      <c r="DN144" s="6"/>
      <c r="DO144" s="6"/>
      <c r="DP144" s="6"/>
      <c r="DQ144" s="6"/>
      <c r="DR144" s="6"/>
      <c r="DS144" s="6"/>
      <c r="DT144" s="6"/>
      <c r="DU144" s="6"/>
      <c r="DV144" s="6"/>
      <c r="DW144" s="6"/>
      <c r="DX144" s="6"/>
      <c r="DY144" s="6"/>
      <c r="DZ144" s="6"/>
      <c r="EA144" s="6"/>
      <c r="EB144" s="6"/>
      <c r="EC144" s="6"/>
      <c r="ED144" s="6"/>
      <c r="EE144" s="6"/>
      <c r="EF144" s="6"/>
      <c r="EG144" s="6"/>
      <c r="EH144" s="6"/>
      <c r="EI144" s="6"/>
      <c r="EJ144" s="6"/>
      <c r="EK144" s="6"/>
      <c r="EL144" s="6"/>
      <c r="EM144" s="6"/>
      <c r="EN144" s="6"/>
      <c r="EO144" s="6"/>
      <c r="EP144" s="6"/>
      <c r="EQ144" s="6"/>
      <c r="ER144" s="6"/>
      <c r="ES144" s="6"/>
      <c r="ET144" s="6"/>
      <c r="EU144" s="6"/>
      <c r="EV144" s="6"/>
      <c r="EW144" s="6"/>
      <c r="EX144" s="6"/>
      <c r="EY144" s="6"/>
      <c r="EZ144" s="6"/>
      <c r="FA144" s="6"/>
      <c r="FB144" s="6"/>
      <c r="FC144" s="6"/>
      <c r="FD144" s="6"/>
      <c r="FE144" s="6"/>
      <c r="FF144" s="6"/>
      <c r="FG144" s="6"/>
      <c r="FH144" s="6"/>
      <c r="FI144" s="6"/>
      <c r="FJ144" s="6"/>
      <c r="FK144" s="6"/>
      <c r="FL144" s="6"/>
      <c r="FM144" s="6"/>
      <c r="FN144" s="6"/>
      <c r="FO144" s="6"/>
      <c r="FP144" s="6"/>
      <c r="FQ144" s="6"/>
      <c r="FR144" s="6"/>
      <c r="FS144" s="6"/>
      <c r="FT144" s="6"/>
      <c r="FU144" s="6"/>
      <c r="FV144" s="6"/>
      <c r="FW144" s="6"/>
      <c r="FX144" s="6"/>
      <c r="FY144" s="6"/>
      <c r="FZ144" s="6"/>
      <c r="GA144" s="6"/>
      <c r="GB144" s="6"/>
      <c r="GC144" s="6"/>
      <c r="GD144" s="6"/>
      <c r="GE144" s="6"/>
      <c r="GF144" s="6"/>
      <c r="GG144" s="6"/>
      <c r="GH144" s="6"/>
      <c r="GI144" s="6"/>
      <c r="GJ144" s="6"/>
      <c r="GK144" s="6"/>
      <c r="GL144" s="6"/>
      <c r="GM144" s="6"/>
      <c r="GN144" s="6"/>
      <c r="GO144" s="6"/>
      <c r="GP144" s="6"/>
      <c r="GQ144" s="6"/>
      <c r="GR144" s="6"/>
      <c r="GS144" s="6"/>
      <c r="GT144" s="6"/>
      <c r="GU144" s="6"/>
      <c r="GV144" s="6"/>
      <c r="GW144" s="6"/>
      <c r="GX144" s="6"/>
      <c r="GY144" s="6"/>
      <c r="GZ144" s="6"/>
      <c r="HA144" s="6"/>
      <c r="HB144" s="6"/>
      <c r="HC144" s="6"/>
      <c r="HD144" s="6"/>
      <c r="HE144" s="6"/>
      <c r="HF144" s="6"/>
      <c r="HG144" s="6"/>
      <c r="HH144" s="6"/>
      <c r="HI144" s="6"/>
      <c r="HJ144" s="6"/>
      <c r="HK144" s="6"/>
      <c r="HL144" s="6"/>
      <c r="HM144" s="6"/>
      <c r="HN144" s="6"/>
      <c r="HO144" s="6"/>
      <c r="HP144" s="6"/>
      <c r="HQ144" s="6"/>
      <c r="HR144" s="6"/>
      <c r="HS144" s="6"/>
      <c r="HT144" s="6"/>
      <c r="HU144" s="6"/>
      <c r="HV144" s="6"/>
      <c r="HW144" s="6"/>
      <c r="HX144" s="6"/>
      <c r="HY144" s="6"/>
      <c r="HZ144" s="6"/>
      <c r="IA144" s="6"/>
      <c r="IB144" s="6"/>
      <c r="IC144" s="6"/>
      <c r="ID144" s="6"/>
      <c r="IE144" s="6"/>
      <c r="IF144" s="6"/>
      <c r="IG144" s="6"/>
      <c r="IH144" s="6"/>
      <c r="II144" s="6"/>
      <c r="IJ144" s="6"/>
      <c r="IK144" s="6"/>
      <c r="IL144" s="6"/>
      <c r="IM144" s="6"/>
      <c r="IN144" s="6"/>
      <c r="IO144" s="6"/>
      <c r="IP144" s="6"/>
      <c r="IQ144" s="6"/>
      <c r="IR144" s="6"/>
      <c r="IS144" s="6"/>
      <c r="IT144" s="6"/>
      <c r="IU144" s="6"/>
      <c r="IV144" s="6"/>
      <c r="IW144" s="6"/>
      <c r="IX144" s="6"/>
      <c r="IY144" s="6"/>
      <c r="IZ144" s="6"/>
      <c r="JA144" s="6"/>
      <c r="JB144" s="6"/>
      <c r="JC144" s="6"/>
      <c r="JD144" s="6"/>
      <c r="JE144" s="6"/>
      <c r="JF144" s="6"/>
      <c r="JG144" s="6"/>
      <c r="JH144" s="6"/>
      <c r="JI144" s="6"/>
      <c r="JJ144" s="6"/>
      <c r="JK144" s="6"/>
      <c r="JL144" s="6"/>
      <c r="JM144" s="6"/>
      <c r="JN144" s="6"/>
      <c r="JO144" s="6"/>
      <c r="JP144" s="6"/>
      <c r="JQ144" s="6"/>
      <c r="JR144" s="6"/>
      <c r="JS144" s="6"/>
      <c r="JT144" s="6"/>
      <c r="JU144" s="6"/>
      <c r="JV144" s="6"/>
      <c r="JW144" s="6"/>
      <c r="JX144" s="6"/>
      <c r="JY144" s="6"/>
      <c r="JZ144" s="6"/>
      <c r="KA144" s="6"/>
      <c r="KB144" s="6"/>
      <c r="KC144" s="6"/>
      <c r="KD144" s="6"/>
      <c r="KE144" s="6"/>
      <c r="KF144" s="6"/>
      <c r="KG144" s="6"/>
      <c r="KH144" s="6"/>
      <c r="KI144" s="6"/>
      <c r="KJ144" s="6"/>
      <c r="KK144" s="6"/>
      <c r="KL144" s="6"/>
      <c r="KM144" s="6"/>
      <c r="KN144" s="6"/>
      <c r="KO144" s="6"/>
      <c r="KP144" s="6"/>
      <c r="KQ144" s="6"/>
      <c r="KR144" s="6"/>
      <c r="KS144" s="6"/>
      <c r="KT144" s="6"/>
      <c r="KU144" s="6"/>
      <c r="KV144" s="6"/>
      <c r="KW144" s="6"/>
      <c r="KX144" s="6"/>
      <c r="KY144" s="6"/>
      <c r="KZ144" s="6"/>
      <c r="LA144" s="6"/>
      <c r="LB144" s="6"/>
      <c r="LC144" s="6"/>
      <c r="LD144" s="6"/>
      <c r="LE144" s="6"/>
      <c r="LF144" s="6"/>
      <c r="LG144" s="6"/>
      <c r="LH144" s="6"/>
      <c r="LI144" s="6"/>
      <c r="LJ144" s="6"/>
      <c r="LK144" s="6"/>
      <c r="LL144" s="6"/>
      <c r="LM144" s="6"/>
      <c r="LN144" s="6"/>
      <c r="LO144" s="6"/>
      <c r="LP144" s="6"/>
      <c r="LQ144" s="6"/>
      <c r="LR144" s="6"/>
      <c r="LS144" s="6"/>
      <c r="LT144" s="6"/>
      <c r="LU144" s="6"/>
      <c r="LV144" s="6"/>
      <c r="LW144" s="6"/>
      <c r="LX144" s="6"/>
      <c r="LY144" s="6"/>
      <c r="LZ144" s="6"/>
      <c r="MA144" s="6"/>
      <c r="MB144" s="6"/>
      <c r="MC144" s="6"/>
      <c r="MD144" s="6"/>
      <c r="ME144" s="6"/>
      <c r="MF144" s="6"/>
      <c r="MG144" s="6"/>
      <c r="MH144" s="6"/>
      <c r="MI144" s="6"/>
      <c r="MJ144" s="6"/>
      <c r="MK144" s="6"/>
      <c r="ML144" s="6"/>
      <c r="MM144" s="6"/>
      <c r="MN144" s="6"/>
      <c r="MO144" s="6"/>
      <c r="MP144" s="6"/>
      <c r="MQ144" s="6"/>
      <c r="MR144" s="6"/>
      <c r="MS144" s="6"/>
      <c r="MT144" s="6"/>
      <c r="MU144" s="6"/>
      <c r="MV144" s="6"/>
      <c r="MW144" s="6"/>
      <c r="MX144" s="6"/>
      <c r="MY144" s="6"/>
      <c r="MZ144" s="6"/>
      <c r="NA144" s="6"/>
      <c r="NB144" s="6"/>
      <c r="NC144" s="6"/>
      <c r="ND144" s="6"/>
      <c r="NE144" s="6"/>
      <c r="NF144" s="6"/>
      <c r="NG144" s="6"/>
      <c r="NH144" s="6"/>
      <c r="NI144" s="6"/>
      <c r="NJ144" s="6"/>
      <c r="NK144" s="6"/>
      <c r="NL144" s="6"/>
      <c r="NM144" s="6"/>
      <c r="NN144" s="6"/>
      <c r="NO144" s="6"/>
      <c r="NP144" s="6"/>
      <c r="NQ144" s="6"/>
      <c r="NR144" s="6"/>
      <c r="NS144" s="6"/>
      <c r="NT144" s="6"/>
      <c r="NU144" s="6"/>
      <c r="NV144" s="6"/>
      <c r="NW144" s="6"/>
      <c r="NX144" s="6"/>
      <c r="NY144" s="6"/>
      <c r="NZ144" s="6"/>
      <c r="OA144" s="6"/>
      <c r="OB144" s="6"/>
      <c r="OC144" s="6"/>
      <c r="OD144" s="6"/>
      <c r="OE144" s="6"/>
      <c r="OF144" s="6"/>
      <c r="OG144" s="6"/>
      <c r="OH144" s="6"/>
      <c r="OI144" s="6"/>
      <c r="OJ144" s="6"/>
      <c r="OK144" s="6"/>
      <c r="OL144" s="6"/>
      <c r="OM144" s="6"/>
      <c r="ON144" s="6"/>
      <c r="OO144" s="6"/>
      <c r="OP144" s="6"/>
      <c r="OQ144" s="6"/>
      <c r="OR144" s="6"/>
      <c r="OS144" s="6"/>
      <c r="OT144" s="6"/>
      <c r="OU144" s="6"/>
      <c r="OV144" s="6"/>
      <c r="OW144" s="6"/>
      <c r="OX144" s="6"/>
      <c r="OY144" s="6"/>
      <c r="OZ144" s="6"/>
      <c r="PA144" s="6"/>
      <c r="PB144" s="6"/>
      <c r="PC144" s="6"/>
      <c r="PD144" s="6"/>
      <c r="PE144" s="6"/>
    </row>
    <row r="145" spans="1:421" s="13" customFormat="1" x14ac:dyDescent="0.25">
      <c r="A145" s="309"/>
      <c r="B145" s="259"/>
      <c r="C145" s="259"/>
      <c r="D145" s="259"/>
      <c r="E145" s="17"/>
      <c r="F145" s="163" t="s">
        <v>139</v>
      </c>
      <c r="G145" s="163">
        <v>3</v>
      </c>
      <c r="H145" s="163">
        <v>3</v>
      </c>
      <c r="I145" s="163">
        <v>3</v>
      </c>
      <c r="J145" s="163">
        <v>3</v>
      </c>
      <c r="K145" s="163">
        <v>3</v>
      </c>
      <c r="L145" s="146"/>
      <c r="M145" s="26">
        <f>((G145*Kwantificatie!$B$22)+(H145*Kwantificatie!$C$22)+(I145*Kwantificatie!$D$22)+(J145*Kwantificatie!$E$22)+(K145*Kwantificatie!$F$22))*11.1*-1+100</f>
        <v>0.10000000000000853</v>
      </c>
      <c r="N145" s="6"/>
      <c r="O145" s="6"/>
      <c r="P145" s="6"/>
      <c r="Q145" s="6"/>
      <c r="R145" s="6"/>
      <c r="AC145" s="6"/>
      <c r="AD145" s="6"/>
      <c r="AE145" s="6"/>
      <c r="AF145" s="6"/>
      <c r="AG145" s="6"/>
      <c r="AH145" s="6"/>
      <c r="AI145" s="6"/>
      <c r="AJ145" s="6"/>
      <c r="AK145" s="6"/>
      <c r="AL145" s="6"/>
      <c r="AM145" s="6"/>
      <c r="AN145" s="6"/>
      <c r="AO145" s="6"/>
      <c r="AP145" s="6"/>
      <c r="AQ145" s="6"/>
      <c r="AR145" s="6"/>
      <c r="AS145" s="6"/>
      <c r="AT145" s="6"/>
      <c r="AU145" s="6"/>
      <c r="AV145" s="6"/>
      <c r="AW145" s="6"/>
      <c r="AX145" s="6"/>
      <c r="AY145" s="6"/>
      <c r="AZ145" s="6"/>
      <c r="BA145" s="6"/>
      <c r="BB145" s="6"/>
      <c r="BC145" s="6"/>
      <c r="BD145" s="6"/>
      <c r="BE145" s="6"/>
      <c r="BF145" s="6"/>
      <c r="BG145" s="6"/>
      <c r="BH145" s="6"/>
      <c r="BI145" s="6"/>
      <c r="BJ145" s="6"/>
      <c r="BK145" s="6"/>
      <c r="BL145" s="6"/>
      <c r="BM145" s="6"/>
      <c r="BN145" s="6"/>
      <c r="BO145" s="6"/>
      <c r="BP145" s="6"/>
      <c r="BQ145" s="6"/>
      <c r="BR145" s="6"/>
      <c r="BS145" s="6"/>
      <c r="BT145" s="6"/>
      <c r="BU145" s="6"/>
      <c r="BV145" s="6"/>
      <c r="BW145" s="6"/>
      <c r="BX145" s="6"/>
      <c r="BY145" s="6"/>
      <c r="BZ145" s="6"/>
      <c r="CA145" s="6"/>
      <c r="CB145" s="6"/>
      <c r="CC145" s="6"/>
      <c r="CD145" s="6"/>
      <c r="CE145" s="6"/>
      <c r="CF145" s="6"/>
      <c r="CG145" s="6"/>
      <c r="CH145" s="6"/>
      <c r="CI145" s="6"/>
      <c r="CJ145" s="6"/>
      <c r="CK145" s="6"/>
      <c r="CL145" s="6"/>
      <c r="CM145" s="6"/>
      <c r="CN145" s="6"/>
      <c r="CO145" s="6"/>
      <c r="CP145" s="6"/>
      <c r="CQ145" s="6"/>
      <c r="CR145" s="6"/>
      <c r="CS145" s="6"/>
      <c r="CT145" s="6"/>
      <c r="CU145" s="6"/>
      <c r="CV145" s="6"/>
      <c r="CW145" s="6"/>
      <c r="CX145" s="6"/>
      <c r="CY145" s="6"/>
      <c r="CZ145" s="6"/>
      <c r="DA145" s="6"/>
      <c r="DB145" s="6"/>
      <c r="DC145" s="6"/>
      <c r="DD145" s="6"/>
      <c r="DE145" s="6"/>
      <c r="DF145" s="6"/>
      <c r="DG145" s="6"/>
      <c r="DH145" s="6"/>
      <c r="DI145" s="6"/>
      <c r="DJ145" s="6"/>
      <c r="DK145" s="6"/>
      <c r="DL145" s="6"/>
      <c r="DM145" s="6"/>
      <c r="DN145" s="6"/>
      <c r="DO145" s="6"/>
      <c r="DP145" s="6"/>
      <c r="DQ145" s="6"/>
      <c r="DR145" s="6"/>
      <c r="DS145" s="6"/>
      <c r="DT145" s="6"/>
      <c r="DU145" s="6"/>
      <c r="DV145" s="6"/>
      <c r="DW145" s="6"/>
      <c r="DX145" s="6"/>
      <c r="DY145" s="6"/>
      <c r="DZ145" s="6"/>
      <c r="EA145" s="6"/>
      <c r="EB145" s="6"/>
      <c r="EC145" s="6"/>
      <c r="ED145" s="6"/>
      <c r="EE145" s="6"/>
      <c r="EF145" s="6"/>
      <c r="EG145" s="6"/>
      <c r="EH145" s="6"/>
      <c r="EI145" s="6"/>
      <c r="EJ145" s="6"/>
      <c r="EK145" s="6"/>
      <c r="EL145" s="6"/>
      <c r="EM145" s="6"/>
      <c r="EN145" s="6"/>
      <c r="EO145" s="6"/>
      <c r="EP145" s="6"/>
      <c r="EQ145" s="6"/>
      <c r="ER145" s="6"/>
      <c r="ES145" s="6"/>
      <c r="ET145" s="6"/>
      <c r="EU145" s="6"/>
      <c r="EV145" s="6"/>
      <c r="EW145" s="6"/>
      <c r="EX145" s="6"/>
      <c r="EY145" s="6"/>
      <c r="EZ145" s="6"/>
      <c r="FA145" s="6"/>
      <c r="FB145" s="6"/>
      <c r="FC145" s="6"/>
      <c r="FD145" s="6"/>
      <c r="FE145" s="6"/>
      <c r="FF145" s="6"/>
      <c r="FG145" s="6"/>
      <c r="FH145" s="6"/>
      <c r="FI145" s="6"/>
      <c r="FJ145" s="6"/>
      <c r="FK145" s="6"/>
      <c r="FL145" s="6"/>
      <c r="FM145" s="6"/>
      <c r="FN145" s="6"/>
      <c r="FO145" s="6"/>
      <c r="FP145" s="6"/>
      <c r="FQ145" s="6"/>
      <c r="FR145" s="6"/>
      <c r="FS145" s="6"/>
      <c r="FT145" s="6"/>
      <c r="FU145" s="6"/>
      <c r="FV145" s="6"/>
      <c r="FW145" s="6"/>
      <c r="FX145" s="6"/>
      <c r="FY145" s="6"/>
      <c r="FZ145" s="6"/>
      <c r="GA145" s="6"/>
      <c r="GB145" s="6"/>
      <c r="GC145" s="6"/>
      <c r="GD145" s="6"/>
      <c r="GE145" s="6"/>
      <c r="GF145" s="6"/>
      <c r="GG145" s="6"/>
      <c r="GH145" s="6"/>
      <c r="GI145" s="6"/>
      <c r="GJ145" s="6"/>
      <c r="GK145" s="6"/>
      <c r="GL145" s="6"/>
      <c r="GM145" s="6"/>
      <c r="GN145" s="6"/>
      <c r="GO145" s="6"/>
      <c r="GP145" s="6"/>
      <c r="GQ145" s="6"/>
      <c r="GR145" s="6"/>
      <c r="GS145" s="6"/>
      <c r="GT145" s="6"/>
      <c r="GU145" s="6"/>
      <c r="GV145" s="6"/>
      <c r="GW145" s="6"/>
      <c r="GX145" s="6"/>
      <c r="GY145" s="6"/>
      <c r="GZ145" s="6"/>
      <c r="HA145" s="6"/>
      <c r="HB145" s="6"/>
      <c r="HC145" s="6"/>
      <c r="HD145" s="6"/>
      <c r="HE145" s="6"/>
      <c r="HF145" s="6"/>
      <c r="HG145" s="6"/>
      <c r="HH145" s="6"/>
      <c r="HI145" s="6"/>
      <c r="HJ145" s="6"/>
      <c r="HK145" s="6"/>
      <c r="HL145" s="6"/>
      <c r="HM145" s="6"/>
      <c r="HN145" s="6"/>
      <c r="HO145" s="6"/>
      <c r="HP145" s="6"/>
      <c r="HQ145" s="6"/>
      <c r="HR145" s="6"/>
      <c r="HS145" s="6"/>
      <c r="HT145" s="6"/>
      <c r="HU145" s="6"/>
      <c r="HV145" s="6"/>
      <c r="HW145" s="6"/>
      <c r="HX145" s="6"/>
      <c r="HY145" s="6"/>
      <c r="HZ145" s="6"/>
      <c r="IA145" s="6"/>
      <c r="IB145" s="6"/>
      <c r="IC145" s="6"/>
      <c r="ID145" s="6"/>
      <c r="IE145" s="6"/>
      <c r="IF145" s="6"/>
      <c r="IG145" s="6"/>
      <c r="IH145" s="6"/>
      <c r="II145" s="6"/>
      <c r="IJ145" s="6"/>
      <c r="IK145" s="6"/>
      <c r="IL145" s="6"/>
      <c r="IM145" s="6"/>
      <c r="IN145" s="6"/>
      <c r="IO145" s="6"/>
      <c r="IP145" s="6"/>
      <c r="IQ145" s="6"/>
      <c r="IR145" s="6"/>
      <c r="IS145" s="6"/>
      <c r="IT145" s="6"/>
      <c r="IU145" s="6"/>
      <c r="IV145" s="6"/>
      <c r="IW145" s="6"/>
      <c r="IX145" s="6"/>
      <c r="IY145" s="6"/>
      <c r="IZ145" s="6"/>
      <c r="JA145" s="6"/>
      <c r="JB145" s="6"/>
      <c r="JC145" s="6"/>
      <c r="JD145" s="6"/>
      <c r="JE145" s="6"/>
      <c r="JF145" s="6"/>
      <c r="JG145" s="6"/>
      <c r="JH145" s="6"/>
      <c r="JI145" s="6"/>
      <c r="JJ145" s="6"/>
      <c r="JK145" s="6"/>
      <c r="JL145" s="6"/>
      <c r="JM145" s="6"/>
      <c r="JN145" s="6"/>
      <c r="JO145" s="6"/>
      <c r="JP145" s="6"/>
      <c r="JQ145" s="6"/>
      <c r="JR145" s="6"/>
      <c r="JS145" s="6"/>
      <c r="JT145" s="6"/>
      <c r="JU145" s="6"/>
      <c r="JV145" s="6"/>
      <c r="JW145" s="6"/>
      <c r="JX145" s="6"/>
      <c r="JY145" s="6"/>
      <c r="JZ145" s="6"/>
      <c r="KA145" s="6"/>
      <c r="KB145" s="6"/>
      <c r="KC145" s="6"/>
      <c r="KD145" s="6"/>
      <c r="KE145" s="6"/>
      <c r="KF145" s="6"/>
      <c r="KG145" s="6"/>
      <c r="KH145" s="6"/>
      <c r="KI145" s="6"/>
      <c r="KJ145" s="6"/>
      <c r="KK145" s="6"/>
      <c r="KL145" s="6"/>
      <c r="KM145" s="6"/>
      <c r="KN145" s="6"/>
      <c r="KO145" s="6"/>
      <c r="KP145" s="6"/>
      <c r="KQ145" s="6"/>
      <c r="KR145" s="6"/>
      <c r="KS145" s="6"/>
      <c r="KT145" s="6"/>
      <c r="KU145" s="6"/>
      <c r="KV145" s="6"/>
      <c r="KW145" s="6"/>
      <c r="KX145" s="6"/>
      <c r="KY145" s="6"/>
      <c r="KZ145" s="6"/>
      <c r="LA145" s="6"/>
      <c r="LB145" s="6"/>
      <c r="LC145" s="6"/>
      <c r="LD145" s="6"/>
      <c r="LE145" s="6"/>
      <c r="LF145" s="6"/>
      <c r="LG145" s="6"/>
      <c r="LH145" s="6"/>
      <c r="LI145" s="6"/>
      <c r="LJ145" s="6"/>
      <c r="LK145" s="6"/>
      <c r="LL145" s="6"/>
      <c r="LM145" s="6"/>
      <c r="LN145" s="6"/>
      <c r="LO145" s="6"/>
      <c r="LP145" s="6"/>
      <c r="LQ145" s="6"/>
      <c r="LR145" s="6"/>
      <c r="LS145" s="6"/>
      <c r="LT145" s="6"/>
      <c r="LU145" s="6"/>
      <c r="LV145" s="6"/>
      <c r="LW145" s="6"/>
      <c r="LX145" s="6"/>
      <c r="LY145" s="6"/>
      <c r="LZ145" s="6"/>
      <c r="MA145" s="6"/>
      <c r="MB145" s="6"/>
      <c r="MC145" s="6"/>
      <c r="MD145" s="6"/>
      <c r="ME145" s="6"/>
      <c r="MF145" s="6"/>
      <c r="MG145" s="6"/>
      <c r="MH145" s="6"/>
      <c r="MI145" s="6"/>
      <c r="MJ145" s="6"/>
      <c r="MK145" s="6"/>
      <c r="ML145" s="6"/>
      <c r="MM145" s="6"/>
      <c r="MN145" s="6"/>
      <c r="MO145" s="6"/>
      <c r="MP145" s="6"/>
      <c r="MQ145" s="6"/>
      <c r="MR145" s="6"/>
      <c r="MS145" s="6"/>
      <c r="MT145" s="6"/>
      <c r="MU145" s="6"/>
      <c r="MV145" s="6"/>
      <c r="MW145" s="6"/>
      <c r="MX145" s="6"/>
      <c r="MY145" s="6"/>
      <c r="MZ145" s="6"/>
      <c r="NA145" s="6"/>
      <c r="NB145" s="6"/>
      <c r="NC145" s="6"/>
      <c r="ND145" s="6"/>
      <c r="NE145" s="6"/>
      <c r="NF145" s="6"/>
      <c r="NG145" s="6"/>
      <c r="NH145" s="6"/>
      <c r="NI145" s="6"/>
      <c r="NJ145" s="6"/>
      <c r="NK145" s="6"/>
      <c r="NL145" s="6"/>
      <c r="NM145" s="6"/>
      <c r="NN145" s="6"/>
      <c r="NO145" s="6"/>
      <c r="NP145" s="6"/>
      <c r="NQ145" s="6"/>
      <c r="NR145" s="6"/>
      <c r="NS145" s="6"/>
      <c r="NT145" s="6"/>
      <c r="NU145" s="6"/>
      <c r="NV145" s="6"/>
      <c r="NW145" s="6"/>
      <c r="NX145" s="6"/>
      <c r="NY145" s="6"/>
      <c r="NZ145" s="6"/>
      <c r="OA145" s="6"/>
      <c r="OB145" s="6"/>
      <c r="OC145" s="6"/>
      <c r="OD145" s="6"/>
      <c r="OE145" s="6"/>
      <c r="OF145" s="6"/>
      <c r="OG145" s="6"/>
      <c r="OH145" s="6"/>
      <c r="OI145" s="6"/>
      <c r="OJ145" s="6"/>
      <c r="OK145" s="6"/>
      <c r="OL145" s="6"/>
      <c r="OM145" s="6"/>
      <c r="ON145" s="6"/>
      <c r="OO145" s="6"/>
      <c r="OP145" s="6"/>
      <c r="OQ145" s="6"/>
      <c r="OR145" s="6"/>
      <c r="OS145" s="6"/>
      <c r="OT145" s="6"/>
      <c r="OU145" s="6"/>
      <c r="OV145" s="6"/>
      <c r="OW145" s="6"/>
      <c r="OX145" s="6"/>
      <c r="OY145" s="6"/>
      <c r="OZ145" s="6"/>
      <c r="PA145" s="6"/>
      <c r="PB145" s="6"/>
      <c r="PC145" s="6"/>
      <c r="PD145" s="6"/>
      <c r="PE145" s="6"/>
    </row>
    <row r="146" spans="1:421" s="13" customFormat="1" ht="13.8" thickBot="1" x14ac:dyDescent="0.3">
      <c r="A146" s="309"/>
      <c r="B146" s="259"/>
      <c r="C146" s="272"/>
      <c r="D146" s="272"/>
      <c r="E146" s="17"/>
      <c r="F146" s="163" t="s">
        <v>139</v>
      </c>
      <c r="G146" s="163">
        <v>3</v>
      </c>
      <c r="H146" s="163">
        <v>3</v>
      </c>
      <c r="I146" s="163">
        <v>3</v>
      </c>
      <c r="J146" s="163">
        <v>3</v>
      </c>
      <c r="K146" s="163">
        <v>3</v>
      </c>
      <c r="L146" s="146"/>
      <c r="M146" s="159">
        <f>((G146*Kwantificatie!$B$22)+(H146*Kwantificatie!$C$22)+(I146*Kwantificatie!$D$22)+(J146*Kwantificatie!$E$22)+(K146*Kwantificatie!$F$22))*11.1*-1+100</f>
        <v>0.10000000000000853</v>
      </c>
      <c r="N146" s="6"/>
      <c r="O146" s="6"/>
      <c r="P146" s="6"/>
      <c r="Q146" s="6"/>
      <c r="R146" s="6"/>
      <c r="AC146" s="6"/>
      <c r="AD146" s="6"/>
      <c r="AE146" s="6"/>
      <c r="AF146" s="6"/>
      <c r="AG146" s="6"/>
      <c r="AH146" s="6"/>
      <c r="AI146" s="6"/>
      <c r="AJ146" s="6"/>
      <c r="AK146" s="6"/>
      <c r="AL146" s="6"/>
      <c r="AM146" s="6"/>
      <c r="AN146" s="6"/>
      <c r="AO146" s="6"/>
      <c r="AP146" s="6"/>
      <c r="AQ146" s="6"/>
      <c r="AR146" s="6"/>
      <c r="AS146" s="6"/>
      <c r="AT146" s="6"/>
      <c r="AU146" s="6"/>
      <c r="AV146" s="6"/>
      <c r="AW146" s="6"/>
      <c r="AX146" s="6"/>
      <c r="AY146" s="6"/>
      <c r="AZ146" s="6"/>
      <c r="BA146" s="6"/>
      <c r="BB146" s="6"/>
      <c r="BC146" s="6"/>
      <c r="BD146" s="6"/>
      <c r="BE146" s="6"/>
      <c r="BF146" s="6"/>
      <c r="BG146" s="6"/>
      <c r="BH146" s="6"/>
      <c r="BI146" s="6"/>
      <c r="BJ146" s="6"/>
      <c r="BK146" s="6"/>
      <c r="BL146" s="6"/>
      <c r="BM146" s="6"/>
      <c r="BN146" s="6"/>
      <c r="BO146" s="6"/>
      <c r="BP146" s="6"/>
      <c r="BQ146" s="6"/>
      <c r="BR146" s="6"/>
      <c r="BS146" s="6"/>
      <c r="BT146" s="6"/>
      <c r="BU146" s="6"/>
      <c r="BV146" s="6"/>
      <c r="BW146" s="6"/>
      <c r="BX146" s="6"/>
      <c r="BY146" s="6"/>
      <c r="BZ146" s="6"/>
      <c r="CA146" s="6"/>
      <c r="CB146" s="6"/>
      <c r="CC146" s="6"/>
      <c r="CD146" s="6"/>
      <c r="CE146" s="6"/>
      <c r="CF146" s="6"/>
      <c r="CG146" s="6"/>
      <c r="CH146" s="6"/>
      <c r="CI146" s="6"/>
      <c r="CJ146" s="6"/>
      <c r="CK146" s="6"/>
      <c r="CL146" s="6"/>
      <c r="CM146" s="6"/>
      <c r="CN146" s="6"/>
      <c r="CO146" s="6"/>
      <c r="CP146" s="6"/>
      <c r="CQ146" s="6"/>
      <c r="CR146" s="6"/>
      <c r="CS146" s="6"/>
      <c r="CT146" s="6"/>
      <c r="CU146" s="6"/>
      <c r="CV146" s="6"/>
      <c r="CW146" s="6"/>
      <c r="CX146" s="6"/>
      <c r="CY146" s="6"/>
      <c r="CZ146" s="6"/>
      <c r="DA146" s="6"/>
      <c r="DB146" s="6"/>
      <c r="DC146" s="6"/>
      <c r="DD146" s="6"/>
      <c r="DE146" s="6"/>
      <c r="DF146" s="6"/>
      <c r="DG146" s="6"/>
      <c r="DH146" s="6"/>
      <c r="DI146" s="6"/>
      <c r="DJ146" s="6"/>
      <c r="DK146" s="6"/>
      <c r="DL146" s="6"/>
      <c r="DM146" s="6"/>
      <c r="DN146" s="6"/>
      <c r="DO146" s="6"/>
      <c r="DP146" s="6"/>
      <c r="DQ146" s="6"/>
      <c r="DR146" s="6"/>
      <c r="DS146" s="6"/>
      <c r="DT146" s="6"/>
      <c r="DU146" s="6"/>
      <c r="DV146" s="6"/>
      <c r="DW146" s="6"/>
      <c r="DX146" s="6"/>
      <c r="DY146" s="6"/>
      <c r="DZ146" s="6"/>
      <c r="EA146" s="6"/>
      <c r="EB146" s="6"/>
      <c r="EC146" s="6"/>
      <c r="ED146" s="6"/>
      <c r="EE146" s="6"/>
      <c r="EF146" s="6"/>
      <c r="EG146" s="6"/>
      <c r="EH146" s="6"/>
      <c r="EI146" s="6"/>
      <c r="EJ146" s="6"/>
      <c r="EK146" s="6"/>
      <c r="EL146" s="6"/>
      <c r="EM146" s="6"/>
      <c r="EN146" s="6"/>
      <c r="EO146" s="6"/>
      <c r="EP146" s="6"/>
      <c r="EQ146" s="6"/>
      <c r="ER146" s="6"/>
      <c r="ES146" s="6"/>
      <c r="ET146" s="6"/>
      <c r="EU146" s="6"/>
      <c r="EV146" s="6"/>
      <c r="EW146" s="6"/>
      <c r="EX146" s="6"/>
      <c r="EY146" s="6"/>
      <c r="EZ146" s="6"/>
      <c r="FA146" s="6"/>
      <c r="FB146" s="6"/>
      <c r="FC146" s="6"/>
      <c r="FD146" s="6"/>
      <c r="FE146" s="6"/>
      <c r="FF146" s="6"/>
      <c r="FG146" s="6"/>
      <c r="FH146" s="6"/>
      <c r="FI146" s="6"/>
      <c r="FJ146" s="6"/>
      <c r="FK146" s="6"/>
      <c r="FL146" s="6"/>
      <c r="FM146" s="6"/>
      <c r="FN146" s="6"/>
      <c r="FO146" s="6"/>
      <c r="FP146" s="6"/>
      <c r="FQ146" s="6"/>
      <c r="FR146" s="6"/>
      <c r="FS146" s="6"/>
      <c r="FT146" s="6"/>
      <c r="FU146" s="6"/>
      <c r="FV146" s="6"/>
      <c r="FW146" s="6"/>
      <c r="FX146" s="6"/>
      <c r="FY146" s="6"/>
      <c r="FZ146" s="6"/>
      <c r="GA146" s="6"/>
      <c r="GB146" s="6"/>
      <c r="GC146" s="6"/>
      <c r="GD146" s="6"/>
      <c r="GE146" s="6"/>
      <c r="GF146" s="6"/>
      <c r="GG146" s="6"/>
      <c r="GH146" s="6"/>
      <c r="GI146" s="6"/>
      <c r="GJ146" s="6"/>
      <c r="GK146" s="6"/>
      <c r="GL146" s="6"/>
      <c r="GM146" s="6"/>
      <c r="GN146" s="6"/>
      <c r="GO146" s="6"/>
      <c r="GP146" s="6"/>
      <c r="GQ146" s="6"/>
      <c r="GR146" s="6"/>
      <c r="GS146" s="6"/>
      <c r="GT146" s="6"/>
      <c r="GU146" s="6"/>
      <c r="GV146" s="6"/>
      <c r="GW146" s="6"/>
      <c r="GX146" s="6"/>
      <c r="GY146" s="6"/>
      <c r="GZ146" s="6"/>
      <c r="HA146" s="6"/>
      <c r="HB146" s="6"/>
      <c r="HC146" s="6"/>
      <c r="HD146" s="6"/>
      <c r="HE146" s="6"/>
      <c r="HF146" s="6"/>
      <c r="HG146" s="6"/>
      <c r="HH146" s="6"/>
      <c r="HI146" s="6"/>
      <c r="HJ146" s="6"/>
      <c r="HK146" s="6"/>
      <c r="HL146" s="6"/>
      <c r="HM146" s="6"/>
      <c r="HN146" s="6"/>
      <c r="HO146" s="6"/>
      <c r="HP146" s="6"/>
      <c r="HQ146" s="6"/>
      <c r="HR146" s="6"/>
      <c r="HS146" s="6"/>
      <c r="HT146" s="6"/>
      <c r="HU146" s="6"/>
      <c r="HV146" s="6"/>
      <c r="HW146" s="6"/>
      <c r="HX146" s="6"/>
      <c r="HY146" s="6"/>
      <c r="HZ146" s="6"/>
      <c r="IA146" s="6"/>
      <c r="IB146" s="6"/>
      <c r="IC146" s="6"/>
      <c r="ID146" s="6"/>
      <c r="IE146" s="6"/>
      <c r="IF146" s="6"/>
      <c r="IG146" s="6"/>
      <c r="IH146" s="6"/>
      <c r="II146" s="6"/>
      <c r="IJ146" s="6"/>
      <c r="IK146" s="6"/>
      <c r="IL146" s="6"/>
      <c r="IM146" s="6"/>
      <c r="IN146" s="6"/>
      <c r="IO146" s="6"/>
      <c r="IP146" s="6"/>
      <c r="IQ146" s="6"/>
      <c r="IR146" s="6"/>
      <c r="IS146" s="6"/>
      <c r="IT146" s="6"/>
      <c r="IU146" s="6"/>
      <c r="IV146" s="6"/>
      <c r="IW146" s="6"/>
      <c r="IX146" s="6"/>
      <c r="IY146" s="6"/>
      <c r="IZ146" s="6"/>
      <c r="JA146" s="6"/>
      <c r="JB146" s="6"/>
      <c r="JC146" s="6"/>
      <c r="JD146" s="6"/>
      <c r="JE146" s="6"/>
      <c r="JF146" s="6"/>
      <c r="JG146" s="6"/>
      <c r="JH146" s="6"/>
      <c r="JI146" s="6"/>
      <c r="JJ146" s="6"/>
      <c r="JK146" s="6"/>
      <c r="JL146" s="6"/>
      <c r="JM146" s="6"/>
      <c r="JN146" s="6"/>
      <c r="JO146" s="6"/>
      <c r="JP146" s="6"/>
      <c r="JQ146" s="6"/>
      <c r="JR146" s="6"/>
      <c r="JS146" s="6"/>
      <c r="JT146" s="6"/>
      <c r="JU146" s="6"/>
      <c r="JV146" s="6"/>
      <c r="JW146" s="6"/>
      <c r="JX146" s="6"/>
      <c r="JY146" s="6"/>
      <c r="JZ146" s="6"/>
      <c r="KA146" s="6"/>
      <c r="KB146" s="6"/>
      <c r="KC146" s="6"/>
      <c r="KD146" s="6"/>
      <c r="KE146" s="6"/>
      <c r="KF146" s="6"/>
      <c r="KG146" s="6"/>
      <c r="KH146" s="6"/>
      <c r="KI146" s="6"/>
      <c r="KJ146" s="6"/>
      <c r="KK146" s="6"/>
      <c r="KL146" s="6"/>
      <c r="KM146" s="6"/>
      <c r="KN146" s="6"/>
      <c r="KO146" s="6"/>
      <c r="KP146" s="6"/>
      <c r="KQ146" s="6"/>
      <c r="KR146" s="6"/>
      <c r="KS146" s="6"/>
      <c r="KT146" s="6"/>
      <c r="KU146" s="6"/>
      <c r="KV146" s="6"/>
      <c r="KW146" s="6"/>
      <c r="KX146" s="6"/>
      <c r="KY146" s="6"/>
      <c r="KZ146" s="6"/>
      <c r="LA146" s="6"/>
      <c r="LB146" s="6"/>
      <c r="LC146" s="6"/>
      <c r="LD146" s="6"/>
      <c r="LE146" s="6"/>
      <c r="LF146" s="6"/>
      <c r="LG146" s="6"/>
      <c r="LH146" s="6"/>
      <c r="LI146" s="6"/>
      <c r="LJ146" s="6"/>
      <c r="LK146" s="6"/>
      <c r="LL146" s="6"/>
      <c r="LM146" s="6"/>
      <c r="LN146" s="6"/>
      <c r="LO146" s="6"/>
      <c r="LP146" s="6"/>
      <c r="LQ146" s="6"/>
      <c r="LR146" s="6"/>
      <c r="LS146" s="6"/>
      <c r="LT146" s="6"/>
      <c r="LU146" s="6"/>
      <c r="LV146" s="6"/>
      <c r="LW146" s="6"/>
      <c r="LX146" s="6"/>
      <c r="LY146" s="6"/>
      <c r="LZ146" s="6"/>
      <c r="MA146" s="6"/>
      <c r="MB146" s="6"/>
      <c r="MC146" s="6"/>
      <c r="MD146" s="6"/>
      <c r="ME146" s="6"/>
      <c r="MF146" s="6"/>
      <c r="MG146" s="6"/>
      <c r="MH146" s="6"/>
      <c r="MI146" s="6"/>
      <c r="MJ146" s="6"/>
      <c r="MK146" s="6"/>
      <c r="ML146" s="6"/>
      <c r="MM146" s="6"/>
      <c r="MN146" s="6"/>
      <c r="MO146" s="6"/>
      <c r="MP146" s="6"/>
      <c r="MQ146" s="6"/>
      <c r="MR146" s="6"/>
      <c r="MS146" s="6"/>
      <c r="MT146" s="6"/>
      <c r="MU146" s="6"/>
      <c r="MV146" s="6"/>
      <c r="MW146" s="6"/>
      <c r="MX146" s="6"/>
      <c r="MY146" s="6"/>
      <c r="MZ146" s="6"/>
      <c r="NA146" s="6"/>
      <c r="NB146" s="6"/>
      <c r="NC146" s="6"/>
      <c r="ND146" s="6"/>
      <c r="NE146" s="6"/>
      <c r="NF146" s="6"/>
      <c r="NG146" s="6"/>
      <c r="NH146" s="6"/>
      <c r="NI146" s="6"/>
      <c r="NJ146" s="6"/>
      <c r="NK146" s="6"/>
      <c r="NL146" s="6"/>
      <c r="NM146" s="6"/>
      <c r="NN146" s="6"/>
      <c r="NO146" s="6"/>
      <c r="NP146" s="6"/>
      <c r="NQ146" s="6"/>
      <c r="NR146" s="6"/>
      <c r="NS146" s="6"/>
      <c r="NT146" s="6"/>
      <c r="NU146" s="6"/>
      <c r="NV146" s="6"/>
      <c r="NW146" s="6"/>
      <c r="NX146" s="6"/>
      <c r="NY146" s="6"/>
      <c r="NZ146" s="6"/>
      <c r="OA146" s="6"/>
      <c r="OB146" s="6"/>
      <c r="OC146" s="6"/>
      <c r="OD146" s="6"/>
      <c r="OE146" s="6"/>
      <c r="OF146" s="6"/>
      <c r="OG146" s="6"/>
      <c r="OH146" s="6"/>
      <c r="OI146" s="6"/>
      <c r="OJ146" s="6"/>
      <c r="OK146" s="6"/>
      <c r="OL146" s="6"/>
      <c r="OM146" s="6"/>
      <c r="ON146" s="6"/>
      <c r="OO146" s="6"/>
      <c r="OP146" s="6"/>
      <c r="OQ146" s="6"/>
      <c r="OR146" s="6"/>
      <c r="OS146" s="6"/>
      <c r="OT146" s="6"/>
      <c r="OU146" s="6"/>
      <c r="OV146" s="6"/>
      <c r="OW146" s="6"/>
      <c r="OX146" s="6"/>
      <c r="OY146" s="6"/>
      <c r="OZ146" s="6"/>
      <c r="PA146" s="6"/>
      <c r="PB146" s="6"/>
      <c r="PC146" s="6"/>
      <c r="PD146" s="6"/>
      <c r="PE146" s="6"/>
    </row>
    <row r="147" spans="1:421" ht="13.2" customHeight="1" x14ac:dyDescent="0.25">
      <c r="A147" s="309"/>
      <c r="B147" s="259"/>
      <c r="C147" s="258" t="s">
        <v>17</v>
      </c>
      <c r="D147" s="264" t="s">
        <v>10</v>
      </c>
      <c r="E147" s="140" t="s">
        <v>98</v>
      </c>
      <c r="F147" s="141" t="s">
        <v>111</v>
      </c>
      <c r="G147" s="142">
        <v>2</v>
      </c>
      <c r="H147" s="142">
        <v>3</v>
      </c>
      <c r="I147" s="142">
        <v>2</v>
      </c>
      <c r="J147" s="142">
        <v>2</v>
      </c>
      <c r="K147" s="142">
        <v>3</v>
      </c>
      <c r="L147" s="143"/>
      <c r="M147" s="26">
        <f>((G147*Kwantificatie!$B$22)+(H147*Kwantificatie!$C$22)+(I147*Kwantificatie!$D$22)+(J147*Kwantificatie!$E$22)+(K147*Kwantificatie!$F$22))*11.1*-1+100</f>
        <v>19.525000000000006</v>
      </c>
    </row>
    <row r="148" spans="1:421" ht="13.8" thickBot="1" x14ac:dyDescent="0.3">
      <c r="A148" s="309"/>
      <c r="B148" s="259"/>
      <c r="C148" s="259"/>
      <c r="D148" s="266"/>
      <c r="E148" s="19" t="s">
        <v>143</v>
      </c>
      <c r="F148" s="155" t="s">
        <v>111</v>
      </c>
      <c r="G148" s="156">
        <v>3</v>
      </c>
      <c r="H148" s="156">
        <v>2</v>
      </c>
      <c r="I148" s="156">
        <v>3</v>
      </c>
      <c r="J148" s="156">
        <v>2</v>
      </c>
      <c r="K148" s="156">
        <v>3</v>
      </c>
      <c r="L148" s="145"/>
      <c r="M148" s="26">
        <f>((G148*Kwantificatie!$B$22)+(H148*Kwantificatie!$C$22)+(I148*Kwantificatie!$D$22)+(J148*Kwantificatie!$E$22)+(K148*Kwantificatie!$F$22))*11.1*-1+100</f>
        <v>19.525000000000006</v>
      </c>
    </row>
    <row r="149" spans="1:421" s="13" customFormat="1" x14ac:dyDescent="0.25">
      <c r="A149" s="309"/>
      <c r="B149" s="259"/>
      <c r="C149" s="259"/>
      <c r="D149" s="266"/>
      <c r="E149" s="17"/>
      <c r="F149" s="163" t="s">
        <v>139</v>
      </c>
      <c r="G149" s="163">
        <v>3</v>
      </c>
      <c r="H149" s="163">
        <v>3</v>
      </c>
      <c r="I149" s="163">
        <v>3</v>
      </c>
      <c r="J149" s="163">
        <v>3</v>
      </c>
      <c r="K149" s="163">
        <v>3</v>
      </c>
      <c r="L149" s="146"/>
      <c r="M149" s="26">
        <f>((G149*Kwantificatie!$B$22)+(H149*Kwantificatie!$C$22)+(I149*Kwantificatie!$D$22)+(J149*Kwantificatie!$E$22)+(K149*Kwantificatie!$F$22))*11.1*-1+100</f>
        <v>0.10000000000000853</v>
      </c>
      <c r="N149" s="6"/>
      <c r="O149" s="6"/>
      <c r="P149" s="6"/>
      <c r="Q149" s="6"/>
      <c r="R149" s="6"/>
      <c r="AC149" s="6"/>
      <c r="AD149" s="6"/>
      <c r="AE149" s="6"/>
      <c r="AF149" s="6"/>
      <c r="AG149" s="6"/>
      <c r="AH149" s="6"/>
      <c r="AI149" s="6"/>
      <c r="AJ149" s="6"/>
      <c r="AK149" s="6"/>
      <c r="AL149" s="6"/>
      <c r="AM149" s="6"/>
      <c r="AN149" s="6"/>
      <c r="AO149" s="6"/>
      <c r="AP149" s="6"/>
      <c r="AQ149" s="6"/>
      <c r="AR149" s="6"/>
      <c r="AS149" s="6"/>
      <c r="AT149" s="6"/>
      <c r="AU149" s="6"/>
      <c r="AV149" s="6"/>
      <c r="AW149" s="6"/>
      <c r="AX149" s="6"/>
      <c r="AY149" s="6"/>
      <c r="AZ149" s="6"/>
      <c r="BA149" s="6"/>
      <c r="BB149" s="6"/>
      <c r="BC149" s="6"/>
      <c r="BD149" s="6"/>
      <c r="BE149" s="6"/>
      <c r="BF149" s="6"/>
      <c r="BG149" s="6"/>
      <c r="BH149" s="6"/>
      <c r="BI149" s="6"/>
      <c r="BJ149" s="6"/>
      <c r="BK149" s="6"/>
      <c r="BL149" s="6"/>
      <c r="BM149" s="6"/>
      <c r="BN149" s="6"/>
      <c r="BO149" s="6"/>
      <c r="BP149" s="6"/>
      <c r="BQ149" s="6"/>
      <c r="BR149" s="6"/>
      <c r="BS149" s="6"/>
      <c r="BT149" s="6"/>
      <c r="BU149" s="6"/>
      <c r="BV149" s="6"/>
      <c r="BW149" s="6"/>
      <c r="BX149" s="6"/>
      <c r="BY149" s="6"/>
      <c r="BZ149" s="6"/>
      <c r="CA149" s="6"/>
      <c r="CB149" s="6"/>
      <c r="CC149" s="6"/>
      <c r="CD149" s="6"/>
      <c r="CE149" s="6"/>
      <c r="CF149" s="6"/>
      <c r="CG149" s="6"/>
      <c r="CH149" s="6"/>
      <c r="CI149" s="6"/>
      <c r="CJ149" s="6"/>
      <c r="CK149" s="6"/>
      <c r="CL149" s="6"/>
      <c r="CM149" s="6"/>
      <c r="CN149" s="6"/>
      <c r="CO149" s="6"/>
      <c r="CP149" s="6"/>
      <c r="CQ149" s="6"/>
      <c r="CR149" s="6"/>
      <c r="CS149" s="6"/>
      <c r="CT149" s="6"/>
      <c r="CU149" s="6"/>
      <c r="CV149" s="6"/>
      <c r="CW149" s="6"/>
      <c r="CX149" s="6"/>
      <c r="CY149" s="6"/>
      <c r="CZ149" s="6"/>
      <c r="DA149" s="6"/>
      <c r="DB149" s="6"/>
      <c r="DC149" s="6"/>
      <c r="DD149" s="6"/>
      <c r="DE149" s="6"/>
      <c r="DF149" s="6"/>
      <c r="DG149" s="6"/>
      <c r="DH149" s="6"/>
      <c r="DI149" s="6"/>
      <c r="DJ149" s="6"/>
      <c r="DK149" s="6"/>
      <c r="DL149" s="6"/>
      <c r="DM149" s="6"/>
      <c r="DN149" s="6"/>
      <c r="DO149" s="6"/>
      <c r="DP149" s="6"/>
      <c r="DQ149" s="6"/>
      <c r="DR149" s="6"/>
      <c r="DS149" s="6"/>
      <c r="DT149" s="6"/>
      <c r="DU149" s="6"/>
      <c r="DV149" s="6"/>
      <c r="DW149" s="6"/>
      <c r="DX149" s="6"/>
      <c r="DY149" s="6"/>
      <c r="DZ149" s="6"/>
      <c r="EA149" s="6"/>
      <c r="EB149" s="6"/>
      <c r="EC149" s="6"/>
      <c r="ED149" s="6"/>
      <c r="EE149" s="6"/>
      <c r="EF149" s="6"/>
      <c r="EG149" s="6"/>
      <c r="EH149" s="6"/>
      <c r="EI149" s="6"/>
      <c r="EJ149" s="6"/>
      <c r="EK149" s="6"/>
      <c r="EL149" s="6"/>
      <c r="EM149" s="6"/>
      <c r="EN149" s="6"/>
      <c r="EO149" s="6"/>
      <c r="EP149" s="6"/>
      <c r="EQ149" s="6"/>
      <c r="ER149" s="6"/>
      <c r="ES149" s="6"/>
      <c r="ET149" s="6"/>
      <c r="EU149" s="6"/>
      <c r="EV149" s="6"/>
      <c r="EW149" s="6"/>
      <c r="EX149" s="6"/>
      <c r="EY149" s="6"/>
      <c r="EZ149" s="6"/>
      <c r="FA149" s="6"/>
      <c r="FB149" s="6"/>
      <c r="FC149" s="6"/>
      <c r="FD149" s="6"/>
      <c r="FE149" s="6"/>
      <c r="FF149" s="6"/>
      <c r="FG149" s="6"/>
      <c r="FH149" s="6"/>
      <c r="FI149" s="6"/>
      <c r="FJ149" s="6"/>
      <c r="FK149" s="6"/>
      <c r="FL149" s="6"/>
      <c r="FM149" s="6"/>
      <c r="FN149" s="6"/>
      <c r="FO149" s="6"/>
      <c r="FP149" s="6"/>
      <c r="FQ149" s="6"/>
      <c r="FR149" s="6"/>
      <c r="FS149" s="6"/>
      <c r="FT149" s="6"/>
      <c r="FU149" s="6"/>
      <c r="FV149" s="6"/>
      <c r="FW149" s="6"/>
      <c r="FX149" s="6"/>
      <c r="FY149" s="6"/>
      <c r="FZ149" s="6"/>
      <c r="GA149" s="6"/>
      <c r="GB149" s="6"/>
      <c r="GC149" s="6"/>
      <c r="GD149" s="6"/>
      <c r="GE149" s="6"/>
      <c r="GF149" s="6"/>
      <c r="GG149" s="6"/>
      <c r="GH149" s="6"/>
      <c r="GI149" s="6"/>
      <c r="GJ149" s="6"/>
      <c r="GK149" s="6"/>
      <c r="GL149" s="6"/>
      <c r="GM149" s="6"/>
      <c r="GN149" s="6"/>
      <c r="GO149" s="6"/>
      <c r="GP149" s="6"/>
      <c r="GQ149" s="6"/>
      <c r="GR149" s="6"/>
      <c r="GS149" s="6"/>
      <c r="GT149" s="6"/>
      <c r="GU149" s="6"/>
      <c r="GV149" s="6"/>
      <c r="GW149" s="6"/>
      <c r="GX149" s="6"/>
      <c r="GY149" s="6"/>
      <c r="GZ149" s="6"/>
      <c r="HA149" s="6"/>
      <c r="HB149" s="6"/>
      <c r="HC149" s="6"/>
      <c r="HD149" s="6"/>
      <c r="HE149" s="6"/>
      <c r="HF149" s="6"/>
      <c r="HG149" s="6"/>
      <c r="HH149" s="6"/>
      <c r="HI149" s="6"/>
      <c r="HJ149" s="6"/>
      <c r="HK149" s="6"/>
      <c r="HL149" s="6"/>
      <c r="HM149" s="6"/>
      <c r="HN149" s="6"/>
      <c r="HO149" s="6"/>
      <c r="HP149" s="6"/>
      <c r="HQ149" s="6"/>
      <c r="HR149" s="6"/>
      <c r="HS149" s="6"/>
      <c r="HT149" s="6"/>
      <c r="HU149" s="6"/>
      <c r="HV149" s="6"/>
      <c r="HW149" s="6"/>
      <c r="HX149" s="6"/>
      <c r="HY149" s="6"/>
      <c r="HZ149" s="6"/>
      <c r="IA149" s="6"/>
      <c r="IB149" s="6"/>
      <c r="IC149" s="6"/>
      <c r="ID149" s="6"/>
      <c r="IE149" s="6"/>
      <c r="IF149" s="6"/>
      <c r="IG149" s="6"/>
      <c r="IH149" s="6"/>
      <c r="II149" s="6"/>
      <c r="IJ149" s="6"/>
      <c r="IK149" s="6"/>
      <c r="IL149" s="6"/>
      <c r="IM149" s="6"/>
      <c r="IN149" s="6"/>
      <c r="IO149" s="6"/>
      <c r="IP149" s="6"/>
      <c r="IQ149" s="6"/>
      <c r="IR149" s="6"/>
      <c r="IS149" s="6"/>
      <c r="IT149" s="6"/>
      <c r="IU149" s="6"/>
      <c r="IV149" s="6"/>
      <c r="IW149" s="6"/>
      <c r="IX149" s="6"/>
      <c r="IY149" s="6"/>
      <c r="IZ149" s="6"/>
      <c r="JA149" s="6"/>
      <c r="JB149" s="6"/>
      <c r="JC149" s="6"/>
      <c r="JD149" s="6"/>
      <c r="JE149" s="6"/>
      <c r="JF149" s="6"/>
      <c r="JG149" s="6"/>
      <c r="JH149" s="6"/>
      <c r="JI149" s="6"/>
      <c r="JJ149" s="6"/>
      <c r="JK149" s="6"/>
      <c r="JL149" s="6"/>
      <c r="JM149" s="6"/>
      <c r="JN149" s="6"/>
      <c r="JO149" s="6"/>
      <c r="JP149" s="6"/>
      <c r="JQ149" s="6"/>
      <c r="JR149" s="6"/>
      <c r="JS149" s="6"/>
      <c r="JT149" s="6"/>
      <c r="JU149" s="6"/>
      <c r="JV149" s="6"/>
      <c r="JW149" s="6"/>
      <c r="JX149" s="6"/>
      <c r="JY149" s="6"/>
      <c r="JZ149" s="6"/>
      <c r="KA149" s="6"/>
      <c r="KB149" s="6"/>
      <c r="KC149" s="6"/>
      <c r="KD149" s="6"/>
      <c r="KE149" s="6"/>
      <c r="KF149" s="6"/>
      <c r="KG149" s="6"/>
      <c r="KH149" s="6"/>
      <c r="KI149" s="6"/>
      <c r="KJ149" s="6"/>
      <c r="KK149" s="6"/>
      <c r="KL149" s="6"/>
      <c r="KM149" s="6"/>
      <c r="KN149" s="6"/>
      <c r="KO149" s="6"/>
      <c r="KP149" s="6"/>
      <c r="KQ149" s="6"/>
      <c r="KR149" s="6"/>
      <c r="KS149" s="6"/>
      <c r="KT149" s="6"/>
      <c r="KU149" s="6"/>
      <c r="KV149" s="6"/>
      <c r="KW149" s="6"/>
      <c r="KX149" s="6"/>
      <c r="KY149" s="6"/>
      <c r="KZ149" s="6"/>
      <c r="LA149" s="6"/>
      <c r="LB149" s="6"/>
      <c r="LC149" s="6"/>
      <c r="LD149" s="6"/>
      <c r="LE149" s="6"/>
      <c r="LF149" s="6"/>
      <c r="LG149" s="6"/>
      <c r="LH149" s="6"/>
      <c r="LI149" s="6"/>
      <c r="LJ149" s="6"/>
      <c r="LK149" s="6"/>
      <c r="LL149" s="6"/>
      <c r="LM149" s="6"/>
      <c r="LN149" s="6"/>
      <c r="LO149" s="6"/>
      <c r="LP149" s="6"/>
      <c r="LQ149" s="6"/>
      <c r="LR149" s="6"/>
      <c r="LS149" s="6"/>
      <c r="LT149" s="6"/>
      <c r="LU149" s="6"/>
      <c r="LV149" s="6"/>
      <c r="LW149" s="6"/>
      <c r="LX149" s="6"/>
      <c r="LY149" s="6"/>
      <c r="LZ149" s="6"/>
      <c r="MA149" s="6"/>
      <c r="MB149" s="6"/>
      <c r="MC149" s="6"/>
      <c r="MD149" s="6"/>
      <c r="ME149" s="6"/>
      <c r="MF149" s="6"/>
      <c r="MG149" s="6"/>
      <c r="MH149" s="6"/>
      <c r="MI149" s="6"/>
      <c r="MJ149" s="6"/>
      <c r="MK149" s="6"/>
      <c r="ML149" s="6"/>
      <c r="MM149" s="6"/>
      <c r="MN149" s="6"/>
      <c r="MO149" s="6"/>
      <c r="MP149" s="6"/>
      <c r="MQ149" s="6"/>
      <c r="MR149" s="6"/>
      <c r="MS149" s="6"/>
      <c r="MT149" s="6"/>
      <c r="MU149" s="6"/>
      <c r="MV149" s="6"/>
      <c r="MW149" s="6"/>
      <c r="MX149" s="6"/>
      <c r="MY149" s="6"/>
      <c r="MZ149" s="6"/>
      <c r="NA149" s="6"/>
      <c r="NB149" s="6"/>
      <c r="NC149" s="6"/>
      <c r="ND149" s="6"/>
      <c r="NE149" s="6"/>
      <c r="NF149" s="6"/>
      <c r="NG149" s="6"/>
      <c r="NH149" s="6"/>
      <c r="NI149" s="6"/>
      <c r="NJ149" s="6"/>
      <c r="NK149" s="6"/>
      <c r="NL149" s="6"/>
      <c r="NM149" s="6"/>
      <c r="NN149" s="6"/>
      <c r="NO149" s="6"/>
      <c r="NP149" s="6"/>
      <c r="NQ149" s="6"/>
      <c r="NR149" s="6"/>
      <c r="NS149" s="6"/>
      <c r="NT149" s="6"/>
      <c r="NU149" s="6"/>
      <c r="NV149" s="6"/>
      <c r="NW149" s="6"/>
      <c r="NX149" s="6"/>
      <c r="NY149" s="6"/>
      <c r="NZ149" s="6"/>
      <c r="OA149" s="6"/>
      <c r="OB149" s="6"/>
      <c r="OC149" s="6"/>
      <c r="OD149" s="6"/>
      <c r="OE149" s="6"/>
      <c r="OF149" s="6"/>
      <c r="OG149" s="6"/>
      <c r="OH149" s="6"/>
      <c r="OI149" s="6"/>
      <c r="OJ149" s="6"/>
      <c r="OK149" s="6"/>
      <c r="OL149" s="6"/>
      <c r="OM149" s="6"/>
      <c r="ON149" s="6"/>
      <c r="OO149" s="6"/>
      <c r="OP149" s="6"/>
      <c r="OQ149" s="6"/>
      <c r="OR149" s="6"/>
      <c r="OS149" s="6"/>
      <c r="OT149" s="6"/>
      <c r="OU149" s="6"/>
      <c r="OV149" s="6"/>
      <c r="OW149" s="6"/>
      <c r="OX149" s="6"/>
      <c r="OY149" s="6"/>
      <c r="OZ149" s="6"/>
      <c r="PA149" s="6"/>
      <c r="PB149" s="6"/>
      <c r="PC149" s="6"/>
      <c r="PD149" s="6"/>
      <c r="PE149" s="6"/>
    </row>
    <row r="150" spans="1:421" s="13" customFormat="1" x14ac:dyDescent="0.25">
      <c r="A150" s="309"/>
      <c r="B150" s="259"/>
      <c r="C150" s="259"/>
      <c r="D150" s="266"/>
      <c r="E150" s="17"/>
      <c r="F150" s="163" t="s">
        <v>139</v>
      </c>
      <c r="G150" s="163">
        <v>3</v>
      </c>
      <c r="H150" s="163">
        <v>3</v>
      </c>
      <c r="I150" s="163">
        <v>3</v>
      </c>
      <c r="J150" s="163">
        <v>3</v>
      </c>
      <c r="K150" s="163">
        <v>3</v>
      </c>
      <c r="L150" s="146"/>
      <c r="M150" s="26">
        <f>((G150*Kwantificatie!$B$22)+(H150*Kwantificatie!$C$22)+(I150*Kwantificatie!$D$22)+(J150*Kwantificatie!$E$22)+(K150*Kwantificatie!$F$22))*11.1*-1+100</f>
        <v>0.10000000000000853</v>
      </c>
      <c r="N150" s="6"/>
      <c r="O150" s="6"/>
      <c r="P150" s="6"/>
      <c r="Q150" s="6"/>
      <c r="R150" s="6"/>
      <c r="AC150" s="6"/>
      <c r="AD150" s="6"/>
      <c r="AE150" s="6"/>
      <c r="AF150" s="6"/>
      <c r="AG150" s="6"/>
      <c r="AH150" s="6"/>
      <c r="AI150" s="6"/>
      <c r="AJ150" s="6"/>
      <c r="AK150" s="6"/>
      <c r="AL150" s="6"/>
      <c r="AM150" s="6"/>
      <c r="AN150" s="6"/>
      <c r="AO150" s="6"/>
      <c r="AP150" s="6"/>
      <c r="AQ150" s="6"/>
      <c r="AR150" s="6"/>
      <c r="AS150" s="6"/>
      <c r="AT150" s="6"/>
      <c r="AU150" s="6"/>
      <c r="AV150" s="6"/>
      <c r="AW150" s="6"/>
      <c r="AX150" s="6"/>
      <c r="AY150" s="6"/>
      <c r="AZ150" s="6"/>
      <c r="BA150" s="6"/>
      <c r="BB150" s="6"/>
      <c r="BC150" s="6"/>
      <c r="BD150" s="6"/>
      <c r="BE150" s="6"/>
      <c r="BF150" s="6"/>
      <c r="BG150" s="6"/>
      <c r="BH150" s="6"/>
      <c r="BI150" s="6"/>
      <c r="BJ150" s="6"/>
      <c r="BK150" s="6"/>
      <c r="BL150" s="6"/>
      <c r="BM150" s="6"/>
      <c r="BN150" s="6"/>
      <c r="BO150" s="6"/>
      <c r="BP150" s="6"/>
      <c r="BQ150" s="6"/>
      <c r="BR150" s="6"/>
      <c r="BS150" s="6"/>
      <c r="BT150" s="6"/>
      <c r="BU150" s="6"/>
      <c r="BV150" s="6"/>
      <c r="BW150" s="6"/>
      <c r="BX150" s="6"/>
      <c r="BY150" s="6"/>
      <c r="BZ150" s="6"/>
      <c r="CA150" s="6"/>
      <c r="CB150" s="6"/>
      <c r="CC150" s="6"/>
      <c r="CD150" s="6"/>
      <c r="CE150" s="6"/>
      <c r="CF150" s="6"/>
      <c r="CG150" s="6"/>
      <c r="CH150" s="6"/>
      <c r="CI150" s="6"/>
      <c r="CJ150" s="6"/>
      <c r="CK150" s="6"/>
      <c r="CL150" s="6"/>
      <c r="CM150" s="6"/>
      <c r="CN150" s="6"/>
      <c r="CO150" s="6"/>
      <c r="CP150" s="6"/>
      <c r="CQ150" s="6"/>
      <c r="CR150" s="6"/>
      <c r="CS150" s="6"/>
      <c r="CT150" s="6"/>
      <c r="CU150" s="6"/>
      <c r="CV150" s="6"/>
      <c r="CW150" s="6"/>
      <c r="CX150" s="6"/>
      <c r="CY150" s="6"/>
      <c r="CZ150" s="6"/>
      <c r="DA150" s="6"/>
      <c r="DB150" s="6"/>
      <c r="DC150" s="6"/>
      <c r="DD150" s="6"/>
      <c r="DE150" s="6"/>
      <c r="DF150" s="6"/>
      <c r="DG150" s="6"/>
      <c r="DH150" s="6"/>
      <c r="DI150" s="6"/>
      <c r="DJ150" s="6"/>
      <c r="DK150" s="6"/>
      <c r="DL150" s="6"/>
      <c r="DM150" s="6"/>
      <c r="DN150" s="6"/>
      <c r="DO150" s="6"/>
      <c r="DP150" s="6"/>
      <c r="DQ150" s="6"/>
      <c r="DR150" s="6"/>
      <c r="DS150" s="6"/>
      <c r="DT150" s="6"/>
      <c r="DU150" s="6"/>
      <c r="DV150" s="6"/>
      <c r="DW150" s="6"/>
      <c r="DX150" s="6"/>
      <c r="DY150" s="6"/>
      <c r="DZ150" s="6"/>
      <c r="EA150" s="6"/>
      <c r="EB150" s="6"/>
      <c r="EC150" s="6"/>
      <c r="ED150" s="6"/>
      <c r="EE150" s="6"/>
      <c r="EF150" s="6"/>
      <c r="EG150" s="6"/>
      <c r="EH150" s="6"/>
      <c r="EI150" s="6"/>
      <c r="EJ150" s="6"/>
      <c r="EK150" s="6"/>
      <c r="EL150" s="6"/>
      <c r="EM150" s="6"/>
      <c r="EN150" s="6"/>
      <c r="EO150" s="6"/>
      <c r="EP150" s="6"/>
      <c r="EQ150" s="6"/>
      <c r="ER150" s="6"/>
      <c r="ES150" s="6"/>
      <c r="ET150" s="6"/>
      <c r="EU150" s="6"/>
      <c r="EV150" s="6"/>
      <c r="EW150" s="6"/>
      <c r="EX150" s="6"/>
      <c r="EY150" s="6"/>
      <c r="EZ150" s="6"/>
      <c r="FA150" s="6"/>
      <c r="FB150" s="6"/>
      <c r="FC150" s="6"/>
      <c r="FD150" s="6"/>
      <c r="FE150" s="6"/>
      <c r="FF150" s="6"/>
      <c r="FG150" s="6"/>
      <c r="FH150" s="6"/>
      <c r="FI150" s="6"/>
      <c r="FJ150" s="6"/>
      <c r="FK150" s="6"/>
      <c r="FL150" s="6"/>
      <c r="FM150" s="6"/>
      <c r="FN150" s="6"/>
      <c r="FO150" s="6"/>
      <c r="FP150" s="6"/>
      <c r="FQ150" s="6"/>
      <c r="FR150" s="6"/>
      <c r="FS150" s="6"/>
      <c r="FT150" s="6"/>
      <c r="FU150" s="6"/>
      <c r="FV150" s="6"/>
      <c r="FW150" s="6"/>
      <c r="FX150" s="6"/>
      <c r="FY150" s="6"/>
      <c r="FZ150" s="6"/>
      <c r="GA150" s="6"/>
      <c r="GB150" s="6"/>
      <c r="GC150" s="6"/>
      <c r="GD150" s="6"/>
      <c r="GE150" s="6"/>
      <c r="GF150" s="6"/>
      <c r="GG150" s="6"/>
      <c r="GH150" s="6"/>
      <c r="GI150" s="6"/>
      <c r="GJ150" s="6"/>
      <c r="GK150" s="6"/>
      <c r="GL150" s="6"/>
      <c r="GM150" s="6"/>
      <c r="GN150" s="6"/>
      <c r="GO150" s="6"/>
      <c r="GP150" s="6"/>
      <c r="GQ150" s="6"/>
      <c r="GR150" s="6"/>
      <c r="GS150" s="6"/>
      <c r="GT150" s="6"/>
      <c r="GU150" s="6"/>
      <c r="GV150" s="6"/>
      <c r="GW150" s="6"/>
      <c r="GX150" s="6"/>
      <c r="GY150" s="6"/>
      <c r="GZ150" s="6"/>
      <c r="HA150" s="6"/>
      <c r="HB150" s="6"/>
      <c r="HC150" s="6"/>
      <c r="HD150" s="6"/>
      <c r="HE150" s="6"/>
      <c r="HF150" s="6"/>
      <c r="HG150" s="6"/>
      <c r="HH150" s="6"/>
      <c r="HI150" s="6"/>
      <c r="HJ150" s="6"/>
      <c r="HK150" s="6"/>
      <c r="HL150" s="6"/>
      <c r="HM150" s="6"/>
      <c r="HN150" s="6"/>
      <c r="HO150" s="6"/>
      <c r="HP150" s="6"/>
      <c r="HQ150" s="6"/>
      <c r="HR150" s="6"/>
      <c r="HS150" s="6"/>
      <c r="HT150" s="6"/>
      <c r="HU150" s="6"/>
      <c r="HV150" s="6"/>
      <c r="HW150" s="6"/>
      <c r="HX150" s="6"/>
      <c r="HY150" s="6"/>
      <c r="HZ150" s="6"/>
      <c r="IA150" s="6"/>
      <c r="IB150" s="6"/>
      <c r="IC150" s="6"/>
      <c r="ID150" s="6"/>
      <c r="IE150" s="6"/>
      <c r="IF150" s="6"/>
      <c r="IG150" s="6"/>
      <c r="IH150" s="6"/>
      <c r="II150" s="6"/>
      <c r="IJ150" s="6"/>
      <c r="IK150" s="6"/>
      <c r="IL150" s="6"/>
      <c r="IM150" s="6"/>
      <c r="IN150" s="6"/>
      <c r="IO150" s="6"/>
      <c r="IP150" s="6"/>
      <c r="IQ150" s="6"/>
      <c r="IR150" s="6"/>
      <c r="IS150" s="6"/>
      <c r="IT150" s="6"/>
      <c r="IU150" s="6"/>
      <c r="IV150" s="6"/>
      <c r="IW150" s="6"/>
      <c r="IX150" s="6"/>
      <c r="IY150" s="6"/>
      <c r="IZ150" s="6"/>
      <c r="JA150" s="6"/>
      <c r="JB150" s="6"/>
      <c r="JC150" s="6"/>
      <c r="JD150" s="6"/>
      <c r="JE150" s="6"/>
      <c r="JF150" s="6"/>
      <c r="JG150" s="6"/>
      <c r="JH150" s="6"/>
      <c r="JI150" s="6"/>
      <c r="JJ150" s="6"/>
      <c r="JK150" s="6"/>
      <c r="JL150" s="6"/>
      <c r="JM150" s="6"/>
      <c r="JN150" s="6"/>
      <c r="JO150" s="6"/>
      <c r="JP150" s="6"/>
      <c r="JQ150" s="6"/>
      <c r="JR150" s="6"/>
      <c r="JS150" s="6"/>
      <c r="JT150" s="6"/>
      <c r="JU150" s="6"/>
      <c r="JV150" s="6"/>
      <c r="JW150" s="6"/>
      <c r="JX150" s="6"/>
      <c r="JY150" s="6"/>
      <c r="JZ150" s="6"/>
      <c r="KA150" s="6"/>
      <c r="KB150" s="6"/>
      <c r="KC150" s="6"/>
      <c r="KD150" s="6"/>
      <c r="KE150" s="6"/>
      <c r="KF150" s="6"/>
      <c r="KG150" s="6"/>
      <c r="KH150" s="6"/>
      <c r="KI150" s="6"/>
      <c r="KJ150" s="6"/>
      <c r="KK150" s="6"/>
      <c r="KL150" s="6"/>
      <c r="KM150" s="6"/>
      <c r="KN150" s="6"/>
      <c r="KO150" s="6"/>
      <c r="KP150" s="6"/>
      <c r="KQ150" s="6"/>
      <c r="KR150" s="6"/>
      <c r="KS150" s="6"/>
      <c r="KT150" s="6"/>
      <c r="KU150" s="6"/>
      <c r="KV150" s="6"/>
      <c r="KW150" s="6"/>
      <c r="KX150" s="6"/>
      <c r="KY150" s="6"/>
      <c r="KZ150" s="6"/>
      <c r="LA150" s="6"/>
      <c r="LB150" s="6"/>
      <c r="LC150" s="6"/>
      <c r="LD150" s="6"/>
      <c r="LE150" s="6"/>
      <c r="LF150" s="6"/>
      <c r="LG150" s="6"/>
      <c r="LH150" s="6"/>
      <c r="LI150" s="6"/>
      <c r="LJ150" s="6"/>
      <c r="LK150" s="6"/>
      <c r="LL150" s="6"/>
      <c r="LM150" s="6"/>
      <c r="LN150" s="6"/>
      <c r="LO150" s="6"/>
      <c r="LP150" s="6"/>
      <c r="LQ150" s="6"/>
      <c r="LR150" s="6"/>
      <c r="LS150" s="6"/>
      <c r="LT150" s="6"/>
      <c r="LU150" s="6"/>
      <c r="LV150" s="6"/>
      <c r="LW150" s="6"/>
      <c r="LX150" s="6"/>
      <c r="LY150" s="6"/>
      <c r="LZ150" s="6"/>
      <c r="MA150" s="6"/>
      <c r="MB150" s="6"/>
      <c r="MC150" s="6"/>
      <c r="MD150" s="6"/>
      <c r="ME150" s="6"/>
      <c r="MF150" s="6"/>
      <c r="MG150" s="6"/>
      <c r="MH150" s="6"/>
      <c r="MI150" s="6"/>
      <c r="MJ150" s="6"/>
      <c r="MK150" s="6"/>
      <c r="ML150" s="6"/>
      <c r="MM150" s="6"/>
      <c r="MN150" s="6"/>
      <c r="MO150" s="6"/>
      <c r="MP150" s="6"/>
      <c r="MQ150" s="6"/>
      <c r="MR150" s="6"/>
      <c r="MS150" s="6"/>
      <c r="MT150" s="6"/>
      <c r="MU150" s="6"/>
      <c r="MV150" s="6"/>
      <c r="MW150" s="6"/>
      <c r="MX150" s="6"/>
      <c r="MY150" s="6"/>
      <c r="MZ150" s="6"/>
      <c r="NA150" s="6"/>
      <c r="NB150" s="6"/>
      <c r="NC150" s="6"/>
      <c r="ND150" s="6"/>
      <c r="NE150" s="6"/>
      <c r="NF150" s="6"/>
      <c r="NG150" s="6"/>
      <c r="NH150" s="6"/>
      <c r="NI150" s="6"/>
      <c r="NJ150" s="6"/>
      <c r="NK150" s="6"/>
      <c r="NL150" s="6"/>
      <c r="NM150" s="6"/>
      <c r="NN150" s="6"/>
      <c r="NO150" s="6"/>
      <c r="NP150" s="6"/>
      <c r="NQ150" s="6"/>
      <c r="NR150" s="6"/>
      <c r="NS150" s="6"/>
      <c r="NT150" s="6"/>
      <c r="NU150" s="6"/>
      <c r="NV150" s="6"/>
      <c r="NW150" s="6"/>
      <c r="NX150" s="6"/>
      <c r="NY150" s="6"/>
      <c r="NZ150" s="6"/>
      <c r="OA150" s="6"/>
      <c r="OB150" s="6"/>
      <c r="OC150" s="6"/>
      <c r="OD150" s="6"/>
      <c r="OE150" s="6"/>
      <c r="OF150" s="6"/>
      <c r="OG150" s="6"/>
      <c r="OH150" s="6"/>
      <c r="OI150" s="6"/>
      <c r="OJ150" s="6"/>
      <c r="OK150" s="6"/>
      <c r="OL150" s="6"/>
      <c r="OM150" s="6"/>
      <c r="ON150" s="6"/>
      <c r="OO150" s="6"/>
      <c r="OP150" s="6"/>
      <c r="OQ150" s="6"/>
      <c r="OR150" s="6"/>
      <c r="OS150" s="6"/>
      <c r="OT150" s="6"/>
      <c r="OU150" s="6"/>
      <c r="OV150" s="6"/>
      <c r="OW150" s="6"/>
      <c r="OX150" s="6"/>
      <c r="OY150" s="6"/>
      <c r="OZ150" s="6"/>
      <c r="PA150" s="6"/>
      <c r="PB150" s="6"/>
      <c r="PC150" s="6"/>
      <c r="PD150" s="6"/>
      <c r="PE150" s="6"/>
    </row>
    <row r="151" spans="1:421" s="13" customFormat="1" x14ac:dyDescent="0.25">
      <c r="A151" s="309"/>
      <c r="B151" s="259"/>
      <c r="C151" s="259"/>
      <c r="D151" s="266"/>
      <c r="E151" s="17"/>
      <c r="F151" s="163" t="s">
        <v>139</v>
      </c>
      <c r="G151" s="163">
        <v>3</v>
      </c>
      <c r="H151" s="163">
        <v>3</v>
      </c>
      <c r="I151" s="163">
        <v>3</v>
      </c>
      <c r="J151" s="163">
        <v>3</v>
      </c>
      <c r="K151" s="163">
        <v>3</v>
      </c>
      <c r="L151" s="146"/>
      <c r="M151" s="26">
        <f>((G151*Kwantificatie!$B$22)+(H151*Kwantificatie!$C$22)+(I151*Kwantificatie!$D$22)+(J151*Kwantificatie!$E$22)+(K151*Kwantificatie!$F$22))*11.1*-1+100</f>
        <v>0.10000000000000853</v>
      </c>
      <c r="N151" s="6"/>
      <c r="O151" s="6"/>
      <c r="P151" s="6"/>
      <c r="Q151" s="6"/>
      <c r="R151" s="6"/>
      <c r="AC151" s="6"/>
      <c r="AD151" s="6"/>
      <c r="AE151" s="6"/>
      <c r="AF151" s="6"/>
      <c r="AG151" s="6"/>
      <c r="AH151" s="6"/>
      <c r="AI151" s="6"/>
      <c r="AJ151" s="6"/>
      <c r="AK151" s="6"/>
      <c r="AL151" s="6"/>
      <c r="AM151" s="6"/>
      <c r="AN151" s="6"/>
      <c r="AO151" s="6"/>
      <c r="AP151" s="6"/>
      <c r="AQ151" s="6"/>
      <c r="AR151" s="6"/>
      <c r="AS151" s="6"/>
      <c r="AT151" s="6"/>
      <c r="AU151" s="6"/>
      <c r="AV151" s="6"/>
      <c r="AW151" s="6"/>
      <c r="AX151" s="6"/>
      <c r="AY151" s="6"/>
      <c r="AZ151" s="6"/>
      <c r="BA151" s="6"/>
      <c r="BB151" s="6"/>
      <c r="BC151" s="6"/>
      <c r="BD151" s="6"/>
      <c r="BE151" s="6"/>
      <c r="BF151" s="6"/>
      <c r="BG151" s="6"/>
      <c r="BH151" s="6"/>
      <c r="BI151" s="6"/>
      <c r="BJ151" s="6"/>
      <c r="BK151" s="6"/>
      <c r="BL151" s="6"/>
      <c r="BM151" s="6"/>
      <c r="BN151" s="6"/>
      <c r="BO151" s="6"/>
      <c r="BP151" s="6"/>
      <c r="BQ151" s="6"/>
      <c r="BR151" s="6"/>
      <c r="BS151" s="6"/>
      <c r="BT151" s="6"/>
      <c r="BU151" s="6"/>
      <c r="BV151" s="6"/>
      <c r="BW151" s="6"/>
      <c r="BX151" s="6"/>
      <c r="BY151" s="6"/>
      <c r="BZ151" s="6"/>
      <c r="CA151" s="6"/>
      <c r="CB151" s="6"/>
      <c r="CC151" s="6"/>
      <c r="CD151" s="6"/>
      <c r="CE151" s="6"/>
      <c r="CF151" s="6"/>
      <c r="CG151" s="6"/>
      <c r="CH151" s="6"/>
      <c r="CI151" s="6"/>
      <c r="CJ151" s="6"/>
      <c r="CK151" s="6"/>
      <c r="CL151" s="6"/>
      <c r="CM151" s="6"/>
      <c r="CN151" s="6"/>
      <c r="CO151" s="6"/>
      <c r="CP151" s="6"/>
      <c r="CQ151" s="6"/>
      <c r="CR151" s="6"/>
      <c r="CS151" s="6"/>
      <c r="CT151" s="6"/>
      <c r="CU151" s="6"/>
      <c r="CV151" s="6"/>
      <c r="CW151" s="6"/>
      <c r="CX151" s="6"/>
      <c r="CY151" s="6"/>
      <c r="CZ151" s="6"/>
      <c r="DA151" s="6"/>
      <c r="DB151" s="6"/>
      <c r="DC151" s="6"/>
      <c r="DD151" s="6"/>
      <c r="DE151" s="6"/>
      <c r="DF151" s="6"/>
      <c r="DG151" s="6"/>
      <c r="DH151" s="6"/>
      <c r="DI151" s="6"/>
      <c r="DJ151" s="6"/>
      <c r="DK151" s="6"/>
      <c r="DL151" s="6"/>
      <c r="DM151" s="6"/>
      <c r="DN151" s="6"/>
      <c r="DO151" s="6"/>
      <c r="DP151" s="6"/>
      <c r="DQ151" s="6"/>
      <c r="DR151" s="6"/>
      <c r="DS151" s="6"/>
      <c r="DT151" s="6"/>
      <c r="DU151" s="6"/>
      <c r="DV151" s="6"/>
      <c r="DW151" s="6"/>
      <c r="DX151" s="6"/>
      <c r="DY151" s="6"/>
      <c r="DZ151" s="6"/>
      <c r="EA151" s="6"/>
      <c r="EB151" s="6"/>
      <c r="EC151" s="6"/>
      <c r="ED151" s="6"/>
      <c r="EE151" s="6"/>
      <c r="EF151" s="6"/>
      <c r="EG151" s="6"/>
      <c r="EH151" s="6"/>
      <c r="EI151" s="6"/>
      <c r="EJ151" s="6"/>
      <c r="EK151" s="6"/>
      <c r="EL151" s="6"/>
      <c r="EM151" s="6"/>
      <c r="EN151" s="6"/>
      <c r="EO151" s="6"/>
      <c r="EP151" s="6"/>
      <c r="EQ151" s="6"/>
      <c r="ER151" s="6"/>
      <c r="ES151" s="6"/>
      <c r="ET151" s="6"/>
      <c r="EU151" s="6"/>
      <c r="EV151" s="6"/>
      <c r="EW151" s="6"/>
      <c r="EX151" s="6"/>
      <c r="EY151" s="6"/>
      <c r="EZ151" s="6"/>
      <c r="FA151" s="6"/>
      <c r="FB151" s="6"/>
      <c r="FC151" s="6"/>
      <c r="FD151" s="6"/>
      <c r="FE151" s="6"/>
      <c r="FF151" s="6"/>
      <c r="FG151" s="6"/>
      <c r="FH151" s="6"/>
      <c r="FI151" s="6"/>
      <c r="FJ151" s="6"/>
      <c r="FK151" s="6"/>
      <c r="FL151" s="6"/>
      <c r="FM151" s="6"/>
      <c r="FN151" s="6"/>
      <c r="FO151" s="6"/>
      <c r="FP151" s="6"/>
      <c r="FQ151" s="6"/>
      <c r="FR151" s="6"/>
      <c r="FS151" s="6"/>
      <c r="FT151" s="6"/>
      <c r="FU151" s="6"/>
      <c r="FV151" s="6"/>
      <c r="FW151" s="6"/>
      <c r="FX151" s="6"/>
      <c r="FY151" s="6"/>
      <c r="FZ151" s="6"/>
      <c r="GA151" s="6"/>
      <c r="GB151" s="6"/>
      <c r="GC151" s="6"/>
      <c r="GD151" s="6"/>
      <c r="GE151" s="6"/>
      <c r="GF151" s="6"/>
      <c r="GG151" s="6"/>
      <c r="GH151" s="6"/>
      <c r="GI151" s="6"/>
      <c r="GJ151" s="6"/>
      <c r="GK151" s="6"/>
      <c r="GL151" s="6"/>
      <c r="GM151" s="6"/>
      <c r="GN151" s="6"/>
      <c r="GO151" s="6"/>
      <c r="GP151" s="6"/>
      <c r="GQ151" s="6"/>
      <c r="GR151" s="6"/>
      <c r="GS151" s="6"/>
      <c r="GT151" s="6"/>
      <c r="GU151" s="6"/>
      <c r="GV151" s="6"/>
      <c r="GW151" s="6"/>
      <c r="GX151" s="6"/>
      <c r="GY151" s="6"/>
      <c r="GZ151" s="6"/>
      <c r="HA151" s="6"/>
      <c r="HB151" s="6"/>
      <c r="HC151" s="6"/>
      <c r="HD151" s="6"/>
      <c r="HE151" s="6"/>
      <c r="HF151" s="6"/>
      <c r="HG151" s="6"/>
      <c r="HH151" s="6"/>
      <c r="HI151" s="6"/>
      <c r="HJ151" s="6"/>
      <c r="HK151" s="6"/>
      <c r="HL151" s="6"/>
      <c r="HM151" s="6"/>
      <c r="HN151" s="6"/>
      <c r="HO151" s="6"/>
      <c r="HP151" s="6"/>
      <c r="HQ151" s="6"/>
      <c r="HR151" s="6"/>
      <c r="HS151" s="6"/>
      <c r="HT151" s="6"/>
      <c r="HU151" s="6"/>
      <c r="HV151" s="6"/>
      <c r="HW151" s="6"/>
      <c r="HX151" s="6"/>
      <c r="HY151" s="6"/>
      <c r="HZ151" s="6"/>
      <c r="IA151" s="6"/>
      <c r="IB151" s="6"/>
      <c r="IC151" s="6"/>
      <c r="ID151" s="6"/>
      <c r="IE151" s="6"/>
      <c r="IF151" s="6"/>
      <c r="IG151" s="6"/>
      <c r="IH151" s="6"/>
      <c r="II151" s="6"/>
      <c r="IJ151" s="6"/>
      <c r="IK151" s="6"/>
      <c r="IL151" s="6"/>
      <c r="IM151" s="6"/>
      <c r="IN151" s="6"/>
      <c r="IO151" s="6"/>
      <c r="IP151" s="6"/>
      <c r="IQ151" s="6"/>
      <c r="IR151" s="6"/>
      <c r="IS151" s="6"/>
      <c r="IT151" s="6"/>
      <c r="IU151" s="6"/>
      <c r="IV151" s="6"/>
      <c r="IW151" s="6"/>
      <c r="IX151" s="6"/>
      <c r="IY151" s="6"/>
      <c r="IZ151" s="6"/>
      <c r="JA151" s="6"/>
      <c r="JB151" s="6"/>
      <c r="JC151" s="6"/>
      <c r="JD151" s="6"/>
      <c r="JE151" s="6"/>
      <c r="JF151" s="6"/>
      <c r="JG151" s="6"/>
      <c r="JH151" s="6"/>
      <c r="JI151" s="6"/>
      <c r="JJ151" s="6"/>
      <c r="JK151" s="6"/>
      <c r="JL151" s="6"/>
      <c r="JM151" s="6"/>
      <c r="JN151" s="6"/>
      <c r="JO151" s="6"/>
      <c r="JP151" s="6"/>
      <c r="JQ151" s="6"/>
      <c r="JR151" s="6"/>
      <c r="JS151" s="6"/>
      <c r="JT151" s="6"/>
      <c r="JU151" s="6"/>
      <c r="JV151" s="6"/>
      <c r="JW151" s="6"/>
      <c r="JX151" s="6"/>
      <c r="JY151" s="6"/>
      <c r="JZ151" s="6"/>
      <c r="KA151" s="6"/>
      <c r="KB151" s="6"/>
      <c r="KC151" s="6"/>
      <c r="KD151" s="6"/>
      <c r="KE151" s="6"/>
      <c r="KF151" s="6"/>
      <c r="KG151" s="6"/>
      <c r="KH151" s="6"/>
      <c r="KI151" s="6"/>
      <c r="KJ151" s="6"/>
      <c r="KK151" s="6"/>
      <c r="KL151" s="6"/>
      <c r="KM151" s="6"/>
      <c r="KN151" s="6"/>
      <c r="KO151" s="6"/>
      <c r="KP151" s="6"/>
      <c r="KQ151" s="6"/>
      <c r="KR151" s="6"/>
      <c r="KS151" s="6"/>
      <c r="KT151" s="6"/>
      <c r="KU151" s="6"/>
      <c r="KV151" s="6"/>
      <c r="KW151" s="6"/>
      <c r="KX151" s="6"/>
      <c r="KY151" s="6"/>
      <c r="KZ151" s="6"/>
      <c r="LA151" s="6"/>
      <c r="LB151" s="6"/>
      <c r="LC151" s="6"/>
      <c r="LD151" s="6"/>
      <c r="LE151" s="6"/>
      <c r="LF151" s="6"/>
      <c r="LG151" s="6"/>
      <c r="LH151" s="6"/>
      <c r="LI151" s="6"/>
      <c r="LJ151" s="6"/>
      <c r="LK151" s="6"/>
      <c r="LL151" s="6"/>
      <c r="LM151" s="6"/>
      <c r="LN151" s="6"/>
      <c r="LO151" s="6"/>
      <c r="LP151" s="6"/>
      <c r="LQ151" s="6"/>
      <c r="LR151" s="6"/>
      <c r="LS151" s="6"/>
      <c r="LT151" s="6"/>
      <c r="LU151" s="6"/>
      <c r="LV151" s="6"/>
      <c r="LW151" s="6"/>
      <c r="LX151" s="6"/>
      <c r="LY151" s="6"/>
      <c r="LZ151" s="6"/>
      <c r="MA151" s="6"/>
      <c r="MB151" s="6"/>
      <c r="MC151" s="6"/>
      <c r="MD151" s="6"/>
      <c r="ME151" s="6"/>
      <c r="MF151" s="6"/>
      <c r="MG151" s="6"/>
      <c r="MH151" s="6"/>
      <c r="MI151" s="6"/>
      <c r="MJ151" s="6"/>
      <c r="MK151" s="6"/>
      <c r="ML151" s="6"/>
      <c r="MM151" s="6"/>
      <c r="MN151" s="6"/>
      <c r="MO151" s="6"/>
      <c r="MP151" s="6"/>
      <c r="MQ151" s="6"/>
      <c r="MR151" s="6"/>
      <c r="MS151" s="6"/>
      <c r="MT151" s="6"/>
      <c r="MU151" s="6"/>
      <c r="MV151" s="6"/>
      <c r="MW151" s="6"/>
      <c r="MX151" s="6"/>
      <c r="MY151" s="6"/>
      <c r="MZ151" s="6"/>
      <c r="NA151" s="6"/>
      <c r="NB151" s="6"/>
      <c r="NC151" s="6"/>
      <c r="ND151" s="6"/>
      <c r="NE151" s="6"/>
      <c r="NF151" s="6"/>
      <c r="NG151" s="6"/>
      <c r="NH151" s="6"/>
      <c r="NI151" s="6"/>
      <c r="NJ151" s="6"/>
      <c r="NK151" s="6"/>
      <c r="NL151" s="6"/>
      <c r="NM151" s="6"/>
      <c r="NN151" s="6"/>
      <c r="NO151" s="6"/>
      <c r="NP151" s="6"/>
      <c r="NQ151" s="6"/>
      <c r="NR151" s="6"/>
      <c r="NS151" s="6"/>
      <c r="NT151" s="6"/>
      <c r="NU151" s="6"/>
      <c r="NV151" s="6"/>
      <c r="NW151" s="6"/>
      <c r="NX151" s="6"/>
      <c r="NY151" s="6"/>
      <c r="NZ151" s="6"/>
      <c r="OA151" s="6"/>
      <c r="OB151" s="6"/>
      <c r="OC151" s="6"/>
      <c r="OD151" s="6"/>
      <c r="OE151" s="6"/>
      <c r="OF151" s="6"/>
      <c r="OG151" s="6"/>
      <c r="OH151" s="6"/>
      <c r="OI151" s="6"/>
      <c r="OJ151" s="6"/>
      <c r="OK151" s="6"/>
      <c r="OL151" s="6"/>
      <c r="OM151" s="6"/>
      <c r="ON151" s="6"/>
      <c r="OO151" s="6"/>
      <c r="OP151" s="6"/>
      <c r="OQ151" s="6"/>
      <c r="OR151" s="6"/>
      <c r="OS151" s="6"/>
      <c r="OT151" s="6"/>
      <c r="OU151" s="6"/>
      <c r="OV151" s="6"/>
      <c r="OW151" s="6"/>
      <c r="OX151" s="6"/>
      <c r="OY151" s="6"/>
      <c r="OZ151" s="6"/>
      <c r="PA151" s="6"/>
      <c r="PB151" s="6"/>
      <c r="PC151" s="6"/>
      <c r="PD151" s="6"/>
      <c r="PE151" s="6"/>
    </row>
    <row r="152" spans="1:421" s="13" customFormat="1" x14ac:dyDescent="0.25">
      <c r="A152" s="309"/>
      <c r="B152" s="259"/>
      <c r="C152" s="259"/>
      <c r="D152" s="266"/>
      <c r="E152" s="17"/>
      <c r="F152" s="163" t="s">
        <v>139</v>
      </c>
      <c r="G152" s="163">
        <v>3</v>
      </c>
      <c r="H152" s="163">
        <v>3</v>
      </c>
      <c r="I152" s="163">
        <v>3</v>
      </c>
      <c r="J152" s="163">
        <v>3</v>
      </c>
      <c r="K152" s="163">
        <v>3</v>
      </c>
      <c r="L152" s="146"/>
      <c r="M152" s="26">
        <f>((G152*Kwantificatie!$B$22)+(H152*Kwantificatie!$C$22)+(I152*Kwantificatie!$D$22)+(J152*Kwantificatie!$E$22)+(K152*Kwantificatie!$F$22))*11.1*-1+100</f>
        <v>0.10000000000000853</v>
      </c>
      <c r="N152" s="6"/>
      <c r="O152" s="6"/>
      <c r="P152" s="6"/>
      <c r="Q152" s="6"/>
      <c r="R152" s="6"/>
      <c r="AC152" s="6"/>
      <c r="AD152" s="6"/>
      <c r="AE152" s="6"/>
      <c r="AF152" s="6"/>
      <c r="AG152" s="6"/>
      <c r="AH152" s="6"/>
      <c r="AI152" s="6"/>
      <c r="AJ152" s="6"/>
      <c r="AK152" s="6"/>
      <c r="AL152" s="6"/>
      <c r="AM152" s="6"/>
      <c r="AN152" s="6"/>
      <c r="AO152" s="6"/>
      <c r="AP152" s="6"/>
      <c r="AQ152" s="6"/>
      <c r="AR152" s="6"/>
      <c r="AS152" s="6"/>
      <c r="AT152" s="6"/>
      <c r="AU152" s="6"/>
      <c r="AV152" s="6"/>
      <c r="AW152" s="6"/>
      <c r="AX152" s="6"/>
      <c r="AY152" s="6"/>
      <c r="AZ152" s="6"/>
      <c r="BA152" s="6"/>
      <c r="BB152" s="6"/>
      <c r="BC152" s="6"/>
      <c r="BD152" s="6"/>
      <c r="BE152" s="6"/>
      <c r="BF152" s="6"/>
      <c r="BG152" s="6"/>
      <c r="BH152" s="6"/>
      <c r="BI152" s="6"/>
      <c r="BJ152" s="6"/>
      <c r="BK152" s="6"/>
      <c r="BL152" s="6"/>
      <c r="BM152" s="6"/>
      <c r="BN152" s="6"/>
      <c r="BO152" s="6"/>
      <c r="BP152" s="6"/>
      <c r="BQ152" s="6"/>
      <c r="BR152" s="6"/>
      <c r="BS152" s="6"/>
      <c r="BT152" s="6"/>
      <c r="BU152" s="6"/>
      <c r="BV152" s="6"/>
      <c r="BW152" s="6"/>
      <c r="BX152" s="6"/>
      <c r="BY152" s="6"/>
      <c r="BZ152" s="6"/>
      <c r="CA152" s="6"/>
      <c r="CB152" s="6"/>
      <c r="CC152" s="6"/>
      <c r="CD152" s="6"/>
      <c r="CE152" s="6"/>
      <c r="CF152" s="6"/>
      <c r="CG152" s="6"/>
      <c r="CH152" s="6"/>
      <c r="CI152" s="6"/>
      <c r="CJ152" s="6"/>
      <c r="CK152" s="6"/>
      <c r="CL152" s="6"/>
      <c r="CM152" s="6"/>
      <c r="CN152" s="6"/>
      <c r="CO152" s="6"/>
      <c r="CP152" s="6"/>
      <c r="CQ152" s="6"/>
      <c r="CR152" s="6"/>
      <c r="CS152" s="6"/>
      <c r="CT152" s="6"/>
      <c r="CU152" s="6"/>
      <c r="CV152" s="6"/>
      <c r="CW152" s="6"/>
      <c r="CX152" s="6"/>
      <c r="CY152" s="6"/>
      <c r="CZ152" s="6"/>
      <c r="DA152" s="6"/>
      <c r="DB152" s="6"/>
      <c r="DC152" s="6"/>
      <c r="DD152" s="6"/>
      <c r="DE152" s="6"/>
      <c r="DF152" s="6"/>
      <c r="DG152" s="6"/>
      <c r="DH152" s="6"/>
      <c r="DI152" s="6"/>
      <c r="DJ152" s="6"/>
      <c r="DK152" s="6"/>
      <c r="DL152" s="6"/>
      <c r="DM152" s="6"/>
      <c r="DN152" s="6"/>
      <c r="DO152" s="6"/>
      <c r="DP152" s="6"/>
      <c r="DQ152" s="6"/>
      <c r="DR152" s="6"/>
      <c r="DS152" s="6"/>
      <c r="DT152" s="6"/>
      <c r="DU152" s="6"/>
      <c r="DV152" s="6"/>
      <c r="DW152" s="6"/>
      <c r="DX152" s="6"/>
      <c r="DY152" s="6"/>
      <c r="DZ152" s="6"/>
      <c r="EA152" s="6"/>
      <c r="EB152" s="6"/>
      <c r="EC152" s="6"/>
      <c r="ED152" s="6"/>
      <c r="EE152" s="6"/>
      <c r="EF152" s="6"/>
      <c r="EG152" s="6"/>
      <c r="EH152" s="6"/>
      <c r="EI152" s="6"/>
      <c r="EJ152" s="6"/>
      <c r="EK152" s="6"/>
      <c r="EL152" s="6"/>
      <c r="EM152" s="6"/>
      <c r="EN152" s="6"/>
      <c r="EO152" s="6"/>
      <c r="EP152" s="6"/>
      <c r="EQ152" s="6"/>
      <c r="ER152" s="6"/>
      <c r="ES152" s="6"/>
      <c r="ET152" s="6"/>
      <c r="EU152" s="6"/>
      <c r="EV152" s="6"/>
      <c r="EW152" s="6"/>
      <c r="EX152" s="6"/>
      <c r="EY152" s="6"/>
      <c r="EZ152" s="6"/>
      <c r="FA152" s="6"/>
      <c r="FB152" s="6"/>
      <c r="FC152" s="6"/>
      <c r="FD152" s="6"/>
      <c r="FE152" s="6"/>
      <c r="FF152" s="6"/>
      <c r="FG152" s="6"/>
      <c r="FH152" s="6"/>
      <c r="FI152" s="6"/>
      <c r="FJ152" s="6"/>
      <c r="FK152" s="6"/>
      <c r="FL152" s="6"/>
      <c r="FM152" s="6"/>
      <c r="FN152" s="6"/>
      <c r="FO152" s="6"/>
      <c r="FP152" s="6"/>
      <c r="FQ152" s="6"/>
      <c r="FR152" s="6"/>
      <c r="FS152" s="6"/>
      <c r="FT152" s="6"/>
      <c r="FU152" s="6"/>
      <c r="FV152" s="6"/>
      <c r="FW152" s="6"/>
      <c r="FX152" s="6"/>
      <c r="FY152" s="6"/>
      <c r="FZ152" s="6"/>
      <c r="GA152" s="6"/>
      <c r="GB152" s="6"/>
      <c r="GC152" s="6"/>
      <c r="GD152" s="6"/>
      <c r="GE152" s="6"/>
      <c r="GF152" s="6"/>
      <c r="GG152" s="6"/>
      <c r="GH152" s="6"/>
      <c r="GI152" s="6"/>
      <c r="GJ152" s="6"/>
      <c r="GK152" s="6"/>
      <c r="GL152" s="6"/>
      <c r="GM152" s="6"/>
      <c r="GN152" s="6"/>
      <c r="GO152" s="6"/>
      <c r="GP152" s="6"/>
      <c r="GQ152" s="6"/>
      <c r="GR152" s="6"/>
      <c r="GS152" s="6"/>
      <c r="GT152" s="6"/>
      <c r="GU152" s="6"/>
      <c r="GV152" s="6"/>
      <c r="GW152" s="6"/>
      <c r="GX152" s="6"/>
      <c r="GY152" s="6"/>
      <c r="GZ152" s="6"/>
      <c r="HA152" s="6"/>
      <c r="HB152" s="6"/>
      <c r="HC152" s="6"/>
      <c r="HD152" s="6"/>
      <c r="HE152" s="6"/>
      <c r="HF152" s="6"/>
      <c r="HG152" s="6"/>
      <c r="HH152" s="6"/>
      <c r="HI152" s="6"/>
      <c r="HJ152" s="6"/>
      <c r="HK152" s="6"/>
      <c r="HL152" s="6"/>
      <c r="HM152" s="6"/>
      <c r="HN152" s="6"/>
      <c r="HO152" s="6"/>
      <c r="HP152" s="6"/>
      <c r="HQ152" s="6"/>
      <c r="HR152" s="6"/>
      <c r="HS152" s="6"/>
      <c r="HT152" s="6"/>
      <c r="HU152" s="6"/>
      <c r="HV152" s="6"/>
      <c r="HW152" s="6"/>
      <c r="HX152" s="6"/>
      <c r="HY152" s="6"/>
      <c r="HZ152" s="6"/>
      <c r="IA152" s="6"/>
      <c r="IB152" s="6"/>
      <c r="IC152" s="6"/>
      <c r="ID152" s="6"/>
      <c r="IE152" s="6"/>
      <c r="IF152" s="6"/>
      <c r="IG152" s="6"/>
      <c r="IH152" s="6"/>
      <c r="II152" s="6"/>
      <c r="IJ152" s="6"/>
      <c r="IK152" s="6"/>
      <c r="IL152" s="6"/>
      <c r="IM152" s="6"/>
      <c r="IN152" s="6"/>
      <c r="IO152" s="6"/>
      <c r="IP152" s="6"/>
      <c r="IQ152" s="6"/>
      <c r="IR152" s="6"/>
      <c r="IS152" s="6"/>
      <c r="IT152" s="6"/>
      <c r="IU152" s="6"/>
      <c r="IV152" s="6"/>
      <c r="IW152" s="6"/>
      <c r="IX152" s="6"/>
      <c r="IY152" s="6"/>
      <c r="IZ152" s="6"/>
      <c r="JA152" s="6"/>
      <c r="JB152" s="6"/>
      <c r="JC152" s="6"/>
      <c r="JD152" s="6"/>
      <c r="JE152" s="6"/>
      <c r="JF152" s="6"/>
      <c r="JG152" s="6"/>
      <c r="JH152" s="6"/>
      <c r="JI152" s="6"/>
      <c r="JJ152" s="6"/>
      <c r="JK152" s="6"/>
      <c r="JL152" s="6"/>
      <c r="JM152" s="6"/>
      <c r="JN152" s="6"/>
      <c r="JO152" s="6"/>
      <c r="JP152" s="6"/>
      <c r="JQ152" s="6"/>
      <c r="JR152" s="6"/>
      <c r="JS152" s="6"/>
      <c r="JT152" s="6"/>
      <c r="JU152" s="6"/>
      <c r="JV152" s="6"/>
      <c r="JW152" s="6"/>
      <c r="JX152" s="6"/>
      <c r="JY152" s="6"/>
      <c r="JZ152" s="6"/>
      <c r="KA152" s="6"/>
      <c r="KB152" s="6"/>
      <c r="KC152" s="6"/>
      <c r="KD152" s="6"/>
      <c r="KE152" s="6"/>
      <c r="KF152" s="6"/>
      <c r="KG152" s="6"/>
      <c r="KH152" s="6"/>
      <c r="KI152" s="6"/>
      <c r="KJ152" s="6"/>
      <c r="KK152" s="6"/>
      <c r="KL152" s="6"/>
      <c r="KM152" s="6"/>
      <c r="KN152" s="6"/>
      <c r="KO152" s="6"/>
      <c r="KP152" s="6"/>
      <c r="KQ152" s="6"/>
      <c r="KR152" s="6"/>
      <c r="KS152" s="6"/>
      <c r="KT152" s="6"/>
      <c r="KU152" s="6"/>
      <c r="KV152" s="6"/>
      <c r="KW152" s="6"/>
      <c r="KX152" s="6"/>
      <c r="KY152" s="6"/>
      <c r="KZ152" s="6"/>
      <c r="LA152" s="6"/>
      <c r="LB152" s="6"/>
      <c r="LC152" s="6"/>
      <c r="LD152" s="6"/>
      <c r="LE152" s="6"/>
      <c r="LF152" s="6"/>
      <c r="LG152" s="6"/>
      <c r="LH152" s="6"/>
      <c r="LI152" s="6"/>
      <c r="LJ152" s="6"/>
      <c r="LK152" s="6"/>
      <c r="LL152" s="6"/>
      <c r="LM152" s="6"/>
      <c r="LN152" s="6"/>
      <c r="LO152" s="6"/>
      <c r="LP152" s="6"/>
      <c r="LQ152" s="6"/>
      <c r="LR152" s="6"/>
      <c r="LS152" s="6"/>
      <c r="LT152" s="6"/>
      <c r="LU152" s="6"/>
      <c r="LV152" s="6"/>
      <c r="LW152" s="6"/>
      <c r="LX152" s="6"/>
      <c r="LY152" s="6"/>
      <c r="LZ152" s="6"/>
      <c r="MA152" s="6"/>
      <c r="MB152" s="6"/>
      <c r="MC152" s="6"/>
      <c r="MD152" s="6"/>
      <c r="ME152" s="6"/>
      <c r="MF152" s="6"/>
      <c r="MG152" s="6"/>
      <c r="MH152" s="6"/>
      <c r="MI152" s="6"/>
      <c r="MJ152" s="6"/>
      <c r="MK152" s="6"/>
      <c r="ML152" s="6"/>
      <c r="MM152" s="6"/>
      <c r="MN152" s="6"/>
      <c r="MO152" s="6"/>
      <c r="MP152" s="6"/>
      <c r="MQ152" s="6"/>
      <c r="MR152" s="6"/>
      <c r="MS152" s="6"/>
      <c r="MT152" s="6"/>
      <c r="MU152" s="6"/>
      <c r="MV152" s="6"/>
      <c r="MW152" s="6"/>
      <c r="MX152" s="6"/>
      <c r="MY152" s="6"/>
      <c r="MZ152" s="6"/>
      <c r="NA152" s="6"/>
      <c r="NB152" s="6"/>
      <c r="NC152" s="6"/>
      <c r="ND152" s="6"/>
      <c r="NE152" s="6"/>
      <c r="NF152" s="6"/>
      <c r="NG152" s="6"/>
      <c r="NH152" s="6"/>
      <c r="NI152" s="6"/>
      <c r="NJ152" s="6"/>
      <c r="NK152" s="6"/>
      <c r="NL152" s="6"/>
      <c r="NM152" s="6"/>
      <c r="NN152" s="6"/>
      <c r="NO152" s="6"/>
      <c r="NP152" s="6"/>
      <c r="NQ152" s="6"/>
      <c r="NR152" s="6"/>
      <c r="NS152" s="6"/>
      <c r="NT152" s="6"/>
      <c r="NU152" s="6"/>
      <c r="NV152" s="6"/>
      <c r="NW152" s="6"/>
      <c r="NX152" s="6"/>
      <c r="NY152" s="6"/>
      <c r="NZ152" s="6"/>
      <c r="OA152" s="6"/>
      <c r="OB152" s="6"/>
      <c r="OC152" s="6"/>
      <c r="OD152" s="6"/>
      <c r="OE152" s="6"/>
      <c r="OF152" s="6"/>
      <c r="OG152" s="6"/>
      <c r="OH152" s="6"/>
      <c r="OI152" s="6"/>
      <c r="OJ152" s="6"/>
      <c r="OK152" s="6"/>
      <c r="OL152" s="6"/>
      <c r="OM152" s="6"/>
      <c r="ON152" s="6"/>
      <c r="OO152" s="6"/>
      <c r="OP152" s="6"/>
      <c r="OQ152" s="6"/>
      <c r="OR152" s="6"/>
      <c r="OS152" s="6"/>
      <c r="OT152" s="6"/>
      <c r="OU152" s="6"/>
      <c r="OV152" s="6"/>
      <c r="OW152" s="6"/>
      <c r="OX152" s="6"/>
      <c r="OY152" s="6"/>
      <c r="OZ152" s="6"/>
      <c r="PA152" s="6"/>
      <c r="PB152" s="6"/>
      <c r="PC152" s="6"/>
      <c r="PD152" s="6"/>
      <c r="PE152" s="6"/>
    </row>
    <row r="153" spans="1:421" s="13" customFormat="1" x14ac:dyDescent="0.25">
      <c r="A153" s="309"/>
      <c r="B153" s="259"/>
      <c r="C153" s="259"/>
      <c r="D153" s="266"/>
      <c r="E153" s="17"/>
      <c r="F153" s="163" t="s">
        <v>139</v>
      </c>
      <c r="G153" s="163">
        <v>3</v>
      </c>
      <c r="H153" s="163">
        <v>3</v>
      </c>
      <c r="I153" s="163">
        <v>3</v>
      </c>
      <c r="J153" s="163">
        <v>3</v>
      </c>
      <c r="K153" s="163">
        <v>3</v>
      </c>
      <c r="L153" s="146"/>
      <c r="M153" s="26">
        <f>((G153*Kwantificatie!$B$22)+(H153*Kwantificatie!$C$22)+(I153*Kwantificatie!$D$22)+(J153*Kwantificatie!$E$22)+(K153*Kwantificatie!$F$22))*11.1*-1+100</f>
        <v>0.10000000000000853</v>
      </c>
      <c r="N153" s="6"/>
      <c r="O153" s="6"/>
      <c r="P153" s="6"/>
      <c r="Q153" s="6"/>
      <c r="R153" s="6"/>
      <c r="AC153" s="6"/>
      <c r="AD153" s="6"/>
      <c r="AE153" s="6"/>
      <c r="AF153" s="6"/>
      <c r="AG153" s="6"/>
      <c r="AH153" s="6"/>
      <c r="AI153" s="6"/>
      <c r="AJ153" s="6"/>
      <c r="AK153" s="6"/>
      <c r="AL153" s="6"/>
      <c r="AM153" s="6"/>
      <c r="AN153" s="6"/>
      <c r="AO153" s="6"/>
      <c r="AP153" s="6"/>
      <c r="AQ153" s="6"/>
      <c r="AR153" s="6"/>
      <c r="AS153" s="6"/>
      <c r="AT153" s="6"/>
      <c r="AU153" s="6"/>
      <c r="AV153" s="6"/>
      <c r="AW153" s="6"/>
      <c r="AX153" s="6"/>
      <c r="AY153" s="6"/>
      <c r="AZ153" s="6"/>
      <c r="BA153" s="6"/>
      <c r="BB153" s="6"/>
      <c r="BC153" s="6"/>
      <c r="BD153" s="6"/>
      <c r="BE153" s="6"/>
      <c r="BF153" s="6"/>
      <c r="BG153" s="6"/>
      <c r="BH153" s="6"/>
      <c r="BI153" s="6"/>
      <c r="BJ153" s="6"/>
      <c r="BK153" s="6"/>
      <c r="BL153" s="6"/>
      <c r="BM153" s="6"/>
      <c r="BN153" s="6"/>
      <c r="BO153" s="6"/>
      <c r="BP153" s="6"/>
      <c r="BQ153" s="6"/>
      <c r="BR153" s="6"/>
      <c r="BS153" s="6"/>
      <c r="BT153" s="6"/>
      <c r="BU153" s="6"/>
      <c r="BV153" s="6"/>
      <c r="BW153" s="6"/>
      <c r="BX153" s="6"/>
      <c r="BY153" s="6"/>
      <c r="BZ153" s="6"/>
      <c r="CA153" s="6"/>
      <c r="CB153" s="6"/>
      <c r="CC153" s="6"/>
      <c r="CD153" s="6"/>
      <c r="CE153" s="6"/>
      <c r="CF153" s="6"/>
      <c r="CG153" s="6"/>
      <c r="CH153" s="6"/>
      <c r="CI153" s="6"/>
      <c r="CJ153" s="6"/>
      <c r="CK153" s="6"/>
      <c r="CL153" s="6"/>
      <c r="CM153" s="6"/>
      <c r="CN153" s="6"/>
      <c r="CO153" s="6"/>
      <c r="CP153" s="6"/>
      <c r="CQ153" s="6"/>
      <c r="CR153" s="6"/>
      <c r="CS153" s="6"/>
      <c r="CT153" s="6"/>
      <c r="CU153" s="6"/>
      <c r="CV153" s="6"/>
      <c r="CW153" s="6"/>
      <c r="CX153" s="6"/>
      <c r="CY153" s="6"/>
      <c r="CZ153" s="6"/>
      <c r="DA153" s="6"/>
      <c r="DB153" s="6"/>
      <c r="DC153" s="6"/>
      <c r="DD153" s="6"/>
      <c r="DE153" s="6"/>
      <c r="DF153" s="6"/>
      <c r="DG153" s="6"/>
      <c r="DH153" s="6"/>
      <c r="DI153" s="6"/>
      <c r="DJ153" s="6"/>
      <c r="DK153" s="6"/>
      <c r="DL153" s="6"/>
      <c r="DM153" s="6"/>
      <c r="DN153" s="6"/>
      <c r="DO153" s="6"/>
      <c r="DP153" s="6"/>
      <c r="DQ153" s="6"/>
      <c r="DR153" s="6"/>
      <c r="DS153" s="6"/>
      <c r="DT153" s="6"/>
      <c r="DU153" s="6"/>
      <c r="DV153" s="6"/>
      <c r="DW153" s="6"/>
      <c r="DX153" s="6"/>
      <c r="DY153" s="6"/>
      <c r="DZ153" s="6"/>
      <c r="EA153" s="6"/>
      <c r="EB153" s="6"/>
      <c r="EC153" s="6"/>
      <c r="ED153" s="6"/>
      <c r="EE153" s="6"/>
      <c r="EF153" s="6"/>
      <c r="EG153" s="6"/>
      <c r="EH153" s="6"/>
      <c r="EI153" s="6"/>
      <c r="EJ153" s="6"/>
      <c r="EK153" s="6"/>
      <c r="EL153" s="6"/>
      <c r="EM153" s="6"/>
      <c r="EN153" s="6"/>
      <c r="EO153" s="6"/>
      <c r="EP153" s="6"/>
      <c r="EQ153" s="6"/>
      <c r="ER153" s="6"/>
      <c r="ES153" s="6"/>
      <c r="ET153" s="6"/>
      <c r="EU153" s="6"/>
      <c r="EV153" s="6"/>
      <c r="EW153" s="6"/>
      <c r="EX153" s="6"/>
      <c r="EY153" s="6"/>
      <c r="EZ153" s="6"/>
      <c r="FA153" s="6"/>
      <c r="FB153" s="6"/>
      <c r="FC153" s="6"/>
      <c r="FD153" s="6"/>
      <c r="FE153" s="6"/>
      <c r="FF153" s="6"/>
      <c r="FG153" s="6"/>
      <c r="FH153" s="6"/>
      <c r="FI153" s="6"/>
      <c r="FJ153" s="6"/>
      <c r="FK153" s="6"/>
      <c r="FL153" s="6"/>
      <c r="FM153" s="6"/>
      <c r="FN153" s="6"/>
      <c r="FO153" s="6"/>
      <c r="FP153" s="6"/>
      <c r="FQ153" s="6"/>
      <c r="FR153" s="6"/>
      <c r="FS153" s="6"/>
      <c r="FT153" s="6"/>
      <c r="FU153" s="6"/>
      <c r="FV153" s="6"/>
      <c r="FW153" s="6"/>
      <c r="FX153" s="6"/>
      <c r="FY153" s="6"/>
      <c r="FZ153" s="6"/>
      <c r="GA153" s="6"/>
      <c r="GB153" s="6"/>
      <c r="GC153" s="6"/>
      <c r="GD153" s="6"/>
      <c r="GE153" s="6"/>
      <c r="GF153" s="6"/>
      <c r="GG153" s="6"/>
      <c r="GH153" s="6"/>
      <c r="GI153" s="6"/>
      <c r="GJ153" s="6"/>
      <c r="GK153" s="6"/>
      <c r="GL153" s="6"/>
      <c r="GM153" s="6"/>
      <c r="GN153" s="6"/>
      <c r="GO153" s="6"/>
      <c r="GP153" s="6"/>
      <c r="GQ153" s="6"/>
      <c r="GR153" s="6"/>
      <c r="GS153" s="6"/>
      <c r="GT153" s="6"/>
      <c r="GU153" s="6"/>
      <c r="GV153" s="6"/>
      <c r="GW153" s="6"/>
      <c r="GX153" s="6"/>
      <c r="GY153" s="6"/>
      <c r="GZ153" s="6"/>
      <c r="HA153" s="6"/>
      <c r="HB153" s="6"/>
      <c r="HC153" s="6"/>
      <c r="HD153" s="6"/>
      <c r="HE153" s="6"/>
      <c r="HF153" s="6"/>
      <c r="HG153" s="6"/>
      <c r="HH153" s="6"/>
      <c r="HI153" s="6"/>
      <c r="HJ153" s="6"/>
      <c r="HK153" s="6"/>
      <c r="HL153" s="6"/>
      <c r="HM153" s="6"/>
      <c r="HN153" s="6"/>
      <c r="HO153" s="6"/>
      <c r="HP153" s="6"/>
      <c r="HQ153" s="6"/>
      <c r="HR153" s="6"/>
      <c r="HS153" s="6"/>
      <c r="HT153" s="6"/>
      <c r="HU153" s="6"/>
      <c r="HV153" s="6"/>
      <c r="HW153" s="6"/>
      <c r="HX153" s="6"/>
      <c r="HY153" s="6"/>
      <c r="HZ153" s="6"/>
      <c r="IA153" s="6"/>
      <c r="IB153" s="6"/>
      <c r="IC153" s="6"/>
      <c r="ID153" s="6"/>
      <c r="IE153" s="6"/>
      <c r="IF153" s="6"/>
      <c r="IG153" s="6"/>
      <c r="IH153" s="6"/>
      <c r="II153" s="6"/>
      <c r="IJ153" s="6"/>
      <c r="IK153" s="6"/>
      <c r="IL153" s="6"/>
      <c r="IM153" s="6"/>
      <c r="IN153" s="6"/>
      <c r="IO153" s="6"/>
      <c r="IP153" s="6"/>
      <c r="IQ153" s="6"/>
      <c r="IR153" s="6"/>
      <c r="IS153" s="6"/>
      <c r="IT153" s="6"/>
      <c r="IU153" s="6"/>
      <c r="IV153" s="6"/>
      <c r="IW153" s="6"/>
      <c r="IX153" s="6"/>
      <c r="IY153" s="6"/>
      <c r="IZ153" s="6"/>
      <c r="JA153" s="6"/>
      <c r="JB153" s="6"/>
      <c r="JC153" s="6"/>
      <c r="JD153" s="6"/>
      <c r="JE153" s="6"/>
      <c r="JF153" s="6"/>
      <c r="JG153" s="6"/>
      <c r="JH153" s="6"/>
      <c r="JI153" s="6"/>
      <c r="JJ153" s="6"/>
      <c r="JK153" s="6"/>
      <c r="JL153" s="6"/>
      <c r="JM153" s="6"/>
      <c r="JN153" s="6"/>
      <c r="JO153" s="6"/>
      <c r="JP153" s="6"/>
      <c r="JQ153" s="6"/>
      <c r="JR153" s="6"/>
      <c r="JS153" s="6"/>
      <c r="JT153" s="6"/>
      <c r="JU153" s="6"/>
      <c r="JV153" s="6"/>
      <c r="JW153" s="6"/>
      <c r="JX153" s="6"/>
      <c r="JY153" s="6"/>
      <c r="JZ153" s="6"/>
      <c r="KA153" s="6"/>
      <c r="KB153" s="6"/>
      <c r="KC153" s="6"/>
      <c r="KD153" s="6"/>
      <c r="KE153" s="6"/>
      <c r="KF153" s="6"/>
      <c r="KG153" s="6"/>
      <c r="KH153" s="6"/>
      <c r="KI153" s="6"/>
      <c r="KJ153" s="6"/>
      <c r="KK153" s="6"/>
      <c r="KL153" s="6"/>
      <c r="KM153" s="6"/>
      <c r="KN153" s="6"/>
      <c r="KO153" s="6"/>
      <c r="KP153" s="6"/>
      <c r="KQ153" s="6"/>
      <c r="KR153" s="6"/>
      <c r="KS153" s="6"/>
      <c r="KT153" s="6"/>
      <c r="KU153" s="6"/>
      <c r="KV153" s="6"/>
      <c r="KW153" s="6"/>
      <c r="KX153" s="6"/>
      <c r="KY153" s="6"/>
      <c r="KZ153" s="6"/>
      <c r="LA153" s="6"/>
      <c r="LB153" s="6"/>
      <c r="LC153" s="6"/>
      <c r="LD153" s="6"/>
      <c r="LE153" s="6"/>
      <c r="LF153" s="6"/>
      <c r="LG153" s="6"/>
      <c r="LH153" s="6"/>
      <c r="LI153" s="6"/>
      <c r="LJ153" s="6"/>
      <c r="LK153" s="6"/>
      <c r="LL153" s="6"/>
      <c r="LM153" s="6"/>
      <c r="LN153" s="6"/>
      <c r="LO153" s="6"/>
      <c r="LP153" s="6"/>
      <c r="LQ153" s="6"/>
      <c r="LR153" s="6"/>
      <c r="LS153" s="6"/>
      <c r="LT153" s="6"/>
      <c r="LU153" s="6"/>
      <c r="LV153" s="6"/>
      <c r="LW153" s="6"/>
      <c r="LX153" s="6"/>
      <c r="LY153" s="6"/>
      <c r="LZ153" s="6"/>
      <c r="MA153" s="6"/>
      <c r="MB153" s="6"/>
      <c r="MC153" s="6"/>
      <c r="MD153" s="6"/>
      <c r="ME153" s="6"/>
      <c r="MF153" s="6"/>
      <c r="MG153" s="6"/>
      <c r="MH153" s="6"/>
      <c r="MI153" s="6"/>
      <c r="MJ153" s="6"/>
      <c r="MK153" s="6"/>
      <c r="ML153" s="6"/>
      <c r="MM153" s="6"/>
      <c r="MN153" s="6"/>
      <c r="MO153" s="6"/>
      <c r="MP153" s="6"/>
      <c r="MQ153" s="6"/>
      <c r="MR153" s="6"/>
      <c r="MS153" s="6"/>
      <c r="MT153" s="6"/>
      <c r="MU153" s="6"/>
      <c r="MV153" s="6"/>
      <c r="MW153" s="6"/>
      <c r="MX153" s="6"/>
      <c r="MY153" s="6"/>
      <c r="MZ153" s="6"/>
      <c r="NA153" s="6"/>
      <c r="NB153" s="6"/>
      <c r="NC153" s="6"/>
      <c r="ND153" s="6"/>
      <c r="NE153" s="6"/>
      <c r="NF153" s="6"/>
      <c r="NG153" s="6"/>
      <c r="NH153" s="6"/>
      <c r="NI153" s="6"/>
      <c r="NJ153" s="6"/>
      <c r="NK153" s="6"/>
      <c r="NL153" s="6"/>
      <c r="NM153" s="6"/>
      <c r="NN153" s="6"/>
      <c r="NO153" s="6"/>
      <c r="NP153" s="6"/>
      <c r="NQ153" s="6"/>
      <c r="NR153" s="6"/>
      <c r="NS153" s="6"/>
      <c r="NT153" s="6"/>
      <c r="NU153" s="6"/>
      <c r="NV153" s="6"/>
      <c r="NW153" s="6"/>
      <c r="NX153" s="6"/>
      <c r="NY153" s="6"/>
      <c r="NZ153" s="6"/>
      <c r="OA153" s="6"/>
      <c r="OB153" s="6"/>
      <c r="OC153" s="6"/>
      <c r="OD153" s="6"/>
      <c r="OE153" s="6"/>
      <c r="OF153" s="6"/>
      <c r="OG153" s="6"/>
      <c r="OH153" s="6"/>
      <c r="OI153" s="6"/>
      <c r="OJ153" s="6"/>
      <c r="OK153" s="6"/>
      <c r="OL153" s="6"/>
      <c r="OM153" s="6"/>
      <c r="ON153" s="6"/>
      <c r="OO153" s="6"/>
      <c r="OP153" s="6"/>
      <c r="OQ153" s="6"/>
      <c r="OR153" s="6"/>
      <c r="OS153" s="6"/>
      <c r="OT153" s="6"/>
      <c r="OU153" s="6"/>
      <c r="OV153" s="6"/>
      <c r="OW153" s="6"/>
      <c r="OX153" s="6"/>
      <c r="OY153" s="6"/>
      <c r="OZ153" s="6"/>
      <c r="PA153" s="6"/>
      <c r="PB153" s="6"/>
      <c r="PC153" s="6"/>
      <c r="PD153" s="6"/>
      <c r="PE153" s="6"/>
    </row>
    <row r="154" spans="1:421" s="13" customFormat="1" x14ac:dyDescent="0.25">
      <c r="A154" s="309"/>
      <c r="B154" s="259"/>
      <c r="C154" s="259"/>
      <c r="D154" s="266"/>
      <c r="E154" s="17"/>
      <c r="F154" s="163" t="s">
        <v>139</v>
      </c>
      <c r="G154" s="163">
        <v>3</v>
      </c>
      <c r="H154" s="163">
        <v>3</v>
      </c>
      <c r="I154" s="163">
        <v>3</v>
      </c>
      <c r="J154" s="163">
        <v>3</v>
      </c>
      <c r="K154" s="163">
        <v>3</v>
      </c>
      <c r="L154" s="146"/>
      <c r="M154" s="26">
        <f>((G154*Kwantificatie!$B$22)+(H154*Kwantificatie!$C$22)+(I154*Kwantificatie!$D$22)+(J154*Kwantificatie!$E$22)+(K154*Kwantificatie!$F$22))*11.1*-1+100</f>
        <v>0.10000000000000853</v>
      </c>
      <c r="N154" s="6"/>
      <c r="O154" s="6"/>
      <c r="P154" s="6"/>
      <c r="Q154" s="6"/>
      <c r="R154" s="6"/>
      <c r="AC154" s="6"/>
      <c r="AD154" s="6"/>
      <c r="AE154" s="6"/>
      <c r="AF154" s="6"/>
      <c r="AG154" s="6"/>
      <c r="AH154" s="6"/>
      <c r="AI154" s="6"/>
      <c r="AJ154" s="6"/>
      <c r="AK154" s="6"/>
      <c r="AL154" s="6"/>
      <c r="AM154" s="6"/>
      <c r="AN154" s="6"/>
      <c r="AO154" s="6"/>
      <c r="AP154" s="6"/>
      <c r="AQ154" s="6"/>
      <c r="AR154" s="6"/>
      <c r="AS154" s="6"/>
      <c r="AT154" s="6"/>
      <c r="AU154" s="6"/>
      <c r="AV154" s="6"/>
      <c r="AW154" s="6"/>
      <c r="AX154" s="6"/>
      <c r="AY154" s="6"/>
      <c r="AZ154" s="6"/>
      <c r="BA154" s="6"/>
      <c r="BB154" s="6"/>
      <c r="BC154" s="6"/>
      <c r="BD154" s="6"/>
      <c r="BE154" s="6"/>
      <c r="BF154" s="6"/>
      <c r="BG154" s="6"/>
      <c r="BH154" s="6"/>
      <c r="BI154" s="6"/>
      <c r="BJ154" s="6"/>
      <c r="BK154" s="6"/>
      <c r="BL154" s="6"/>
      <c r="BM154" s="6"/>
      <c r="BN154" s="6"/>
      <c r="BO154" s="6"/>
      <c r="BP154" s="6"/>
      <c r="BQ154" s="6"/>
      <c r="BR154" s="6"/>
      <c r="BS154" s="6"/>
      <c r="BT154" s="6"/>
      <c r="BU154" s="6"/>
      <c r="BV154" s="6"/>
      <c r="BW154" s="6"/>
      <c r="BX154" s="6"/>
      <c r="BY154" s="6"/>
      <c r="BZ154" s="6"/>
      <c r="CA154" s="6"/>
      <c r="CB154" s="6"/>
      <c r="CC154" s="6"/>
      <c r="CD154" s="6"/>
      <c r="CE154" s="6"/>
      <c r="CF154" s="6"/>
      <c r="CG154" s="6"/>
      <c r="CH154" s="6"/>
      <c r="CI154" s="6"/>
      <c r="CJ154" s="6"/>
      <c r="CK154" s="6"/>
      <c r="CL154" s="6"/>
      <c r="CM154" s="6"/>
      <c r="CN154" s="6"/>
      <c r="CO154" s="6"/>
      <c r="CP154" s="6"/>
      <c r="CQ154" s="6"/>
      <c r="CR154" s="6"/>
      <c r="CS154" s="6"/>
      <c r="CT154" s="6"/>
      <c r="CU154" s="6"/>
      <c r="CV154" s="6"/>
      <c r="CW154" s="6"/>
      <c r="CX154" s="6"/>
      <c r="CY154" s="6"/>
      <c r="CZ154" s="6"/>
      <c r="DA154" s="6"/>
      <c r="DB154" s="6"/>
      <c r="DC154" s="6"/>
      <c r="DD154" s="6"/>
      <c r="DE154" s="6"/>
      <c r="DF154" s="6"/>
      <c r="DG154" s="6"/>
      <c r="DH154" s="6"/>
      <c r="DI154" s="6"/>
      <c r="DJ154" s="6"/>
      <c r="DK154" s="6"/>
      <c r="DL154" s="6"/>
      <c r="DM154" s="6"/>
      <c r="DN154" s="6"/>
      <c r="DO154" s="6"/>
      <c r="DP154" s="6"/>
      <c r="DQ154" s="6"/>
      <c r="DR154" s="6"/>
      <c r="DS154" s="6"/>
      <c r="DT154" s="6"/>
      <c r="DU154" s="6"/>
      <c r="DV154" s="6"/>
      <c r="DW154" s="6"/>
      <c r="DX154" s="6"/>
      <c r="DY154" s="6"/>
      <c r="DZ154" s="6"/>
      <c r="EA154" s="6"/>
      <c r="EB154" s="6"/>
      <c r="EC154" s="6"/>
      <c r="ED154" s="6"/>
      <c r="EE154" s="6"/>
      <c r="EF154" s="6"/>
      <c r="EG154" s="6"/>
      <c r="EH154" s="6"/>
      <c r="EI154" s="6"/>
      <c r="EJ154" s="6"/>
      <c r="EK154" s="6"/>
      <c r="EL154" s="6"/>
      <c r="EM154" s="6"/>
      <c r="EN154" s="6"/>
      <c r="EO154" s="6"/>
      <c r="EP154" s="6"/>
      <c r="EQ154" s="6"/>
      <c r="ER154" s="6"/>
      <c r="ES154" s="6"/>
      <c r="ET154" s="6"/>
      <c r="EU154" s="6"/>
      <c r="EV154" s="6"/>
      <c r="EW154" s="6"/>
      <c r="EX154" s="6"/>
      <c r="EY154" s="6"/>
      <c r="EZ154" s="6"/>
      <c r="FA154" s="6"/>
      <c r="FB154" s="6"/>
      <c r="FC154" s="6"/>
      <c r="FD154" s="6"/>
      <c r="FE154" s="6"/>
      <c r="FF154" s="6"/>
      <c r="FG154" s="6"/>
      <c r="FH154" s="6"/>
      <c r="FI154" s="6"/>
      <c r="FJ154" s="6"/>
      <c r="FK154" s="6"/>
      <c r="FL154" s="6"/>
      <c r="FM154" s="6"/>
      <c r="FN154" s="6"/>
      <c r="FO154" s="6"/>
      <c r="FP154" s="6"/>
      <c r="FQ154" s="6"/>
      <c r="FR154" s="6"/>
      <c r="FS154" s="6"/>
      <c r="FT154" s="6"/>
      <c r="FU154" s="6"/>
      <c r="FV154" s="6"/>
      <c r="FW154" s="6"/>
      <c r="FX154" s="6"/>
      <c r="FY154" s="6"/>
      <c r="FZ154" s="6"/>
      <c r="GA154" s="6"/>
      <c r="GB154" s="6"/>
      <c r="GC154" s="6"/>
      <c r="GD154" s="6"/>
      <c r="GE154" s="6"/>
      <c r="GF154" s="6"/>
      <c r="GG154" s="6"/>
      <c r="GH154" s="6"/>
      <c r="GI154" s="6"/>
      <c r="GJ154" s="6"/>
      <c r="GK154" s="6"/>
      <c r="GL154" s="6"/>
      <c r="GM154" s="6"/>
      <c r="GN154" s="6"/>
      <c r="GO154" s="6"/>
      <c r="GP154" s="6"/>
      <c r="GQ154" s="6"/>
      <c r="GR154" s="6"/>
      <c r="GS154" s="6"/>
      <c r="GT154" s="6"/>
      <c r="GU154" s="6"/>
      <c r="GV154" s="6"/>
      <c r="GW154" s="6"/>
      <c r="GX154" s="6"/>
      <c r="GY154" s="6"/>
      <c r="GZ154" s="6"/>
      <c r="HA154" s="6"/>
      <c r="HB154" s="6"/>
      <c r="HC154" s="6"/>
      <c r="HD154" s="6"/>
      <c r="HE154" s="6"/>
      <c r="HF154" s="6"/>
      <c r="HG154" s="6"/>
      <c r="HH154" s="6"/>
      <c r="HI154" s="6"/>
      <c r="HJ154" s="6"/>
      <c r="HK154" s="6"/>
      <c r="HL154" s="6"/>
      <c r="HM154" s="6"/>
      <c r="HN154" s="6"/>
      <c r="HO154" s="6"/>
      <c r="HP154" s="6"/>
      <c r="HQ154" s="6"/>
      <c r="HR154" s="6"/>
      <c r="HS154" s="6"/>
      <c r="HT154" s="6"/>
      <c r="HU154" s="6"/>
      <c r="HV154" s="6"/>
      <c r="HW154" s="6"/>
      <c r="HX154" s="6"/>
      <c r="HY154" s="6"/>
      <c r="HZ154" s="6"/>
      <c r="IA154" s="6"/>
      <c r="IB154" s="6"/>
      <c r="IC154" s="6"/>
      <c r="ID154" s="6"/>
      <c r="IE154" s="6"/>
      <c r="IF154" s="6"/>
      <c r="IG154" s="6"/>
      <c r="IH154" s="6"/>
      <c r="II154" s="6"/>
      <c r="IJ154" s="6"/>
      <c r="IK154" s="6"/>
      <c r="IL154" s="6"/>
      <c r="IM154" s="6"/>
      <c r="IN154" s="6"/>
      <c r="IO154" s="6"/>
      <c r="IP154" s="6"/>
      <c r="IQ154" s="6"/>
      <c r="IR154" s="6"/>
      <c r="IS154" s="6"/>
      <c r="IT154" s="6"/>
      <c r="IU154" s="6"/>
      <c r="IV154" s="6"/>
      <c r="IW154" s="6"/>
      <c r="IX154" s="6"/>
      <c r="IY154" s="6"/>
      <c r="IZ154" s="6"/>
      <c r="JA154" s="6"/>
      <c r="JB154" s="6"/>
      <c r="JC154" s="6"/>
      <c r="JD154" s="6"/>
      <c r="JE154" s="6"/>
      <c r="JF154" s="6"/>
      <c r="JG154" s="6"/>
      <c r="JH154" s="6"/>
      <c r="JI154" s="6"/>
      <c r="JJ154" s="6"/>
      <c r="JK154" s="6"/>
      <c r="JL154" s="6"/>
      <c r="JM154" s="6"/>
      <c r="JN154" s="6"/>
      <c r="JO154" s="6"/>
      <c r="JP154" s="6"/>
      <c r="JQ154" s="6"/>
      <c r="JR154" s="6"/>
      <c r="JS154" s="6"/>
      <c r="JT154" s="6"/>
      <c r="JU154" s="6"/>
      <c r="JV154" s="6"/>
      <c r="JW154" s="6"/>
      <c r="JX154" s="6"/>
      <c r="JY154" s="6"/>
      <c r="JZ154" s="6"/>
      <c r="KA154" s="6"/>
      <c r="KB154" s="6"/>
      <c r="KC154" s="6"/>
      <c r="KD154" s="6"/>
      <c r="KE154" s="6"/>
      <c r="KF154" s="6"/>
      <c r="KG154" s="6"/>
      <c r="KH154" s="6"/>
      <c r="KI154" s="6"/>
      <c r="KJ154" s="6"/>
      <c r="KK154" s="6"/>
      <c r="KL154" s="6"/>
      <c r="KM154" s="6"/>
      <c r="KN154" s="6"/>
      <c r="KO154" s="6"/>
      <c r="KP154" s="6"/>
      <c r="KQ154" s="6"/>
      <c r="KR154" s="6"/>
      <c r="KS154" s="6"/>
      <c r="KT154" s="6"/>
      <c r="KU154" s="6"/>
      <c r="KV154" s="6"/>
      <c r="KW154" s="6"/>
      <c r="KX154" s="6"/>
      <c r="KY154" s="6"/>
      <c r="KZ154" s="6"/>
      <c r="LA154" s="6"/>
      <c r="LB154" s="6"/>
      <c r="LC154" s="6"/>
      <c r="LD154" s="6"/>
      <c r="LE154" s="6"/>
      <c r="LF154" s="6"/>
      <c r="LG154" s="6"/>
      <c r="LH154" s="6"/>
      <c r="LI154" s="6"/>
      <c r="LJ154" s="6"/>
      <c r="LK154" s="6"/>
      <c r="LL154" s="6"/>
      <c r="LM154" s="6"/>
      <c r="LN154" s="6"/>
      <c r="LO154" s="6"/>
      <c r="LP154" s="6"/>
      <c r="LQ154" s="6"/>
      <c r="LR154" s="6"/>
      <c r="LS154" s="6"/>
      <c r="LT154" s="6"/>
      <c r="LU154" s="6"/>
      <c r="LV154" s="6"/>
      <c r="LW154" s="6"/>
      <c r="LX154" s="6"/>
      <c r="LY154" s="6"/>
      <c r="LZ154" s="6"/>
      <c r="MA154" s="6"/>
      <c r="MB154" s="6"/>
      <c r="MC154" s="6"/>
      <c r="MD154" s="6"/>
      <c r="ME154" s="6"/>
      <c r="MF154" s="6"/>
      <c r="MG154" s="6"/>
      <c r="MH154" s="6"/>
      <c r="MI154" s="6"/>
      <c r="MJ154" s="6"/>
      <c r="MK154" s="6"/>
      <c r="ML154" s="6"/>
      <c r="MM154" s="6"/>
      <c r="MN154" s="6"/>
      <c r="MO154" s="6"/>
      <c r="MP154" s="6"/>
      <c r="MQ154" s="6"/>
      <c r="MR154" s="6"/>
      <c r="MS154" s="6"/>
      <c r="MT154" s="6"/>
      <c r="MU154" s="6"/>
      <c r="MV154" s="6"/>
      <c r="MW154" s="6"/>
      <c r="MX154" s="6"/>
      <c r="MY154" s="6"/>
      <c r="MZ154" s="6"/>
      <c r="NA154" s="6"/>
      <c r="NB154" s="6"/>
      <c r="NC154" s="6"/>
      <c r="ND154" s="6"/>
      <c r="NE154" s="6"/>
      <c r="NF154" s="6"/>
      <c r="NG154" s="6"/>
      <c r="NH154" s="6"/>
      <c r="NI154" s="6"/>
      <c r="NJ154" s="6"/>
      <c r="NK154" s="6"/>
      <c r="NL154" s="6"/>
      <c r="NM154" s="6"/>
      <c r="NN154" s="6"/>
      <c r="NO154" s="6"/>
      <c r="NP154" s="6"/>
      <c r="NQ154" s="6"/>
      <c r="NR154" s="6"/>
      <c r="NS154" s="6"/>
      <c r="NT154" s="6"/>
      <c r="NU154" s="6"/>
      <c r="NV154" s="6"/>
      <c r="NW154" s="6"/>
      <c r="NX154" s="6"/>
      <c r="NY154" s="6"/>
      <c r="NZ154" s="6"/>
      <c r="OA154" s="6"/>
      <c r="OB154" s="6"/>
      <c r="OC154" s="6"/>
      <c r="OD154" s="6"/>
      <c r="OE154" s="6"/>
      <c r="OF154" s="6"/>
      <c r="OG154" s="6"/>
      <c r="OH154" s="6"/>
      <c r="OI154" s="6"/>
      <c r="OJ154" s="6"/>
      <c r="OK154" s="6"/>
      <c r="OL154" s="6"/>
      <c r="OM154" s="6"/>
      <c r="ON154" s="6"/>
      <c r="OO154" s="6"/>
      <c r="OP154" s="6"/>
      <c r="OQ154" s="6"/>
      <c r="OR154" s="6"/>
      <c r="OS154" s="6"/>
      <c r="OT154" s="6"/>
      <c r="OU154" s="6"/>
      <c r="OV154" s="6"/>
      <c r="OW154" s="6"/>
      <c r="OX154" s="6"/>
      <c r="OY154" s="6"/>
      <c r="OZ154" s="6"/>
      <c r="PA154" s="6"/>
      <c r="PB154" s="6"/>
      <c r="PC154" s="6"/>
      <c r="PD154" s="6"/>
      <c r="PE154" s="6"/>
    </row>
    <row r="155" spans="1:421" s="13" customFormat="1" x14ac:dyDescent="0.25">
      <c r="A155" s="309"/>
      <c r="B155" s="259"/>
      <c r="C155" s="259"/>
      <c r="D155" s="266"/>
      <c r="E155" s="17"/>
      <c r="F155" s="163" t="s">
        <v>139</v>
      </c>
      <c r="G155" s="163">
        <v>3</v>
      </c>
      <c r="H155" s="163">
        <v>3</v>
      </c>
      <c r="I155" s="163">
        <v>3</v>
      </c>
      <c r="J155" s="163">
        <v>3</v>
      </c>
      <c r="K155" s="163">
        <v>3</v>
      </c>
      <c r="L155" s="146"/>
      <c r="M155" s="26">
        <f>((G155*Kwantificatie!$B$22)+(H155*Kwantificatie!$C$22)+(I155*Kwantificatie!$D$22)+(J155*Kwantificatie!$E$22)+(K155*Kwantificatie!$F$22))*11.1*-1+100</f>
        <v>0.10000000000000853</v>
      </c>
      <c r="N155" s="6"/>
      <c r="O155" s="6"/>
      <c r="P155" s="6"/>
      <c r="Q155" s="6"/>
      <c r="R155" s="6"/>
      <c r="AC155" s="6"/>
      <c r="AD155" s="6"/>
      <c r="AE155" s="6"/>
      <c r="AF155" s="6"/>
      <c r="AG155" s="6"/>
      <c r="AH155" s="6"/>
      <c r="AI155" s="6"/>
      <c r="AJ155" s="6"/>
      <c r="AK155" s="6"/>
      <c r="AL155" s="6"/>
      <c r="AM155" s="6"/>
      <c r="AN155" s="6"/>
      <c r="AO155" s="6"/>
      <c r="AP155" s="6"/>
      <c r="AQ155" s="6"/>
      <c r="AR155" s="6"/>
      <c r="AS155" s="6"/>
      <c r="AT155" s="6"/>
      <c r="AU155" s="6"/>
      <c r="AV155" s="6"/>
      <c r="AW155" s="6"/>
      <c r="AX155" s="6"/>
      <c r="AY155" s="6"/>
      <c r="AZ155" s="6"/>
      <c r="BA155" s="6"/>
      <c r="BB155" s="6"/>
      <c r="BC155" s="6"/>
      <c r="BD155" s="6"/>
      <c r="BE155" s="6"/>
      <c r="BF155" s="6"/>
      <c r="BG155" s="6"/>
      <c r="BH155" s="6"/>
      <c r="BI155" s="6"/>
      <c r="BJ155" s="6"/>
      <c r="BK155" s="6"/>
      <c r="BL155" s="6"/>
      <c r="BM155" s="6"/>
      <c r="BN155" s="6"/>
      <c r="BO155" s="6"/>
      <c r="BP155" s="6"/>
      <c r="BQ155" s="6"/>
      <c r="BR155" s="6"/>
      <c r="BS155" s="6"/>
      <c r="BT155" s="6"/>
      <c r="BU155" s="6"/>
      <c r="BV155" s="6"/>
      <c r="BW155" s="6"/>
      <c r="BX155" s="6"/>
      <c r="BY155" s="6"/>
      <c r="BZ155" s="6"/>
      <c r="CA155" s="6"/>
      <c r="CB155" s="6"/>
      <c r="CC155" s="6"/>
      <c r="CD155" s="6"/>
      <c r="CE155" s="6"/>
      <c r="CF155" s="6"/>
      <c r="CG155" s="6"/>
      <c r="CH155" s="6"/>
      <c r="CI155" s="6"/>
      <c r="CJ155" s="6"/>
      <c r="CK155" s="6"/>
      <c r="CL155" s="6"/>
      <c r="CM155" s="6"/>
      <c r="CN155" s="6"/>
      <c r="CO155" s="6"/>
      <c r="CP155" s="6"/>
      <c r="CQ155" s="6"/>
      <c r="CR155" s="6"/>
      <c r="CS155" s="6"/>
      <c r="CT155" s="6"/>
      <c r="CU155" s="6"/>
      <c r="CV155" s="6"/>
      <c r="CW155" s="6"/>
      <c r="CX155" s="6"/>
      <c r="CY155" s="6"/>
      <c r="CZ155" s="6"/>
      <c r="DA155" s="6"/>
      <c r="DB155" s="6"/>
      <c r="DC155" s="6"/>
      <c r="DD155" s="6"/>
      <c r="DE155" s="6"/>
      <c r="DF155" s="6"/>
      <c r="DG155" s="6"/>
      <c r="DH155" s="6"/>
      <c r="DI155" s="6"/>
      <c r="DJ155" s="6"/>
      <c r="DK155" s="6"/>
      <c r="DL155" s="6"/>
      <c r="DM155" s="6"/>
      <c r="DN155" s="6"/>
      <c r="DO155" s="6"/>
      <c r="DP155" s="6"/>
      <c r="DQ155" s="6"/>
      <c r="DR155" s="6"/>
      <c r="DS155" s="6"/>
      <c r="DT155" s="6"/>
      <c r="DU155" s="6"/>
      <c r="DV155" s="6"/>
      <c r="DW155" s="6"/>
      <c r="DX155" s="6"/>
      <c r="DY155" s="6"/>
      <c r="DZ155" s="6"/>
      <c r="EA155" s="6"/>
      <c r="EB155" s="6"/>
      <c r="EC155" s="6"/>
      <c r="ED155" s="6"/>
      <c r="EE155" s="6"/>
      <c r="EF155" s="6"/>
      <c r="EG155" s="6"/>
      <c r="EH155" s="6"/>
      <c r="EI155" s="6"/>
      <c r="EJ155" s="6"/>
      <c r="EK155" s="6"/>
      <c r="EL155" s="6"/>
      <c r="EM155" s="6"/>
      <c r="EN155" s="6"/>
      <c r="EO155" s="6"/>
      <c r="EP155" s="6"/>
      <c r="EQ155" s="6"/>
      <c r="ER155" s="6"/>
      <c r="ES155" s="6"/>
      <c r="ET155" s="6"/>
      <c r="EU155" s="6"/>
      <c r="EV155" s="6"/>
      <c r="EW155" s="6"/>
      <c r="EX155" s="6"/>
      <c r="EY155" s="6"/>
      <c r="EZ155" s="6"/>
      <c r="FA155" s="6"/>
      <c r="FB155" s="6"/>
      <c r="FC155" s="6"/>
      <c r="FD155" s="6"/>
      <c r="FE155" s="6"/>
      <c r="FF155" s="6"/>
      <c r="FG155" s="6"/>
      <c r="FH155" s="6"/>
      <c r="FI155" s="6"/>
      <c r="FJ155" s="6"/>
      <c r="FK155" s="6"/>
      <c r="FL155" s="6"/>
      <c r="FM155" s="6"/>
      <c r="FN155" s="6"/>
      <c r="FO155" s="6"/>
      <c r="FP155" s="6"/>
      <c r="FQ155" s="6"/>
      <c r="FR155" s="6"/>
      <c r="FS155" s="6"/>
      <c r="FT155" s="6"/>
      <c r="FU155" s="6"/>
      <c r="FV155" s="6"/>
      <c r="FW155" s="6"/>
      <c r="FX155" s="6"/>
      <c r="FY155" s="6"/>
      <c r="FZ155" s="6"/>
      <c r="GA155" s="6"/>
      <c r="GB155" s="6"/>
      <c r="GC155" s="6"/>
      <c r="GD155" s="6"/>
      <c r="GE155" s="6"/>
      <c r="GF155" s="6"/>
      <c r="GG155" s="6"/>
      <c r="GH155" s="6"/>
      <c r="GI155" s="6"/>
      <c r="GJ155" s="6"/>
      <c r="GK155" s="6"/>
      <c r="GL155" s="6"/>
      <c r="GM155" s="6"/>
      <c r="GN155" s="6"/>
      <c r="GO155" s="6"/>
      <c r="GP155" s="6"/>
      <c r="GQ155" s="6"/>
      <c r="GR155" s="6"/>
      <c r="GS155" s="6"/>
      <c r="GT155" s="6"/>
      <c r="GU155" s="6"/>
      <c r="GV155" s="6"/>
      <c r="GW155" s="6"/>
      <c r="GX155" s="6"/>
      <c r="GY155" s="6"/>
      <c r="GZ155" s="6"/>
      <c r="HA155" s="6"/>
      <c r="HB155" s="6"/>
      <c r="HC155" s="6"/>
      <c r="HD155" s="6"/>
      <c r="HE155" s="6"/>
      <c r="HF155" s="6"/>
      <c r="HG155" s="6"/>
      <c r="HH155" s="6"/>
      <c r="HI155" s="6"/>
      <c r="HJ155" s="6"/>
      <c r="HK155" s="6"/>
      <c r="HL155" s="6"/>
      <c r="HM155" s="6"/>
      <c r="HN155" s="6"/>
      <c r="HO155" s="6"/>
      <c r="HP155" s="6"/>
      <c r="HQ155" s="6"/>
      <c r="HR155" s="6"/>
      <c r="HS155" s="6"/>
      <c r="HT155" s="6"/>
      <c r="HU155" s="6"/>
      <c r="HV155" s="6"/>
      <c r="HW155" s="6"/>
      <c r="HX155" s="6"/>
      <c r="HY155" s="6"/>
      <c r="HZ155" s="6"/>
      <c r="IA155" s="6"/>
      <c r="IB155" s="6"/>
      <c r="IC155" s="6"/>
      <c r="ID155" s="6"/>
      <c r="IE155" s="6"/>
      <c r="IF155" s="6"/>
      <c r="IG155" s="6"/>
      <c r="IH155" s="6"/>
      <c r="II155" s="6"/>
      <c r="IJ155" s="6"/>
      <c r="IK155" s="6"/>
      <c r="IL155" s="6"/>
      <c r="IM155" s="6"/>
      <c r="IN155" s="6"/>
      <c r="IO155" s="6"/>
      <c r="IP155" s="6"/>
      <c r="IQ155" s="6"/>
      <c r="IR155" s="6"/>
      <c r="IS155" s="6"/>
      <c r="IT155" s="6"/>
      <c r="IU155" s="6"/>
      <c r="IV155" s="6"/>
      <c r="IW155" s="6"/>
      <c r="IX155" s="6"/>
      <c r="IY155" s="6"/>
      <c r="IZ155" s="6"/>
      <c r="JA155" s="6"/>
      <c r="JB155" s="6"/>
      <c r="JC155" s="6"/>
      <c r="JD155" s="6"/>
      <c r="JE155" s="6"/>
      <c r="JF155" s="6"/>
      <c r="JG155" s="6"/>
      <c r="JH155" s="6"/>
      <c r="JI155" s="6"/>
      <c r="JJ155" s="6"/>
      <c r="JK155" s="6"/>
      <c r="JL155" s="6"/>
      <c r="JM155" s="6"/>
      <c r="JN155" s="6"/>
      <c r="JO155" s="6"/>
      <c r="JP155" s="6"/>
      <c r="JQ155" s="6"/>
      <c r="JR155" s="6"/>
      <c r="JS155" s="6"/>
      <c r="JT155" s="6"/>
      <c r="JU155" s="6"/>
      <c r="JV155" s="6"/>
      <c r="JW155" s="6"/>
      <c r="JX155" s="6"/>
      <c r="JY155" s="6"/>
      <c r="JZ155" s="6"/>
      <c r="KA155" s="6"/>
      <c r="KB155" s="6"/>
      <c r="KC155" s="6"/>
      <c r="KD155" s="6"/>
      <c r="KE155" s="6"/>
      <c r="KF155" s="6"/>
      <c r="KG155" s="6"/>
      <c r="KH155" s="6"/>
      <c r="KI155" s="6"/>
      <c r="KJ155" s="6"/>
      <c r="KK155" s="6"/>
      <c r="KL155" s="6"/>
      <c r="KM155" s="6"/>
      <c r="KN155" s="6"/>
      <c r="KO155" s="6"/>
      <c r="KP155" s="6"/>
      <c r="KQ155" s="6"/>
      <c r="KR155" s="6"/>
      <c r="KS155" s="6"/>
      <c r="KT155" s="6"/>
      <c r="KU155" s="6"/>
      <c r="KV155" s="6"/>
      <c r="KW155" s="6"/>
      <c r="KX155" s="6"/>
      <c r="KY155" s="6"/>
      <c r="KZ155" s="6"/>
      <c r="LA155" s="6"/>
      <c r="LB155" s="6"/>
      <c r="LC155" s="6"/>
      <c r="LD155" s="6"/>
      <c r="LE155" s="6"/>
      <c r="LF155" s="6"/>
      <c r="LG155" s="6"/>
      <c r="LH155" s="6"/>
      <c r="LI155" s="6"/>
      <c r="LJ155" s="6"/>
      <c r="LK155" s="6"/>
      <c r="LL155" s="6"/>
      <c r="LM155" s="6"/>
      <c r="LN155" s="6"/>
      <c r="LO155" s="6"/>
      <c r="LP155" s="6"/>
      <c r="LQ155" s="6"/>
      <c r="LR155" s="6"/>
      <c r="LS155" s="6"/>
      <c r="LT155" s="6"/>
      <c r="LU155" s="6"/>
      <c r="LV155" s="6"/>
      <c r="LW155" s="6"/>
      <c r="LX155" s="6"/>
      <c r="LY155" s="6"/>
      <c r="LZ155" s="6"/>
      <c r="MA155" s="6"/>
      <c r="MB155" s="6"/>
      <c r="MC155" s="6"/>
      <c r="MD155" s="6"/>
      <c r="ME155" s="6"/>
      <c r="MF155" s="6"/>
      <c r="MG155" s="6"/>
      <c r="MH155" s="6"/>
      <c r="MI155" s="6"/>
      <c r="MJ155" s="6"/>
      <c r="MK155" s="6"/>
      <c r="ML155" s="6"/>
      <c r="MM155" s="6"/>
      <c r="MN155" s="6"/>
      <c r="MO155" s="6"/>
      <c r="MP155" s="6"/>
      <c r="MQ155" s="6"/>
      <c r="MR155" s="6"/>
      <c r="MS155" s="6"/>
      <c r="MT155" s="6"/>
      <c r="MU155" s="6"/>
      <c r="MV155" s="6"/>
      <c r="MW155" s="6"/>
      <c r="MX155" s="6"/>
      <c r="MY155" s="6"/>
      <c r="MZ155" s="6"/>
      <c r="NA155" s="6"/>
      <c r="NB155" s="6"/>
      <c r="NC155" s="6"/>
      <c r="ND155" s="6"/>
      <c r="NE155" s="6"/>
      <c r="NF155" s="6"/>
      <c r="NG155" s="6"/>
      <c r="NH155" s="6"/>
      <c r="NI155" s="6"/>
      <c r="NJ155" s="6"/>
      <c r="NK155" s="6"/>
      <c r="NL155" s="6"/>
      <c r="NM155" s="6"/>
      <c r="NN155" s="6"/>
      <c r="NO155" s="6"/>
      <c r="NP155" s="6"/>
      <c r="NQ155" s="6"/>
      <c r="NR155" s="6"/>
      <c r="NS155" s="6"/>
      <c r="NT155" s="6"/>
      <c r="NU155" s="6"/>
      <c r="NV155" s="6"/>
      <c r="NW155" s="6"/>
      <c r="NX155" s="6"/>
      <c r="NY155" s="6"/>
      <c r="NZ155" s="6"/>
      <c r="OA155" s="6"/>
      <c r="OB155" s="6"/>
      <c r="OC155" s="6"/>
      <c r="OD155" s="6"/>
      <c r="OE155" s="6"/>
      <c r="OF155" s="6"/>
      <c r="OG155" s="6"/>
      <c r="OH155" s="6"/>
      <c r="OI155" s="6"/>
      <c r="OJ155" s="6"/>
      <c r="OK155" s="6"/>
      <c r="OL155" s="6"/>
      <c r="OM155" s="6"/>
      <c r="ON155" s="6"/>
      <c r="OO155" s="6"/>
      <c r="OP155" s="6"/>
      <c r="OQ155" s="6"/>
      <c r="OR155" s="6"/>
      <c r="OS155" s="6"/>
      <c r="OT155" s="6"/>
      <c r="OU155" s="6"/>
      <c r="OV155" s="6"/>
      <c r="OW155" s="6"/>
      <c r="OX155" s="6"/>
      <c r="OY155" s="6"/>
      <c r="OZ155" s="6"/>
      <c r="PA155" s="6"/>
      <c r="PB155" s="6"/>
      <c r="PC155" s="6"/>
      <c r="PD155" s="6"/>
      <c r="PE155" s="6"/>
    </row>
    <row r="156" spans="1:421" s="13" customFormat="1" ht="13.8" thickBot="1" x14ac:dyDescent="0.3">
      <c r="A156" s="310"/>
      <c r="B156" s="272"/>
      <c r="C156" s="272"/>
      <c r="D156" s="265"/>
      <c r="E156" s="17"/>
      <c r="F156" s="163" t="s">
        <v>139</v>
      </c>
      <c r="G156" s="163">
        <v>3</v>
      </c>
      <c r="H156" s="163">
        <v>3</v>
      </c>
      <c r="I156" s="163">
        <v>3</v>
      </c>
      <c r="J156" s="163">
        <v>3</v>
      </c>
      <c r="K156" s="163">
        <v>3</v>
      </c>
      <c r="L156" s="146"/>
      <c r="M156" s="26">
        <f>((G156*Kwantificatie!$B$22)+(H156*Kwantificatie!$C$22)+(I156*Kwantificatie!$D$22)+(J156*Kwantificatie!$E$22)+(K156*Kwantificatie!$F$22))*11.1*-1+100</f>
        <v>0.10000000000000853</v>
      </c>
      <c r="N156" s="6"/>
      <c r="O156" s="6"/>
      <c r="P156" s="6"/>
      <c r="Q156" s="6"/>
      <c r="R156" s="6"/>
      <c r="AC156" s="6"/>
      <c r="AD156" s="6"/>
      <c r="AE156" s="6"/>
      <c r="AF156" s="6"/>
      <c r="AG156" s="6"/>
      <c r="AH156" s="6"/>
      <c r="AI156" s="6"/>
      <c r="AJ156" s="6"/>
      <c r="AK156" s="6"/>
      <c r="AL156" s="6"/>
      <c r="AM156" s="6"/>
      <c r="AN156" s="6"/>
      <c r="AO156" s="6"/>
      <c r="AP156" s="6"/>
      <c r="AQ156" s="6"/>
      <c r="AR156" s="6"/>
      <c r="AS156" s="6"/>
      <c r="AT156" s="6"/>
      <c r="AU156" s="6"/>
      <c r="AV156" s="6"/>
      <c r="AW156" s="6"/>
      <c r="AX156" s="6"/>
      <c r="AY156" s="6"/>
      <c r="AZ156" s="6"/>
      <c r="BA156" s="6"/>
      <c r="BB156" s="6"/>
      <c r="BC156" s="6"/>
      <c r="BD156" s="6"/>
      <c r="BE156" s="6"/>
      <c r="BF156" s="6"/>
      <c r="BG156" s="6"/>
      <c r="BH156" s="6"/>
      <c r="BI156" s="6"/>
      <c r="BJ156" s="6"/>
      <c r="BK156" s="6"/>
      <c r="BL156" s="6"/>
      <c r="BM156" s="6"/>
      <c r="BN156" s="6"/>
      <c r="BO156" s="6"/>
      <c r="BP156" s="6"/>
      <c r="BQ156" s="6"/>
      <c r="BR156" s="6"/>
      <c r="BS156" s="6"/>
      <c r="BT156" s="6"/>
      <c r="BU156" s="6"/>
      <c r="BV156" s="6"/>
      <c r="BW156" s="6"/>
      <c r="BX156" s="6"/>
      <c r="BY156" s="6"/>
      <c r="BZ156" s="6"/>
      <c r="CA156" s="6"/>
      <c r="CB156" s="6"/>
      <c r="CC156" s="6"/>
      <c r="CD156" s="6"/>
      <c r="CE156" s="6"/>
      <c r="CF156" s="6"/>
      <c r="CG156" s="6"/>
      <c r="CH156" s="6"/>
      <c r="CI156" s="6"/>
      <c r="CJ156" s="6"/>
      <c r="CK156" s="6"/>
      <c r="CL156" s="6"/>
      <c r="CM156" s="6"/>
      <c r="CN156" s="6"/>
      <c r="CO156" s="6"/>
      <c r="CP156" s="6"/>
      <c r="CQ156" s="6"/>
      <c r="CR156" s="6"/>
      <c r="CS156" s="6"/>
      <c r="CT156" s="6"/>
      <c r="CU156" s="6"/>
      <c r="CV156" s="6"/>
      <c r="CW156" s="6"/>
      <c r="CX156" s="6"/>
      <c r="CY156" s="6"/>
      <c r="CZ156" s="6"/>
      <c r="DA156" s="6"/>
      <c r="DB156" s="6"/>
      <c r="DC156" s="6"/>
      <c r="DD156" s="6"/>
      <c r="DE156" s="6"/>
      <c r="DF156" s="6"/>
      <c r="DG156" s="6"/>
      <c r="DH156" s="6"/>
      <c r="DI156" s="6"/>
      <c r="DJ156" s="6"/>
      <c r="DK156" s="6"/>
      <c r="DL156" s="6"/>
      <c r="DM156" s="6"/>
      <c r="DN156" s="6"/>
      <c r="DO156" s="6"/>
      <c r="DP156" s="6"/>
      <c r="DQ156" s="6"/>
      <c r="DR156" s="6"/>
      <c r="DS156" s="6"/>
      <c r="DT156" s="6"/>
      <c r="DU156" s="6"/>
      <c r="DV156" s="6"/>
      <c r="DW156" s="6"/>
      <c r="DX156" s="6"/>
      <c r="DY156" s="6"/>
      <c r="DZ156" s="6"/>
      <c r="EA156" s="6"/>
      <c r="EB156" s="6"/>
      <c r="EC156" s="6"/>
      <c r="ED156" s="6"/>
      <c r="EE156" s="6"/>
      <c r="EF156" s="6"/>
      <c r="EG156" s="6"/>
      <c r="EH156" s="6"/>
      <c r="EI156" s="6"/>
      <c r="EJ156" s="6"/>
      <c r="EK156" s="6"/>
      <c r="EL156" s="6"/>
      <c r="EM156" s="6"/>
      <c r="EN156" s="6"/>
      <c r="EO156" s="6"/>
      <c r="EP156" s="6"/>
      <c r="EQ156" s="6"/>
      <c r="ER156" s="6"/>
      <c r="ES156" s="6"/>
      <c r="ET156" s="6"/>
      <c r="EU156" s="6"/>
      <c r="EV156" s="6"/>
      <c r="EW156" s="6"/>
      <c r="EX156" s="6"/>
      <c r="EY156" s="6"/>
      <c r="EZ156" s="6"/>
      <c r="FA156" s="6"/>
      <c r="FB156" s="6"/>
      <c r="FC156" s="6"/>
      <c r="FD156" s="6"/>
      <c r="FE156" s="6"/>
      <c r="FF156" s="6"/>
      <c r="FG156" s="6"/>
      <c r="FH156" s="6"/>
      <c r="FI156" s="6"/>
      <c r="FJ156" s="6"/>
      <c r="FK156" s="6"/>
      <c r="FL156" s="6"/>
      <c r="FM156" s="6"/>
      <c r="FN156" s="6"/>
      <c r="FO156" s="6"/>
      <c r="FP156" s="6"/>
      <c r="FQ156" s="6"/>
      <c r="FR156" s="6"/>
      <c r="FS156" s="6"/>
      <c r="FT156" s="6"/>
      <c r="FU156" s="6"/>
      <c r="FV156" s="6"/>
      <c r="FW156" s="6"/>
      <c r="FX156" s="6"/>
      <c r="FY156" s="6"/>
      <c r="FZ156" s="6"/>
      <c r="GA156" s="6"/>
      <c r="GB156" s="6"/>
      <c r="GC156" s="6"/>
      <c r="GD156" s="6"/>
      <c r="GE156" s="6"/>
      <c r="GF156" s="6"/>
      <c r="GG156" s="6"/>
      <c r="GH156" s="6"/>
      <c r="GI156" s="6"/>
      <c r="GJ156" s="6"/>
      <c r="GK156" s="6"/>
      <c r="GL156" s="6"/>
      <c r="GM156" s="6"/>
      <c r="GN156" s="6"/>
      <c r="GO156" s="6"/>
      <c r="GP156" s="6"/>
      <c r="GQ156" s="6"/>
      <c r="GR156" s="6"/>
      <c r="GS156" s="6"/>
      <c r="GT156" s="6"/>
      <c r="GU156" s="6"/>
      <c r="GV156" s="6"/>
      <c r="GW156" s="6"/>
      <c r="GX156" s="6"/>
      <c r="GY156" s="6"/>
      <c r="GZ156" s="6"/>
      <c r="HA156" s="6"/>
      <c r="HB156" s="6"/>
      <c r="HC156" s="6"/>
      <c r="HD156" s="6"/>
      <c r="HE156" s="6"/>
      <c r="HF156" s="6"/>
      <c r="HG156" s="6"/>
      <c r="HH156" s="6"/>
      <c r="HI156" s="6"/>
      <c r="HJ156" s="6"/>
      <c r="HK156" s="6"/>
      <c r="HL156" s="6"/>
      <c r="HM156" s="6"/>
      <c r="HN156" s="6"/>
      <c r="HO156" s="6"/>
      <c r="HP156" s="6"/>
      <c r="HQ156" s="6"/>
      <c r="HR156" s="6"/>
      <c r="HS156" s="6"/>
      <c r="HT156" s="6"/>
      <c r="HU156" s="6"/>
      <c r="HV156" s="6"/>
      <c r="HW156" s="6"/>
      <c r="HX156" s="6"/>
      <c r="HY156" s="6"/>
      <c r="HZ156" s="6"/>
      <c r="IA156" s="6"/>
      <c r="IB156" s="6"/>
      <c r="IC156" s="6"/>
      <c r="ID156" s="6"/>
      <c r="IE156" s="6"/>
      <c r="IF156" s="6"/>
      <c r="IG156" s="6"/>
      <c r="IH156" s="6"/>
      <c r="II156" s="6"/>
      <c r="IJ156" s="6"/>
      <c r="IK156" s="6"/>
      <c r="IL156" s="6"/>
      <c r="IM156" s="6"/>
      <c r="IN156" s="6"/>
      <c r="IO156" s="6"/>
      <c r="IP156" s="6"/>
      <c r="IQ156" s="6"/>
      <c r="IR156" s="6"/>
      <c r="IS156" s="6"/>
      <c r="IT156" s="6"/>
      <c r="IU156" s="6"/>
      <c r="IV156" s="6"/>
      <c r="IW156" s="6"/>
      <c r="IX156" s="6"/>
      <c r="IY156" s="6"/>
      <c r="IZ156" s="6"/>
      <c r="JA156" s="6"/>
      <c r="JB156" s="6"/>
      <c r="JC156" s="6"/>
      <c r="JD156" s="6"/>
      <c r="JE156" s="6"/>
      <c r="JF156" s="6"/>
      <c r="JG156" s="6"/>
      <c r="JH156" s="6"/>
      <c r="JI156" s="6"/>
      <c r="JJ156" s="6"/>
      <c r="JK156" s="6"/>
      <c r="JL156" s="6"/>
      <c r="JM156" s="6"/>
      <c r="JN156" s="6"/>
      <c r="JO156" s="6"/>
      <c r="JP156" s="6"/>
      <c r="JQ156" s="6"/>
      <c r="JR156" s="6"/>
      <c r="JS156" s="6"/>
      <c r="JT156" s="6"/>
      <c r="JU156" s="6"/>
      <c r="JV156" s="6"/>
      <c r="JW156" s="6"/>
      <c r="JX156" s="6"/>
      <c r="JY156" s="6"/>
      <c r="JZ156" s="6"/>
      <c r="KA156" s="6"/>
      <c r="KB156" s="6"/>
      <c r="KC156" s="6"/>
      <c r="KD156" s="6"/>
      <c r="KE156" s="6"/>
      <c r="KF156" s="6"/>
      <c r="KG156" s="6"/>
      <c r="KH156" s="6"/>
      <c r="KI156" s="6"/>
      <c r="KJ156" s="6"/>
      <c r="KK156" s="6"/>
      <c r="KL156" s="6"/>
      <c r="KM156" s="6"/>
      <c r="KN156" s="6"/>
      <c r="KO156" s="6"/>
      <c r="KP156" s="6"/>
      <c r="KQ156" s="6"/>
      <c r="KR156" s="6"/>
      <c r="KS156" s="6"/>
      <c r="KT156" s="6"/>
      <c r="KU156" s="6"/>
      <c r="KV156" s="6"/>
      <c r="KW156" s="6"/>
      <c r="KX156" s="6"/>
      <c r="KY156" s="6"/>
      <c r="KZ156" s="6"/>
      <c r="LA156" s="6"/>
      <c r="LB156" s="6"/>
      <c r="LC156" s="6"/>
      <c r="LD156" s="6"/>
      <c r="LE156" s="6"/>
      <c r="LF156" s="6"/>
      <c r="LG156" s="6"/>
      <c r="LH156" s="6"/>
      <c r="LI156" s="6"/>
      <c r="LJ156" s="6"/>
      <c r="LK156" s="6"/>
      <c r="LL156" s="6"/>
      <c r="LM156" s="6"/>
      <c r="LN156" s="6"/>
      <c r="LO156" s="6"/>
      <c r="LP156" s="6"/>
      <c r="LQ156" s="6"/>
      <c r="LR156" s="6"/>
      <c r="LS156" s="6"/>
      <c r="LT156" s="6"/>
      <c r="LU156" s="6"/>
      <c r="LV156" s="6"/>
      <c r="LW156" s="6"/>
      <c r="LX156" s="6"/>
      <c r="LY156" s="6"/>
      <c r="LZ156" s="6"/>
      <c r="MA156" s="6"/>
      <c r="MB156" s="6"/>
      <c r="MC156" s="6"/>
      <c r="MD156" s="6"/>
      <c r="ME156" s="6"/>
      <c r="MF156" s="6"/>
      <c r="MG156" s="6"/>
      <c r="MH156" s="6"/>
      <c r="MI156" s="6"/>
      <c r="MJ156" s="6"/>
      <c r="MK156" s="6"/>
      <c r="ML156" s="6"/>
      <c r="MM156" s="6"/>
      <c r="MN156" s="6"/>
      <c r="MO156" s="6"/>
      <c r="MP156" s="6"/>
      <c r="MQ156" s="6"/>
      <c r="MR156" s="6"/>
      <c r="MS156" s="6"/>
      <c r="MT156" s="6"/>
      <c r="MU156" s="6"/>
      <c r="MV156" s="6"/>
      <c r="MW156" s="6"/>
      <c r="MX156" s="6"/>
      <c r="MY156" s="6"/>
      <c r="MZ156" s="6"/>
      <c r="NA156" s="6"/>
      <c r="NB156" s="6"/>
      <c r="NC156" s="6"/>
      <c r="ND156" s="6"/>
      <c r="NE156" s="6"/>
      <c r="NF156" s="6"/>
      <c r="NG156" s="6"/>
      <c r="NH156" s="6"/>
      <c r="NI156" s="6"/>
      <c r="NJ156" s="6"/>
      <c r="NK156" s="6"/>
      <c r="NL156" s="6"/>
      <c r="NM156" s="6"/>
      <c r="NN156" s="6"/>
      <c r="NO156" s="6"/>
      <c r="NP156" s="6"/>
      <c r="NQ156" s="6"/>
      <c r="NR156" s="6"/>
      <c r="NS156" s="6"/>
      <c r="NT156" s="6"/>
      <c r="NU156" s="6"/>
      <c r="NV156" s="6"/>
      <c r="NW156" s="6"/>
      <c r="NX156" s="6"/>
      <c r="NY156" s="6"/>
      <c r="NZ156" s="6"/>
      <c r="OA156" s="6"/>
      <c r="OB156" s="6"/>
      <c r="OC156" s="6"/>
      <c r="OD156" s="6"/>
      <c r="OE156" s="6"/>
      <c r="OF156" s="6"/>
      <c r="OG156" s="6"/>
      <c r="OH156" s="6"/>
      <c r="OI156" s="6"/>
      <c r="OJ156" s="6"/>
      <c r="OK156" s="6"/>
      <c r="OL156" s="6"/>
      <c r="OM156" s="6"/>
      <c r="ON156" s="6"/>
      <c r="OO156" s="6"/>
      <c r="OP156" s="6"/>
      <c r="OQ156" s="6"/>
      <c r="OR156" s="6"/>
      <c r="OS156" s="6"/>
      <c r="OT156" s="6"/>
      <c r="OU156" s="6"/>
      <c r="OV156" s="6"/>
      <c r="OW156" s="6"/>
      <c r="OX156" s="6"/>
      <c r="OY156" s="6"/>
      <c r="OZ156" s="6"/>
      <c r="PA156" s="6"/>
      <c r="PB156" s="6"/>
      <c r="PC156" s="6"/>
      <c r="PD156" s="6"/>
      <c r="PE156" s="6"/>
    </row>
    <row r="157" spans="1:421" ht="13.8" thickBot="1" x14ac:dyDescent="0.3">
      <c r="A157" s="75" t="s">
        <v>65</v>
      </c>
      <c r="B157" s="132"/>
      <c r="C157" s="61"/>
      <c r="D157" s="58"/>
      <c r="E157" s="58"/>
      <c r="F157" s="60"/>
      <c r="G157" s="60"/>
      <c r="H157" s="60"/>
      <c r="I157" s="60"/>
      <c r="J157" s="60"/>
      <c r="K157" s="60"/>
      <c r="L157" s="100"/>
      <c r="M157" s="76"/>
    </row>
    <row r="158" spans="1:421" ht="26.4" x14ac:dyDescent="0.25">
      <c r="A158" s="304"/>
      <c r="B158" s="270" t="s">
        <v>73</v>
      </c>
      <c r="C158" s="258" t="s">
        <v>79</v>
      </c>
      <c r="D158" s="287" t="s">
        <v>60</v>
      </c>
      <c r="E158" s="19" t="s">
        <v>140</v>
      </c>
      <c r="F158" s="141" t="s">
        <v>111</v>
      </c>
      <c r="G158" s="142">
        <v>2</v>
      </c>
      <c r="H158" s="142">
        <v>2</v>
      </c>
      <c r="I158" s="142">
        <v>3</v>
      </c>
      <c r="J158" s="142">
        <v>2</v>
      </c>
      <c r="K158" s="142">
        <v>3</v>
      </c>
      <c r="L158" s="143"/>
      <c r="M158" s="26">
        <f>((G158*Kwantificatie!$B$22)+(H158*Kwantificatie!$C$22)+(I158*Kwantificatie!$D$22)+(J158*Kwantificatie!$E$22)+(K158*Kwantificatie!$F$22))*11.1*-1+100</f>
        <v>22.299999999999997</v>
      </c>
    </row>
    <row r="159" spans="1:421" ht="26.4" x14ac:dyDescent="0.25">
      <c r="A159" s="305"/>
      <c r="B159" s="271"/>
      <c r="C159" s="259"/>
      <c r="D159" s="281"/>
      <c r="E159" s="19" t="s">
        <v>141</v>
      </c>
      <c r="F159" s="155" t="s">
        <v>111</v>
      </c>
      <c r="G159" s="156">
        <v>2</v>
      </c>
      <c r="H159" s="156">
        <v>2</v>
      </c>
      <c r="I159" s="156">
        <v>3</v>
      </c>
      <c r="J159" s="156">
        <v>2</v>
      </c>
      <c r="K159" s="156">
        <v>2</v>
      </c>
      <c r="L159" s="98"/>
      <c r="M159" s="26">
        <f>((G159*Kwantificatie!$B$22)+(H159*Kwantificatie!$C$22)+(I159*Kwantificatie!$D$22)+(J159*Kwantificatie!$E$22)+(K159*Kwantificatie!$F$22))*11.1*-1+100</f>
        <v>27.850000000000009</v>
      </c>
    </row>
    <row r="160" spans="1:421" s="13" customFormat="1" x14ac:dyDescent="0.25">
      <c r="A160" s="305"/>
      <c r="B160" s="271"/>
      <c r="C160" s="259"/>
      <c r="D160" s="281"/>
      <c r="E160" s="17"/>
      <c r="F160" s="163" t="s">
        <v>139</v>
      </c>
      <c r="G160" s="163">
        <v>3</v>
      </c>
      <c r="H160" s="163">
        <v>3</v>
      </c>
      <c r="I160" s="163">
        <v>3</v>
      </c>
      <c r="J160" s="163">
        <v>3</v>
      </c>
      <c r="K160" s="163">
        <v>3</v>
      </c>
      <c r="L160" s="97"/>
      <c r="M160" s="26">
        <f>((G160*Kwantificatie!$B$22)+(H160*Kwantificatie!$C$22)+(I160*Kwantificatie!$D$22)+(J160*Kwantificatie!$E$22)+(K160*Kwantificatie!$F$22))*11.1*-1+100</f>
        <v>0.10000000000000853</v>
      </c>
      <c r="N160" s="6"/>
      <c r="O160" s="6"/>
      <c r="P160" s="6"/>
      <c r="Q160" s="6"/>
      <c r="R160" s="6"/>
      <c r="AC160" s="6"/>
      <c r="AD160" s="6"/>
      <c r="AE160" s="6"/>
      <c r="AF160" s="6"/>
      <c r="AG160" s="6"/>
      <c r="AH160" s="6"/>
      <c r="AI160" s="6"/>
      <c r="AJ160" s="6"/>
      <c r="AK160" s="6"/>
      <c r="AL160" s="6"/>
      <c r="AM160" s="6"/>
      <c r="AN160" s="6"/>
      <c r="AO160" s="6"/>
      <c r="AP160" s="6"/>
      <c r="AQ160" s="6"/>
      <c r="AR160" s="6"/>
      <c r="AS160" s="6"/>
      <c r="AT160" s="6"/>
      <c r="AU160" s="6"/>
      <c r="AV160" s="6"/>
      <c r="AW160" s="6"/>
      <c r="AX160" s="6"/>
      <c r="AY160" s="6"/>
      <c r="AZ160" s="6"/>
      <c r="BA160" s="6"/>
      <c r="BB160" s="6"/>
      <c r="BC160" s="6"/>
      <c r="BD160" s="6"/>
      <c r="BE160" s="6"/>
      <c r="BF160" s="6"/>
      <c r="BG160" s="6"/>
      <c r="BH160" s="6"/>
      <c r="BI160" s="6"/>
      <c r="BJ160" s="6"/>
      <c r="BK160" s="6"/>
      <c r="BL160" s="6"/>
      <c r="BM160" s="6"/>
      <c r="BN160" s="6"/>
      <c r="BO160" s="6"/>
      <c r="BP160" s="6"/>
      <c r="BQ160" s="6"/>
      <c r="BR160" s="6"/>
      <c r="BS160" s="6"/>
      <c r="BT160" s="6"/>
      <c r="BU160" s="6"/>
      <c r="BV160" s="6"/>
      <c r="BW160" s="6"/>
      <c r="BX160" s="6"/>
      <c r="BY160" s="6"/>
      <c r="BZ160" s="6"/>
      <c r="CA160" s="6"/>
      <c r="CB160" s="6"/>
      <c r="CC160" s="6"/>
      <c r="CD160" s="6"/>
      <c r="CE160" s="6"/>
      <c r="CF160" s="6"/>
      <c r="CG160" s="6"/>
      <c r="CH160" s="6"/>
      <c r="CI160" s="6"/>
      <c r="CJ160" s="6"/>
      <c r="CK160" s="6"/>
      <c r="CL160" s="6"/>
      <c r="CM160" s="6"/>
      <c r="CN160" s="6"/>
      <c r="CO160" s="6"/>
      <c r="CP160" s="6"/>
      <c r="CQ160" s="6"/>
      <c r="CR160" s="6"/>
      <c r="CS160" s="6"/>
      <c r="CT160" s="6"/>
      <c r="CU160" s="6"/>
      <c r="CV160" s="6"/>
      <c r="CW160" s="6"/>
      <c r="CX160" s="6"/>
      <c r="CY160" s="6"/>
      <c r="CZ160" s="6"/>
      <c r="DA160" s="6"/>
      <c r="DB160" s="6"/>
      <c r="DC160" s="6"/>
      <c r="DD160" s="6"/>
      <c r="DE160" s="6"/>
      <c r="DF160" s="6"/>
      <c r="DG160" s="6"/>
      <c r="DH160" s="6"/>
      <c r="DI160" s="6"/>
      <c r="DJ160" s="6"/>
      <c r="DK160" s="6"/>
      <c r="DL160" s="6"/>
      <c r="DM160" s="6"/>
      <c r="DN160" s="6"/>
      <c r="DO160" s="6"/>
      <c r="DP160" s="6"/>
      <c r="DQ160" s="6"/>
      <c r="DR160" s="6"/>
      <c r="DS160" s="6"/>
      <c r="DT160" s="6"/>
      <c r="DU160" s="6"/>
      <c r="DV160" s="6"/>
      <c r="DW160" s="6"/>
      <c r="DX160" s="6"/>
      <c r="DY160" s="6"/>
      <c r="DZ160" s="6"/>
      <c r="EA160" s="6"/>
      <c r="EB160" s="6"/>
      <c r="EC160" s="6"/>
      <c r="ED160" s="6"/>
      <c r="EE160" s="6"/>
      <c r="EF160" s="6"/>
      <c r="EG160" s="6"/>
      <c r="EH160" s="6"/>
      <c r="EI160" s="6"/>
      <c r="EJ160" s="6"/>
      <c r="EK160" s="6"/>
      <c r="EL160" s="6"/>
      <c r="EM160" s="6"/>
      <c r="EN160" s="6"/>
      <c r="EO160" s="6"/>
      <c r="EP160" s="6"/>
      <c r="EQ160" s="6"/>
      <c r="ER160" s="6"/>
      <c r="ES160" s="6"/>
      <c r="ET160" s="6"/>
      <c r="EU160" s="6"/>
      <c r="EV160" s="6"/>
      <c r="EW160" s="6"/>
      <c r="EX160" s="6"/>
      <c r="EY160" s="6"/>
      <c r="EZ160" s="6"/>
      <c r="FA160" s="6"/>
      <c r="FB160" s="6"/>
      <c r="FC160" s="6"/>
      <c r="FD160" s="6"/>
      <c r="FE160" s="6"/>
      <c r="FF160" s="6"/>
      <c r="FG160" s="6"/>
      <c r="FH160" s="6"/>
      <c r="FI160" s="6"/>
      <c r="FJ160" s="6"/>
      <c r="FK160" s="6"/>
      <c r="FL160" s="6"/>
      <c r="FM160" s="6"/>
      <c r="FN160" s="6"/>
      <c r="FO160" s="6"/>
      <c r="FP160" s="6"/>
      <c r="FQ160" s="6"/>
      <c r="FR160" s="6"/>
      <c r="FS160" s="6"/>
      <c r="FT160" s="6"/>
      <c r="FU160" s="6"/>
      <c r="FV160" s="6"/>
      <c r="FW160" s="6"/>
      <c r="FX160" s="6"/>
      <c r="FY160" s="6"/>
      <c r="FZ160" s="6"/>
      <c r="GA160" s="6"/>
      <c r="GB160" s="6"/>
      <c r="GC160" s="6"/>
      <c r="GD160" s="6"/>
      <c r="GE160" s="6"/>
      <c r="GF160" s="6"/>
      <c r="GG160" s="6"/>
      <c r="GH160" s="6"/>
      <c r="GI160" s="6"/>
      <c r="GJ160" s="6"/>
      <c r="GK160" s="6"/>
      <c r="GL160" s="6"/>
      <c r="GM160" s="6"/>
      <c r="GN160" s="6"/>
      <c r="GO160" s="6"/>
      <c r="GP160" s="6"/>
      <c r="GQ160" s="6"/>
      <c r="GR160" s="6"/>
      <c r="GS160" s="6"/>
      <c r="GT160" s="6"/>
      <c r="GU160" s="6"/>
      <c r="GV160" s="6"/>
      <c r="GW160" s="6"/>
      <c r="GX160" s="6"/>
      <c r="GY160" s="6"/>
      <c r="GZ160" s="6"/>
      <c r="HA160" s="6"/>
      <c r="HB160" s="6"/>
      <c r="HC160" s="6"/>
      <c r="HD160" s="6"/>
      <c r="HE160" s="6"/>
      <c r="HF160" s="6"/>
      <c r="HG160" s="6"/>
      <c r="HH160" s="6"/>
      <c r="HI160" s="6"/>
      <c r="HJ160" s="6"/>
      <c r="HK160" s="6"/>
      <c r="HL160" s="6"/>
      <c r="HM160" s="6"/>
      <c r="HN160" s="6"/>
      <c r="HO160" s="6"/>
      <c r="HP160" s="6"/>
      <c r="HQ160" s="6"/>
      <c r="HR160" s="6"/>
      <c r="HS160" s="6"/>
      <c r="HT160" s="6"/>
      <c r="HU160" s="6"/>
      <c r="HV160" s="6"/>
      <c r="HW160" s="6"/>
      <c r="HX160" s="6"/>
      <c r="HY160" s="6"/>
      <c r="HZ160" s="6"/>
      <c r="IA160" s="6"/>
      <c r="IB160" s="6"/>
      <c r="IC160" s="6"/>
      <c r="ID160" s="6"/>
      <c r="IE160" s="6"/>
      <c r="IF160" s="6"/>
      <c r="IG160" s="6"/>
      <c r="IH160" s="6"/>
      <c r="II160" s="6"/>
      <c r="IJ160" s="6"/>
      <c r="IK160" s="6"/>
      <c r="IL160" s="6"/>
      <c r="IM160" s="6"/>
      <c r="IN160" s="6"/>
      <c r="IO160" s="6"/>
      <c r="IP160" s="6"/>
      <c r="IQ160" s="6"/>
      <c r="IR160" s="6"/>
      <c r="IS160" s="6"/>
      <c r="IT160" s="6"/>
      <c r="IU160" s="6"/>
      <c r="IV160" s="6"/>
      <c r="IW160" s="6"/>
      <c r="IX160" s="6"/>
      <c r="IY160" s="6"/>
      <c r="IZ160" s="6"/>
      <c r="JA160" s="6"/>
      <c r="JB160" s="6"/>
      <c r="JC160" s="6"/>
      <c r="JD160" s="6"/>
      <c r="JE160" s="6"/>
      <c r="JF160" s="6"/>
      <c r="JG160" s="6"/>
      <c r="JH160" s="6"/>
      <c r="JI160" s="6"/>
      <c r="JJ160" s="6"/>
      <c r="JK160" s="6"/>
      <c r="JL160" s="6"/>
      <c r="JM160" s="6"/>
      <c r="JN160" s="6"/>
      <c r="JO160" s="6"/>
      <c r="JP160" s="6"/>
      <c r="JQ160" s="6"/>
      <c r="JR160" s="6"/>
      <c r="JS160" s="6"/>
      <c r="JT160" s="6"/>
      <c r="JU160" s="6"/>
      <c r="JV160" s="6"/>
      <c r="JW160" s="6"/>
      <c r="JX160" s="6"/>
      <c r="JY160" s="6"/>
      <c r="JZ160" s="6"/>
      <c r="KA160" s="6"/>
      <c r="KB160" s="6"/>
      <c r="KC160" s="6"/>
      <c r="KD160" s="6"/>
      <c r="KE160" s="6"/>
      <c r="KF160" s="6"/>
      <c r="KG160" s="6"/>
      <c r="KH160" s="6"/>
      <c r="KI160" s="6"/>
      <c r="KJ160" s="6"/>
      <c r="KK160" s="6"/>
      <c r="KL160" s="6"/>
      <c r="KM160" s="6"/>
      <c r="KN160" s="6"/>
      <c r="KO160" s="6"/>
      <c r="KP160" s="6"/>
      <c r="KQ160" s="6"/>
      <c r="KR160" s="6"/>
      <c r="KS160" s="6"/>
      <c r="KT160" s="6"/>
      <c r="KU160" s="6"/>
      <c r="KV160" s="6"/>
      <c r="KW160" s="6"/>
      <c r="KX160" s="6"/>
      <c r="KY160" s="6"/>
      <c r="KZ160" s="6"/>
      <c r="LA160" s="6"/>
      <c r="LB160" s="6"/>
      <c r="LC160" s="6"/>
      <c r="LD160" s="6"/>
      <c r="LE160" s="6"/>
      <c r="LF160" s="6"/>
      <c r="LG160" s="6"/>
      <c r="LH160" s="6"/>
      <c r="LI160" s="6"/>
      <c r="LJ160" s="6"/>
      <c r="LK160" s="6"/>
      <c r="LL160" s="6"/>
      <c r="LM160" s="6"/>
      <c r="LN160" s="6"/>
      <c r="LO160" s="6"/>
      <c r="LP160" s="6"/>
      <c r="LQ160" s="6"/>
      <c r="LR160" s="6"/>
      <c r="LS160" s="6"/>
      <c r="LT160" s="6"/>
      <c r="LU160" s="6"/>
      <c r="LV160" s="6"/>
      <c r="LW160" s="6"/>
      <c r="LX160" s="6"/>
      <c r="LY160" s="6"/>
      <c r="LZ160" s="6"/>
      <c r="MA160" s="6"/>
      <c r="MB160" s="6"/>
      <c r="MC160" s="6"/>
      <c r="MD160" s="6"/>
      <c r="ME160" s="6"/>
      <c r="MF160" s="6"/>
      <c r="MG160" s="6"/>
      <c r="MH160" s="6"/>
      <c r="MI160" s="6"/>
      <c r="MJ160" s="6"/>
      <c r="MK160" s="6"/>
      <c r="ML160" s="6"/>
      <c r="MM160" s="6"/>
      <c r="MN160" s="6"/>
      <c r="MO160" s="6"/>
      <c r="MP160" s="6"/>
      <c r="MQ160" s="6"/>
      <c r="MR160" s="6"/>
      <c r="MS160" s="6"/>
      <c r="MT160" s="6"/>
      <c r="MU160" s="6"/>
      <c r="MV160" s="6"/>
      <c r="MW160" s="6"/>
      <c r="MX160" s="6"/>
      <c r="MY160" s="6"/>
      <c r="MZ160" s="6"/>
      <c r="NA160" s="6"/>
      <c r="NB160" s="6"/>
      <c r="NC160" s="6"/>
      <c r="ND160" s="6"/>
      <c r="NE160" s="6"/>
      <c r="NF160" s="6"/>
      <c r="NG160" s="6"/>
      <c r="NH160" s="6"/>
      <c r="NI160" s="6"/>
      <c r="NJ160" s="6"/>
      <c r="NK160" s="6"/>
      <c r="NL160" s="6"/>
      <c r="NM160" s="6"/>
      <c r="NN160" s="6"/>
      <c r="NO160" s="6"/>
      <c r="NP160" s="6"/>
      <c r="NQ160" s="6"/>
      <c r="NR160" s="6"/>
      <c r="NS160" s="6"/>
      <c r="NT160" s="6"/>
      <c r="NU160" s="6"/>
      <c r="NV160" s="6"/>
      <c r="NW160" s="6"/>
      <c r="NX160" s="6"/>
      <c r="NY160" s="6"/>
      <c r="NZ160" s="6"/>
      <c r="OA160" s="6"/>
      <c r="OB160" s="6"/>
      <c r="OC160" s="6"/>
      <c r="OD160" s="6"/>
      <c r="OE160" s="6"/>
      <c r="OF160" s="6"/>
      <c r="OG160" s="6"/>
      <c r="OH160" s="6"/>
      <c r="OI160" s="6"/>
      <c r="OJ160" s="6"/>
      <c r="OK160" s="6"/>
      <c r="OL160" s="6"/>
      <c r="OM160" s="6"/>
      <c r="ON160" s="6"/>
      <c r="OO160" s="6"/>
      <c r="OP160" s="6"/>
      <c r="OQ160" s="6"/>
      <c r="OR160" s="6"/>
      <c r="OS160" s="6"/>
      <c r="OT160" s="6"/>
      <c r="OU160" s="6"/>
      <c r="OV160" s="6"/>
      <c r="OW160" s="6"/>
      <c r="OX160" s="6"/>
      <c r="OY160" s="6"/>
      <c r="OZ160" s="6"/>
      <c r="PA160" s="6"/>
      <c r="PB160" s="6"/>
      <c r="PC160" s="6"/>
      <c r="PD160" s="6"/>
      <c r="PE160" s="6"/>
    </row>
    <row r="161" spans="1:421" s="13" customFormat="1" x14ac:dyDescent="0.25">
      <c r="A161" s="305"/>
      <c r="B161" s="271"/>
      <c r="C161" s="259"/>
      <c r="D161" s="281"/>
      <c r="E161" s="17"/>
      <c r="F161" s="129" t="s">
        <v>139</v>
      </c>
      <c r="G161" s="163">
        <v>3</v>
      </c>
      <c r="H161" s="163">
        <v>3</v>
      </c>
      <c r="I161" s="163">
        <v>3</v>
      </c>
      <c r="J161" s="163">
        <v>3</v>
      </c>
      <c r="K161" s="163">
        <v>3</v>
      </c>
      <c r="L161" s="146"/>
      <c r="M161" s="26">
        <f>((G161*Kwantificatie!$B$22)+(H161*Kwantificatie!$C$22)+(I161*Kwantificatie!$D$22)+(J161*Kwantificatie!$E$22)+(K161*Kwantificatie!$F$22))*11.1*-1+100</f>
        <v>0.10000000000000853</v>
      </c>
      <c r="N161" s="6"/>
      <c r="O161" s="6"/>
      <c r="P161" s="6"/>
      <c r="Q161" s="6"/>
      <c r="R161" s="6"/>
      <c r="AC161" s="6"/>
      <c r="AD161" s="6"/>
      <c r="AE161" s="6"/>
      <c r="AF161" s="6"/>
      <c r="AG161" s="6"/>
      <c r="AH161" s="6"/>
      <c r="AI161" s="6"/>
      <c r="AJ161" s="6"/>
      <c r="AK161" s="6"/>
      <c r="AL161" s="6"/>
      <c r="AM161" s="6"/>
      <c r="AN161" s="6"/>
      <c r="AO161" s="6"/>
      <c r="AP161" s="6"/>
      <c r="AQ161" s="6"/>
      <c r="AR161" s="6"/>
      <c r="AS161" s="6"/>
      <c r="AT161" s="6"/>
      <c r="AU161" s="6"/>
      <c r="AV161" s="6"/>
      <c r="AW161" s="6"/>
      <c r="AX161" s="6"/>
      <c r="AY161" s="6"/>
      <c r="AZ161" s="6"/>
      <c r="BA161" s="6"/>
      <c r="BB161" s="6"/>
      <c r="BC161" s="6"/>
      <c r="BD161" s="6"/>
      <c r="BE161" s="6"/>
      <c r="BF161" s="6"/>
      <c r="BG161" s="6"/>
      <c r="BH161" s="6"/>
      <c r="BI161" s="6"/>
      <c r="BJ161" s="6"/>
      <c r="BK161" s="6"/>
      <c r="BL161" s="6"/>
      <c r="BM161" s="6"/>
      <c r="BN161" s="6"/>
      <c r="BO161" s="6"/>
      <c r="BP161" s="6"/>
      <c r="BQ161" s="6"/>
      <c r="BR161" s="6"/>
      <c r="BS161" s="6"/>
      <c r="BT161" s="6"/>
      <c r="BU161" s="6"/>
      <c r="BV161" s="6"/>
      <c r="BW161" s="6"/>
      <c r="BX161" s="6"/>
      <c r="BY161" s="6"/>
      <c r="BZ161" s="6"/>
      <c r="CA161" s="6"/>
      <c r="CB161" s="6"/>
      <c r="CC161" s="6"/>
      <c r="CD161" s="6"/>
      <c r="CE161" s="6"/>
      <c r="CF161" s="6"/>
      <c r="CG161" s="6"/>
      <c r="CH161" s="6"/>
      <c r="CI161" s="6"/>
      <c r="CJ161" s="6"/>
      <c r="CK161" s="6"/>
      <c r="CL161" s="6"/>
      <c r="CM161" s="6"/>
      <c r="CN161" s="6"/>
      <c r="CO161" s="6"/>
      <c r="CP161" s="6"/>
      <c r="CQ161" s="6"/>
      <c r="CR161" s="6"/>
      <c r="CS161" s="6"/>
      <c r="CT161" s="6"/>
      <c r="CU161" s="6"/>
      <c r="CV161" s="6"/>
      <c r="CW161" s="6"/>
      <c r="CX161" s="6"/>
      <c r="CY161" s="6"/>
      <c r="CZ161" s="6"/>
      <c r="DA161" s="6"/>
      <c r="DB161" s="6"/>
      <c r="DC161" s="6"/>
      <c r="DD161" s="6"/>
      <c r="DE161" s="6"/>
      <c r="DF161" s="6"/>
      <c r="DG161" s="6"/>
      <c r="DH161" s="6"/>
      <c r="DI161" s="6"/>
      <c r="DJ161" s="6"/>
      <c r="DK161" s="6"/>
      <c r="DL161" s="6"/>
      <c r="DM161" s="6"/>
      <c r="DN161" s="6"/>
      <c r="DO161" s="6"/>
      <c r="DP161" s="6"/>
      <c r="DQ161" s="6"/>
      <c r="DR161" s="6"/>
      <c r="DS161" s="6"/>
      <c r="DT161" s="6"/>
      <c r="DU161" s="6"/>
      <c r="DV161" s="6"/>
      <c r="DW161" s="6"/>
      <c r="DX161" s="6"/>
      <c r="DY161" s="6"/>
      <c r="DZ161" s="6"/>
      <c r="EA161" s="6"/>
      <c r="EB161" s="6"/>
      <c r="EC161" s="6"/>
      <c r="ED161" s="6"/>
      <c r="EE161" s="6"/>
      <c r="EF161" s="6"/>
      <c r="EG161" s="6"/>
      <c r="EH161" s="6"/>
      <c r="EI161" s="6"/>
      <c r="EJ161" s="6"/>
      <c r="EK161" s="6"/>
      <c r="EL161" s="6"/>
      <c r="EM161" s="6"/>
      <c r="EN161" s="6"/>
      <c r="EO161" s="6"/>
      <c r="EP161" s="6"/>
      <c r="EQ161" s="6"/>
      <c r="ER161" s="6"/>
      <c r="ES161" s="6"/>
      <c r="ET161" s="6"/>
      <c r="EU161" s="6"/>
      <c r="EV161" s="6"/>
      <c r="EW161" s="6"/>
      <c r="EX161" s="6"/>
      <c r="EY161" s="6"/>
      <c r="EZ161" s="6"/>
      <c r="FA161" s="6"/>
      <c r="FB161" s="6"/>
      <c r="FC161" s="6"/>
      <c r="FD161" s="6"/>
      <c r="FE161" s="6"/>
      <c r="FF161" s="6"/>
      <c r="FG161" s="6"/>
      <c r="FH161" s="6"/>
      <c r="FI161" s="6"/>
      <c r="FJ161" s="6"/>
      <c r="FK161" s="6"/>
      <c r="FL161" s="6"/>
      <c r="FM161" s="6"/>
      <c r="FN161" s="6"/>
      <c r="FO161" s="6"/>
      <c r="FP161" s="6"/>
      <c r="FQ161" s="6"/>
      <c r="FR161" s="6"/>
      <c r="FS161" s="6"/>
      <c r="FT161" s="6"/>
      <c r="FU161" s="6"/>
      <c r="FV161" s="6"/>
      <c r="FW161" s="6"/>
      <c r="FX161" s="6"/>
      <c r="FY161" s="6"/>
      <c r="FZ161" s="6"/>
      <c r="GA161" s="6"/>
      <c r="GB161" s="6"/>
      <c r="GC161" s="6"/>
      <c r="GD161" s="6"/>
      <c r="GE161" s="6"/>
      <c r="GF161" s="6"/>
      <c r="GG161" s="6"/>
      <c r="GH161" s="6"/>
      <c r="GI161" s="6"/>
      <c r="GJ161" s="6"/>
      <c r="GK161" s="6"/>
      <c r="GL161" s="6"/>
      <c r="GM161" s="6"/>
      <c r="GN161" s="6"/>
      <c r="GO161" s="6"/>
      <c r="GP161" s="6"/>
      <c r="GQ161" s="6"/>
      <c r="GR161" s="6"/>
      <c r="GS161" s="6"/>
      <c r="GT161" s="6"/>
      <c r="GU161" s="6"/>
      <c r="GV161" s="6"/>
      <c r="GW161" s="6"/>
      <c r="GX161" s="6"/>
      <c r="GY161" s="6"/>
      <c r="GZ161" s="6"/>
      <c r="HA161" s="6"/>
      <c r="HB161" s="6"/>
      <c r="HC161" s="6"/>
      <c r="HD161" s="6"/>
      <c r="HE161" s="6"/>
      <c r="HF161" s="6"/>
      <c r="HG161" s="6"/>
      <c r="HH161" s="6"/>
      <c r="HI161" s="6"/>
      <c r="HJ161" s="6"/>
      <c r="HK161" s="6"/>
      <c r="HL161" s="6"/>
      <c r="HM161" s="6"/>
      <c r="HN161" s="6"/>
      <c r="HO161" s="6"/>
      <c r="HP161" s="6"/>
      <c r="HQ161" s="6"/>
      <c r="HR161" s="6"/>
      <c r="HS161" s="6"/>
      <c r="HT161" s="6"/>
      <c r="HU161" s="6"/>
      <c r="HV161" s="6"/>
      <c r="HW161" s="6"/>
      <c r="HX161" s="6"/>
      <c r="HY161" s="6"/>
      <c r="HZ161" s="6"/>
      <c r="IA161" s="6"/>
      <c r="IB161" s="6"/>
      <c r="IC161" s="6"/>
      <c r="ID161" s="6"/>
      <c r="IE161" s="6"/>
      <c r="IF161" s="6"/>
      <c r="IG161" s="6"/>
      <c r="IH161" s="6"/>
      <c r="II161" s="6"/>
      <c r="IJ161" s="6"/>
      <c r="IK161" s="6"/>
      <c r="IL161" s="6"/>
      <c r="IM161" s="6"/>
      <c r="IN161" s="6"/>
      <c r="IO161" s="6"/>
      <c r="IP161" s="6"/>
      <c r="IQ161" s="6"/>
      <c r="IR161" s="6"/>
      <c r="IS161" s="6"/>
      <c r="IT161" s="6"/>
      <c r="IU161" s="6"/>
      <c r="IV161" s="6"/>
      <c r="IW161" s="6"/>
      <c r="IX161" s="6"/>
      <c r="IY161" s="6"/>
      <c r="IZ161" s="6"/>
      <c r="JA161" s="6"/>
      <c r="JB161" s="6"/>
      <c r="JC161" s="6"/>
      <c r="JD161" s="6"/>
      <c r="JE161" s="6"/>
      <c r="JF161" s="6"/>
      <c r="JG161" s="6"/>
      <c r="JH161" s="6"/>
      <c r="JI161" s="6"/>
      <c r="JJ161" s="6"/>
      <c r="JK161" s="6"/>
      <c r="JL161" s="6"/>
      <c r="JM161" s="6"/>
      <c r="JN161" s="6"/>
      <c r="JO161" s="6"/>
      <c r="JP161" s="6"/>
      <c r="JQ161" s="6"/>
      <c r="JR161" s="6"/>
      <c r="JS161" s="6"/>
      <c r="JT161" s="6"/>
      <c r="JU161" s="6"/>
      <c r="JV161" s="6"/>
      <c r="JW161" s="6"/>
      <c r="JX161" s="6"/>
      <c r="JY161" s="6"/>
      <c r="JZ161" s="6"/>
      <c r="KA161" s="6"/>
      <c r="KB161" s="6"/>
      <c r="KC161" s="6"/>
      <c r="KD161" s="6"/>
      <c r="KE161" s="6"/>
      <c r="KF161" s="6"/>
      <c r="KG161" s="6"/>
      <c r="KH161" s="6"/>
      <c r="KI161" s="6"/>
      <c r="KJ161" s="6"/>
      <c r="KK161" s="6"/>
      <c r="KL161" s="6"/>
      <c r="KM161" s="6"/>
      <c r="KN161" s="6"/>
      <c r="KO161" s="6"/>
      <c r="KP161" s="6"/>
      <c r="KQ161" s="6"/>
      <c r="KR161" s="6"/>
      <c r="KS161" s="6"/>
      <c r="KT161" s="6"/>
      <c r="KU161" s="6"/>
      <c r="KV161" s="6"/>
      <c r="KW161" s="6"/>
      <c r="KX161" s="6"/>
      <c r="KY161" s="6"/>
      <c r="KZ161" s="6"/>
      <c r="LA161" s="6"/>
      <c r="LB161" s="6"/>
      <c r="LC161" s="6"/>
      <c r="LD161" s="6"/>
      <c r="LE161" s="6"/>
      <c r="LF161" s="6"/>
      <c r="LG161" s="6"/>
      <c r="LH161" s="6"/>
      <c r="LI161" s="6"/>
      <c r="LJ161" s="6"/>
      <c r="LK161" s="6"/>
      <c r="LL161" s="6"/>
      <c r="LM161" s="6"/>
      <c r="LN161" s="6"/>
      <c r="LO161" s="6"/>
      <c r="LP161" s="6"/>
      <c r="LQ161" s="6"/>
      <c r="LR161" s="6"/>
      <c r="LS161" s="6"/>
      <c r="LT161" s="6"/>
      <c r="LU161" s="6"/>
      <c r="LV161" s="6"/>
      <c r="LW161" s="6"/>
      <c r="LX161" s="6"/>
      <c r="LY161" s="6"/>
      <c r="LZ161" s="6"/>
      <c r="MA161" s="6"/>
      <c r="MB161" s="6"/>
      <c r="MC161" s="6"/>
      <c r="MD161" s="6"/>
      <c r="ME161" s="6"/>
      <c r="MF161" s="6"/>
      <c r="MG161" s="6"/>
      <c r="MH161" s="6"/>
      <c r="MI161" s="6"/>
      <c r="MJ161" s="6"/>
      <c r="MK161" s="6"/>
      <c r="ML161" s="6"/>
      <c r="MM161" s="6"/>
      <c r="MN161" s="6"/>
      <c r="MO161" s="6"/>
      <c r="MP161" s="6"/>
      <c r="MQ161" s="6"/>
      <c r="MR161" s="6"/>
      <c r="MS161" s="6"/>
      <c r="MT161" s="6"/>
      <c r="MU161" s="6"/>
      <c r="MV161" s="6"/>
      <c r="MW161" s="6"/>
      <c r="MX161" s="6"/>
      <c r="MY161" s="6"/>
      <c r="MZ161" s="6"/>
      <c r="NA161" s="6"/>
      <c r="NB161" s="6"/>
      <c r="NC161" s="6"/>
      <c r="ND161" s="6"/>
      <c r="NE161" s="6"/>
      <c r="NF161" s="6"/>
      <c r="NG161" s="6"/>
      <c r="NH161" s="6"/>
      <c r="NI161" s="6"/>
      <c r="NJ161" s="6"/>
      <c r="NK161" s="6"/>
      <c r="NL161" s="6"/>
      <c r="NM161" s="6"/>
      <c r="NN161" s="6"/>
      <c r="NO161" s="6"/>
      <c r="NP161" s="6"/>
      <c r="NQ161" s="6"/>
      <c r="NR161" s="6"/>
      <c r="NS161" s="6"/>
      <c r="NT161" s="6"/>
      <c r="NU161" s="6"/>
      <c r="NV161" s="6"/>
      <c r="NW161" s="6"/>
      <c r="NX161" s="6"/>
      <c r="NY161" s="6"/>
      <c r="NZ161" s="6"/>
      <c r="OA161" s="6"/>
      <c r="OB161" s="6"/>
      <c r="OC161" s="6"/>
      <c r="OD161" s="6"/>
      <c r="OE161" s="6"/>
      <c r="OF161" s="6"/>
      <c r="OG161" s="6"/>
      <c r="OH161" s="6"/>
      <c r="OI161" s="6"/>
      <c r="OJ161" s="6"/>
      <c r="OK161" s="6"/>
      <c r="OL161" s="6"/>
      <c r="OM161" s="6"/>
      <c r="ON161" s="6"/>
      <c r="OO161" s="6"/>
      <c r="OP161" s="6"/>
      <c r="OQ161" s="6"/>
      <c r="OR161" s="6"/>
      <c r="OS161" s="6"/>
      <c r="OT161" s="6"/>
      <c r="OU161" s="6"/>
      <c r="OV161" s="6"/>
      <c r="OW161" s="6"/>
      <c r="OX161" s="6"/>
      <c r="OY161" s="6"/>
      <c r="OZ161" s="6"/>
      <c r="PA161" s="6"/>
      <c r="PB161" s="6"/>
      <c r="PC161" s="6"/>
      <c r="PD161" s="6"/>
      <c r="PE161" s="6"/>
    </row>
    <row r="162" spans="1:421" s="13" customFormat="1" x14ac:dyDescent="0.25">
      <c r="A162" s="305"/>
      <c r="B162" s="271"/>
      <c r="C162" s="259"/>
      <c r="D162" s="281"/>
      <c r="E162" s="17"/>
      <c r="F162" s="163" t="s">
        <v>139</v>
      </c>
      <c r="G162" s="163">
        <v>3</v>
      </c>
      <c r="H162" s="163">
        <v>3</v>
      </c>
      <c r="I162" s="163">
        <v>3</v>
      </c>
      <c r="J162" s="163">
        <v>3</v>
      </c>
      <c r="K162" s="163">
        <v>3</v>
      </c>
      <c r="L162" s="146"/>
      <c r="M162" s="26">
        <f>((G162*Kwantificatie!$B$22)+(H162*Kwantificatie!$C$22)+(I162*Kwantificatie!$D$22)+(J162*Kwantificatie!$E$22)+(K162*Kwantificatie!$F$22))*11.1*-1+100</f>
        <v>0.10000000000000853</v>
      </c>
      <c r="N162" s="6"/>
      <c r="O162" s="6"/>
      <c r="P162" s="6"/>
      <c r="Q162" s="6"/>
      <c r="R162" s="6"/>
      <c r="AC162" s="6"/>
      <c r="AD162" s="6"/>
      <c r="AE162" s="6"/>
      <c r="AF162" s="6"/>
      <c r="AG162" s="6"/>
      <c r="AH162" s="6"/>
      <c r="AI162" s="6"/>
      <c r="AJ162" s="6"/>
      <c r="AK162" s="6"/>
      <c r="AL162" s="6"/>
      <c r="AM162" s="6"/>
      <c r="AN162" s="6"/>
      <c r="AO162" s="6"/>
      <c r="AP162" s="6"/>
      <c r="AQ162" s="6"/>
      <c r="AR162" s="6"/>
      <c r="AS162" s="6"/>
      <c r="AT162" s="6"/>
      <c r="AU162" s="6"/>
      <c r="AV162" s="6"/>
      <c r="AW162" s="6"/>
      <c r="AX162" s="6"/>
      <c r="AY162" s="6"/>
      <c r="AZ162" s="6"/>
      <c r="BA162" s="6"/>
      <c r="BB162" s="6"/>
      <c r="BC162" s="6"/>
      <c r="BD162" s="6"/>
      <c r="BE162" s="6"/>
      <c r="BF162" s="6"/>
      <c r="BG162" s="6"/>
      <c r="BH162" s="6"/>
      <c r="BI162" s="6"/>
      <c r="BJ162" s="6"/>
      <c r="BK162" s="6"/>
      <c r="BL162" s="6"/>
      <c r="BM162" s="6"/>
      <c r="BN162" s="6"/>
      <c r="BO162" s="6"/>
      <c r="BP162" s="6"/>
      <c r="BQ162" s="6"/>
      <c r="BR162" s="6"/>
      <c r="BS162" s="6"/>
      <c r="BT162" s="6"/>
      <c r="BU162" s="6"/>
      <c r="BV162" s="6"/>
      <c r="BW162" s="6"/>
      <c r="BX162" s="6"/>
      <c r="BY162" s="6"/>
      <c r="BZ162" s="6"/>
      <c r="CA162" s="6"/>
      <c r="CB162" s="6"/>
      <c r="CC162" s="6"/>
      <c r="CD162" s="6"/>
      <c r="CE162" s="6"/>
      <c r="CF162" s="6"/>
      <c r="CG162" s="6"/>
      <c r="CH162" s="6"/>
      <c r="CI162" s="6"/>
      <c r="CJ162" s="6"/>
      <c r="CK162" s="6"/>
      <c r="CL162" s="6"/>
      <c r="CM162" s="6"/>
      <c r="CN162" s="6"/>
      <c r="CO162" s="6"/>
      <c r="CP162" s="6"/>
      <c r="CQ162" s="6"/>
      <c r="CR162" s="6"/>
      <c r="CS162" s="6"/>
      <c r="CT162" s="6"/>
      <c r="CU162" s="6"/>
      <c r="CV162" s="6"/>
      <c r="CW162" s="6"/>
      <c r="CX162" s="6"/>
      <c r="CY162" s="6"/>
      <c r="CZ162" s="6"/>
      <c r="DA162" s="6"/>
      <c r="DB162" s="6"/>
      <c r="DC162" s="6"/>
      <c r="DD162" s="6"/>
      <c r="DE162" s="6"/>
      <c r="DF162" s="6"/>
      <c r="DG162" s="6"/>
      <c r="DH162" s="6"/>
      <c r="DI162" s="6"/>
      <c r="DJ162" s="6"/>
      <c r="DK162" s="6"/>
      <c r="DL162" s="6"/>
      <c r="DM162" s="6"/>
      <c r="DN162" s="6"/>
      <c r="DO162" s="6"/>
      <c r="DP162" s="6"/>
      <c r="DQ162" s="6"/>
      <c r="DR162" s="6"/>
      <c r="DS162" s="6"/>
      <c r="DT162" s="6"/>
      <c r="DU162" s="6"/>
      <c r="DV162" s="6"/>
      <c r="DW162" s="6"/>
      <c r="DX162" s="6"/>
      <c r="DY162" s="6"/>
      <c r="DZ162" s="6"/>
      <c r="EA162" s="6"/>
      <c r="EB162" s="6"/>
      <c r="EC162" s="6"/>
      <c r="ED162" s="6"/>
      <c r="EE162" s="6"/>
      <c r="EF162" s="6"/>
      <c r="EG162" s="6"/>
      <c r="EH162" s="6"/>
      <c r="EI162" s="6"/>
      <c r="EJ162" s="6"/>
      <c r="EK162" s="6"/>
      <c r="EL162" s="6"/>
      <c r="EM162" s="6"/>
      <c r="EN162" s="6"/>
      <c r="EO162" s="6"/>
      <c r="EP162" s="6"/>
      <c r="EQ162" s="6"/>
      <c r="ER162" s="6"/>
      <c r="ES162" s="6"/>
      <c r="ET162" s="6"/>
      <c r="EU162" s="6"/>
      <c r="EV162" s="6"/>
      <c r="EW162" s="6"/>
      <c r="EX162" s="6"/>
      <c r="EY162" s="6"/>
      <c r="EZ162" s="6"/>
      <c r="FA162" s="6"/>
      <c r="FB162" s="6"/>
      <c r="FC162" s="6"/>
      <c r="FD162" s="6"/>
      <c r="FE162" s="6"/>
      <c r="FF162" s="6"/>
      <c r="FG162" s="6"/>
      <c r="FH162" s="6"/>
      <c r="FI162" s="6"/>
      <c r="FJ162" s="6"/>
      <c r="FK162" s="6"/>
      <c r="FL162" s="6"/>
      <c r="FM162" s="6"/>
      <c r="FN162" s="6"/>
      <c r="FO162" s="6"/>
      <c r="FP162" s="6"/>
      <c r="FQ162" s="6"/>
      <c r="FR162" s="6"/>
      <c r="FS162" s="6"/>
      <c r="FT162" s="6"/>
      <c r="FU162" s="6"/>
      <c r="FV162" s="6"/>
      <c r="FW162" s="6"/>
      <c r="FX162" s="6"/>
      <c r="FY162" s="6"/>
      <c r="FZ162" s="6"/>
      <c r="GA162" s="6"/>
      <c r="GB162" s="6"/>
      <c r="GC162" s="6"/>
      <c r="GD162" s="6"/>
      <c r="GE162" s="6"/>
      <c r="GF162" s="6"/>
      <c r="GG162" s="6"/>
      <c r="GH162" s="6"/>
      <c r="GI162" s="6"/>
      <c r="GJ162" s="6"/>
      <c r="GK162" s="6"/>
      <c r="GL162" s="6"/>
      <c r="GM162" s="6"/>
      <c r="GN162" s="6"/>
      <c r="GO162" s="6"/>
      <c r="GP162" s="6"/>
      <c r="GQ162" s="6"/>
      <c r="GR162" s="6"/>
      <c r="GS162" s="6"/>
      <c r="GT162" s="6"/>
      <c r="GU162" s="6"/>
      <c r="GV162" s="6"/>
      <c r="GW162" s="6"/>
      <c r="GX162" s="6"/>
      <c r="GY162" s="6"/>
      <c r="GZ162" s="6"/>
      <c r="HA162" s="6"/>
      <c r="HB162" s="6"/>
      <c r="HC162" s="6"/>
      <c r="HD162" s="6"/>
      <c r="HE162" s="6"/>
      <c r="HF162" s="6"/>
      <c r="HG162" s="6"/>
      <c r="HH162" s="6"/>
      <c r="HI162" s="6"/>
      <c r="HJ162" s="6"/>
      <c r="HK162" s="6"/>
      <c r="HL162" s="6"/>
      <c r="HM162" s="6"/>
      <c r="HN162" s="6"/>
      <c r="HO162" s="6"/>
      <c r="HP162" s="6"/>
      <c r="HQ162" s="6"/>
      <c r="HR162" s="6"/>
      <c r="HS162" s="6"/>
      <c r="HT162" s="6"/>
      <c r="HU162" s="6"/>
      <c r="HV162" s="6"/>
      <c r="HW162" s="6"/>
      <c r="HX162" s="6"/>
      <c r="HY162" s="6"/>
      <c r="HZ162" s="6"/>
      <c r="IA162" s="6"/>
      <c r="IB162" s="6"/>
      <c r="IC162" s="6"/>
      <c r="ID162" s="6"/>
      <c r="IE162" s="6"/>
      <c r="IF162" s="6"/>
      <c r="IG162" s="6"/>
      <c r="IH162" s="6"/>
      <c r="II162" s="6"/>
      <c r="IJ162" s="6"/>
      <c r="IK162" s="6"/>
      <c r="IL162" s="6"/>
      <c r="IM162" s="6"/>
      <c r="IN162" s="6"/>
      <c r="IO162" s="6"/>
      <c r="IP162" s="6"/>
      <c r="IQ162" s="6"/>
      <c r="IR162" s="6"/>
      <c r="IS162" s="6"/>
      <c r="IT162" s="6"/>
      <c r="IU162" s="6"/>
      <c r="IV162" s="6"/>
      <c r="IW162" s="6"/>
      <c r="IX162" s="6"/>
      <c r="IY162" s="6"/>
      <c r="IZ162" s="6"/>
      <c r="JA162" s="6"/>
      <c r="JB162" s="6"/>
      <c r="JC162" s="6"/>
      <c r="JD162" s="6"/>
      <c r="JE162" s="6"/>
      <c r="JF162" s="6"/>
      <c r="JG162" s="6"/>
      <c r="JH162" s="6"/>
      <c r="JI162" s="6"/>
      <c r="JJ162" s="6"/>
      <c r="JK162" s="6"/>
      <c r="JL162" s="6"/>
      <c r="JM162" s="6"/>
      <c r="JN162" s="6"/>
      <c r="JO162" s="6"/>
      <c r="JP162" s="6"/>
      <c r="JQ162" s="6"/>
      <c r="JR162" s="6"/>
      <c r="JS162" s="6"/>
      <c r="JT162" s="6"/>
      <c r="JU162" s="6"/>
      <c r="JV162" s="6"/>
      <c r="JW162" s="6"/>
      <c r="JX162" s="6"/>
      <c r="JY162" s="6"/>
      <c r="JZ162" s="6"/>
      <c r="KA162" s="6"/>
      <c r="KB162" s="6"/>
      <c r="KC162" s="6"/>
      <c r="KD162" s="6"/>
      <c r="KE162" s="6"/>
      <c r="KF162" s="6"/>
      <c r="KG162" s="6"/>
      <c r="KH162" s="6"/>
      <c r="KI162" s="6"/>
      <c r="KJ162" s="6"/>
      <c r="KK162" s="6"/>
      <c r="KL162" s="6"/>
      <c r="KM162" s="6"/>
      <c r="KN162" s="6"/>
      <c r="KO162" s="6"/>
      <c r="KP162" s="6"/>
      <c r="KQ162" s="6"/>
      <c r="KR162" s="6"/>
      <c r="KS162" s="6"/>
      <c r="KT162" s="6"/>
      <c r="KU162" s="6"/>
      <c r="KV162" s="6"/>
      <c r="KW162" s="6"/>
      <c r="KX162" s="6"/>
      <c r="KY162" s="6"/>
      <c r="KZ162" s="6"/>
      <c r="LA162" s="6"/>
      <c r="LB162" s="6"/>
      <c r="LC162" s="6"/>
      <c r="LD162" s="6"/>
      <c r="LE162" s="6"/>
      <c r="LF162" s="6"/>
      <c r="LG162" s="6"/>
      <c r="LH162" s="6"/>
      <c r="LI162" s="6"/>
      <c r="LJ162" s="6"/>
      <c r="LK162" s="6"/>
      <c r="LL162" s="6"/>
      <c r="LM162" s="6"/>
      <c r="LN162" s="6"/>
      <c r="LO162" s="6"/>
      <c r="LP162" s="6"/>
      <c r="LQ162" s="6"/>
      <c r="LR162" s="6"/>
      <c r="LS162" s="6"/>
      <c r="LT162" s="6"/>
      <c r="LU162" s="6"/>
      <c r="LV162" s="6"/>
      <c r="LW162" s="6"/>
      <c r="LX162" s="6"/>
      <c r="LY162" s="6"/>
      <c r="LZ162" s="6"/>
      <c r="MA162" s="6"/>
      <c r="MB162" s="6"/>
      <c r="MC162" s="6"/>
      <c r="MD162" s="6"/>
      <c r="ME162" s="6"/>
      <c r="MF162" s="6"/>
      <c r="MG162" s="6"/>
      <c r="MH162" s="6"/>
      <c r="MI162" s="6"/>
      <c r="MJ162" s="6"/>
      <c r="MK162" s="6"/>
      <c r="ML162" s="6"/>
      <c r="MM162" s="6"/>
      <c r="MN162" s="6"/>
      <c r="MO162" s="6"/>
      <c r="MP162" s="6"/>
      <c r="MQ162" s="6"/>
      <c r="MR162" s="6"/>
      <c r="MS162" s="6"/>
      <c r="MT162" s="6"/>
      <c r="MU162" s="6"/>
      <c r="MV162" s="6"/>
      <c r="MW162" s="6"/>
      <c r="MX162" s="6"/>
      <c r="MY162" s="6"/>
      <c r="MZ162" s="6"/>
      <c r="NA162" s="6"/>
      <c r="NB162" s="6"/>
      <c r="NC162" s="6"/>
      <c r="ND162" s="6"/>
      <c r="NE162" s="6"/>
      <c r="NF162" s="6"/>
      <c r="NG162" s="6"/>
      <c r="NH162" s="6"/>
      <c r="NI162" s="6"/>
      <c r="NJ162" s="6"/>
      <c r="NK162" s="6"/>
      <c r="NL162" s="6"/>
      <c r="NM162" s="6"/>
      <c r="NN162" s="6"/>
      <c r="NO162" s="6"/>
      <c r="NP162" s="6"/>
      <c r="NQ162" s="6"/>
      <c r="NR162" s="6"/>
      <c r="NS162" s="6"/>
      <c r="NT162" s="6"/>
      <c r="NU162" s="6"/>
      <c r="NV162" s="6"/>
      <c r="NW162" s="6"/>
      <c r="NX162" s="6"/>
      <c r="NY162" s="6"/>
      <c r="NZ162" s="6"/>
      <c r="OA162" s="6"/>
      <c r="OB162" s="6"/>
      <c r="OC162" s="6"/>
      <c r="OD162" s="6"/>
      <c r="OE162" s="6"/>
      <c r="OF162" s="6"/>
      <c r="OG162" s="6"/>
      <c r="OH162" s="6"/>
      <c r="OI162" s="6"/>
      <c r="OJ162" s="6"/>
      <c r="OK162" s="6"/>
      <c r="OL162" s="6"/>
      <c r="OM162" s="6"/>
      <c r="ON162" s="6"/>
      <c r="OO162" s="6"/>
      <c r="OP162" s="6"/>
      <c r="OQ162" s="6"/>
      <c r="OR162" s="6"/>
      <c r="OS162" s="6"/>
      <c r="OT162" s="6"/>
      <c r="OU162" s="6"/>
      <c r="OV162" s="6"/>
      <c r="OW162" s="6"/>
      <c r="OX162" s="6"/>
      <c r="OY162" s="6"/>
      <c r="OZ162" s="6"/>
      <c r="PA162" s="6"/>
      <c r="PB162" s="6"/>
      <c r="PC162" s="6"/>
      <c r="PD162" s="6"/>
      <c r="PE162" s="6"/>
    </row>
    <row r="163" spans="1:421" s="13" customFormat="1" x14ac:dyDescent="0.25">
      <c r="A163" s="305"/>
      <c r="B163" s="271"/>
      <c r="C163" s="259"/>
      <c r="D163" s="281"/>
      <c r="E163" s="17"/>
      <c r="F163" s="163" t="s">
        <v>139</v>
      </c>
      <c r="G163" s="163">
        <v>3</v>
      </c>
      <c r="H163" s="163">
        <v>3</v>
      </c>
      <c r="I163" s="163">
        <v>3</v>
      </c>
      <c r="J163" s="163">
        <v>3</v>
      </c>
      <c r="K163" s="163">
        <v>3</v>
      </c>
      <c r="L163" s="146"/>
      <c r="M163" s="26">
        <f>((G163*Kwantificatie!$B$22)+(H163*Kwantificatie!$C$22)+(I163*Kwantificatie!$D$22)+(J163*Kwantificatie!$E$22)+(K163*Kwantificatie!$F$22))*11.1*-1+100</f>
        <v>0.10000000000000853</v>
      </c>
      <c r="N163" s="6"/>
      <c r="O163" s="6"/>
      <c r="P163" s="6"/>
      <c r="Q163" s="6"/>
      <c r="R163" s="6"/>
      <c r="AC163" s="6"/>
      <c r="AD163" s="6"/>
      <c r="AE163" s="6"/>
      <c r="AF163" s="6"/>
      <c r="AG163" s="6"/>
      <c r="AH163" s="6"/>
      <c r="AI163" s="6"/>
      <c r="AJ163" s="6"/>
      <c r="AK163" s="6"/>
      <c r="AL163" s="6"/>
      <c r="AM163" s="6"/>
      <c r="AN163" s="6"/>
      <c r="AO163" s="6"/>
      <c r="AP163" s="6"/>
      <c r="AQ163" s="6"/>
      <c r="AR163" s="6"/>
      <c r="AS163" s="6"/>
      <c r="AT163" s="6"/>
      <c r="AU163" s="6"/>
      <c r="AV163" s="6"/>
      <c r="AW163" s="6"/>
      <c r="AX163" s="6"/>
      <c r="AY163" s="6"/>
      <c r="AZ163" s="6"/>
      <c r="BA163" s="6"/>
      <c r="BB163" s="6"/>
      <c r="BC163" s="6"/>
      <c r="BD163" s="6"/>
      <c r="BE163" s="6"/>
      <c r="BF163" s="6"/>
      <c r="BG163" s="6"/>
      <c r="BH163" s="6"/>
      <c r="BI163" s="6"/>
      <c r="BJ163" s="6"/>
      <c r="BK163" s="6"/>
      <c r="BL163" s="6"/>
      <c r="BM163" s="6"/>
      <c r="BN163" s="6"/>
      <c r="BO163" s="6"/>
      <c r="BP163" s="6"/>
      <c r="BQ163" s="6"/>
      <c r="BR163" s="6"/>
      <c r="BS163" s="6"/>
      <c r="BT163" s="6"/>
      <c r="BU163" s="6"/>
      <c r="BV163" s="6"/>
      <c r="BW163" s="6"/>
      <c r="BX163" s="6"/>
      <c r="BY163" s="6"/>
      <c r="BZ163" s="6"/>
      <c r="CA163" s="6"/>
      <c r="CB163" s="6"/>
      <c r="CC163" s="6"/>
      <c r="CD163" s="6"/>
      <c r="CE163" s="6"/>
      <c r="CF163" s="6"/>
      <c r="CG163" s="6"/>
      <c r="CH163" s="6"/>
      <c r="CI163" s="6"/>
      <c r="CJ163" s="6"/>
      <c r="CK163" s="6"/>
      <c r="CL163" s="6"/>
      <c r="CM163" s="6"/>
      <c r="CN163" s="6"/>
      <c r="CO163" s="6"/>
      <c r="CP163" s="6"/>
      <c r="CQ163" s="6"/>
      <c r="CR163" s="6"/>
      <c r="CS163" s="6"/>
      <c r="CT163" s="6"/>
      <c r="CU163" s="6"/>
      <c r="CV163" s="6"/>
      <c r="CW163" s="6"/>
      <c r="CX163" s="6"/>
      <c r="CY163" s="6"/>
      <c r="CZ163" s="6"/>
      <c r="DA163" s="6"/>
      <c r="DB163" s="6"/>
      <c r="DC163" s="6"/>
      <c r="DD163" s="6"/>
      <c r="DE163" s="6"/>
      <c r="DF163" s="6"/>
      <c r="DG163" s="6"/>
      <c r="DH163" s="6"/>
      <c r="DI163" s="6"/>
      <c r="DJ163" s="6"/>
      <c r="DK163" s="6"/>
      <c r="DL163" s="6"/>
      <c r="DM163" s="6"/>
      <c r="DN163" s="6"/>
      <c r="DO163" s="6"/>
      <c r="DP163" s="6"/>
      <c r="DQ163" s="6"/>
      <c r="DR163" s="6"/>
      <c r="DS163" s="6"/>
      <c r="DT163" s="6"/>
      <c r="DU163" s="6"/>
      <c r="DV163" s="6"/>
      <c r="DW163" s="6"/>
      <c r="DX163" s="6"/>
      <c r="DY163" s="6"/>
      <c r="DZ163" s="6"/>
      <c r="EA163" s="6"/>
      <c r="EB163" s="6"/>
      <c r="EC163" s="6"/>
      <c r="ED163" s="6"/>
      <c r="EE163" s="6"/>
      <c r="EF163" s="6"/>
      <c r="EG163" s="6"/>
      <c r="EH163" s="6"/>
      <c r="EI163" s="6"/>
      <c r="EJ163" s="6"/>
      <c r="EK163" s="6"/>
      <c r="EL163" s="6"/>
      <c r="EM163" s="6"/>
      <c r="EN163" s="6"/>
      <c r="EO163" s="6"/>
      <c r="EP163" s="6"/>
      <c r="EQ163" s="6"/>
      <c r="ER163" s="6"/>
      <c r="ES163" s="6"/>
      <c r="ET163" s="6"/>
      <c r="EU163" s="6"/>
      <c r="EV163" s="6"/>
      <c r="EW163" s="6"/>
      <c r="EX163" s="6"/>
      <c r="EY163" s="6"/>
      <c r="EZ163" s="6"/>
      <c r="FA163" s="6"/>
      <c r="FB163" s="6"/>
      <c r="FC163" s="6"/>
      <c r="FD163" s="6"/>
      <c r="FE163" s="6"/>
      <c r="FF163" s="6"/>
      <c r="FG163" s="6"/>
      <c r="FH163" s="6"/>
      <c r="FI163" s="6"/>
      <c r="FJ163" s="6"/>
      <c r="FK163" s="6"/>
      <c r="FL163" s="6"/>
      <c r="FM163" s="6"/>
      <c r="FN163" s="6"/>
      <c r="FO163" s="6"/>
      <c r="FP163" s="6"/>
      <c r="FQ163" s="6"/>
      <c r="FR163" s="6"/>
      <c r="FS163" s="6"/>
      <c r="FT163" s="6"/>
      <c r="FU163" s="6"/>
      <c r="FV163" s="6"/>
      <c r="FW163" s="6"/>
      <c r="FX163" s="6"/>
      <c r="FY163" s="6"/>
      <c r="FZ163" s="6"/>
      <c r="GA163" s="6"/>
      <c r="GB163" s="6"/>
      <c r="GC163" s="6"/>
      <c r="GD163" s="6"/>
      <c r="GE163" s="6"/>
      <c r="GF163" s="6"/>
      <c r="GG163" s="6"/>
      <c r="GH163" s="6"/>
      <c r="GI163" s="6"/>
      <c r="GJ163" s="6"/>
      <c r="GK163" s="6"/>
      <c r="GL163" s="6"/>
      <c r="GM163" s="6"/>
      <c r="GN163" s="6"/>
      <c r="GO163" s="6"/>
      <c r="GP163" s="6"/>
      <c r="GQ163" s="6"/>
      <c r="GR163" s="6"/>
      <c r="GS163" s="6"/>
      <c r="GT163" s="6"/>
      <c r="GU163" s="6"/>
      <c r="GV163" s="6"/>
      <c r="GW163" s="6"/>
      <c r="GX163" s="6"/>
      <c r="GY163" s="6"/>
      <c r="GZ163" s="6"/>
      <c r="HA163" s="6"/>
      <c r="HB163" s="6"/>
      <c r="HC163" s="6"/>
      <c r="HD163" s="6"/>
      <c r="HE163" s="6"/>
      <c r="HF163" s="6"/>
      <c r="HG163" s="6"/>
      <c r="HH163" s="6"/>
      <c r="HI163" s="6"/>
      <c r="HJ163" s="6"/>
      <c r="HK163" s="6"/>
      <c r="HL163" s="6"/>
      <c r="HM163" s="6"/>
      <c r="HN163" s="6"/>
      <c r="HO163" s="6"/>
      <c r="HP163" s="6"/>
      <c r="HQ163" s="6"/>
      <c r="HR163" s="6"/>
      <c r="HS163" s="6"/>
      <c r="HT163" s="6"/>
      <c r="HU163" s="6"/>
      <c r="HV163" s="6"/>
      <c r="HW163" s="6"/>
      <c r="HX163" s="6"/>
      <c r="HY163" s="6"/>
      <c r="HZ163" s="6"/>
      <c r="IA163" s="6"/>
      <c r="IB163" s="6"/>
      <c r="IC163" s="6"/>
      <c r="ID163" s="6"/>
      <c r="IE163" s="6"/>
      <c r="IF163" s="6"/>
      <c r="IG163" s="6"/>
      <c r="IH163" s="6"/>
      <c r="II163" s="6"/>
      <c r="IJ163" s="6"/>
      <c r="IK163" s="6"/>
      <c r="IL163" s="6"/>
      <c r="IM163" s="6"/>
      <c r="IN163" s="6"/>
      <c r="IO163" s="6"/>
      <c r="IP163" s="6"/>
      <c r="IQ163" s="6"/>
      <c r="IR163" s="6"/>
      <c r="IS163" s="6"/>
      <c r="IT163" s="6"/>
      <c r="IU163" s="6"/>
      <c r="IV163" s="6"/>
      <c r="IW163" s="6"/>
      <c r="IX163" s="6"/>
      <c r="IY163" s="6"/>
      <c r="IZ163" s="6"/>
      <c r="JA163" s="6"/>
      <c r="JB163" s="6"/>
      <c r="JC163" s="6"/>
      <c r="JD163" s="6"/>
      <c r="JE163" s="6"/>
      <c r="JF163" s="6"/>
      <c r="JG163" s="6"/>
      <c r="JH163" s="6"/>
      <c r="JI163" s="6"/>
      <c r="JJ163" s="6"/>
      <c r="JK163" s="6"/>
      <c r="JL163" s="6"/>
      <c r="JM163" s="6"/>
      <c r="JN163" s="6"/>
      <c r="JO163" s="6"/>
      <c r="JP163" s="6"/>
      <c r="JQ163" s="6"/>
      <c r="JR163" s="6"/>
      <c r="JS163" s="6"/>
      <c r="JT163" s="6"/>
      <c r="JU163" s="6"/>
      <c r="JV163" s="6"/>
      <c r="JW163" s="6"/>
      <c r="JX163" s="6"/>
      <c r="JY163" s="6"/>
      <c r="JZ163" s="6"/>
      <c r="KA163" s="6"/>
      <c r="KB163" s="6"/>
      <c r="KC163" s="6"/>
      <c r="KD163" s="6"/>
      <c r="KE163" s="6"/>
      <c r="KF163" s="6"/>
      <c r="KG163" s="6"/>
      <c r="KH163" s="6"/>
      <c r="KI163" s="6"/>
      <c r="KJ163" s="6"/>
      <c r="KK163" s="6"/>
      <c r="KL163" s="6"/>
      <c r="KM163" s="6"/>
      <c r="KN163" s="6"/>
      <c r="KO163" s="6"/>
      <c r="KP163" s="6"/>
      <c r="KQ163" s="6"/>
      <c r="KR163" s="6"/>
      <c r="KS163" s="6"/>
      <c r="KT163" s="6"/>
      <c r="KU163" s="6"/>
      <c r="KV163" s="6"/>
      <c r="KW163" s="6"/>
      <c r="KX163" s="6"/>
      <c r="KY163" s="6"/>
      <c r="KZ163" s="6"/>
      <c r="LA163" s="6"/>
      <c r="LB163" s="6"/>
      <c r="LC163" s="6"/>
      <c r="LD163" s="6"/>
      <c r="LE163" s="6"/>
      <c r="LF163" s="6"/>
      <c r="LG163" s="6"/>
      <c r="LH163" s="6"/>
      <c r="LI163" s="6"/>
      <c r="LJ163" s="6"/>
      <c r="LK163" s="6"/>
      <c r="LL163" s="6"/>
      <c r="LM163" s="6"/>
      <c r="LN163" s="6"/>
      <c r="LO163" s="6"/>
      <c r="LP163" s="6"/>
      <c r="LQ163" s="6"/>
      <c r="LR163" s="6"/>
      <c r="LS163" s="6"/>
      <c r="LT163" s="6"/>
      <c r="LU163" s="6"/>
      <c r="LV163" s="6"/>
      <c r="LW163" s="6"/>
      <c r="LX163" s="6"/>
      <c r="LY163" s="6"/>
      <c r="LZ163" s="6"/>
      <c r="MA163" s="6"/>
      <c r="MB163" s="6"/>
      <c r="MC163" s="6"/>
      <c r="MD163" s="6"/>
      <c r="ME163" s="6"/>
      <c r="MF163" s="6"/>
      <c r="MG163" s="6"/>
      <c r="MH163" s="6"/>
      <c r="MI163" s="6"/>
      <c r="MJ163" s="6"/>
      <c r="MK163" s="6"/>
      <c r="ML163" s="6"/>
      <c r="MM163" s="6"/>
      <c r="MN163" s="6"/>
      <c r="MO163" s="6"/>
      <c r="MP163" s="6"/>
      <c r="MQ163" s="6"/>
      <c r="MR163" s="6"/>
      <c r="MS163" s="6"/>
      <c r="MT163" s="6"/>
      <c r="MU163" s="6"/>
      <c r="MV163" s="6"/>
      <c r="MW163" s="6"/>
      <c r="MX163" s="6"/>
      <c r="MY163" s="6"/>
      <c r="MZ163" s="6"/>
      <c r="NA163" s="6"/>
      <c r="NB163" s="6"/>
      <c r="NC163" s="6"/>
      <c r="ND163" s="6"/>
      <c r="NE163" s="6"/>
      <c r="NF163" s="6"/>
      <c r="NG163" s="6"/>
      <c r="NH163" s="6"/>
      <c r="NI163" s="6"/>
      <c r="NJ163" s="6"/>
      <c r="NK163" s="6"/>
      <c r="NL163" s="6"/>
      <c r="NM163" s="6"/>
      <c r="NN163" s="6"/>
      <c r="NO163" s="6"/>
      <c r="NP163" s="6"/>
      <c r="NQ163" s="6"/>
      <c r="NR163" s="6"/>
      <c r="NS163" s="6"/>
      <c r="NT163" s="6"/>
      <c r="NU163" s="6"/>
      <c r="NV163" s="6"/>
      <c r="NW163" s="6"/>
      <c r="NX163" s="6"/>
      <c r="NY163" s="6"/>
      <c r="NZ163" s="6"/>
      <c r="OA163" s="6"/>
      <c r="OB163" s="6"/>
      <c r="OC163" s="6"/>
      <c r="OD163" s="6"/>
      <c r="OE163" s="6"/>
      <c r="OF163" s="6"/>
      <c r="OG163" s="6"/>
      <c r="OH163" s="6"/>
      <c r="OI163" s="6"/>
      <c r="OJ163" s="6"/>
      <c r="OK163" s="6"/>
      <c r="OL163" s="6"/>
      <c r="OM163" s="6"/>
      <c r="ON163" s="6"/>
      <c r="OO163" s="6"/>
      <c r="OP163" s="6"/>
      <c r="OQ163" s="6"/>
      <c r="OR163" s="6"/>
      <c r="OS163" s="6"/>
      <c r="OT163" s="6"/>
      <c r="OU163" s="6"/>
      <c r="OV163" s="6"/>
      <c r="OW163" s="6"/>
      <c r="OX163" s="6"/>
      <c r="OY163" s="6"/>
      <c r="OZ163" s="6"/>
      <c r="PA163" s="6"/>
      <c r="PB163" s="6"/>
      <c r="PC163" s="6"/>
      <c r="PD163" s="6"/>
      <c r="PE163" s="6"/>
    </row>
    <row r="164" spans="1:421" s="13" customFormat="1" x14ac:dyDescent="0.25">
      <c r="A164" s="305"/>
      <c r="B164" s="271"/>
      <c r="C164" s="259"/>
      <c r="D164" s="281"/>
      <c r="E164" s="17"/>
      <c r="F164" s="163" t="s">
        <v>139</v>
      </c>
      <c r="G164" s="163">
        <v>3</v>
      </c>
      <c r="H164" s="163">
        <v>3</v>
      </c>
      <c r="I164" s="163">
        <v>3</v>
      </c>
      <c r="J164" s="163">
        <v>3</v>
      </c>
      <c r="K164" s="163">
        <v>3</v>
      </c>
      <c r="L164" s="146"/>
      <c r="M164" s="26">
        <f>((G164*Kwantificatie!$B$22)+(H164*Kwantificatie!$C$22)+(I164*Kwantificatie!$D$22)+(J164*Kwantificatie!$E$22)+(K164*Kwantificatie!$F$22))*11.1*-1+100</f>
        <v>0.10000000000000853</v>
      </c>
      <c r="N164" s="6"/>
      <c r="O164" s="6"/>
      <c r="P164" s="6"/>
      <c r="Q164" s="6"/>
      <c r="R164" s="6"/>
      <c r="AC164" s="6"/>
      <c r="AD164" s="6"/>
      <c r="AE164" s="6"/>
      <c r="AF164" s="6"/>
      <c r="AG164" s="6"/>
      <c r="AH164" s="6"/>
      <c r="AI164" s="6"/>
      <c r="AJ164" s="6"/>
      <c r="AK164" s="6"/>
      <c r="AL164" s="6"/>
      <c r="AM164" s="6"/>
      <c r="AN164" s="6"/>
      <c r="AO164" s="6"/>
      <c r="AP164" s="6"/>
      <c r="AQ164" s="6"/>
      <c r="AR164" s="6"/>
      <c r="AS164" s="6"/>
      <c r="AT164" s="6"/>
      <c r="AU164" s="6"/>
      <c r="AV164" s="6"/>
      <c r="AW164" s="6"/>
      <c r="AX164" s="6"/>
      <c r="AY164" s="6"/>
      <c r="AZ164" s="6"/>
      <c r="BA164" s="6"/>
      <c r="BB164" s="6"/>
      <c r="BC164" s="6"/>
      <c r="BD164" s="6"/>
      <c r="BE164" s="6"/>
      <c r="BF164" s="6"/>
      <c r="BG164" s="6"/>
      <c r="BH164" s="6"/>
      <c r="BI164" s="6"/>
      <c r="BJ164" s="6"/>
      <c r="BK164" s="6"/>
      <c r="BL164" s="6"/>
      <c r="BM164" s="6"/>
      <c r="BN164" s="6"/>
      <c r="BO164" s="6"/>
      <c r="BP164" s="6"/>
      <c r="BQ164" s="6"/>
      <c r="BR164" s="6"/>
      <c r="BS164" s="6"/>
      <c r="BT164" s="6"/>
      <c r="BU164" s="6"/>
      <c r="BV164" s="6"/>
      <c r="BW164" s="6"/>
      <c r="BX164" s="6"/>
      <c r="BY164" s="6"/>
      <c r="BZ164" s="6"/>
      <c r="CA164" s="6"/>
      <c r="CB164" s="6"/>
      <c r="CC164" s="6"/>
      <c r="CD164" s="6"/>
      <c r="CE164" s="6"/>
      <c r="CF164" s="6"/>
      <c r="CG164" s="6"/>
      <c r="CH164" s="6"/>
      <c r="CI164" s="6"/>
      <c r="CJ164" s="6"/>
      <c r="CK164" s="6"/>
      <c r="CL164" s="6"/>
      <c r="CM164" s="6"/>
      <c r="CN164" s="6"/>
      <c r="CO164" s="6"/>
      <c r="CP164" s="6"/>
      <c r="CQ164" s="6"/>
      <c r="CR164" s="6"/>
      <c r="CS164" s="6"/>
      <c r="CT164" s="6"/>
      <c r="CU164" s="6"/>
      <c r="CV164" s="6"/>
      <c r="CW164" s="6"/>
      <c r="CX164" s="6"/>
      <c r="CY164" s="6"/>
      <c r="CZ164" s="6"/>
      <c r="DA164" s="6"/>
      <c r="DB164" s="6"/>
      <c r="DC164" s="6"/>
      <c r="DD164" s="6"/>
      <c r="DE164" s="6"/>
      <c r="DF164" s="6"/>
      <c r="DG164" s="6"/>
      <c r="DH164" s="6"/>
      <c r="DI164" s="6"/>
      <c r="DJ164" s="6"/>
      <c r="DK164" s="6"/>
      <c r="DL164" s="6"/>
      <c r="DM164" s="6"/>
      <c r="DN164" s="6"/>
      <c r="DO164" s="6"/>
      <c r="DP164" s="6"/>
      <c r="DQ164" s="6"/>
      <c r="DR164" s="6"/>
      <c r="DS164" s="6"/>
      <c r="DT164" s="6"/>
      <c r="DU164" s="6"/>
      <c r="DV164" s="6"/>
      <c r="DW164" s="6"/>
      <c r="DX164" s="6"/>
      <c r="DY164" s="6"/>
      <c r="DZ164" s="6"/>
      <c r="EA164" s="6"/>
      <c r="EB164" s="6"/>
      <c r="EC164" s="6"/>
      <c r="ED164" s="6"/>
      <c r="EE164" s="6"/>
      <c r="EF164" s="6"/>
      <c r="EG164" s="6"/>
      <c r="EH164" s="6"/>
      <c r="EI164" s="6"/>
      <c r="EJ164" s="6"/>
      <c r="EK164" s="6"/>
      <c r="EL164" s="6"/>
      <c r="EM164" s="6"/>
      <c r="EN164" s="6"/>
      <c r="EO164" s="6"/>
      <c r="EP164" s="6"/>
      <c r="EQ164" s="6"/>
      <c r="ER164" s="6"/>
      <c r="ES164" s="6"/>
      <c r="ET164" s="6"/>
      <c r="EU164" s="6"/>
      <c r="EV164" s="6"/>
      <c r="EW164" s="6"/>
      <c r="EX164" s="6"/>
      <c r="EY164" s="6"/>
      <c r="EZ164" s="6"/>
      <c r="FA164" s="6"/>
      <c r="FB164" s="6"/>
      <c r="FC164" s="6"/>
      <c r="FD164" s="6"/>
      <c r="FE164" s="6"/>
      <c r="FF164" s="6"/>
      <c r="FG164" s="6"/>
      <c r="FH164" s="6"/>
      <c r="FI164" s="6"/>
      <c r="FJ164" s="6"/>
      <c r="FK164" s="6"/>
      <c r="FL164" s="6"/>
      <c r="FM164" s="6"/>
      <c r="FN164" s="6"/>
      <c r="FO164" s="6"/>
      <c r="FP164" s="6"/>
      <c r="FQ164" s="6"/>
      <c r="FR164" s="6"/>
      <c r="FS164" s="6"/>
      <c r="FT164" s="6"/>
      <c r="FU164" s="6"/>
      <c r="FV164" s="6"/>
      <c r="FW164" s="6"/>
      <c r="FX164" s="6"/>
      <c r="FY164" s="6"/>
      <c r="FZ164" s="6"/>
      <c r="GA164" s="6"/>
      <c r="GB164" s="6"/>
      <c r="GC164" s="6"/>
      <c r="GD164" s="6"/>
      <c r="GE164" s="6"/>
      <c r="GF164" s="6"/>
      <c r="GG164" s="6"/>
      <c r="GH164" s="6"/>
      <c r="GI164" s="6"/>
      <c r="GJ164" s="6"/>
      <c r="GK164" s="6"/>
      <c r="GL164" s="6"/>
      <c r="GM164" s="6"/>
      <c r="GN164" s="6"/>
      <c r="GO164" s="6"/>
      <c r="GP164" s="6"/>
      <c r="GQ164" s="6"/>
      <c r="GR164" s="6"/>
      <c r="GS164" s="6"/>
      <c r="GT164" s="6"/>
      <c r="GU164" s="6"/>
      <c r="GV164" s="6"/>
      <c r="GW164" s="6"/>
      <c r="GX164" s="6"/>
      <c r="GY164" s="6"/>
      <c r="GZ164" s="6"/>
      <c r="HA164" s="6"/>
      <c r="HB164" s="6"/>
      <c r="HC164" s="6"/>
      <c r="HD164" s="6"/>
      <c r="HE164" s="6"/>
      <c r="HF164" s="6"/>
      <c r="HG164" s="6"/>
      <c r="HH164" s="6"/>
      <c r="HI164" s="6"/>
      <c r="HJ164" s="6"/>
      <c r="HK164" s="6"/>
      <c r="HL164" s="6"/>
      <c r="HM164" s="6"/>
      <c r="HN164" s="6"/>
      <c r="HO164" s="6"/>
      <c r="HP164" s="6"/>
      <c r="HQ164" s="6"/>
      <c r="HR164" s="6"/>
      <c r="HS164" s="6"/>
      <c r="HT164" s="6"/>
      <c r="HU164" s="6"/>
      <c r="HV164" s="6"/>
      <c r="HW164" s="6"/>
      <c r="HX164" s="6"/>
      <c r="HY164" s="6"/>
      <c r="HZ164" s="6"/>
      <c r="IA164" s="6"/>
      <c r="IB164" s="6"/>
      <c r="IC164" s="6"/>
      <c r="ID164" s="6"/>
      <c r="IE164" s="6"/>
      <c r="IF164" s="6"/>
      <c r="IG164" s="6"/>
      <c r="IH164" s="6"/>
      <c r="II164" s="6"/>
      <c r="IJ164" s="6"/>
      <c r="IK164" s="6"/>
      <c r="IL164" s="6"/>
      <c r="IM164" s="6"/>
      <c r="IN164" s="6"/>
      <c r="IO164" s="6"/>
      <c r="IP164" s="6"/>
      <c r="IQ164" s="6"/>
      <c r="IR164" s="6"/>
      <c r="IS164" s="6"/>
      <c r="IT164" s="6"/>
      <c r="IU164" s="6"/>
      <c r="IV164" s="6"/>
      <c r="IW164" s="6"/>
      <c r="IX164" s="6"/>
      <c r="IY164" s="6"/>
      <c r="IZ164" s="6"/>
      <c r="JA164" s="6"/>
      <c r="JB164" s="6"/>
      <c r="JC164" s="6"/>
      <c r="JD164" s="6"/>
      <c r="JE164" s="6"/>
      <c r="JF164" s="6"/>
      <c r="JG164" s="6"/>
      <c r="JH164" s="6"/>
      <c r="JI164" s="6"/>
      <c r="JJ164" s="6"/>
      <c r="JK164" s="6"/>
      <c r="JL164" s="6"/>
      <c r="JM164" s="6"/>
      <c r="JN164" s="6"/>
      <c r="JO164" s="6"/>
      <c r="JP164" s="6"/>
      <c r="JQ164" s="6"/>
      <c r="JR164" s="6"/>
      <c r="JS164" s="6"/>
      <c r="JT164" s="6"/>
      <c r="JU164" s="6"/>
      <c r="JV164" s="6"/>
      <c r="JW164" s="6"/>
      <c r="JX164" s="6"/>
      <c r="JY164" s="6"/>
      <c r="JZ164" s="6"/>
      <c r="KA164" s="6"/>
      <c r="KB164" s="6"/>
      <c r="KC164" s="6"/>
      <c r="KD164" s="6"/>
      <c r="KE164" s="6"/>
      <c r="KF164" s="6"/>
      <c r="KG164" s="6"/>
      <c r="KH164" s="6"/>
      <c r="KI164" s="6"/>
      <c r="KJ164" s="6"/>
      <c r="KK164" s="6"/>
      <c r="KL164" s="6"/>
      <c r="KM164" s="6"/>
      <c r="KN164" s="6"/>
      <c r="KO164" s="6"/>
      <c r="KP164" s="6"/>
      <c r="KQ164" s="6"/>
      <c r="KR164" s="6"/>
      <c r="KS164" s="6"/>
      <c r="KT164" s="6"/>
      <c r="KU164" s="6"/>
      <c r="KV164" s="6"/>
      <c r="KW164" s="6"/>
      <c r="KX164" s="6"/>
      <c r="KY164" s="6"/>
      <c r="KZ164" s="6"/>
      <c r="LA164" s="6"/>
      <c r="LB164" s="6"/>
      <c r="LC164" s="6"/>
      <c r="LD164" s="6"/>
      <c r="LE164" s="6"/>
      <c r="LF164" s="6"/>
      <c r="LG164" s="6"/>
      <c r="LH164" s="6"/>
      <c r="LI164" s="6"/>
      <c r="LJ164" s="6"/>
      <c r="LK164" s="6"/>
      <c r="LL164" s="6"/>
      <c r="LM164" s="6"/>
      <c r="LN164" s="6"/>
      <c r="LO164" s="6"/>
      <c r="LP164" s="6"/>
      <c r="LQ164" s="6"/>
      <c r="LR164" s="6"/>
      <c r="LS164" s="6"/>
      <c r="LT164" s="6"/>
      <c r="LU164" s="6"/>
      <c r="LV164" s="6"/>
      <c r="LW164" s="6"/>
      <c r="LX164" s="6"/>
      <c r="LY164" s="6"/>
      <c r="LZ164" s="6"/>
      <c r="MA164" s="6"/>
      <c r="MB164" s="6"/>
      <c r="MC164" s="6"/>
      <c r="MD164" s="6"/>
      <c r="ME164" s="6"/>
      <c r="MF164" s="6"/>
      <c r="MG164" s="6"/>
      <c r="MH164" s="6"/>
      <c r="MI164" s="6"/>
      <c r="MJ164" s="6"/>
      <c r="MK164" s="6"/>
      <c r="ML164" s="6"/>
      <c r="MM164" s="6"/>
      <c r="MN164" s="6"/>
      <c r="MO164" s="6"/>
      <c r="MP164" s="6"/>
      <c r="MQ164" s="6"/>
      <c r="MR164" s="6"/>
      <c r="MS164" s="6"/>
      <c r="MT164" s="6"/>
      <c r="MU164" s="6"/>
      <c r="MV164" s="6"/>
      <c r="MW164" s="6"/>
      <c r="MX164" s="6"/>
      <c r="MY164" s="6"/>
      <c r="MZ164" s="6"/>
      <c r="NA164" s="6"/>
      <c r="NB164" s="6"/>
      <c r="NC164" s="6"/>
      <c r="ND164" s="6"/>
      <c r="NE164" s="6"/>
      <c r="NF164" s="6"/>
      <c r="NG164" s="6"/>
      <c r="NH164" s="6"/>
      <c r="NI164" s="6"/>
      <c r="NJ164" s="6"/>
      <c r="NK164" s="6"/>
      <c r="NL164" s="6"/>
      <c r="NM164" s="6"/>
      <c r="NN164" s="6"/>
      <c r="NO164" s="6"/>
      <c r="NP164" s="6"/>
      <c r="NQ164" s="6"/>
      <c r="NR164" s="6"/>
      <c r="NS164" s="6"/>
      <c r="NT164" s="6"/>
      <c r="NU164" s="6"/>
      <c r="NV164" s="6"/>
      <c r="NW164" s="6"/>
      <c r="NX164" s="6"/>
      <c r="NY164" s="6"/>
      <c r="NZ164" s="6"/>
      <c r="OA164" s="6"/>
      <c r="OB164" s="6"/>
      <c r="OC164" s="6"/>
      <c r="OD164" s="6"/>
      <c r="OE164" s="6"/>
      <c r="OF164" s="6"/>
      <c r="OG164" s="6"/>
      <c r="OH164" s="6"/>
      <c r="OI164" s="6"/>
      <c r="OJ164" s="6"/>
      <c r="OK164" s="6"/>
      <c r="OL164" s="6"/>
      <c r="OM164" s="6"/>
      <c r="ON164" s="6"/>
      <c r="OO164" s="6"/>
      <c r="OP164" s="6"/>
      <c r="OQ164" s="6"/>
      <c r="OR164" s="6"/>
      <c r="OS164" s="6"/>
      <c r="OT164" s="6"/>
      <c r="OU164" s="6"/>
      <c r="OV164" s="6"/>
      <c r="OW164" s="6"/>
      <c r="OX164" s="6"/>
      <c r="OY164" s="6"/>
      <c r="OZ164" s="6"/>
      <c r="PA164" s="6"/>
      <c r="PB164" s="6"/>
      <c r="PC164" s="6"/>
      <c r="PD164" s="6"/>
      <c r="PE164" s="6"/>
    </row>
    <row r="165" spans="1:421" s="13" customFormat="1" x14ac:dyDescent="0.25">
      <c r="A165" s="305"/>
      <c r="B165" s="271"/>
      <c r="C165" s="259"/>
      <c r="D165" s="281"/>
      <c r="E165" s="17"/>
      <c r="F165" s="163" t="s">
        <v>139</v>
      </c>
      <c r="G165" s="163">
        <v>3</v>
      </c>
      <c r="H165" s="163">
        <v>3</v>
      </c>
      <c r="I165" s="163">
        <v>3</v>
      </c>
      <c r="J165" s="163">
        <v>3</v>
      </c>
      <c r="K165" s="163">
        <v>3</v>
      </c>
      <c r="L165" s="146"/>
      <c r="M165" s="26">
        <f>((G165*Kwantificatie!$B$22)+(H165*Kwantificatie!$C$22)+(I165*Kwantificatie!$D$22)+(J165*Kwantificatie!$E$22)+(K165*Kwantificatie!$F$22))*11.1*-1+100</f>
        <v>0.10000000000000853</v>
      </c>
      <c r="N165" s="6"/>
      <c r="O165" s="6"/>
      <c r="P165" s="6"/>
      <c r="Q165" s="6"/>
      <c r="R165" s="6"/>
      <c r="AC165" s="6"/>
      <c r="AD165" s="6"/>
      <c r="AE165" s="6"/>
      <c r="AF165" s="6"/>
      <c r="AG165" s="6"/>
      <c r="AH165" s="6"/>
      <c r="AI165" s="6"/>
      <c r="AJ165" s="6"/>
      <c r="AK165" s="6"/>
      <c r="AL165" s="6"/>
      <c r="AM165" s="6"/>
      <c r="AN165" s="6"/>
      <c r="AO165" s="6"/>
      <c r="AP165" s="6"/>
      <c r="AQ165" s="6"/>
      <c r="AR165" s="6"/>
      <c r="AS165" s="6"/>
      <c r="AT165" s="6"/>
      <c r="AU165" s="6"/>
      <c r="AV165" s="6"/>
      <c r="AW165" s="6"/>
      <c r="AX165" s="6"/>
      <c r="AY165" s="6"/>
      <c r="AZ165" s="6"/>
      <c r="BA165" s="6"/>
      <c r="BB165" s="6"/>
      <c r="BC165" s="6"/>
      <c r="BD165" s="6"/>
      <c r="BE165" s="6"/>
      <c r="BF165" s="6"/>
      <c r="BG165" s="6"/>
      <c r="BH165" s="6"/>
      <c r="BI165" s="6"/>
      <c r="BJ165" s="6"/>
      <c r="BK165" s="6"/>
      <c r="BL165" s="6"/>
      <c r="BM165" s="6"/>
      <c r="BN165" s="6"/>
      <c r="BO165" s="6"/>
      <c r="BP165" s="6"/>
      <c r="BQ165" s="6"/>
      <c r="BR165" s="6"/>
      <c r="BS165" s="6"/>
      <c r="BT165" s="6"/>
      <c r="BU165" s="6"/>
      <c r="BV165" s="6"/>
      <c r="BW165" s="6"/>
      <c r="BX165" s="6"/>
      <c r="BY165" s="6"/>
      <c r="BZ165" s="6"/>
      <c r="CA165" s="6"/>
      <c r="CB165" s="6"/>
      <c r="CC165" s="6"/>
      <c r="CD165" s="6"/>
      <c r="CE165" s="6"/>
      <c r="CF165" s="6"/>
      <c r="CG165" s="6"/>
      <c r="CH165" s="6"/>
      <c r="CI165" s="6"/>
      <c r="CJ165" s="6"/>
      <c r="CK165" s="6"/>
      <c r="CL165" s="6"/>
      <c r="CM165" s="6"/>
      <c r="CN165" s="6"/>
      <c r="CO165" s="6"/>
      <c r="CP165" s="6"/>
      <c r="CQ165" s="6"/>
      <c r="CR165" s="6"/>
      <c r="CS165" s="6"/>
      <c r="CT165" s="6"/>
      <c r="CU165" s="6"/>
      <c r="CV165" s="6"/>
      <c r="CW165" s="6"/>
      <c r="CX165" s="6"/>
      <c r="CY165" s="6"/>
      <c r="CZ165" s="6"/>
      <c r="DA165" s="6"/>
      <c r="DB165" s="6"/>
      <c r="DC165" s="6"/>
      <c r="DD165" s="6"/>
      <c r="DE165" s="6"/>
      <c r="DF165" s="6"/>
      <c r="DG165" s="6"/>
      <c r="DH165" s="6"/>
      <c r="DI165" s="6"/>
      <c r="DJ165" s="6"/>
      <c r="DK165" s="6"/>
      <c r="DL165" s="6"/>
      <c r="DM165" s="6"/>
      <c r="DN165" s="6"/>
      <c r="DO165" s="6"/>
      <c r="DP165" s="6"/>
      <c r="DQ165" s="6"/>
      <c r="DR165" s="6"/>
      <c r="DS165" s="6"/>
      <c r="DT165" s="6"/>
      <c r="DU165" s="6"/>
      <c r="DV165" s="6"/>
      <c r="DW165" s="6"/>
      <c r="DX165" s="6"/>
      <c r="DY165" s="6"/>
      <c r="DZ165" s="6"/>
      <c r="EA165" s="6"/>
      <c r="EB165" s="6"/>
      <c r="EC165" s="6"/>
      <c r="ED165" s="6"/>
      <c r="EE165" s="6"/>
      <c r="EF165" s="6"/>
      <c r="EG165" s="6"/>
      <c r="EH165" s="6"/>
      <c r="EI165" s="6"/>
      <c r="EJ165" s="6"/>
      <c r="EK165" s="6"/>
      <c r="EL165" s="6"/>
      <c r="EM165" s="6"/>
      <c r="EN165" s="6"/>
      <c r="EO165" s="6"/>
      <c r="EP165" s="6"/>
      <c r="EQ165" s="6"/>
      <c r="ER165" s="6"/>
      <c r="ES165" s="6"/>
      <c r="ET165" s="6"/>
      <c r="EU165" s="6"/>
      <c r="EV165" s="6"/>
      <c r="EW165" s="6"/>
      <c r="EX165" s="6"/>
      <c r="EY165" s="6"/>
      <c r="EZ165" s="6"/>
      <c r="FA165" s="6"/>
      <c r="FB165" s="6"/>
      <c r="FC165" s="6"/>
      <c r="FD165" s="6"/>
      <c r="FE165" s="6"/>
      <c r="FF165" s="6"/>
      <c r="FG165" s="6"/>
      <c r="FH165" s="6"/>
      <c r="FI165" s="6"/>
      <c r="FJ165" s="6"/>
      <c r="FK165" s="6"/>
      <c r="FL165" s="6"/>
      <c r="FM165" s="6"/>
      <c r="FN165" s="6"/>
      <c r="FO165" s="6"/>
      <c r="FP165" s="6"/>
      <c r="FQ165" s="6"/>
      <c r="FR165" s="6"/>
      <c r="FS165" s="6"/>
      <c r="FT165" s="6"/>
      <c r="FU165" s="6"/>
      <c r="FV165" s="6"/>
      <c r="FW165" s="6"/>
      <c r="FX165" s="6"/>
      <c r="FY165" s="6"/>
      <c r="FZ165" s="6"/>
      <c r="GA165" s="6"/>
      <c r="GB165" s="6"/>
      <c r="GC165" s="6"/>
      <c r="GD165" s="6"/>
      <c r="GE165" s="6"/>
      <c r="GF165" s="6"/>
      <c r="GG165" s="6"/>
      <c r="GH165" s="6"/>
      <c r="GI165" s="6"/>
      <c r="GJ165" s="6"/>
      <c r="GK165" s="6"/>
      <c r="GL165" s="6"/>
      <c r="GM165" s="6"/>
      <c r="GN165" s="6"/>
      <c r="GO165" s="6"/>
      <c r="GP165" s="6"/>
      <c r="GQ165" s="6"/>
      <c r="GR165" s="6"/>
      <c r="GS165" s="6"/>
      <c r="GT165" s="6"/>
      <c r="GU165" s="6"/>
      <c r="GV165" s="6"/>
      <c r="GW165" s="6"/>
      <c r="GX165" s="6"/>
      <c r="GY165" s="6"/>
      <c r="GZ165" s="6"/>
      <c r="HA165" s="6"/>
      <c r="HB165" s="6"/>
      <c r="HC165" s="6"/>
      <c r="HD165" s="6"/>
      <c r="HE165" s="6"/>
      <c r="HF165" s="6"/>
      <c r="HG165" s="6"/>
      <c r="HH165" s="6"/>
      <c r="HI165" s="6"/>
      <c r="HJ165" s="6"/>
      <c r="HK165" s="6"/>
      <c r="HL165" s="6"/>
      <c r="HM165" s="6"/>
      <c r="HN165" s="6"/>
      <c r="HO165" s="6"/>
      <c r="HP165" s="6"/>
      <c r="HQ165" s="6"/>
      <c r="HR165" s="6"/>
      <c r="HS165" s="6"/>
      <c r="HT165" s="6"/>
      <c r="HU165" s="6"/>
      <c r="HV165" s="6"/>
      <c r="HW165" s="6"/>
      <c r="HX165" s="6"/>
      <c r="HY165" s="6"/>
      <c r="HZ165" s="6"/>
      <c r="IA165" s="6"/>
      <c r="IB165" s="6"/>
      <c r="IC165" s="6"/>
      <c r="ID165" s="6"/>
      <c r="IE165" s="6"/>
      <c r="IF165" s="6"/>
      <c r="IG165" s="6"/>
      <c r="IH165" s="6"/>
      <c r="II165" s="6"/>
      <c r="IJ165" s="6"/>
      <c r="IK165" s="6"/>
      <c r="IL165" s="6"/>
      <c r="IM165" s="6"/>
      <c r="IN165" s="6"/>
      <c r="IO165" s="6"/>
      <c r="IP165" s="6"/>
      <c r="IQ165" s="6"/>
      <c r="IR165" s="6"/>
      <c r="IS165" s="6"/>
      <c r="IT165" s="6"/>
      <c r="IU165" s="6"/>
      <c r="IV165" s="6"/>
      <c r="IW165" s="6"/>
      <c r="IX165" s="6"/>
      <c r="IY165" s="6"/>
      <c r="IZ165" s="6"/>
      <c r="JA165" s="6"/>
      <c r="JB165" s="6"/>
      <c r="JC165" s="6"/>
      <c r="JD165" s="6"/>
      <c r="JE165" s="6"/>
      <c r="JF165" s="6"/>
      <c r="JG165" s="6"/>
      <c r="JH165" s="6"/>
      <c r="JI165" s="6"/>
      <c r="JJ165" s="6"/>
      <c r="JK165" s="6"/>
      <c r="JL165" s="6"/>
      <c r="JM165" s="6"/>
      <c r="JN165" s="6"/>
      <c r="JO165" s="6"/>
      <c r="JP165" s="6"/>
      <c r="JQ165" s="6"/>
      <c r="JR165" s="6"/>
      <c r="JS165" s="6"/>
      <c r="JT165" s="6"/>
      <c r="JU165" s="6"/>
      <c r="JV165" s="6"/>
      <c r="JW165" s="6"/>
      <c r="JX165" s="6"/>
      <c r="JY165" s="6"/>
      <c r="JZ165" s="6"/>
      <c r="KA165" s="6"/>
      <c r="KB165" s="6"/>
      <c r="KC165" s="6"/>
      <c r="KD165" s="6"/>
      <c r="KE165" s="6"/>
      <c r="KF165" s="6"/>
      <c r="KG165" s="6"/>
      <c r="KH165" s="6"/>
      <c r="KI165" s="6"/>
      <c r="KJ165" s="6"/>
      <c r="KK165" s="6"/>
      <c r="KL165" s="6"/>
      <c r="KM165" s="6"/>
      <c r="KN165" s="6"/>
      <c r="KO165" s="6"/>
      <c r="KP165" s="6"/>
      <c r="KQ165" s="6"/>
      <c r="KR165" s="6"/>
      <c r="KS165" s="6"/>
      <c r="KT165" s="6"/>
      <c r="KU165" s="6"/>
      <c r="KV165" s="6"/>
      <c r="KW165" s="6"/>
      <c r="KX165" s="6"/>
      <c r="KY165" s="6"/>
      <c r="KZ165" s="6"/>
      <c r="LA165" s="6"/>
      <c r="LB165" s="6"/>
      <c r="LC165" s="6"/>
      <c r="LD165" s="6"/>
      <c r="LE165" s="6"/>
      <c r="LF165" s="6"/>
      <c r="LG165" s="6"/>
      <c r="LH165" s="6"/>
      <c r="LI165" s="6"/>
      <c r="LJ165" s="6"/>
      <c r="LK165" s="6"/>
      <c r="LL165" s="6"/>
      <c r="LM165" s="6"/>
      <c r="LN165" s="6"/>
      <c r="LO165" s="6"/>
      <c r="LP165" s="6"/>
      <c r="LQ165" s="6"/>
      <c r="LR165" s="6"/>
      <c r="LS165" s="6"/>
      <c r="LT165" s="6"/>
      <c r="LU165" s="6"/>
      <c r="LV165" s="6"/>
      <c r="LW165" s="6"/>
      <c r="LX165" s="6"/>
      <c r="LY165" s="6"/>
      <c r="LZ165" s="6"/>
      <c r="MA165" s="6"/>
      <c r="MB165" s="6"/>
      <c r="MC165" s="6"/>
      <c r="MD165" s="6"/>
      <c r="ME165" s="6"/>
      <c r="MF165" s="6"/>
      <c r="MG165" s="6"/>
      <c r="MH165" s="6"/>
      <c r="MI165" s="6"/>
      <c r="MJ165" s="6"/>
      <c r="MK165" s="6"/>
      <c r="ML165" s="6"/>
      <c r="MM165" s="6"/>
      <c r="MN165" s="6"/>
      <c r="MO165" s="6"/>
      <c r="MP165" s="6"/>
      <c r="MQ165" s="6"/>
      <c r="MR165" s="6"/>
      <c r="MS165" s="6"/>
      <c r="MT165" s="6"/>
      <c r="MU165" s="6"/>
      <c r="MV165" s="6"/>
      <c r="MW165" s="6"/>
      <c r="MX165" s="6"/>
      <c r="MY165" s="6"/>
      <c r="MZ165" s="6"/>
      <c r="NA165" s="6"/>
      <c r="NB165" s="6"/>
      <c r="NC165" s="6"/>
      <c r="ND165" s="6"/>
      <c r="NE165" s="6"/>
      <c r="NF165" s="6"/>
      <c r="NG165" s="6"/>
      <c r="NH165" s="6"/>
      <c r="NI165" s="6"/>
      <c r="NJ165" s="6"/>
      <c r="NK165" s="6"/>
      <c r="NL165" s="6"/>
      <c r="NM165" s="6"/>
      <c r="NN165" s="6"/>
      <c r="NO165" s="6"/>
      <c r="NP165" s="6"/>
      <c r="NQ165" s="6"/>
      <c r="NR165" s="6"/>
      <c r="NS165" s="6"/>
      <c r="NT165" s="6"/>
      <c r="NU165" s="6"/>
      <c r="NV165" s="6"/>
      <c r="NW165" s="6"/>
      <c r="NX165" s="6"/>
      <c r="NY165" s="6"/>
      <c r="NZ165" s="6"/>
      <c r="OA165" s="6"/>
      <c r="OB165" s="6"/>
      <c r="OC165" s="6"/>
      <c r="OD165" s="6"/>
      <c r="OE165" s="6"/>
      <c r="OF165" s="6"/>
      <c r="OG165" s="6"/>
      <c r="OH165" s="6"/>
      <c r="OI165" s="6"/>
      <c r="OJ165" s="6"/>
      <c r="OK165" s="6"/>
      <c r="OL165" s="6"/>
      <c r="OM165" s="6"/>
      <c r="ON165" s="6"/>
      <c r="OO165" s="6"/>
      <c r="OP165" s="6"/>
      <c r="OQ165" s="6"/>
      <c r="OR165" s="6"/>
      <c r="OS165" s="6"/>
      <c r="OT165" s="6"/>
      <c r="OU165" s="6"/>
      <c r="OV165" s="6"/>
      <c r="OW165" s="6"/>
      <c r="OX165" s="6"/>
      <c r="OY165" s="6"/>
      <c r="OZ165" s="6"/>
      <c r="PA165" s="6"/>
      <c r="PB165" s="6"/>
      <c r="PC165" s="6"/>
      <c r="PD165" s="6"/>
      <c r="PE165" s="6"/>
    </row>
    <row r="166" spans="1:421" s="13" customFormat="1" x14ac:dyDescent="0.25">
      <c r="A166" s="305"/>
      <c r="B166" s="271"/>
      <c r="C166" s="259"/>
      <c r="D166" s="281"/>
      <c r="E166" s="17"/>
      <c r="F166" s="163" t="s">
        <v>139</v>
      </c>
      <c r="G166" s="163">
        <v>3</v>
      </c>
      <c r="H166" s="163">
        <v>3</v>
      </c>
      <c r="I166" s="163">
        <v>3</v>
      </c>
      <c r="J166" s="163">
        <v>3</v>
      </c>
      <c r="K166" s="163">
        <v>3</v>
      </c>
      <c r="L166" s="146"/>
      <c r="M166" s="26">
        <f>((G166*Kwantificatie!$B$22)+(H166*Kwantificatie!$C$22)+(I166*Kwantificatie!$D$22)+(J166*Kwantificatie!$E$22)+(K166*Kwantificatie!$F$22))*11.1*-1+100</f>
        <v>0.10000000000000853</v>
      </c>
      <c r="N166" s="6"/>
      <c r="O166" s="6"/>
      <c r="P166" s="6"/>
      <c r="Q166" s="6"/>
      <c r="R166" s="6"/>
      <c r="AC166" s="6"/>
      <c r="AD166" s="6"/>
      <c r="AE166" s="6"/>
      <c r="AF166" s="6"/>
      <c r="AG166" s="6"/>
      <c r="AH166" s="6"/>
      <c r="AI166" s="6"/>
      <c r="AJ166" s="6"/>
      <c r="AK166" s="6"/>
      <c r="AL166" s="6"/>
      <c r="AM166" s="6"/>
      <c r="AN166" s="6"/>
      <c r="AO166" s="6"/>
      <c r="AP166" s="6"/>
      <c r="AQ166" s="6"/>
      <c r="AR166" s="6"/>
      <c r="AS166" s="6"/>
      <c r="AT166" s="6"/>
      <c r="AU166" s="6"/>
      <c r="AV166" s="6"/>
      <c r="AW166" s="6"/>
      <c r="AX166" s="6"/>
      <c r="AY166" s="6"/>
      <c r="AZ166" s="6"/>
      <c r="BA166" s="6"/>
      <c r="BB166" s="6"/>
      <c r="BC166" s="6"/>
      <c r="BD166" s="6"/>
      <c r="BE166" s="6"/>
      <c r="BF166" s="6"/>
      <c r="BG166" s="6"/>
      <c r="BH166" s="6"/>
      <c r="BI166" s="6"/>
      <c r="BJ166" s="6"/>
      <c r="BK166" s="6"/>
      <c r="BL166" s="6"/>
      <c r="BM166" s="6"/>
      <c r="BN166" s="6"/>
      <c r="BO166" s="6"/>
      <c r="BP166" s="6"/>
      <c r="BQ166" s="6"/>
      <c r="BR166" s="6"/>
      <c r="BS166" s="6"/>
      <c r="BT166" s="6"/>
      <c r="BU166" s="6"/>
      <c r="BV166" s="6"/>
      <c r="BW166" s="6"/>
      <c r="BX166" s="6"/>
      <c r="BY166" s="6"/>
      <c r="BZ166" s="6"/>
      <c r="CA166" s="6"/>
      <c r="CB166" s="6"/>
      <c r="CC166" s="6"/>
      <c r="CD166" s="6"/>
      <c r="CE166" s="6"/>
      <c r="CF166" s="6"/>
      <c r="CG166" s="6"/>
      <c r="CH166" s="6"/>
      <c r="CI166" s="6"/>
      <c r="CJ166" s="6"/>
      <c r="CK166" s="6"/>
      <c r="CL166" s="6"/>
      <c r="CM166" s="6"/>
      <c r="CN166" s="6"/>
      <c r="CO166" s="6"/>
      <c r="CP166" s="6"/>
      <c r="CQ166" s="6"/>
      <c r="CR166" s="6"/>
      <c r="CS166" s="6"/>
      <c r="CT166" s="6"/>
      <c r="CU166" s="6"/>
      <c r="CV166" s="6"/>
      <c r="CW166" s="6"/>
      <c r="CX166" s="6"/>
      <c r="CY166" s="6"/>
      <c r="CZ166" s="6"/>
      <c r="DA166" s="6"/>
      <c r="DB166" s="6"/>
      <c r="DC166" s="6"/>
      <c r="DD166" s="6"/>
      <c r="DE166" s="6"/>
      <c r="DF166" s="6"/>
      <c r="DG166" s="6"/>
      <c r="DH166" s="6"/>
      <c r="DI166" s="6"/>
      <c r="DJ166" s="6"/>
      <c r="DK166" s="6"/>
      <c r="DL166" s="6"/>
      <c r="DM166" s="6"/>
      <c r="DN166" s="6"/>
      <c r="DO166" s="6"/>
      <c r="DP166" s="6"/>
      <c r="DQ166" s="6"/>
      <c r="DR166" s="6"/>
      <c r="DS166" s="6"/>
      <c r="DT166" s="6"/>
      <c r="DU166" s="6"/>
      <c r="DV166" s="6"/>
      <c r="DW166" s="6"/>
      <c r="DX166" s="6"/>
      <c r="DY166" s="6"/>
      <c r="DZ166" s="6"/>
      <c r="EA166" s="6"/>
      <c r="EB166" s="6"/>
      <c r="EC166" s="6"/>
      <c r="ED166" s="6"/>
      <c r="EE166" s="6"/>
      <c r="EF166" s="6"/>
      <c r="EG166" s="6"/>
      <c r="EH166" s="6"/>
      <c r="EI166" s="6"/>
      <c r="EJ166" s="6"/>
      <c r="EK166" s="6"/>
      <c r="EL166" s="6"/>
      <c r="EM166" s="6"/>
      <c r="EN166" s="6"/>
      <c r="EO166" s="6"/>
      <c r="EP166" s="6"/>
      <c r="EQ166" s="6"/>
      <c r="ER166" s="6"/>
      <c r="ES166" s="6"/>
      <c r="ET166" s="6"/>
      <c r="EU166" s="6"/>
      <c r="EV166" s="6"/>
      <c r="EW166" s="6"/>
      <c r="EX166" s="6"/>
      <c r="EY166" s="6"/>
      <c r="EZ166" s="6"/>
      <c r="FA166" s="6"/>
      <c r="FB166" s="6"/>
      <c r="FC166" s="6"/>
      <c r="FD166" s="6"/>
      <c r="FE166" s="6"/>
      <c r="FF166" s="6"/>
      <c r="FG166" s="6"/>
      <c r="FH166" s="6"/>
      <c r="FI166" s="6"/>
      <c r="FJ166" s="6"/>
      <c r="FK166" s="6"/>
      <c r="FL166" s="6"/>
      <c r="FM166" s="6"/>
      <c r="FN166" s="6"/>
      <c r="FO166" s="6"/>
      <c r="FP166" s="6"/>
      <c r="FQ166" s="6"/>
      <c r="FR166" s="6"/>
      <c r="FS166" s="6"/>
      <c r="FT166" s="6"/>
      <c r="FU166" s="6"/>
      <c r="FV166" s="6"/>
      <c r="FW166" s="6"/>
      <c r="FX166" s="6"/>
      <c r="FY166" s="6"/>
      <c r="FZ166" s="6"/>
      <c r="GA166" s="6"/>
      <c r="GB166" s="6"/>
      <c r="GC166" s="6"/>
      <c r="GD166" s="6"/>
      <c r="GE166" s="6"/>
      <c r="GF166" s="6"/>
      <c r="GG166" s="6"/>
      <c r="GH166" s="6"/>
      <c r="GI166" s="6"/>
      <c r="GJ166" s="6"/>
      <c r="GK166" s="6"/>
      <c r="GL166" s="6"/>
      <c r="GM166" s="6"/>
      <c r="GN166" s="6"/>
      <c r="GO166" s="6"/>
      <c r="GP166" s="6"/>
      <c r="GQ166" s="6"/>
      <c r="GR166" s="6"/>
      <c r="GS166" s="6"/>
      <c r="GT166" s="6"/>
      <c r="GU166" s="6"/>
      <c r="GV166" s="6"/>
      <c r="GW166" s="6"/>
      <c r="GX166" s="6"/>
      <c r="GY166" s="6"/>
      <c r="GZ166" s="6"/>
      <c r="HA166" s="6"/>
      <c r="HB166" s="6"/>
      <c r="HC166" s="6"/>
      <c r="HD166" s="6"/>
      <c r="HE166" s="6"/>
      <c r="HF166" s="6"/>
      <c r="HG166" s="6"/>
      <c r="HH166" s="6"/>
      <c r="HI166" s="6"/>
      <c r="HJ166" s="6"/>
      <c r="HK166" s="6"/>
      <c r="HL166" s="6"/>
      <c r="HM166" s="6"/>
      <c r="HN166" s="6"/>
      <c r="HO166" s="6"/>
      <c r="HP166" s="6"/>
      <c r="HQ166" s="6"/>
      <c r="HR166" s="6"/>
      <c r="HS166" s="6"/>
      <c r="HT166" s="6"/>
      <c r="HU166" s="6"/>
      <c r="HV166" s="6"/>
      <c r="HW166" s="6"/>
      <c r="HX166" s="6"/>
      <c r="HY166" s="6"/>
      <c r="HZ166" s="6"/>
      <c r="IA166" s="6"/>
      <c r="IB166" s="6"/>
      <c r="IC166" s="6"/>
      <c r="ID166" s="6"/>
      <c r="IE166" s="6"/>
      <c r="IF166" s="6"/>
      <c r="IG166" s="6"/>
      <c r="IH166" s="6"/>
      <c r="II166" s="6"/>
      <c r="IJ166" s="6"/>
      <c r="IK166" s="6"/>
      <c r="IL166" s="6"/>
      <c r="IM166" s="6"/>
      <c r="IN166" s="6"/>
      <c r="IO166" s="6"/>
      <c r="IP166" s="6"/>
      <c r="IQ166" s="6"/>
      <c r="IR166" s="6"/>
      <c r="IS166" s="6"/>
      <c r="IT166" s="6"/>
      <c r="IU166" s="6"/>
      <c r="IV166" s="6"/>
      <c r="IW166" s="6"/>
      <c r="IX166" s="6"/>
      <c r="IY166" s="6"/>
      <c r="IZ166" s="6"/>
      <c r="JA166" s="6"/>
      <c r="JB166" s="6"/>
      <c r="JC166" s="6"/>
      <c r="JD166" s="6"/>
      <c r="JE166" s="6"/>
      <c r="JF166" s="6"/>
      <c r="JG166" s="6"/>
      <c r="JH166" s="6"/>
      <c r="JI166" s="6"/>
      <c r="JJ166" s="6"/>
      <c r="JK166" s="6"/>
      <c r="JL166" s="6"/>
      <c r="JM166" s="6"/>
      <c r="JN166" s="6"/>
      <c r="JO166" s="6"/>
      <c r="JP166" s="6"/>
      <c r="JQ166" s="6"/>
      <c r="JR166" s="6"/>
      <c r="JS166" s="6"/>
      <c r="JT166" s="6"/>
      <c r="JU166" s="6"/>
      <c r="JV166" s="6"/>
      <c r="JW166" s="6"/>
      <c r="JX166" s="6"/>
      <c r="JY166" s="6"/>
      <c r="JZ166" s="6"/>
      <c r="KA166" s="6"/>
      <c r="KB166" s="6"/>
      <c r="KC166" s="6"/>
      <c r="KD166" s="6"/>
      <c r="KE166" s="6"/>
      <c r="KF166" s="6"/>
      <c r="KG166" s="6"/>
      <c r="KH166" s="6"/>
      <c r="KI166" s="6"/>
      <c r="KJ166" s="6"/>
      <c r="KK166" s="6"/>
      <c r="KL166" s="6"/>
      <c r="KM166" s="6"/>
      <c r="KN166" s="6"/>
      <c r="KO166" s="6"/>
      <c r="KP166" s="6"/>
      <c r="KQ166" s="6"/>
      <c r="KR166" s="6"/>
      <c r="KS166" s="6"/>
      <c r="KT166" s="6"/>
      <c r="KU166" s="6"/>
      <c r="KV166" s="6"/>
      <c r="KW166" s="6"/>
      <c r="KX166" s="6"/>
      <c r="KY166" s="6"/>
      <c r="KZ166" s="6"/>
      <c r="LA166" s="6"/>
      <c r="LB166" s="6"/>
      <c r="LC166" s="6"/>
      <c r="LD166" s="6"/>
      <c r="LE166" s="6"/>
      <c r="LF166" s="6"/>
      <c r="LG166" s="6"/>
      <c r="LH166" s="6"/>
      <c r="LI166" s="6"/>
      <c r="LJ166" s="6"/>
      <c r="LK166" s="6"/>
      <c r="LL166" s="6"/>
      <c r="LM166" s="6"/>
      <c r="LN166" s="6"/>
      <c r="LO166" s="6"/>
      <c r="LP166" s="6"/>
      <c r="LQ166" s="6"/>
      <c r="LR166" s="6"/>
      <c r="LS166" s="6"/>
      <c r="LT166" s="6"/>
      <c r="LU166" s="6"/>
      <c r="LV166" s="6"/>
      <c r="LW166" s="6"/>
      <c r="LX166" s="6"/>
      <c r="LY166" s="6"/>
      <c r="LZ166" s="6"/>
      <c r="MA166" s="6"/>
      <c r="MB166" s="6"/>
      <c r="MC166" s="6"/>
      <c r="MD166" s="6"/>
      <c r="ME166" s="6"/>
      <c r="MF166" s="6"/>
      <c r="MG166" s="6"/>
      <c r="MH166" s="6"/>
      <c r="MI166" s="6"/>
      <c r="MJ166" s="6"/>
      <c r="MK166" s="6"/>
      <c r="ML166" s="6"/>
      <c r="MM166" s="6"/>
      <c r="MN166" s="6"/>
      <c r="MO166" s="6"/>
      <c r="MP166" s="6"/>
      <c r="MQ166" s="6"/>
      <c r="MR166" s="6"/>
      <c r="MS166" s="6"/>
      <c r="MT166" s="6"/>
      <c r="MU166" s="6"/>
      <c r="MV166" s="6"/>
      <c r="MW166" s="6"/>
      <c r="MX166" s="6"/>
      <c r="MY166" s="6"/>
      <c r="MZ166" s="6"/>
      <c r="NA166" s="6"/>
      <c r="NB166" s="6"/>
      <c r="NC166" s="6"/>
      <c r="ND166" s="6"/>
      <c r="NE166" s="6"/>
      <c r="NF166" s="6"/>
      <c r="NG166" s="6"/>
      <c r="NH166" s="6"/>
      <c r="NI166" s="6"/>
      <c r="NJ166" s="6"/>
      <c r="NK166" s="6"/>
      <c r="NL166" s="6"/>
      <c r="NM166" s="6"/>
      <c r="NN166" s="6"/>
      <c r="NO166" s="6"/>
      <c r="NP166" s="6"/>
      <c r="NQ166" s="6"/>
      <c r="NR166" s="6"/>
      <c r="NS166" s="6"/>
      <c r="NT166" s="6"/>
      <c r="NU166" s="6"/>
      <c r="NV166" s="6"/>
      <c r="NW166" s="6"/>
      <c r="NX166" s="6"/>
      <c r="NY166" s="6"/>
      <c r="NZ166" s="6"/>
      <c r="OA166" s="6"/>
      <c r="OB166" s="6"/>
      <c r="OC166" s="6"/>
      <c r="OD166" s="6"/>
      <c r="OE166" s="6"/>
      <c r="OF166" s="6"/>
      <c r="OG166" s="6"/>
      <c r="OH166" s="6"/>
      <c r="OI166" s="6"/>
      <c r="OJ166" s="6"/>
      <c r="OK166" s="6"/>
      <c r="OL166" s="6"/>
      <c r="OM166" s="6"/>
      <c r="ON166" s="6"/>
      <c r="OO166" s="6"/>
      <c r="OP166" s="6"/>
      <c r="OQ166" s="6"/>
      <c r="OR166" s="6"/>
      <c r="OS166" s="6"/>
      <c r="OT166" s="6"/>
      <c r="OU166" s="6"/>
      <c r="OV166" s="6"/>
      <c r="OW166" s="6"/>
      <c r="OX166" s="6"/>
      <c r="OY166" s="6"/>
      <c r="OZ166" s="6"/>
      <c r="PA166" s="6"/>
      <c r="PB166" s="6"/>
      <c r="PC166" s="6"/>
      <c r="PD166" s="6"/>
      <c r="PE166" s="6"/>
    </row>
    <row r="167" spans="1:421" s="13" customFormat="1" ht="13.8" thickBot="1" x14ac:dyDescent="0.3">
      <c r="A167" s="305"/>
      <c r="B167" s="271"/>
      <c r="C167" s="272"/>
      <c r="D167" s="286"/>
      <c r="E167" s="144"/>
      <c r="F167" s="163" t="s">
        <v>139</v>
      </c>
      <c r="G167" s="163">
        <v>3</v>
      </c>
      <c r="H167" s="163">
        <v>3</v>
      </c>
      <c r="I167" s="163">
        <v>3</v>
      </c>
      <c r="J167" s="163">
        <v>3</v>
      </c>
      <c r="K167" s="163">
        <v>3</v>
      </c>
      <c r="L167" s="146"/>
      <c r="M167" s="159">
        <f>((G167*Kwantificatie!$B$22)+(H167*Kwantificatie!$C$22)+(I167*Kwantificatie!$D$22)+(J167*Kwantificatie!$E$22)+(K167*Kwantificatie!$F$22))*11.1*-1+100</f>
        <v>0.10000000000000853</v>
      </c>
      <c r="N167" s="6"/>
      <c r="O167" s="6"/>
      <c r="P167" s="6"/>
      <c r="Q167" s="6"/>
      <c r="R167" s="6"/>
      <c r="AC167" s="6"/>
      <c r="AD167" s="6"/>
      <c r="AE167" s="6"/>
      <c r="AF167" s="6"/>
      <c r="AG167" s="6"/>
      <c r="AH167" s="6"/>
      <c r="AI167" s="6"/>
      <c r="AJ167" s="6"/>
      <c r="AK167" s="6"/>
      <c r="AL167" s="6"/>
      <c r="AM167" s="6"/>
      <c r="AN167" s="6"/>
      <c r="AO167" s="6"/>
      <c r="AP167" s="6"/>
      <c r="AQ167" s="6"/>
      <c r="AR167" s="6"/>
      <c r="AS167" s="6"/>
      <c r="AT167" s="6"/>
      <c r="AU167" s="6"/>
      <c r="AV167" s="6"/>
      <c r="AW167" s="6"/>
      <c r="AX167" s="6"/>
      <c r="AY167" s="6"/>
      <c r="AZ167" s="6"/>
      <c r="BA167" s="6"/>
      <c r="BB167" s="6"/>
      <c r="BC167" s="6"/>
      <c r="BD167" s="6"/>
      <c r="BE167" s="6"/>
      <c r="BF167" s="6"/>
      <c r="BG167" s="6"/>
      <c r="BH167" s="6"/>
      <c r="BI167" s="6"/>
      <c r="BJ167" s="6"/>
      <c r="BK167" s="6"/>
      <c r="BL167" s="6"/>
      <c r="BM167" s="6"/>
      <c r="BN167" s="6"/>
      <c r="BO167" s="6"/>
      <c r="BP167" s="6"/>
      <c r="BQ167" s="6"/>
      <c r="BR167" s="6"/>
      <c r="BS167" s="6"/>
      <c r="BT167" s="6"/>
      <c r="BU167" s="6"/>
      <c r="BV167" s="6"/>
      <c r="BW167" s="6"/>
      <c r="BX167" s="6"/>
      <c r="BY167" s="6"/>
      <c r="BZ167" s="6"/>
      <c r="CA167" s="6"/>
      <c r="CB167" s="6"/>
      <c r="CC167" s="6"/>
      <c r="CD167" s="6"/>
      <c r="CE167" s="6"/>
      <c r="CF167" s="6"/>
      <c r="CG167" s="6"/>
      <c r="CH167" s="6"/>
      <c r="CI167" s="6"/>
      <c r="CJ167" s="6"/>
      <c r="CK167" s="6"/>
      <c r="CL167" s="6"/>
      <c r="CM167" s="6"/>
      <c r="CN167" s="6"/>
      <c r="CO167" s="6"/>
      <c r="CP167" s="6"/>
      <c r="CQ167" s="6"/>
      <c r="CR167" s="6"/>
      <c r="CS167" s="6"/>
      <c r="CT167" s="6"/>
      <c r="CU167" s="6"/>
      <c r="CV167" s="6"/>
      <c r="CW167" s="6"/>
      <c r="CX167" s="6"/>
      <c r="CY167" s="6"/>
      <c r="CZ167" s="6"/>
      <c r="DA167" s="6"/>
      <c r="DB167" s="6"/>
      <c r="DC167" s="6"/>
      <c r="DD167" s="6"/>
      <c r="DE167" s="6"/>
      <c r="DF167" s="6"/>
      <c r="DG167" s="6"/>
      <c r="DH167" s="6"/>
      <c r="DI167" s="6"/>
      <c r="DJ167" s="6"/>
      <c r="DK167" s="6"/>
      <c r="DL167" s="6"/>
      <c r="DM167" s="6"/>
      <c r="DN167" s="6"/>
      <c r="DO167" s="6"/>
      <c r="DP167" s="6"/>
      <c r="DQ167" s="6"/>
      <c r="DR167" s="6"/>
      <c r="DS167" s="6"/>
      <c r="DT167" s="6"/>
      <c r="DU167" s="6"/>
      <c r="DV167" s="6"/>
      <c r="DW167" s="6"/>
      <c r="DX167" s="6"/>
      <c r="DY167" s="6"/>
      <c r="DZ167" s="6"/>
      <c r="EA167" s="6"/>
      <c r="EB167" s="6"/>
      <c r="EC167" s="6"/>
      <c r="ED167" s="6"/>
      <c r="EE167" s="6"/>
      <c r="EF167" s="6"/>
      <c r="EG167" s="6"/>
      <c r="EH167" s="6"/>
      <c r="EI167" s="6"/>
      <c r="EJ167" s="6"/>
      <c r="EK167" s="6"/>
      <c r="EL167" s="6"/>
      <c r="EM167" s="6"/>
      <c r="EN167" s="6"/>
      <c r="EO167" s="6"/>
      <c r="EP167" s="6"/>
      <c r="EQ167" s="6"/>
      <c r="ER167" s="6"/>
      <c r="ES167" s="6"/>
      <c r="ET167" s="6"/>
      <c r="EU167" s="6"/>
      <c r="EV167" s="6"/>
      <c r="EW167" s="6"/>
      <c r="EX167" s="6"/>
      <c r="EY167" s="6"/>
      <c r="EZ167" s="6"/>
      <c r="FA167" s="6"/>
      <c r="FB167" s="6"/>
      <c r="FC167" s="6"/>
      <c r="FD167" s="6"/>
      <c r="FE167" s="6"/>
      <c r="FF167" s="6"/>
      <c r="FG167" s="6"/>
      <c r="FH167" s="6"/>
      <c r="FI167" s="6"/>
      <c r="FJ167" s="6"/>
      <c r="FK167" s="6"/>
      <c r="FL167" s="6"/>
      <c r="FM167" s="6"/>
      <c r="FN167" s="6"/>
      <c r="FO167" s="6"/>
      <c r="FP167" s="6"/>
      <c r="FQ167" s="6"/>
      <c r="FR167" s="6"/>
      <c r="FS167" s="6"/>
      <c r="FT167" s="6"/>
      <c r="FU167" s="6"/>
      <c r="FV167" s="6"/>
      <c r="FW167" s="6"/>
      <c r="FX167" s="6"/>
      <c r="FY167" s="6"/>
      <c r="FZ167" s="6"/>
      <c r="GA167" s="6"/>
      <c r="GB167" s="6"/>
      <c r="GC167" s="6"/>
      <c r="GD167" s="6"/>
      <c r="GE167" s="6"/>
      <c r="GF167" s="6"/>
      <c r="GG167" s="6"/>
      <c r="GH167" s="6"/>
      <c r="GI167" s="6"/>
      <c r="GJ167" s="6"/>
      <c r="GK167" s="6"/>
      <c r="GL167" s="6"/>
      <c r="GM167" s="6"/>
      <c r="GN167" s="6"/>
      <c r="GO167" s="6"/>
      <c r="GP167" s="6"/>
      <c r="GQ167" s="6"/>
      <c r="GR167" s="6"/>
      <c r="GS167" s="6"/>
      <c r="GT167" s="6"/>
      <c r="GU167" s="6"/>
      <c r="GV167" s="6"/>
      <c r="GW167" s="6"/>
      <c r="GX167" s="6"/>
      <c r="GY167" s="6"/>
      <c r="GZ167" s="6"/>
      <c r="HA167" s="6"/>
      <c r="HB167" s="6"/>
      <c r="HC167" s="6"/>
      <c r="HD167" s="6"/>
      <c r="HE167" s="6"/>
      <c r="HF167" s="6"/>
      <c r="HG167" s="6"/>
      <c r="HH167" s="6"/>
      <c r="HI167" s="6"/>
      <c r="HJ167" s="6"/>
      <c r="HK167" s="6"/>
      <c r="HL167" s="6"/>
      <c r="HM167" s="6"/>
      <c r="HN167" s="6"/>
      <c r="HO167" s="6"/>
      <c r="HP167" s="6"/>
      <c r="HQ167" s="6"/>
      <c r="HR167" s="6"/>
      <c r="HS167" s="6"/>
      <c r="HT167" s="6"/>
      <c r="HU167" s="6"/>
      <c r="HV167" s="6"/>
      <c r="HW167" s="6"/>
      <c r="HX167" s="6"/>
      <c r="HY167" s="6"/>
      <c r="HZ167" s="6"/>
      <c r="IA167" s="6"/>
      <c r="IB167" s="6"/>
      <c r="IC167" s="6"/>
      <c r="ID167" s="6"/>
      <c r="IE167" s="6"/>
      <c r="IF167" s="6"/>
      <c r="IG167" s="6"/>
      <c r="IH167" s="6"/>
      <c r="II167" s="6"/>
      <c r="IJ167" s="6"/>
      <c r="IK167" s="6"/>
      <c r="IL167" s="6"/>
      <c r="IM167" s="6"/>
      <c r="IN167" s="6"/>
      <c r="IO167" s="6"/>
      <c r="IP167" s="6"/>
      <c r="IQ167" s="6"/>
      <c r="IR167" s="6"/>
      <c r="IS167" s="6"/>
      <c r="IT167" s="6"/>
      <c r="IU167" s="6"/>
      <c r="IV167" s="6"/>
      <c r="IW167" s="6"/>
      <c r="IX167" s="6"/>
      <c r="IY167" s="6"/>
      <c r="IZ167" s="6"/>
      <c r="JA167" s="6"/>
      <c r="JB167" s="6"/>
      <c r="JC167" s="6"/>
      <c r="JD167" s="6"/>
      <c r="JE167" s="6"/>
      <c r="JF167" s="6"/>
      <c r="JG167" s="6"/>
      <c r="JH167" s="6"/>
      <c r="JI167" s="6"/>
      <c r="JJ167" s="6"/>
      <c r="JK167" s="6"/>
      <c r="JL167" s="6"/>
      <c r="JM167" s="6"/>
      <c r="JN167" s="6"/>
      <c r="JO167" s="6"/>
      <c r="JP167" s="6"/>
      <c r="JQ167" s="6"/>
      <c r="JR167" s="6"/>
      <c r="JS167" s="6"/>
      <c r="JT167" s="6"/>
      <c r="JU167" s="6"/>
      <c r="JV167" s="6"/>
      <c r="JW167" s="6"/>
      <c r="JX167" s="6"/>
      <c r="JY167" s="6"/>
      <c r="JZ167" s="6"/>
      <c r="KA167" s="6"/>
      <c r="KB167" s="6"/>
      <c r="KC167" s="6"/>
      <c r="KD167" s="6"/>
      <c r="KE167" s="6"/>
      <c r="KF167" s="6"/>
      <c r="KG167" s="6"/>
      <c r="KH167" s="6"/>
      <c r="KI167" s="6"/>
      <c r="KJ167" s="6"/>
      <c r="KK167" s="6"/>
      <c r="KL167" s="6"/>
      <c r="KM167" s="6"/>
      <c r="KN167" s="6"/>
      <c r="KO167" s="6"/>
      <c r="KP167" s="6"/>
      <c r="KQ167" s="6"/>
      <c r="KR167" s="6"/>
      <c r="KS167" s="6"/>
      <c r="KT167" s="6"/>
      <c r="KU167" s="6"/>
      <c r="KV167" s="6"/>
      <c r="KW167" s="6"/>
      <c r="KX167" s="6"/>
      <c r="KY167" s="6"/>
      <c r="KZ167" s="6"/>
      <c r="LA167" s="6"/>
      <c r="LB167" s="6"/>
      <c r="LC167" s="6"/>
      <c r="LD167" s="6"/>
      <c r="LE167" s="6"/>
      <c r="LF167" s="6"/>
      <c r="LG167" s="6"/>
      <c r="LH167" s="6"/>
      <c r="LI167" s="6"/>
      <c r="LJ167" s="6"/>
      <c r="LK167" s="6"/>
      <c r="LL167" s="6"/>
      <c r="LM167" s="6"/>
      <c r="LN167" s="6"/>
      <c r="LO167" s="6"/>
      <c r="LP167" s="6"/>
      <c r="LQ167" s="6"/>
      <c r="LR167" s="6"/>
      <c r="LS167" s="6"/>
      <c r="LT167" s="6"/>
      <c r="LU167" s="6"/>
      <c r="LV167" s="6"/>
      <c r="LW167" s="6"/>
      <c r="LX167" s="6"/>
      <c r="LY167" s="6"/>
      <c r="LZ167" s="6"/>
      <c r="MA167" s="6"/>
      <c r="MB167" s="6"/>
      <c r="MC167" s="6"/>
      <c r="MD167" s="6"/>
      <c r="ME167" s="6"/>
      <c r="MF167" s="6"/>
      <c r="MG167" s="6"/>
      <c r="MH167" s="6"/>
      <c r="MI167" s="6"/>
      <c r="MJ167" s="6"/>
      <c r="MK167" s="6"/>
      <c r="ML167" s="6"/>
      <c r="MM167" s="6"/>
      <c r="MN167" s="6"/>
      <c r="MO167" s="6"/>
      <c r="MP167" s="6"/>
      <c r="MQ167" s="6"/>
      <c r="MR167" s="6"/>
      <c r="MS167" s="6"/>
      <c r="MT167" s="6"/>
      <c r="MU167" s="6"/>
      <c r="MV167" s="6"/>
      <c r="MW167" s="6"/>
      <c r="MX167" s="6"/>
      <c r="MY167" s="6"/>
      <c r="MZ167" s="6"/>
      <c r="NA167" s="6"/>
      <c r="NB167" s="6"/>
      <c r="NC167" s="6"/>
      <c r="ND167" s="6"/>
      <c r="NE167" s="6"/>
      <c r="NF167" s="6"/>
      <c r="NG167" s="6"/>
      <c r="NH167" s="6"/>
      <c r="NI167" s="6"/>
      <c r="NJ167" s="6"/>
      <c r="NK167" s="6"/>
      <c r="NL167" s="6"/>
      <c r="NM167" s="6"/>
      <c r="NN167" s="6"/>
      <c r="NO167" s="6"/>
      <c r="NP167" s="6"/>
      <c r="NQ167" s="6"/>
      <c r="NR167" s="6"/>
      <c r="NS167" s="6"/>
      <c r="NT167" s="6"/>
      <c r="NU167" s="6"/>
      <c r="NV167" s="6"/>
      <c r="NW167" s="6"/>
      <c r="NX167" s="6"/>
      <c r="NY167" s="6"/>
      <c r="NZ167" s="6"/>
      <c r="OA167" s="6"/>
      <c r="OB167" s="6"/>
      <c r="OC167" s="6"/>
      <c r="OD167" s="6"/>
      <c r="OE167" s="6"/>
      <c r="OF167" s="6"/>
      <c r="OG167" s="6"/>
      <c r="OH167" s="6"/>
      <c r="OI167" s="6"/>
      <c r="OJ167" s="6"/>
      <c r="OK167" s="6"/>
      <c r="OL167" s="6"/>
      <c r="OM167" s="6"/>
      <c r="ON167" s="6"/>
      <c r="OO167" s="6"/>
      <c r="OP167" s="6"/>
      <c r="OQ167" s="6"/>
      <c r="OR167" s="6"/>
      <c r="OS167" s="6"/>
      <c r="OT167" s="6"/>
      <c r="OU167" s="6"/>
      <c r="OV167" s="6"/>
      <c r="OW167" s="6"/>
      <c r="OX167" s="6"/>
      <c r="OY167" s="6"/>
      <c r="OZ167" s="6"/>
      <c r="PA167" s="6"/>
      <c r="PB167" s="6"/>
      <c r="PC167" s="6"/>
      <c r="PD167" s="6"/>
      <c r="PE167" s="6"/>
    </row>
    <row r="168" spans="1:421" ht="26.4" x14ac:dyDescent="0.25">
      <c r="A168" s="305"/>
      <c r="B168" s="271"/>
      <c r="C168" s="307" t="s">
        <v>80</v>
      </c>
      <c r="D168" s="264" t="s">
        <v>11</v>
      </c>
      <c r="E168" s="19" t="s">
        <v>140</v>
      </c>
      <c r="F168" s="141" t="s">
        <v>111</v>
      </c>
      <c r="G168" s="142">
        <v>2</v>
      </c>
      <c r="H168" s="142">
        <v>2</v>
      </c>
      <c r="I168" s="142">
        <v>3</v>
      </c>
      <c r="J168" s="142">
        <v>2</v>
      </c>
      <c r="K168" s="142">
        <v>3</v>
      </c>
      <c r="L168" s="143"/>
      <c r="M168" s="26">
        <f>((G168*Kwantificatie!$B$22)+(H168*Kwantificatie!$C$22)+(I168*Kwantificatie!$D$22)+(J168*Kwantificatie!$E$22)+(K168*Kwantificatie!$F$22))*11.1*-1+100</f>
        <v>22.299999999999997</v>
      </c>
    </row>
    <row r="169" spans="1:421" ht="26.4" x14ac:dyDescent="0.25">
      <c r="A169" s="305"/>
      <c r="B169" s="271"/>
      <c r="C169" s="259"/>
      <c r="D169" s="266"/>
      <c r="E169" s="19" t="s">
        <v>141</v>
      </c>
      <c r="F169" s="155" t="s">
        <v>111</v>
      </c>
      <c r="G169" s="156">
        <v>2</v>
      </c>
      <c r="H169" s="156">
        <v>2</v>
      </c>
      <c r="I169" s="156">
        <v>3</v>
      </c>
      <c r="J169" s="156">
        <v>2</v>
      </c>
      <c r="K169" s="156">
        <v>2</v>
      </c>
      <c r="L169" s="98"/>
      <c r="M169" s="26">
        <f>((G169*Kwantificatie!$B$22)+(H169*Kwantificatie!$C$22)+(I169*Kwantificatie!$D$22)+(J169*Kwantificatie!$E$22)+(K169*Kwantificatie!$F$22))*11.1*-1+100</f>
        <v>27.850000000000009</v>
      </c>
    </row>
    <row r="170" spans="1:421" s="13" customFormat="1" x14ac:dyDescent="0.25">
      <c r="A170" s="305"/>
      <c r="B170" s="271"/>
      <c r="C170" s="259"/>
      <c r="D170" s="266"/>
      <c r="E170" s="17"/>
      <c r="F170" s="163" t="s">
        <v>139</v>
      </c>
      <c r="G170" s="163">
        <v>3</v>
      </c>
      <c r="H170" s="163">
        <v>3</v>
      </c>
      <c r="I170" s="163">
        <v>3</v>
      </c>
      <c r="J170" s="163">
        <v>3</v>
      </c>
      <c r="K170" s="163">
        <v>3</v>
      </c>
      <c r="L170" s="97"/>
      <c r="M170" s="26">
        <f>((G170*Kwantificatie!$B$22)+(H170*Kwantificatie!$C$22)+(I170*Kwantificatie!$D$22)+(J170*Kwantificatie!$E$22)+(K170*Kwantificatie!$F$22))*11.1*-1+100</f>
        <v>0.10000000000000853</v>
      </c>
      <c r="N170" s="6"/>
      <c r="O170" s="6"/>
      <c r="P170" s="6"/>
      <c r="Q170" s="6"/>
      <c r="R170" s="6"/>
      <c r="AC170" s="6"/>
      <c r="AD170" s="6"/>
      <c r="AE170" s="6"/>
      <c r="AF170" s="6"/>
      <c r="AG170" s="6"/>
      <c r="AH170" s="6"/>
      <c r="AI170" s="6"/>
      <c r="AJ170" s="6"/>
      <c r="AK170" s="6"/>
      <c r="AL170" s="6"/>
      <c r="AM170" s="6"/>
      <c r="AN170" s="6"/>
      <c r="AO170" s="6"/>
      <c r="AP170" s="6"/>
      <c r="AQ170" s="6"/>
      <c r="AR170" s="6"/>
      <c r="AS170" s="6"/>
      <c r="AT170" s="6"/>
      <c r="AU170" s="6"/>
      <c r="AV170" s="6"/>
      <c r="AW170" s="6"/>
      <c r="AX170" s="6"/>
      <c r="AY170" s="6"/>
      <c r="AZ170" s="6"/>
      <c r="BA170" s="6"/>
      <c r="BB170" s="6"/>
      <c r="BC170" s="6"/>
      <c r="BD170" s="6"/>
      <c r="BE170" s="6"/>
      <c r="BF170" s="6"/>
      <c r="BG170" s="6"/>
      <c r="BH170" s="6"/>
      <c r="BI170" s="6"/>
      <c r="BJ170" s="6"/>
      <c r="BK170" s="6"/>
      <c r="BL170" s="6"/>
      <c r="BM170" s="6"/>
      <c r="BN170" s="6"/>
      <c r="BO170" s="6"/>
      <c r="BP170" s="6"/>
      <c r="BQ170" s="6"/>
      <c r="BR170" s="6"/>
      <c r="BS170" s="6"/>
      <c r="BT170" s="6"/>
      <c r="BU170" s="6"/>
      <c r="BV170" s="6"/>
      <c r="BW170" s="6"/>
      <c r="BX170" s="6"/>
      <c r="BY170" s="6"/>
      <c r="BZ170" s="6"/>
      <c r="CA170" s="6"/>
      <c r="CB170" s="6"/>
      <c r="CC170" s="6"/>
      <c r="CD170" s="6"/>
      <c r="CE170" s="6"/>
      <c r="CF170" s="6"/>
      <c r="CG170" s="6"/>
      <c r="CH170" s="6"/>
      <c r="CI170" s="6"/>
      <c r="CJ170" s="6"/>
      <c r="CK170" s="6"/>
      <c r="CL170" s="6"/>
      <c r="CM170" s="6"/>
      <c r="CN170" s="6"/>
      <c r="CO170" s="6"/>
      <c r="CP170" s="6"/>
      <c r="CQ170" s="6"/>
      <c r="CR170" s="6"/>
      <c r="CS170" s="6"/>
      <c r="CT170" s="6"/>
      <c r="CU170" s="6"/>
      <c r="CV170" s="6"/>
      <c r="CW170" s="6"/>
      <c r="CX170" s="6"/>
      <c r="CY170" s="6"/>
      <c r="CZ170" s="6"/>
      <c r="DA170" s="6"/>
      <c r="DB170" s="6"/>
      <c r="DC170" s="6"/>
      <c r="DD170" s="6"/>
      <c r="DE170" s="6"/>
      <c r="DF170" s="6"/>
      <c r="DG170" s="6"/>
      <c r="DH170" s="6"/>
      <c r="DI170" s="6"/>
      <c r="DJ170" s="6"/>
      <c r="DK170" s="6"/>
      <c r="DL170" s="6"/>
      <c r="DM170" s="6"/>
      <c r="DN170" s="6"/>
      <c r="DO170" s="6"/>
      <c r="DP170" s="6"/>
      <c r="DQ170" s="6"/>
      <c r="DR170" s="6"/>
      <c r="DS170" s="6"/>
      <c r="DT170" s="6"/>
      <c r="DU170" s="6"/>
      <c r="DV170" s="6"/>
      <c r="DW170" s="6"/>
      <c r="DX170" s="6"/>
      <c r="DY170" s="6"/>
      <c r="DZ170" s="6"/>
      <c r="EA170" s="6"/>
      <c r="EB170" s="6"/>
      <c r="EC170" s="6"/>
      <c r="ED170" s="6"/>
      <c r="EE170" s="6"/>
      <c r="EF170" s="6"/>
      <c r="EG170" s="6"/>
      <c r="EH170" s="6"/>
      <c r="EI170" s="6"/>
      <c r="EJ170" s="6"/>
      <c r="EK170" s="6"/>
      <c r="EL170" s="6"/>
      <c r="EM170" s="6"/>
      <c r="EN170" s="6"/>
      <c r="EO170" s="6"/>
      <c r="EP170" s="6"/>
      <c r="EQ170" s="6"/>
      <c r="ER170" s="6"/>
      <c r="ES170" s="6"/>
      <c r="ET170" s="6"/>
      <c r="EU170" s="6"/>
      <c r="EV170" s="6"/>
      <c r="EW170" s="6"/>
      <c r="EX170" s="6"/>
      <c r="EY170" s="6"/>
      <c r="EZ170" s="6"/>
      <c r="FA170" s="6"/>
      <c r="FB170" s="6"/>
      <c r="FC170" s="6"/>
      <c r="FD170" s="6"/>
      <c r="FE170" s="6"/>
      <c r="FF170" s="6"/>
      <c r="FG170" s="6"/>
      <c r="FH170" s="6"/>
      <c r="FI170" s="6"/>
      <c r="FJ170" s="6"/>
      <c r="FK170" s="6"/>
      <c r="FL170" s="6"/>
      <c r="FM170" s="6"/>
      <c r="FN170" s="6"/>
      <c r="FO170" s="6"/>
      <c r="FP170" s="6"/>
      <c r="FQ170" s="6"/>
      <c r="FR170" s="6"/>
      <c r="FS170" s="6"/>
      <c r="FT170" s="6"/>
      <c r="FU170" s="6"/>
      <c r="FV170" s="6"/>
      <c r="FW170" s="6"/>
      <c r="FX170" s="6"/>
      <c r="FY170" s="6"/>
      <c r="FZ170" s="6"/>
      <c r="GA170" s="6"/>
      <c r="GB170" s="6"/>
      <c r="GC170" s="6"/>
      <c r="GD170" s="6"/>
      <c r="GE170" s="6"/>
      <c r="GF170" s="6"/>
      <c r="GG170" s="6"/>
      <c r="GH170" s="6"/>
      <c r="GI170" s="6"/>
      <c r="GJ170" s="6"/>
      <c r="GK170" s="6"/>
      <c r="GL170" s="6"/>
      <c r="GM170" s="6"/>
      <c r="GN170" s="6"/>
      <c r="GO170" s="6"/>
      <c r="GP170" s="6"/>
      <c r="GQ170" s="6"/>
      <c r="GR170" s="6"/>
      <c r="GS170" s="6"/>
      <c r="GT170" s="6"/>
      <c r="GU170" s="6"/>
      <c r="GV170" s="6"/>
      <c r="GW170" s="6"/>
      <c r="GX170" s="6"/>
      <c r="GY170" s="6"/>
      <c r="GZ170" s="6"/>
      <c r="HA170" s="6"/>
      <c r="HB170" s="6"/>
      <c r="HC170" s="6"/>
      <c r="HD170" s="6"/>
      <c r="HE170" s="6"/>
      <c r="HF170" s="6"/>
      <c r="HG170" s="6"/>
      <c r="HH170" s="6"/>
      <c r="HI170" s="6"/>
      <c r="HJ170" s="6"/>
      <c r="HK170" s="6"/>
      <c r="HL170" s="6"/>
      <c r="HM170" s="6"/>
      <c r="HN170" s="6"/>
      <c r="HO170" s="6"/>
      <c r="HP170" s="6"/>
      <c r="HQ170" s="6"/>
      <c r="HR170" s="6"/>
      <c r="HS170" s="6"/>
      <c r="HT170" s="6"/>
      <c r="HU170" s="6"/>
      <c r="HV170" s="6"/>
      <c r="HW170" s="6"/>
      <c r="HX170" s="6"/>
      <c r="HY170" s="6"/>
      <c r="HZ170" s="6"/>
      <c r="IA170" s="6"/>
      <c r="IB170" s="6"/>
      <c r="IC170" s="6"/>
      <c r="ID170" s="6"/>
      <c r="IE170" s="6"/>
      <c r="IF170" s="6"/>
      <c r="IG170" s="6"/>
      <c r="IH170" s="6"/>
      <c r="II170" s="6"/>
      <c r="IJ170" s="6"/>
      <c r="IK170" s="6"/>
      <c r="IL170" s="6"/>
      <c r="IM170" s="6"/>
      <c r="IN170" s="6"/>
      <c r="IO170" s="6"/>
      <c r="IP170" s="6"/>
      <c r="IQ170" s="6"/>
      <c r="IR170" s="6"/>
      <c r="IS170" s="6"/>
      <c r="IT170" s="6"/>
      <c r="IU170" s="6"/>
      <c r="IV170" s="6"/>
      <c r="IW170" s="6"/>
      <c r="IX170" s="6"/>
      <c r="IY170" s="6"/>
      <c r="IZ170" s="6"/>
      <c r="JA170" s="6"/>
      <c r="JB170" s="6"/>
      <c r="JC170" s="6"/>
      <c r="JD170" s="6"/>
      <c r="JE170" s="6"/>
      <c r="JF170" s="6"/>
      <c r="JG170" s="6"/>
      <c r="JH170" s="6"/>
      <c r="JI170" s="6"/>
      <c r="JJ170" s="6"/>
      <c r="JK170" s="6"/>
      <c r="JL170" s="6"/>
      <c r="JM170" s="6"/>
      <c r="JN170" s="6"/>
      <c r="JO170" s="6"/>
      <c r="JP170" s="6"/>
      <c r="JQ170" s="6"/>
      <c r="JR170" s="6"/>
      <c r="JS170" s="6"/>
      <c r="JT170" s="6"/>
      <c r="JU170" s="6"/>
      <c r="JV170" s="6"/>
      <c r="JW170" s="6"/>
      <c r="JX170" s="6"/>
      <c r="JY170" s="6"/>
      <c r="JZ170" s="6"/>
      <c r="KA170" s="6"/>
      <c r="KB170" s="6"/>
      <c r="KC170" s="6"/>
      <c r="KD170" s="6"/>
      <c r="KE170" s="6"/>
      <c r="KF170" s="6"/>
      <c r="KG170" s="6"/>
      <c r="KH170" s="6"/>
      <c r="KI170" s="6"/>
      <c r="KJ170" s="6"/>
      <c r="KK170" s="6"/>
      <c r="KL170" s="6"/>
      <c r="KM170" s="6"/>
      <c r="KN170" s="6"/>
      <c r="KO170" s="6"/>
      <c r="KP170" s="6"/>
      <c r="KQ170" s="6"/>
      <c r="KR170" s="6"/>
      <c r="KS170" s="6"/>
      <c r="KT170" s="6"/>
      <c r="KU170" s="6"/>
      <c r="KV170" s="6"/>
      <c r="KW170" s="6"/>
      <c r="KX170" s="6"/>
      <c r="KY170" s="6"/>
      <c r="KZ170" s="6"/>
      <c r="LA170" s="6"/>
      <c r="LB170" s="6"/>
      <c r="LC170" s="6"/>
      <c r="LD170" s="6"/>
      <c r="LE170" s="6"/>
      <c r="LF170" s="6"/>
      <c r="LG170" s="6"/>
      <c r="LH170" s="6"/>
      <c r="LI170" s="6"/>
      <c r="LJ170" s="6"/>
      <c r="LK170" s="6"/>
      <c r="LL170" s="6"/>
      <c r="LM170" s="6"/>
      <c r="LN170" s="6"/>
      <c r="LO170" s="6"/>
      <c r="LP170" s="6"/>
      <c r="LQ170" s="6"/>
      <c r="LR170" s="6"/>
      <c r="LS170" s="6"/>
      <c r="LT170" s="6"/>
      <c r="LU170" s="6"/>
      <c r="LV170" s="6"/>
      <c r="LW170" s="6"/>
      <c r="LX170" s="6"/>
      <c r="LY170" s="6"/>
      <c r="LZ170" s="6"/>
      <c r="MA170" s="6"/>
      <c r="MB170" s="6"/>
      <c r="MC170" s="6"/>
      <c r="MD170" s="6"/>
      <c r="ME170" s="6"/>
      <c r="MF170" s="6"/>
      <c r="MG170" s="6"/>
      <c r="MH170" s="6"/>
      <c r="MI170" s="6"/>
      <c r="MJ170" s="6"/>
      <c r="MK170" s="6"/>
      <c r="ML170" s="6"/>
      <c r="MM170" s="6"/>
      <c r="MN170" s="6"/>
      <c r="MO170" s="6"/>
      <c r="MP170" s="6"/>
      <c r="MQ170" s="6"/>
      <c r="MR170" s="6"/>
      <c r="MS170" s="6"/>
      <c r="MT170" s="6"/>
      <c r="MU170" s="6"/>
      <c r="MV170" s="6"/>
      <c r="MW170" s="6"/>
      <c r="MX170" s="6"/>
      <c r="MY170" s="6"/>
      <c r="MZ170" s="6"/>
      <c r="NA170" s="6"/>
      <c r="NB170" s="6"/>
      <c r="NC170" s="6"/>
      <c r="ND170" s="6"/>
      <c r="NE170" s="6"/>
      <c r="NF170" s="6"/>
      <c r="NG170" s="6"/>
      <c r="NH170" s="6"/>
      <c r="NI170" s="6"/>
      <c r="NJ170" s="6"/>
      <c r="NK170" s="6"/>
      <c r="NL170" s="6"/>
      <c r="NM170" s="6"/>
      <c r="NN170" s="6"/>
      <c r="NO170" s="6"/>
      <c r="NP170" s="6"/>
      <c r="NQ170" s="6"/>
      <c r="NR170" s="6"/>
      <c r="NS170" s="6"/>
      <c r="NT170" s="6"/>
      <c r="NU170" s="6"/>
      <c r="NV170" s="6"/>
      <c r="NW170" s="6"/>
      <c r="NX170" s="6"/>
      <c r="NY170" s="6"/>
      <c r="NZ170" s="6"/>
      <c r="OA170" s="6"/>
      <c r="OB170" s="6"/>
      <c r="OC170" s="6"/>
      <c r="OD170" s="6"/>
      <c r="OE170" s="6"/>
      <c r="OF170" s="6"/>
      <c r="OG170" s="6"/>
      <c r="OH170" s="6"/>
      <c r="OI170" s="6"/>
      <c r="OJ170" s="6"/>
      <c r="OK170" s="6"/>
      <c r="OL170" s="6"/>
      <c r="OM170" s="6"/>
      <c r="ON170" s="6"/>
      <c r="OO170" s="6"/>
      <c r="OP170" s="6"/>
      <c r="OQ170" s="6"/>
      <c r="OR170" s="6"/>
      <c r="OS170" s="6"/>
      <c r="OT170" s="6"/>
      <c r="OU170" s="6"/>
      <c r="OV170" s="6"/>
      <c r="OW170" s="6"/>
      <c r="OX170" s="6"/>
      <c r="OY170" s="6"/>
      <c r="OZ170" s="6"/>
      <c r="PA170" s="6"/>
      <c r="PB170" s="6"/>
      <c r="PC170" s="6"/>
      <c r="PD170" s="6"/>
      <c r="PE170" s="6"/>
    </row>
    <row r="171" spans="1:421" s="13" customFormat="1" x14ac:dyDescent="0.25">
      <c r="A171" s="305"/>
      <c r="B171" s="271"/>
      <c r="C171" s="259"/>
      <c r="D171" s="266"/>
      <c r="E171" s="17"/>
      <c r="F171" s="129" t="s">
        <v>139</v>
      </c>
      <c r="G171" s="163">
        <v>3</v>
      </c>
      <c r="H171" s="163">
        <v>3</v>
      </c>
      <c r="I171" s="163">
        <v>3</v>
      </c>
      <c r="J171" s="163">
        <v>3</v>
      </c>
      <c r="K171" s="163">
        <v>3</v>
      </c>
      <c r="L171" s="146"/>
      <c r="M171" s="26">
        <f>((G171*Kwantificatie!$B$22)+(H171*Kwantificatie!$C$22)+(I171*Kwantificatie!$D$22)+(J171*Kwantificatie!$E$22)+(K171*Kwantificatie!$F$22))*11.1*-1+100</f>
        <v>0.10000000000000853</v>
      </c>
      <c r="N171" s="6"/>
      <c r="O171" s="6"/>
      <c r="P171" s="6"/>
      <c r="Q171" s="6"/>
      <c r="R171" s="6"/>
      <c r="AC171" s="6"/>
      <c r="AD171" s="6"/>
      <c r="AE171" s="6"/>
      <c r="AF171" s="6"/>
      <c r="AG171" s="6"/>
      <c r="AH171" s="6"/>
      <c r="AI171" s="6"/>
      <c r="AJ171" s="6"/>
      <c r="AK171" s="6"/>
      <c r="AL171" s="6"/>
      <c r="AM171" s="6"/>
      <c r="AN171" s="6"/>
      <c r="AO171" s="6"/>
      <c r="AP171" s="6"/>
      <c r="AQ171" s="6"/>
      <c r="AR171" s="6"/>
      <c r="AS171" s="6"/>
      <c r="AT171" s="6"/>
      <c r="AU171" s="6"/>
      <c r="AV171" s="6"/>
      <c r="AW171" s="6"/>
      <c r="AX171" s="6"/>
      <c r="AY171" s="6"/>
      <c r="AZ171" s="6"/>
      <c r="BA171" s="6"/>
      <c r="BB171" s="6"/>
      <c r="BC171" s="6"/>
      <c r="BD171" s="6"/>
      <c r="BE171" s="6"/>
      <c r="BF171" s="6"/>
      <c r="BG171" s="6"/>
      <c r="BH171" s="6"/>
      <c r="BI171" s="6"/>
      <c r="BJ171" s="6"/>
      <c r="BK171" s="6"/>
      <c r="BL171" s="6"/>
      <c r="BM171" s="6"/>
      <c r="BN171" s="6"/>
      <c r="BO171" s="6"/>
      <c r="BP171" s="6"/>
      <c r="BQ171" s="6"/>
      <c r="BR171" s="6"/>
      <c r="BS171" s="6"/>
      <c r="BT171" s="6"/>
      <c r="BU171" s="6"/>
      <c r="BV171" s="6"/>
      <c r="BW171" s="6"/>
      <c r="BX171" s="6"/>
      <c r="BY171" s="6"/>
      <c r="BZ171" s="6"/>
      <c r="CA171" s="6"/>
      <c r="CB171" s="6"/>
      <c r="CC171" s="6"/>
      <c r="CD171" s="6"/>
      <c r="CE171" s="6"/>
      <c r="CF171" s="6"/>
      <c r="CG171" s="6"/>
      <c r="CH171" s="6"/>
      <c r="CI171" s="6"/>
      <c r="CJ171" s="6"/>
      <c r="CK171" s="6"/>
      <c r="CL171" s="6"/>
      <c r="CM171" s="6"/>
      <c r="CN171" s="6"/>
      <c r="CO171" s="6"/>
      <c r="CP171" s="6"/>
      <c r="CQ171" s="6"/>
      <c r="CR171" s="6"/>
      <c r="CS171" s="6"/>
      <c r="CT171" s="6"/>
      <c r="CU171" s="6"/>
      <c r="CV171" s="6"/>
      <c r="CW171" s="6"/>
      <c r="CX171" s="6"/>
      <c r="CY171" s="6"/>
      <c r="CZ171" s="6"/>
      <c r="DA171" s="6"/>
      <c r="DB171" s="6"/>
      <c r="DC171" s="6"/>
      <c r="DD171" s="6"/>
      <c r="DE171" s="6"/>
      <c r="DF171" s="6"/>
      <c r="DG171" s="6"/>
      <c r="DH171" s="6"/>
      <c r="DI171" s="6"/>
      <c r="DJ171" s="6"/>
      <c r="DK171" s="6"/>
      <c r="DL171" s="6"/>
      <c r="DM171" s="6"/>
      <c r="DN171" s="6"/>
      <c r="DO171" s="6"/>
      <c r="DP171" s="6"/>
      <c r="DQ171" s="6"/>
      <c r="DR171" s="6"/>
      <c r="DS171" s="6"/>
      <c r="DT171" s="6"/>
      <c r="DU171" s="6"/>
      <c r="DV171" s="6"/>
      <c r="DW171" s="6"/>
      <c r="DX171" s="6"/>
      <c r="DY171" s="6"/>
      <c r="DZ171" s="6"/>
      <c r="EA171" s="6"/>
      <c r="EB171" s="6"/>
      <c r="EC171" s="6"/>
      <c r="ED171" s="6"/>
      <c r="EE171" s="6"/>
      <c r="EF171" s="6"/>
      <c r="EG171" s="6"/>
      <c r="EH171" s="6"/>
      <c r="EI171" s="6"/>
      <c r="EJ171" s="6"/>
      <c r="EK171" s="6"/>
      <c r="EL171" s="6"/>
      <c r="EM171" s="6"/>
      <c r="EN171" s="6"/>
      <c r="EO171" s="6"/>
      <c r="EP171" s="6"/>
      <c r="EQ171" s="6"/>
      <c r="ER171" s="6"/>
      <c r="ES171" s="6"/>
      <c r="ET171" s="6"/>
      <c r="EU171" s="6"/>
      <c r="EV171" s="6"/>
      <c r="EW171" s="6"/>
      <c r="EX171" s="6"/>
      <c r="EY171" s="6"/>
      <c r="EZ171" s="6"/>
      <c r="FA171" s="6"/>
      <c r="FB171" s="6"/>
      <c r="FC171" s="6"/>
      <c r="FD171" s="6"/>
      <c r="FE171" s="6"/>
      <c r="FF171" s="6"/>
      <c r="FG171" s="6"/>
      <c r="FH171" s="6"/>
      <c r="FI171" s="6"/>
      <c r="FJ171" s="6"/>
      <c r="FK171" s="6"/>
      <c r="FL171" s="6"/>
      <c r="FM171" s="6"/>
      <c r="FN171" s="6"/>
      <c r="FO171" s="6"/>
      <c r="FP171" s="6"/>
      <c r="FQ171" s="6"/>
      <c r="FR171" s="6"/>
      <c r="FS171" s="6"/>
      <c r="FT171" s="6"/>
      <c r="FU171" s="6"/>
      <c r="FV171" s="6"/>
      <c r="FW171" s="6"/>
      <c r="FX171" s="6"/>
      <c r="FY171" s="6"/>
      <c r="FZ171" s="6"/>
      <c r="GA171" s="6"/>
      <c r="GB171" s="6"/>
      <c r="GC171" s="6"/>
      <c r="GD171" s="6"/>
      <c r="GE171" s="6"/>
      <c r="GF171" s="6"/>
      <c r="GG171" s="6"/>
      <c r="GH171" s="6"/>
      <c r="GI171" s="6"/>
      <c r="GJ171" s="6"/>
      <c r="GK171" s="6"/>
      <c r="GL171" s="6"/>
      <c r="GM171" s="6"/>
      <c r="GN171" s="6"/>
      <c r="GO171" s="6"/>
      <c r="GP171" s="6"/>
      <c r="GQ171" s="6"/>
      <c r="GR171" s="6"/>
      <c r="GS171" s="6"/>
      <c r="GT171" s="6"/>
      <c r="GU171" s="6"/>
      <c r="GV171" s="6"/>
      <c r="GW171" s="6"/>
      <c r="GX171" s="6"/>
      <c r="GY171" s="6"/>
      <c r="GZ171" s="6"/>
      <c r="HA171" s="6"/>
      <c r="HB171" s="6"/>
      <c r="HC171" s="6"/>
      <c r="HD171" s="6"/>
      <c r="HE171" s="6"/>
      <c r="HF171" s="6"/>
      <c r="HG171" s="6"/>
      <c r="HH171" s="6"/>
      <c r="HI171" s="6"/>
      <c r="HJ171" s="6"/>
      <c r="HK171" s="6"/>
      <c r="HL171" s="6"/>
      <c r="HM171" s="6"/>
      <c r="HN171" s="6"/>
      <c r="HO171" s="6"/>
      <c r="HP171" s="6"/>
      <c r="HQ171" s="6"/>
      <c r="HR171" s="6"/>
      <c r="HS171" s="6"/>
      <c r="HT171" s="6"/>
      <c r="HU171" s="6"/>
      <c r="HV171" s="6"/>
      <c r="HW171" s="6"/>
      <c r="HX171" s="6"/>
      <c r="HY171" s="6"/>
      <c r="HZ171" s="6"/>
      <c r="IA171" s="6"/>
      <c r="IB171" s="6"/>
      <c r="IC171" s="6"/>
      <c r="ID171" s="6"/>
      <c r="IE171" s="6"/>
      <c r="IF171" s="6"/>
      <c r="IG171" s="6"/>
      <c r="IH171" s="6"/>
      <c r="II171" s="6"/>
      <c r="IJ171" s="6"/>
      <c r="IK171" s="6"/>
      <c r="IL171" s="6"/>
      <c r="IM171" s="6"/>
      <c r="IN171" s="6"/>
      <c r="IO171" s="6"/>
      <c r="IP171" s="6"/>
      <c r="IQ171" s="6"/>
      <c r="IR171" s="6"/>
      <c r="IS171" s="6"/>
      <c r="IT171" s="6"/>
      <c r="IU171" s="6"/>
      <c r="IV171" s="6"/>
      <c r="IW171" s="6"/>
      <c r="IX171" s="6"/>
      <c r="IY171" s="6"/>
      <c r="IZ171" s="6"/>
      <c r="JA171" s="6"/>
      <c r="JB171" s="6"/>
      <c r="JC171" s="6"/>
      <c r="JD171" s="6"/>
      <c r="JE171" s="6"/>
      <c r="JF171" s="6"/>
      <c r="JG171" s="6"/>
      <c r="JH171" s="6"/>
      <c r="JI171" s="6"/>
      <c r="JJ171" s="6"/>
      <c r="JK171" s="6"/>
      <c r="JL171" s="6"/>
      <c r="JM171" s="6"/>
      <c r="JN171" s="6"/>
      <c r="JO171" s="6"/>
      <c r="JP171" s="6"/>
      <c r="JQ171" s="6"/>
      <c r="JR171" s="6"/>
      <c r="JS171" s="6"/>
      <c r="JT171" s="6"/>
      <c r="JU171" s="6"/>
      <c r="JV171" s="6"/>
      <c r="JW171" s="6"/>
      <c r="JX171" s="6"/>
      <c r="JY171" s="6"/>
      <c r="JZ171" s="6"/>
      <c r="KA171" s="6"/>
      <c r="KB171" s="6"/>
      <c r="KC171" s="6"/>
      <c r="KD171" s="6"/>
      <c r="KE171" s="6"/>
      <c r="KF171" s="6"/>
      <c r="KG171" s="6"/>
      <c r="KH171" s="6"/>
      <c r="KI171" s="6"/>
      <c r="KJ171" s="6"/>
      <c r="KK171" s="6"/>
      <c r="KL171" s="6"/>
      <c r="KM171" s="6"/>
      <c r="KN171" s="6"/>
      <c r="KO171" s="6"/>
      <c r="KP171" s="6"/>
      <c r="KQ171" s="6"/>
      <c r="KR171" s="6"/>
      <c r="KS171" s="6"/>
      <c r="KT171" s="6"/>
      <c r="KU171" s="6"/>
      <c r="KV171" s="6"/>
      <c r="KW171" s="6"/>
      <c r="KX171" s="6"/>
      <c r="KY171" s="6"/>
      <c r="KZ171" s="6"/>
      <c r="LA171" s="6"/>
      <c r="LB171" s="6"/>
      <c r="LC171" s="6"/>
      <c r="LD171" s="6"/>
      <c r="LE171" s="6"/>
      <c r="LF171" s="6"/>
      <c r="LG171" s="6"/>
      <c r="LH171" s="6"/>
      <c r="LI171" s="6"/>
      <c r="LJ171" s="6"/>
      <c r="LK171" s="6"/>
      <c r="LL171" s="6"/>
      <c r="LM171" s="6"/>
      <c r="LN171" s="6"/>
      <c r="LO171" s="6"/>
      <c r="LP171" s="6"/>
      <c r="LQ171" s="6"/>
      <c r="LR171" s="6"/>
      <c r="LS171" s="6"/>
      <c r="LT171" s="6"/>
      <c r="LU171" s="6"/>
      <c r="LV171" s="6"/>
      <c r="LW171" s="6"/>
      <c r="LX171" s="6"/>
      <c r="LY171" s="6"/>
      <c r="LZ171" s="6"/>
      <c r="MA171" s="6"/>
      <c r="MB171" s="6"/>
      <c r="MC171" s="6"/>
      <c r="MD171" s="6"/>
      <c r="ME171" s="6"/>
      <c r="MF171" s="6"/>
      <c r="MG171" s="6"/>
      <c r="MH171" s="6"/>
      <c r="MI171" s="6"/>
      <c r="MJ171" s="6"/>
      <c r="MK171" s="6"/>
      <c r="ML171" s="6"/>
      <c r="MM171" s="6"/>
      <c r="MN171" s="6"/>
      <c r="MO171" s="6"/>
      <c r="MP171" s="6"/>
      <c r="MQ171" s="6"/>
      <c r="MR171" s="6"/>
      <c r="MS171" s="6"/>
      <c r="MT171" s="6"/>
      <c r="MU171" s="6"/>
      <c r="MV171" s="6"/>
      <c r="MW171" s="6"/>
      <c r="MX171" s="6"/>
      <c r="MY171" s="6"/>
      <c r="MZ171" s="6"/>
      <c r="NA171" s="6"/>
      <c r="NB171" s="6"/>
      <c r="NC171" s="6"/>
      <c r="ND171" s="6"/>
      <c r="NE171" s="6"/>
      <c r="NF171" s="6"/>
      <c r="NG171" s="6"/>
      <c r="NH171" s="6"/>
      <c r="NI171" s="6"/>
      <c r="NJ171" s="6"/>
      <c r="NK171" s="6"/>
      <c r="NL171" s="6"/>
      <c r="NM171" s="6"/>
      <c r="NN171" s="6"/>
      <c r="NO171" s="6"/>
      <c r="NP171" s="6"/>
      <c r="NQ171" s="6"/>
      <c r="NR171" s="6"/>
      <c r="NS171" s="6"/>
      <c r="NT171" s="6"/>
      <c r="NU171" s="6"/>
      <c r="NV171" s="6"/>
      <c r="NW171" s="6"/>
      <c r="NX171" s="6"/>
      <c r="NY171" s="6"/>
      <c r="NZ171" s="6"/>
      <c r="OA171" s="6"/>
      <c r="OB171" s="6"/>
      <c r="OC171" s="6"/>
      <c r="OD171" s="6"/>
      <c r="OE171" s="6"/>
      <c r="OF171" s="6"/>
      <c r="OG171" s="6"/>
      <c r="OH171" s="6"/>
      <c r="OI171" s="6"/>
      <c r="OJ171" s="6"/>
      <c r="OK171" s="6"/>
      <c r="OL171" s="6"/>
      <c r="OM171" s="6"/>
      <c r="ON171" s="6"/>
      <c r="OO171" s="6"/>
      <c r="OP171" s="6"/>
      <c r="OQ171" s="6"/>
      <c r="OR171" s="6"/>
      <c r="OS171" s="6"/>
      <c r="OT171" s="6"/>
      <c r="OU171" s="6"/>
      <c r="OV171" s="6"/>
      <c r="OW171" s="6"/>
      <c r="OX171" s="6"/>
      <c r="OY171" s="6"/>
      <c r="OZ171" s="6"/>
      <c r="PA171" s="6"/>
      <c r="PB171" s="6"/>
      <c r="PC171" s="6"/>
      <c r="PD171" s="6"/>
      <c r="PE171" s="6"/>
    </row>
    <row r="172" spans="1:421" s="13" customFormat="1" x14ac:dyDescent="0.25">
      <c r="A172" s="305"/>
      <c r="B172" s="271"/>
      <c r="C172" s="259"/>
      <c r="D172" s="266"/>
      <c r="E172" s="17"/>
      <c r="F172" s="163" t="s">
        <v>139</v>
      </c>
      <c r="G172" s="163">
        <v>3</v>
      </c>
      <c r="H172" s="163">
        <v>3</v>
      </c>
      <c r="I172" s="163">
        <v>3</v>
      </c>
      <c r="J172" s="163">
        <v>3</v>
      </c>
      <c r="K172" s="163">
        <v>3</v>
      </c>
      <c r="L172" s="146"/>
      <c r="M172" s="26">
        <f>((G172*Kwantificatie!$B$22)+(H172*Kwantificatie!$C$22)+(I172*Kwantificatie!$D$22)+(J172*Kwantificatie!$E$22)+(K172*Kwantificatie!$F$22))*11.1*-1+100</f>
        <v>0.10000000000000853</v>
      </c>
      <c r="N172" s="6"/>
      <c r="O172" s="6"/>
      <c r="P172" s="6"/>
      <c r="Q172" s="6"/>
      <c r="R172" s="6"/>
      <c r="AC172" s="6"/>
      <c r="AD172" s="6"/>
      <c r="AE172" s="6"/>
      <c r="AF172" s="6"/>
      <c r="AG172" s="6"/>
      <c r="AH172" s="6"/>
      <c r="AI172" s="6"/>
      <c r="AJ172" s="6"/>
      <c r="AK172" s="6"/>
      <c r="AL172" s="6"/>
      <c r="AM172" s="6"/>
      <c r="AN172" s="6"/>
      <c r="AO172" s="6"/>
      <c r="AP172" s="6"/>
      <c r="AQ172" s="6"/>
      <c r="AR172" s="6"/>
      <c r="AS172" s="6"/>
      <c r="AT172" s="6"/>
      <c r="AU172" s="6"/>
      <c r="AV172" s="6"/>
      <c r="AW172" s="6"/>
      <c r="AX172" s="6"/>
      <c r="AY172" s="6"/>
      <c r="AZ172" s="6"/>
      <c r="BA172" s="6"/>
      <c r="BB172" s="6"/>
      <c r="BC172" s="6"/>
      <c r="BD172" s="6"/>
      <c r="BE172" s="6"/>
      <c r="BF172" s="6"/>
      <c r="BG172" s="6"/>
      <c r="BH172" s="6"/>
      <c r="BI172" s="6"/>
      <c r="BJ172" s="6"/>
      <c r="BK172" s="6"/>
      <c r="BL172" s="6"/>
      <c r="BM172" s="6"/>
      <c r="BN172" s="6"/>
      <c r="BO172" s="6"/>
      <c r="BP172" s="6"/>
      <c r="BQ172" s="6"/>
      <c r="BR172" s="6"/>
      <c r="BS172" s="6"/>
      <c r="BT172" s="6"/>
      <c r="BU172" s="6"/>
      <c r="BV172" s="6"/>
      <c r="BW172" s="6"/>
      <c r="BX172" s="6"/>
      <c r="BY172" s="6"/>
      <c r="BZ172" s="6"/>
      <c r="CA172" s="6"/>
      <c r="CB172" s="6"/>
      <c r="CC172" s="6"/>
      <c r="CD172" s="6"/>
      <c r="CE172" s="6"/>
      <c r="CF172" s="6"/>
      <c r="CG172" s="6"/>
      <c r="CH172" s="6"/>
      <c r="CI172" s="6"/>
      <c r="CJ172" s="6"/>
      <c r="CK172" s="6"/>
      <c r="CL172" s="6"/>
      <c r="CM172" s="6"/>
      <c r="CN172" s="6"/>
      <c r="CO172" s="6"/>
      <c r="CP172" s="6"/>
      <c r="CQ172" s="6"/>
      <c r="CR172" s="6"/>
      <c r="CS172" s="6"/>
      <c r="CT172" s="6"/>
      <c r="CU172" s="6"/>
      <c r="CV172" s="6"/>
      <c r="CW172" s="6"/>
      <c r="CX172" s="6"/>
      <c r="CY172" s="6"/>
      <c r="CZ172" s="6"/>
      <c r="DA172" s="6"/>
      <c r="DB172" s="6"/>
      <c r="DC172" s="6"/>
      <c r="DD172" s="6"/>
      <c r="DE172" s="6"/>
      <c r="DF172" s="6"/>
      <c r="DG172" s="6"/>
      <c r="DH172" s="6"/>
      <c r="DI172" s="6"/>
      <c r="DJ172" s="6"/>
      <c r="DK172" s="6"/>
      <c r="DL172" s="6"/>
      <c r="DM172" s="6"/>
      <c r="DN172" s="6"/>
      <c r="DO172" s="6"/>
      <c r="DP172" s="6"/>
      <c r="DQ172" s="6"/>
      <c r="DR172" s="6"/>
      <c r="DS172" s="6"/>
      <c r="DT172" s="6"/>
      <c r="DU172" s="6"/>
      <c r="DV172" s="6"/>
      <c r="DW172" s="6"/>
      <c r="DX172" s="6"/>
      <c r="DY172" s="6"/>
      <c r="DZ172" s="6"/>
      <c r="EA172" s="6"/>
      <c r="EB172" s="6"/>
      <c r="EC172" s="6"/>
      <c r="ED172" s="6"/>
      <c r="EE172" s="6"/>
      <c r="EF172" s="6"/>
      <c r="EG172" s="6"/>
      <c r="EH172" s="6"/>
      <c r="EI172" s="6"/>
      <c r="EJ172" s="6"/>
      <c r="EK172" s="6"/>
      <c r="EL172" s="6"/>
      <c r="EM172" s="6"/>
      <c r="EN172" s="6"/>
      <c r="EO172" s="6"/>
      <c r="EP172" s="6"/>
      <c r="EQ172" s="6"/>
      <c r="ER172" s="6"/>
      <c r="ES172" s="6"/>
      <c r="ET172" s="6"/>
      <c r="EU172" s="6"/>
      <c r="EV172" s="6"/>
      <c r="EW172" s="6"/>
      <c r="EX172" s="6"/>
      <c r="EY172" s="6"/>
      <c r="EZ172" s="6"/>
      <c r="FA172" s="6"/>
      <c r="FB172" s="6"/>
      <c r="FC172" s="6"/>
      <c r="FD172" s="6"/>
      <c r="FE172" s="6"/>
      <c r="FF172" s="6"/>
      <c r="FG172" s="6"/>
      <c r="FH172" s="6"/>
      <c r="FI172" s="6"/>
      <c r="FJ172" s="6"/>
      <c r="FK172" s="6"/>
      <c r="FL172" s="6"/>
      <c r="FM172" s="6"/>
      <c r="FN172" s="6"/>
      <c r="FO172" s="6"/>
      <c r="FP172" s="6"/>
      <c r="FQ172" s="6"/>
      <c r="FR172" s="6"/>
      <c r="FS172" s="6"/>
      <c r="FT172" s="6"/>
      <c r="FU172" s="6"/>
      <c r="FV172" s="6"/>
      <c r="FW172" s="6"/>
      <c r="FX172" s="6"/>
      <c r="FY172" s="6"/>
      <c r="FZ172" s="6"/>
      <c r="GA172" s="6"/>
      <c r="GB172" s="6"/>
      <c r="GC172" s="6"/>
      <c r="GD172" s="6"/>
      <c r="GE172" s="6"/>
      <c r="GF172" s="6"/>
      <c r="GG172" s="6"/>
      <c r="GH172" s="6"/>
      <c r="GI172" s="6"/>
      <c r="GJ172" s="6"/>
      <c r="GK172" s="6"/>
      <c r="GL172" s="6"/>
      <c r="GM172" s="6"/>
      <c r="GN172" s="6"/>
      <c r="GO172" s="6"/>
      <c r="GP172" s="6"/>
      <c r="GQ172" s="6"/>
      <c r="GR172" s="6"/>
      <c r="GS172" s="6"/>
      <c r="GT172" s="6"/>
      <c r="GU172" s="6"/>
      <c r="GV172" s="6"/>
      <c r="GW172" s="6"/>
      <c r="GX172" s="6"/>
      <c r="GY172" s="6"/>
      <c r="GZ172" s="6"/>
      <c r="HA172" s="6"/>
      <c r="HB172" s="6"/>
      <c r="HC172" s="6"/>
      <c r="HD172" s="6"/>
      <c r="HE172" s="6"/>
      <c r="HF172" s="6"/>
      <c r="HG172" s="6"/>
      <c r="HH172" s="6"/>
      <c r="HI172" s="6"/>
      <c r="HJ172" s="6"/>
      <c r="HK172" s="6"/>
      <c r="HL172" s="6"/>
      <c r="HM172" s="6"/>
      <c r="HN172" s="6"/>
      <c r="HO172" s="6"/>
      <c r="HP172" s="6"/>
      <c r="HQ172" s="6"/>
      <c r="HR172" s="6"/>
      <c r="HS172" s="6"/>
      <c r="HT172" s="6"/>
      <c r="HU172" s="6"/>
      <c r="HV172" s="6"/>
      <c r="HW172" s="6"/>
      <c r="HX172" s="6"/>
      <c r="HY172" s="6"/>
      <c r="HZ172" s="6"/>
      <c r="IA172" s="6"/>
      <c r="IB172" s="6"/>
      <c r="IC172" s="6"/>
      <c r="ID172" s="6"/>
      <c r="IE172" s="6"/>
      <c r="IF172" s="6"/>
      <c r="IG172" s="6"/>
      <c r="IH172" s="6"/>
      <c r="II172" s="6"/>
      <c r="IJ172" s="6"/>
      <c r="IK172" s="6"/>
      <c r="IL172" s="6"/>
      <c r="IM172" s="6"/>
      <c r="IN172" s="6"/>
      <c r="IO172" s="6"/>
      <c r="IP172" s="6"/>
      <c r="IQ172" s="6"/>
      <c r="IR172" s="6"/>
      <c r="IS172" s="6"/>
      <c r="IT172" s="6"/>
      <c r="IU172" s="6"/>
      <c r="IV172" s="6"/>
      <c r="IW172" s="6"/>
      <c r="IX172" s="6"/>
      <c r="IY172" s="6"/>
      <c r="IZ172" s="6"/>
      <c r="JA172" s="6"/>
      <c r="JB172" s="6"/>
      <c r="JC172" s="6"/>
      <c r="JD172" s="6"/>
      <c r="JE172" s="6"/>
      <c r="JF172" s="6"/>
      <c r="JG172" s="6"/>
      <c r="JH172" s="6"/>
      <c r="JI172" s="6"/>
      <c r="JJ172" s="6"/>
      <c r="JK172" s="6"/>
      <c r="JL172" s="6"/>
      <c r="JM172" s="6"/>
      <c r="JN172" s="6"/>
      <c r="JO172" s="6"/>
      <c r="JP172" s="6"/>
      <c r="JQ172" s="6"/>
      <c r="JR172" s="6"/>
      <c r="JS172" s="6"/>
      <c r="JT172" s="6"/>
      <c r="JU172" s="6"/>
      <c r="JV172" s="6"/>
      <c r="JW172" s="6"/>
      <c r="JX172" s="6"/>
      <c r="JY172" s="6"/>
      <c r="JZ172" s="6"/>
      <c r="KA172" s="6"/>
      <c r="KB172" s="6"/>
      <c r="KC172" s="6"/>
      <c r="KD172" s="6"/>
      <c r="KE172" s="6"/>
      <c r="KF172" s="6"/>
      <c r="KG172" s="6"/>
      <c r="KH172" s="6"/>
      <c r="KI172" s="6"/>
      <c r="KJ172" s="6"/>
      <c r="KK172" s="6"/>
      <c r="KL172" s="6"/>
      <c r="KM172" s="6"/>
      <c r="KN172" s="6"/>
      <c r="KO172" s="6"/>
      <c r="KP172" s="6"/>
      <c r="KQ172" s="6"/>
      <c r="KR172" s="6"/>
      <c r="KS172" s="6"/>
      <c r="KT172" s="6"/>
      <c r="KU172" s="6"/>
      <c r="KV172" s="6"/>
      <c r="KW172" s="6"/>
      <c r="KX172" s="6"/>
      <c r="KY172" s="6"/>
      <c r="KZ172" s="6"/>
      <c r="LA172" s="6"/>
      <c r="LB172" s="6"/>
      <c r="LC172" s="6"/>
      <c r="LD172" s="6"/>
      <c r="LE172" s="6"/>
      <c r="LF172" s="6"/>
      <c r="LG172" s="6"/>
      <c r="LH172" s="6"/>
      <c r="LI172" s="6"/>
      <c r="LJ172" s="6"/>
      <c r="LK172" s="6"/>
      <c r="LL172" s="6"/>
      <c r="LM172" s="6"/>
      <c r="LN172" s="6"/>
      <c r="LO172" s="6"/>
      <c r="LP172" s="6"/>
      <c r="LQ172" s="6"/>
      <c r="LR172" s="6"/>
      <c r="LS172" s="6"/>
      <c r="LT172" s="6"/>
      <c r="LU172" s="6"/>
      <c r="LV172" s="6"/>
      <c r="LW172" s="6"/>
      <c r="LX172" s="6"/>
      <c r="LY172" s="6"/>
      <c r="LZ172" s="6"/>
      <c r="MA172" s="6"/>
      <c r="MB172" s="6"/>
      <c r="MC172" s="6"/>
      <c r="MD172" s="6"/>
      <c r="ME172" s="6"/>
      <c r="MF172" s="6"/>
      <c r="MG172" s="6"/>
      <c r="MH172" s="6"/>
      <c r="MI172" s="6"/>
      <c r="MJ172" s="6"/>
      <c r="MK172" s="6"/>
      <c r="ML172" s="6"/>
      <c r="MM172" s="6"/>
      <c r="MN172" s="6"/>
      <c r="MO172" s="6"/>
      <c r="MP172" s="6"/>
      <c r="MQ172" s="6"/>
      <c r="MR172" s="6"/>
      <c r="MS172" s="6"/>
      <c r="MT172" s="6"/>
      <c r="MU172" s="6"/>
      <c r="MV172" s="6"/>
      <c r="MW172" s="6"/>
      <c r="MX172" s="6"/>
      <c r="MY172" s="6"/>
      <c r="MZ172" s="6"/>
      <c r="NA172" s="6"/>
      <c r="NB172" s="6"/>
      <c r="NC172" s="6"/>
      <c r="ND172" s="6"/>
      <c r="NE172" s="6"/>
      <c r="NF172" s="6"/>
      <c r="NG172" s="6"/>
      <c r="NH172" s="6"/>
      <c r="NI172" s="6"/>
      <c r="NJ172" s="6"/>
      <c r="NK172" s="6"/>
      <c r="NL172" s="6"/>
      <c r="NM172" s="6"/>
      <c r="NN172" s="6"/>
      <c r="NO172" s="6"/>
      <c r="NP172" s="6"/>
      <c r="NQ172" s="6"/>
      <c r="NR172" s="6"/>
      <c r="NS172" s="6"/>
      <c r="NT172" s="6"/>
      <c r="NU172" s="6"/>
      <c r="NV172" s="6"/>
      <c r="NW172" s="6"/>
      <c r="NX172" s="6"/>
      <c r="NY172" s="6"/>
      <c r="NZ172" s="6"/>
      <c r="OA172" s="6"/>
      <c r="OB172" s="6"/>
      <c r="OC172" s="6"/>
      <c r="OD172" s="6"/>
      <c r="OE172" s="6"/>
      <c r="OF172" s="6"/>
      <c r="OG172" s="6"/>
      <c r="OH172" s="6"/>
      <c r="OI172" s="6"/>
      <c r="OJ172" s="6"/>
      <c r="OK172" s="6"/>
      <c r="OL172" s="6"/>
      <c r="OM172" s="6"/>
      <c r="ON172" s="6"/>
      <c r="OO172" s="6"/>
      <c r="OP172" s="6"/>
      <c r="OQ172" s="6"/>
      <c r="OR172" s="6"/>
      <c r="OS172" s="6"/>
      <c r="OT172" s="6"/>
      <c r="OU172" s="6"/>
      <c r="OV172" s="6"/>
      <c r="OW172" s="6"/>
      <c r="OX172" s="6"/>
      <c r="OY172" s="6"/>
      <c r="OZ172" s="6"/>
      <c r="PA172" s="6"/>
      <c r="PB172" s="6"/>
      <c r="PC172" s="6"/>
      <c r="PD172" s="6"/>
      <c r="PE172" s="6"/>
    </row>
    <row r="173" spans="1:421" s="13" customFormat="1" x14ac:dyDescent="0.25">
      <c r="A173" s="305"/>
      <c r="B173" s="271"/>
      <c r="C173" s="259"/>
      <c r="D173" s="266"/>
      <c r="E173" s="17"/>
      <c r="F173" s="163" t="s">
        <v>139</v>
      </c>
      <c r="G173" s="163">
        <v>3</v>
      </c>
      <c r="H173" s="163">
        <v>3</v>
      </c>
      <c r="I173" s="163">
        <v>3</v>
      </c>
      <c r="J173" s="163">
        <v>3</v>
      </c>
      <c r="K173" s="163">
        <v>3</v>
      </c>
      <c r="L173" s="146"/>
      <c r="M173" s="26">
        <f>((G173*Kwantificatie!$B$22)+(H173*Kwantificatie!$C$22)+(I173*Kwantificatie!$D$22)+(J173*Kwantificatie!$E$22)+(K173*Kwantificatie!$F$22))*11.1*-1+100</f>
        <v>0.10000000000000853</v>
      </c>
      <c r="N173" s="6"/>
      <c r="O173" s="6"/>
      <c r="P173" s="6"/>
      <c r="Q173" s="6"/>
      <c r="R173" s="6"/>
      <c r="AC173" s="6"/>
      <c r="AD173" s="6"/>
      <c r="AE173" s="6"/>
      <c r="AF173" s="6"/>
      <c r="AG173" s="6"/>
      <c r="AH173" s="6"/>
      <c r="AI173" s="6"/>
      <c r="AJ173" s="6"/>
      <c r="AK173" s="6"/>
      <c r="AL173" s="6"/>
      <c r="AM173" s="6"/>
      <c r="AN173" s="6"/>
      <c r="AO173" s="6"/>
      <c r="AP173" s="6"/>
      <c r="AQ173" s="6"/>
      <c r="AR173" s="6"/>
      <c r="AS173" s="6"/>
      <c r="AT173" s="6"/>
      <c r="AU173" s="6"/>
      <c r="AV173" s="6"/>
      <c r="AW173" s="6"/>
      <c r="AX173" s="6"/>
      <c r="AY173" s="6"/>
      <c r="AZ173" s="6"/>
      <c r="BA173" s="6"/>
      <c r="BB173" s="6"/>
      <c r="BC173" s="6"/>
      <c r="BD173" s="6"/>
      <c r="BE173" s="6"/>
      <c r="BF173" s="6"/>
      <c r="BG173" s="6"/>
      <c r="BH173" s="6"/>
      <c r="BI173" s="6"/>
      <c r="BJ173" s="6"/>
      <c r="BK173" s="6"/>
      <c r="BL173" s="6"/>
      <c r="BM173" s="6"/>
      <c r="BN173" s="6"/>
      <c r="BO173" s="6"/>
      <c r="BP173" s="6"/>
      <c r="BQ173" s="6"/>
      <c r="BR173" s="6"/>
      <c r="BS173" s="6"/>
      <c r="BT173" s="6"/>
      <c r="BU173" s="6"/>
      <c r="BV173" s="6"/>
      <c r="BW173" s="6"/>
      <c r="BX173" s="6"/>
      <c r="BY173" s="6"/>
      <c r="BZ173" s="6"/>
      <c r="CA173" s="6"/>
      <c r="CB173" s="6"/>
      <c r="CC173" s="6"/>
      <c r="CD173" s="6"/>
      <c r="CE173" s="6"/>
      <c r="CF173" s="6"/>
      <c r="CG173" s="6"/>
      <c r="CH173" s="6"/>
      <c r="CI173" s="6"/>
      <c r="CJ173" s="6"/>
      <c r="CK173" s="6"/>
      <c r="CL173" s="6"/>
      <c r="CM173" s="6"/>
      <c r="CN173" s="6"/>
      <c r="CO173" s="6"/>
      <c r="CP173" s="6"/>
      <c r="CQ173" s="6"/>
      <c r="CR173" s="6"/>
      <c r="CS173" s="6"/>
      <c r="CT173" s="6"/>
      <c r="CU173" s="6"/>
      <c r="CV173" s="6"/>
      <c r="CW173" s="6"/>
      <c r="CX173" s="6"/>
      <c r="CY173" s="6"/>
      <c r="CZ173" s="6"/>
      <c r="DA173" s="6"/>
      <c r="DB173" s="6"/>
      <c r="DC173" s="6"/>
      <c r="DD173" s="6"/>
      <c r="DE173" s="6"/>
      <c r="DF173" s="6"/>
      <c r="DG173" s="6"/>
      <c r="DH173" s="6"/>
      <c r="DI173" s="6"/>
      <c r="DJ173" s="6"/>
      <c r="DK173" s="6"/>
      <c r="DL173" s="6"/>
      <c r="DM173" s="6"/>
      <c r="DN173" s="6"/>
      <c r="DO173" s="6"/>
      <c r="DP173" s="6"/>
      <c r="DQ173" s="6"/>
      <c r="DR173" s="6"/>
      <c r="DS173" s="6"/>
      <c r="DT173" s="6"/>
      <c r="DU173" s="6"/>
      <c r="DV173" s="6"/>
      <c r="DW173" s="6"/>
      <c r="DX173" s="6"/>
      <c r="DY173" s="6"/>
      <c r="DZ173" s="6"/>
      <c r="EA173" s="6"/>
      <c r="EB173" s="6"/>
      <c r="EC173" s="6"/>
      <c r="ED173" s="6"/>
      <c r="EE173" s="6"/>
      <c r="EF173" s="6"/>
      <c r="EG173" s="6"/>
      <c r="EH173" s="6"/>
      <c r="EI173" s="6"/>
      <c r="EJ173" s="6"/>
      <c r="EK173" s="6"/>
      <c r="EL173" s="6"/>
      <c r="EM173" s="6"/>
      <c r="EN173" s="6"/>
      <c r="EO173" s="6"/>
      <c r="EP173" s="6"/>
      <c r="EQ173" s="6"/>
      <c r="ER173" s="6"/>
      <c r="ES173" s="6"/>
      <c r="ET173" s="6"/>
      <c r="EU173" s="6"/>
      <c r="EV173" s="6"/>
      <c r="EW173" s="6"/>
      <c r="EX173" s="6"/>
      <c r="EY173" s="6"/>
      <c r="EZ173" s="6"/>
      <c r="FA173" s="6"/>
      <c r="FB173" s="6"/>
      <c r="FC173" s="6"/>
      <c r="FD173" s="6"/>
      <c r="FE173" s="6"/>
      <c r="FF173" s="6"/>
      <c r="FG173" s="6"/>
      <c r="FH173" s="6"/>
      <c r="FI173" s="6"/>
      <c r="FJ173" s="6"/>
      <c r="FK173" s="6"/>
      <c r="FL173" s="6"/>
      <c r="FM173" s="6"/>
      <c r="FN173" s="6"/>
      <c r="FO173" s="6"/>
      <c r="FP173" s="6"/>
      <c r="FQ173" s="6"/>
      <c r="FR173" s="6"/>
      <c r="FS173" s="6"/>
      <c r="FT173" s="6"/>
      <c r="FU173" s="6"/>
      <c r="FV173" s="6"/>
      <c r="FW173" s="6"/>
      <c r="FX173" s="6"/>
      <c r="FY173" s="6"/>
      <c r="FZ173" s="6"/>
      <c r="GA173" s="6"/>
      <c r="GB173" s="6"/>
      <c r="GC173" s="6"/>
      <c r="GD173" s="6"/>
      <c r="GE173" s="6"/>
      <c r="GF173" s="6"/>
      <c r="GG173" s="6"/>
      <c r="GH173" s="6"/>
      <c r="GI173" s="6"/>
      <c r="GJ173" s="6"/>
      <c r="GK173" s="6"/>
      <c r="GL173" s="6"/>
      <c r="GM173" s="6"/>
      <c r="GN173" s="6"/>
      <c r="GO173" s="6"/>
      <c r="GP173" s="6"/>
      <c r="GQ173" s="6"/>
      <c r="GR173" s="6"/>
      <c r="GS173" s="6"/>
      <c r="GT173" s="6"/>
      <c r="GU173" s="6"/>
      <c r="GV173" s="6"/>
      <c r="GW173" s="6"/>
      <c r="GX173" s="6"/>
      <c r="GY173" s="6"/>
      <c r="GZ173" s="6"/>
      <c r="HA173" s="6"/>
      <c r="HB173" s="6"/>
      <c r="HC173" s="6"/>
      <c r="HD173" s="6"/>
      <c r="HE173" s="6"/>
      <c r="HF173" s="6"/>
      <c r="HG173" s="6"/>
      <c r="HH173" s="6"/>
      <c r="HI173" s="6"/>
      <c r="HJ173" s="6"/>
      <c r="HK173" s="6"/>
      <c r="HL173" s="6"/>
      <c r="HM173" s="6"/>
      <c r="HN173" s="6"/>
      <c r="HO173" s="6"/>
      <c r="HP173" s="6"/>
      <c r="HQ173" s="6"/>
      <c r="HR173" s="6"/>
      <c r="HS173" s="6"/>
      <c r="HT173" s="6"/>
      <c r="HU173" s="6"/>
      <c r="HV173" s="6"/>
      <c r="HW173" s="6"/>
      <c r="HX173" s="6"/>
      <c r="HY173" s="6"/>
      <c r="HZ173" s="6"/>
      <c r="IA173" s="6"/>
      <c r="IB173" s="6"/>
      <c r="IC173" s="6"/>
      <c r="ID173" s="6"/>
      <c r="IE173" s="6"/>
      <c r="IF173" s="6"/>
      <c r="IG173" s="6"/>
      <c r="IH173" s="6"/>
      <c r="II173" s="6"/>
      <c r="IJ173" s="6"/>
      <c r="IK173" s="6"/>
      <c r="IL173" s="6"/>
      <c r="IM173" s="6"/>
      <c r="IN173" s="6"/>
      <c r="IO173" s="6"/>
      <c r="IP173" s="6"/>
      <c r="IQ173" s="6"/>
      <c r="IR173" s="6"/>
      <c r="IS173" s="6"/>
      <c r="IT173" s="6"/>
      <c r="IU173" s="6"/>
      <c r="IV173" s="6"/>
      <c r="IW173" s="6"/>
      <c r="IX173" s="6"/>
      <c r="IY173" s="6"/>
      <c r="IZ173" s="6"/>
      <c r="JA173" s="6"/>
      <c r="JB173" s="6"/>
      <c r="JC173" s="6"/>
      <c r="JD173" s="6"/>
      <c r="JE173" s="6"/>
      <c r="JF173" s="6"/>
      <c r="JG173" s="6"/>
      <c r="JH173" s="6"/>
      <c r="JI173" s="6"/>
      <c r="JJ173" s="6"/>
      <c r="JK173" s="6"/>
      <c r="JL173" s="6"/>
      <c r="JM173" s="6"/>
      <c r="JN173" s="6"/>
      <c r="JO173" s="6"/>
      <c r="JP173" s="6"/>
      <c r="JQ173" s="6"/>
      <c r="JR173" s="6"/>
      <c r="JS173" s="6"/>
      <c r="JT173" s="6"/>
      <c r="JU173" s="6"/>
      <c r="JV173" s="6"/>
      <c r="JW173" s="6"/>
      <c r="JX173" s="6"/>
      <c r="JY173" s="6"/>
      <c r="JZ173" s="6"/>
      <c r="KA173" s="6"/>
      <c r="KB173" s="6"/>
      <c r="KC173" s="6"/>
      <c r="KD173" s="6"/>
      <c r="KE173" s="6"/>
      <c r="KF173" s="6"/>
      <c r="KG173" s="6"/>
      <c r="KH173" s="6"/>
      <c r="KI173" s="6"/>
      <c r="KJ173" s="6"/>
      <c r="KK173" s="6"/>
      <c r="KL173" s="6"/>
      <c r="KM173" s="6"/>
      <c r="KN173" s="6"/>
      <c r="KO173" s="6"/>
      <c r="KP173" s="6"/>
      <c r="KQ173" s="6"/>
      <c r="KR173" s="6"/>
      <c r="KS173" s="6"/>
      <c r="KT173" s="6"/>
      <c r="KU173" s="6"/>
      <c r="KV173" s="6"/>
      <c r="KW173" s="6"/>
      <c r="KX173" s="6"/>
      <c r="KY173" s="6"/>
      <c r="KZ173" s="6"/>
      <c r="LA173" s="6"/>
      <c r="LB173" s="6"/>
      <c r="LC173" s="6"/>
      <c r="LD173" s="6"/>
      <c r="LE173" s="6"/>
      <c r="LF173" s="6"/>
      <c r="LG173" s="6"/>
      <c r="LH173" s="6"/>
      <c r="LI173" s="6"/>
      <c r="LJ173" s="6"/>
      <c r="LK173" s="6"/>
      <c r="LL173" s="6"/>
      <c r="LM173" s="6"/>
      <c r="LN173" s="6"/>
      <c r="LO173" s="6"/>
      <c r="LP173" s="6"/>
      <c r="LQ173" s="6"/>
      <c r="LR173" s="6"/>
      <c r="LS173" s="6"/>
      <c r="LT173" s="6"/>
      <c r="LU173" s="6"/>
      <c r="LV173" s="6"/>
      <c r="LW173" s="6"/>
      <c r="LX173" s="6"/>
      <c r="LY173" s="6"/>
      <c r="LZ173" s="6"/>
      <c r="MA173" s="6"/>
      <c r="MB173" s="6"/>
      <c r="MC173" s="6"/>
      <c r="MD173" s="6"/>
      <c r="ME173" s="6"/>
      <c r="MF173" s="6"/>
      <c r="MG173" s="6"/>
      <c r="MH173" s="6"/>
      <c r="MI173" s="6"/>
      <c r="MJ173" s="6"/>
      <c r="MK173" s="6"/>
      <c r="ML173" s="6"/>
      <c r="MM173" s="6"/>
      <c r="MN173" s="6"/>
      <c r="MO173" s="6"/>
      <c r="MP173" s="6"/>
      <c r="MQ173" s="6"/>
      <c r="MR173" s="6"/>
      <c r="MS173" s="6"/>
      <c r="MT173" s="6"/>
      <c r="MU173" s="6"/>
      <c r="MV173" s="6"/>
      <c r="MW173" s="6"/>
      <c r="MX173" s="6"/>
      <c r="MY173" s="6"/>
      <c r="MZ173" s="6"/>
      <c r="NA173" s="6"/>
      <c r="NB173" s="6"/>
      <c r="NC173" s="6"/>
      <c r="ND173" s="6"/>
      <c r="NE173" s="6"/>
      <c r="NF173" s="6"/>
      <c r="NG173" s="6"/>
      <c r="NH173" s="6"/>
      <c r="NI173" s="6"/>
      <c r="NJ173" s="6"/>
      <c r="NK173" s="6"/>
      <c r="NL173" s="6"/>
      <c r="NM173" s="6"/>
      <c r="NN173" s="6"/>
      <c r="NO173" s="6"/>
      <c r="NP173" s="6"/>
      <c r="NQ173" s="6"/>
      <c r="NR173" s="6"/>
      <c r="NS173" s="6"/>
      <c r="NT173" s="6"/>
      <c r="NU173" s="6"/>
      <c r="NV173" s="6"/>
      <c r="NW173" s="6"/>
      <c r="NX173" s="6"/>
      <c r="NY173" s="6"/>
      <c r="NZ173" s="6"/>
      <c r="OA173" s="6"/>
      <c r="OB173" s="6"/>
      <c r="OC173" s="6"/>
      <c r="OD173" s="6"/>
      <c r="OE173" s="6"/>
      <c r="OF173" s="6"/>
      <c r="OG173" s="6"/>
      <c r="OH173" s="6"/>
      <c r="OI173" s="6"/>
      <c r="OJ173" s="6"/>
      <c r="OK173" s="6"/>
      <c r="OL173" s="6"/>
      <c r="OM173" s="6"/>
      <c r="ON173" s="6"/>
      <c r="OO173" s="6"/>
      <c r="OP173" s="6"/>
      <c r="OQ173" s="6"/>
      <c r="OR173" s="6"/>
      <c r="OS173" s="6"/>
      <c r="OT173" s="6"/>
      <c r="OU173" s="6"/>
      <c r="OV173" s="6"/>
      <c r="OW173" s="6"/>
      <c r="OX173" s="6"/>
      <c r="OY173" s="6"/>
      <c r="OZ173" s="6"/>
      <c r="PA173" s="6"/>
      <c r="PB173" s="6"/>
      <c r="PC173" s="6"/>
      <c r="PD173" s="6"/>
      <c r="PE173" s="6"/>
    </row>
    <row r="174" spans="1:421" s="13" customFormat="1" x14ac:dyDescent="0.25">
      <c r="A174" s="305"/>
      <c r="B174" s="271"/>
      <c r="C174" s="259"/>
      <c r="D174" s="266"/>
      <c r="E174" s="17"/>
      <c r="F174" s="163" t="s">
        <v>139</v>
      </c>
      <c r="G174" s="163">
        <v>3</v>
      </c>
      <c r="H174" s="163">
        <v>3</v>
      </c>
      <c r="I174" s="163">
        <v>3</v>
      </c>
      <c r="J174" s="163">
        <v>3</v>
      </c>
      <c r="K174" s="163">
        <v>3</v>
      </c>
      <c r="L174" s="146"/>
      <c r="M174" s="26">
        <f>((G174*Kwantificatie!$B$22)+(H174*Kwantificatie!$C$22)+(I174*Kwantificatie!$D$22)+(J174*Kwantificatie!$E$22)+(K174*Kwantificatie!$F$22))*11.1*-1+100</f>
        <v>0.10000000000000853</v>
      </c>
      <c r="N174" s="6"/>
      <c r="O174" s="6"/>
      <c r="P174" s="6"/>
      <c r="Q174" s="6"/>
      <c r="R174" s="6"/>
      <c r="AC174" s="6"/>
      <c r="AD174" s="6"/>
      <c r="AE174" s="6"/>
      <c r="AF174" s="6"/>
      <c r="AG174" s="6"/>
      <c r="AH174" s="6"/>
      <c r="AI174" s="6"/>
      <c r="AJ174" s="6"/>
      <c r="AK174" s="6"/>
      <c r="AL174" s="6"/>
      <c r="AM174" s="6"/>
      <c r="AN174" s="6"/>
      <c r="AO174" s="6"/>
      <c r="AP174" s="6"/>
      <c r="AQ174" s="6"/>
      <c r="AR174" s="6"/>
      <c r="AS174" s="6"/>
      <c r="AT174" s="6"/>
      <c r="AU174" s="6"/>
      <c r="AV174" s="6"/>
      <c r="AW174" s="6"/>
      <c r="AX174" s="6"/>
      <c r="AY174" s="6"/>
      <c r="AZ174" s="6"/>
      <c r="BA174" s="6"/>
      <c r="BB174" s="6"/>
      <c r="BC174" s="6"/>
      <c r="BD174" s="6"/>
      <c r="BE174" s="6"/>
      <c r="BF174" s="6"/>
      <c r="BG174" s="6"/>
      <c r="BH174" s="6"/>
      <c r="BI174" s="6"/>
      <c r="BJ174" s="6"/>
      <c r="BK174" s="6"/>
      <c r="BL174" s="6"/>
      <c r="BM174" s="6"/>
      <c r="BN174" s="6"/>
      <c r="BO174" s="6"/>
      <c r="BP174" s="6"/>
      <c r="BQ174" s="6"/>
      <c r="BR174" s="6"/>
      <c r="BS174" s="6"/>
      <c r="BT174" s="6"/>
      <c r="BU174" s="6"/>
      <c r="BV174" s="6"/>
      <c r="BW174" s="6"/>
      <c r="BX174" s="6"/>
      <c r="BY174" s="6"/>
      <c r="BZ174" s="6"/>
      <c r="CA174" s="6"/>
      <c r="CB174" s="6"/>
      <c r="CC174" s="6"/>
      <c r="CD174" s="6"/>
      <c r="CE174" s="6"/>
      <c r="CF174" s="6"/>
      <c r="CG174" s="6"/>
      <c r="CH174" s="6"/>
      <c r="CI174" s="6"/>
      <c r="CJ174" s="6"/>
      <c r="CK174" s="6"/>
      <c r="CL174" s="6"/>
      <c r="CM174" s="6"/>
      <c r="CN174" s="6"/>
      <c r="CO174" s="6"/>
      <c r="CP174" s="6"/>
      <c r="CQ174" s="6"/>
      <c r="CR174" s="6"/>
      <c r="CS174" s="6"/>
      <c r="CT174" s="6"/>
      <c r="CU174" s="6"/>
      <c r="CV174" s="6"/>
      <c r="CW174" s="6"/>
      <c r="CX174" s="6"/>
      <c r="CY174" s="6"/>
      <c r="CZ174" s="6"/>
      <c r="DA174" s="6"/>
      <c r="DB174" s="6"/>
      <c r="DC174" s="6"/>
      <c r="DD174" s="6"/>
      <c r="DE174" s="6"/>
      <c r="DF174" s="6"/>
      <c r="DG174" s="6"/>
      <c r="DH174" s="6"/>
      <c r="DI174" s="6"/>
      <c r="DJ174" s="6"/>
      <c r="DK174" s="6"/>
      <c r="DL174" s="6"/>
      <c r="DM174" s="6"/>
      <c r="DN174" s="6"/>
      <c r="DO174" s="6"/>
      <c r="DP174" s="6"/>
      <c r="DQ174" s="6"/>
      <c r="DR174" s="6"/>
      <c r="DS174" s="6"/>
      <c r="DT174" s="6"/>
      <c r="DU174" s="6"/>
      <c r="DV174" s="6"/>
      <c r="DW174" s="6"/>
      <c r="DX174" s="6"/>
      <c r="DY174" s="6"/>
      <c r="DZ174" s="6"/>
      <c r="EA174" s="6"/>
      <c r="EB174" s="6"/>
      <c r="EC174" s="6"/>
      <c r="ED174" s="6"/>
      <c r="EE174" s="6"/>
      <c r="EF174" s="6"/>
      <c r="EG174" s="6"/>
      <c r="EH174" s="6"/>
      <c r="EI174" s="6"/>
      <c r="EJ174" s="6"/>
      <c r="EK174" s="6"/>
      <c r="EL174" s="6"/>
      <c r="EM174" s="6"/>
      <c r="EN174" s="6"/>
      <c r="EO174" s="6"/>
      <c r="EP174" s="6"/>
      <c r="EQ174" s="6"/>
      <c r="ER174" s="6"/>
      <c r="ES174" s="6"/>
      <c r="ET174" s="6"/>
      <c r="EU174" s="6"/>
      <c r="EV174" s="6"/>
      <c r="EW174" s="6"/>
      <c r="EX174" s="6"/>
      <c r="EY174" s="6"/>
      <c r="EZ174" s="6"/>
      <c r="FA174" s="6"/>
      <c r="FB174" s="6"/>
      <c r="FC174" s="6"/>
      <c r="FD174" s="6"/>
      <c r="FE174" s="6"/>
      <c r="FF174" s="6"/>
      <c r="FG174" s="6"/>
      <c r="FH174" s="6"/>
      <c r="FI174" s="6"/>
      <c r="FJ174" s="6"/>
      <c r="FK174" s="6"/>
      <c r="FL174" s="6"/>
      <c r="FM174" s="6"/>
      <c r="FN174" s="6"/>
      <c r="FO174" s="6"/>
      <c r="FP174" s="6"/>
      <c r="FQ174" s="6"/>
      <c r="FR174" s="6"/>
      <c r="FS174" s="6"/>
      <c r="FT174" s="6"/>
      <c r="FU174" s="6"/>
      <c r="FV174" s="6"/>
      <c r="FW174" s="6"/>
      <c r="FX174" s="6"/>
      <c r="FY174" s="6"/>
      <c r="FZ174" s="6"/>
      <c r="GA174" s="6"/>
      <c r="GB174" s="6"/>
      <c r="GC174" s="6"/>
      <c r="GD174" s="6"/>
      <c r="GE174" s="6"/>
      <c r="GF174" s="6"/>
      <c r="GG174" s="6"/>
      <c r="GH174" s="6"/>
      <c r="GI174" s="6"/>
      <c r="GJ174" s="6"/>
      <c r="GK174" s="6"/>
      <c r="GL174" s="6"/>
      <c r="GM174" s="6"/>
      <c r="GN174" s="6"/>
      <c r="GO174" s="6"/>
      <c r="GP174" s="6"/>
      <c r="GQ174" s="6"/>
      <c r="GR174" s="6"/>
      <c r="GS174" s="6"/>
      <c r="GT174" s="6"/>
      <c r="GU174" s="6"/>
      <c r="GV174" s="6"/>
      <c r="GW174" s="6"/>
      <c r="GX174" s="6"/>
      <c r="GY174" s="6"/>
      <c r="GZ174" s="6"/>
      <c r="HA174" s="6"/>
      <c r="HB174" s="6"/>
      <c r="HC174" s="6"/>
      <c r="HD174" s="6"/>
      <c r="HE174" s="6"/>
      <c r="HF174" s="6"/>
      <c r="HG174" s="6"/>
      <c r="HH174" s="6"/>
      <c r="HI174" s="6"/>
      <c r="HJ174" s="6"/>
      <c r="HK174" s="6"/>
      <c r="HL174" s="6"/>
      <c r="HM174" s="6"/>
      <c r="HN174" s="6"/>
      <c r="HO174" s="6"/>
      <c r="HP174" s="6"/>
      <c r="HQ174" s="6"/>
      <c r="HR174" s="6"/>
      <c r="HS174" s="6"/>
      <c r="HT174" s="6"/>
      <c r="HU174" s="6"/>
      <c r="HV174" s="6"/>
      <c r="HW174" s="6"/>
      <c r="HX174" s="6"/>
      <c r="HY174" s="6"/>
      <c r="HZ174" s="6"/>
      <c r="IA174" s="6"/>
      <c r="IB174" s="6"/>
      <c r="IC174" s="6"/>
      <c r="ID174" s="6"/>
      <c r="IE174" s="6"/>
      <c r="IF174" s="6"/>
      <c r="IG174" s="6"/>
      <c r="IH174" s="6"/>
      <c r="II174" s="6"/>
      <c r="IJ174" s="6"/>
      <c r="IK174" s="6"/>
      <c r="IL174" s="6"/>
      <c r="IM174" s="6"/>
      <c r="IN174" s="6"/>
      <c r="IO174" s="6"/>
      <c r="IP174" s="6"/>
      <c r="IQ174" s="6"/>
      <c r="IR174" s="6"/>
      <c r="IS174" s="6"/>
      <c r="IT174" s="6"/>
      <c r="IU174" s="6"/>
      <c r="IV174" s="6"/>
      <c r="IW174" s="6"/>
      <c r="IX174" s="6"/>
      <c r="IY174" s="6"/>
      <c r="IZ174" s="6"/>
      <c r="JA174" s="6"/>
      <c r="JB174" s="6"/>
      <c r="JC174" s="6"/>
      <c r="JD174" s="6"/>
      <c r="JE174" s="6"/>
      <c r="JF174" s="6"/>
      <c r="JG174" s="6"/>
      <c r="JH174" s="6"/>
      <c r="JI174" s="6"/>
      <c r="JJ174" s="6"/>
      <c r="JK174" s="6"/>
      <c r="JL174" s="6"/>
      <c r="JM174" s="6"/>
      <c r="JN174" s="6"/>
      <c r="JO174" s="6"/>
      <c r="JP174" s="6"/>
      <c r="JQ174" s="6"/>
      <c r="JR174" s="6"/>
      <c r="JS174" s="6"/>
      <c r="JT174" s="6"/>
      <c r="JU174" s="6"/>
      <c r="JV174" s="6"/>
      <c r="JW174" s="6"/>
      <c r="JX174" s="6"/>
      <c r="JY174" s="6"/>
      <c r="JZ174" s="6"/>
      <c r="KA174" s="6"/>
      <c r="KB174" s="6"/>
      <c r="KC174" s="6"/>
      <c r="KD174" s="6"/>
      <c r="KE174" s="6"/>
      <c r="KF174" s="6"/>
      <c r="KG174" s="6"/>
      <c r="KH174" s="6"/>
      <c r="KI174" s="6"/>
      <c r="KJ174" s="6"/>
      <c r="KK174" s="6"/>
      <c r="KL174" s="6"/>
      <c r="KM174" s="6"/>
      <c r="KN174" s="6"/>
      <c r="KO174" s="6"/>
      <c r="KP174" s="6"/>
      <c r="KQ174" s="6"/>
      <c r="KR174" s="6"/>
      <c r="KS174" s="6"/>
      <c r="KT174" s="6"/>
      <c r="KU174" s="6"/>
      <c r="KV174" s="6"/>
      <c r="KW174" s="6"/>
      <c r="KX174" s="6"/>
      <c r="KY174" s="6"/>
      <c r="KZ174" s="6"/>
      <c r="LA174" s="6"/>
      <c r="LB174" s="6"/>
      <c r="LC174" s="6"/>
      <c r="LD174" s="6"/>
      <c r="LE174" s="6"/>
      <c r="LF174" s="6"/>
      <c r="LG174" s="6"/>
      <c r="LH174" s="6"/>
      <c r="LI174" s="6"/>
      <c r="LJ174" s="6"/>
      <c r="LK174" s="6"/>
      <c r="LL174" s="6"/>
      <c r="LM174" s="6"/>
      <c r="LN174" s="6"/>
      <c r="LO174" s="6"/>
      <c r="LP174" s="6"/>
      <c r="LQ174" s="6"/>
      <c r="LR174" s="6"/>
      <c r="LS174" s="6"/>
      <c r="LT174" s="6"/>
      <c r="LU174" s="6"/>
      <c r="LV174" s="6"/>
      <c r="LW174" s="6"/>
      <c r="LX174" s="6"/>
      <c r="LY174" s="6"/>
      <c r="LZ174" s="6"/>
      <c r="MA174" s="6"/>
      <c r="MB174" s="6"/>
      <c r="MC174" s="6"/>
      <c r="MD174" s="6"/>
      <c r="ME174" s="6"/>
      <c r="MF174" s="6"/>
      <c r="MG174" s="6"/>
      <c r="MH174" s="6"/>
      <c r="MI174" s="6"/>
      <c r="MJ174" s="6"/>
      <c r="MK174" s="6"/>
      <c r="ML174" s="6"/>
      <c r="MM174" s="6"/>
      <c r="MN174" s="6"/>
      <c r="MO174" s="6"/>
      <c r="MP174" s="6"/>
      <c r="MQ174" s="6"/>
      <c r="MR174" s="6"/>
      <c r="MS174" s="6"/>
      <c r="MT174" s="6"/>
      <c r="MU174" s="6"/>
      <c r="MV174" s="6"/>
      <c r="MW174" s="6"/>
      <c r="MX174" s="6"/>
      <c r="MY174" s="6"/>
      <c r="MZ174" s="6"/>
      <c r="NA174" s="6"/>
      <c r="NB174" s="6"/>
      <c r="NC174" s="6"/>
      <c r="ND174" s="6"/>
      <c r="NE174" s="6"/>
      <c r="NF174" s="6"/>
      <c r="NG174" s="6"/>
      <c r="NH174" s="6"/>
      <c r="NI174" s="6"/>
      <c r="NJ174" s="6"/>
      <c r="NK174" s="6"/>
      <c r="NL174" s="6"/>
      <c r="NM174" s="6"/>
      <c r="NN174" s="6"/>
      <c r="NO174" s="6"/>
      <c r="NP174" s="6"/>
      <c r="NQ174" s="6"/>
      <c r="NR174" s="6"/>
      <c r="NS174" s="6"/>
      <c r="NT174" s="6"/>
      <c r="NU174" s="6"/>
      <c r="NV174" s="6"/>
      <c r="NW174" s="6"/>
      <c r="NX174" s="6"/>
      <c r="NY174" s="6"/>
      <c r="NZ174" s="6"/>
      <c r="OA174" s="6"/>
      <c r="OB174" s="6"/>
      <c r="OC174" s="6"/>
      <c r="OD174" s="6"/>
      <c r="OE174" s="6"/>
      <c r="OF174" s="6"/>
      <c r="OG174" s="6"/>
      <c r="OH174" s="6"/>
      <c r="OI174" s="6"/>
      <c r="OJ174" s="6"/>
      <c r="OK174" s="6"/>
      <c r="OL174" s="6"/>
      <c r="OM174" s="6"/>
      <c r="ON174" s="6"/>
      <c r="OO174" s="6"/>
      <c r="OP174" s="6"/>
      <c r="OQ174" s="6"/>
      <c r="OR174" s="6"/>
      <c r="OS174" s="6"/>
      <c r="OT174" s="6"/>
      <c r="OU174" s="6"/>
      <c r="OV174" s="6"/>
      <c r="OW174" s="6"/>
      <c r="OX174" s="6"/>
      <c r="OY174" s="6"/>
      <c r="OZ174" s="6"/>
      <c r="PA174" s="6"/>
      <c r="PB174" s="6"/>
      <c r="PC174" s="6"/>
      <c r="PD174" s="6"/>
      <c r="PE174" s="6"/>
    </row>
    <row r="175" spans="1:421" s="13" customFormat="1" x14ac:dyDescent="0.25">
      <c r="A175" s="305"/>
      <c r="B175" s="271"/>
      <c r="C175" s="259"/>
      <c r="D175" s="266"/>
      <c r="E175" s="17"/>
      <c r="F175" s="163" t="s">
        <v>139</v>
      </c>
      <c r="G175" s="163">
        <v>3</v>
      </c>
      <c r="H175" s="163">
        <v>3</v>
      </c>
      <c r="I175" s="163">
        <v>3</v>
      </c>
      <c r="J175" s="163">
        <v>3</v>
      </c>
      <c r="K175" s="163">
        <v>3</v>
      </c>
      <c r="L175" s="146"/>
      <c r="M175" s="26">
        <f>((G175*Kwantificatie!$B$22)+(H175*Kwantificatie!$C$22)+(I175*Kwantificatie!$D$22)+(J175*Kwantificatie!$E$22)+(K175*Kwantificatie!$F$22))*11.1*-1+100</f>
        <v>0.10000000000000853</v>
      </c>
      <c r="N175" s="6"/>
      <c r="O175" s="6"/>
      <c r="P175" s="6"/>
      <c r="Q175" s="6"/>
      <c r="R175" s="6"/>
      <c r="AC175" s="6"/>
      <c r="AD175" s="6"/>
      <c r="AE175" s="6"/>
      <c r="AF175" s="6"/>
      <c r="AG175" s="6"/>
      <c r="AH175" s="6"/>
      <c r="AI175" s="6"/>
      <c r="AJ175" s="6"/>
      <c r="AK175" s="6"/>
      <c r="AL175" s="6"/>
      <c r="AM175" s="6"/>
      <c r="AN175" s="6"/>
      <c r="AO175" s="6"/>
      <c r="AP175" s="6"/>
      <c r="AQ175" s="6"/>
      <c r="AR175" s="6"/>
      <c r="AS175" s="6"/>
      <c r="AT175" s="6"/>
      <c r="AU175" s="6"/>
      <c r="AV175" s="6"/>
      <c r="AW175" s="6"/>
      <c r="AX175" s="6"/>
      <c r="AY175" s="6"/>
      <c r="AZ175" s="6"/>
      <c r="BA175" s="6"/>
      <c r="BB175" s="6"/>
      <c r="BC175" s="6"/>
      <c r="BD175" s="6"/>
      <c r="BE175" s="6"/>
      <c r="BF175" s="6"/>
      <c r="BG175" s="6"/>
      <c r="BH175" s="6"/>
      <c r="BI175" s="6"/>
      <c r="BJ175" s="6"/>
      <c r="BK175" s="6"/>
      <c r="BL175" s="6"/>
      <c r="BM175" s="6"/>
      <c r="BN175" s="6"/>
      <c r="BO175" s="6"/>
      <c r="BP175" s="6"/>
      <c r="BQ175" s="6"/>
      <c r="BR175" s="6"/>
      <c r="BS175" s="6"/>
      <c r="BT175" s="6"/>
      <c r="BU175" s="6"/>
      <c r="BV175" s="6"/>
      <c r="BW175" s="6"/>
      <c r="BX175" s="6"/>
      <c r="BY175" s="6"/>
      <c r="BZ175" s="6"/>
      <c r="CA175" s="6"/>
      <c r="CB175" s="6"/>
      <c r="CC175" s="6"/>
      <c r="CD175" s="6"/>
      <c r="CE175" s="6"/>
      <c r="CF175" s="6"/>
      <c r="CG175" s="6"/>
      <c r="CH175" s="6"/>
      <c r="CI175" s="6"/>
      <c r="CJ175" s="6"/>
      <c r="CK175" s="6"/>
      <c r="CL175" s="6"/>
      <c r="CM175" s="6"/>
      <c r="CN175" s="6"/>
      <c r="CO175" s="6"/>
      <c r="CP175" s="6"/>
      <c r="CQ175" s="6"/>
      <c r="CR175" s="6"/>
      <c r="CS175" s="6"/>
      <c r="CT175" s="6"/>
      <c r="CU175" s="6"/>
      <c r="CV175" s="6"/>
      <c r="CW175" s="6"/>
      <c r="CX175" s="6"/>
      <c r="CY175" s="6"/>
      <c r="CZ175" s="6"/>
      <c r="DA175" s="6"/>
      <c r="DB175" s="6"/>
      <c r="DC175" s="6"/>
      <c r="DD175" s="6"/>
      <c r="DE175" s="6"/>
      <c r="DF175" s="6"/>
      <c r="DG175" s="6"/>
      <c r="DH175" s="6"/>
      <c r="DI175" s="6"/>
      <c r="DJ175" s="6"/>
      <c r="DK175" s="6"/>
      <c r="DL175" s="6"/>
      <c r="DM175" s="6"/>
      <c r="DN175" s="6"/>
      <c r="DO175" s="6"/>
      <c r="DP175" s="6"/>
      <c r="DQ175" s="6"/>
      <c r="DR175" s="6"/>
      <c r="DS175" s="6"/>
      <c r="DT175" s="6"/>
      <c r="DU175" s="6"/>
      <c r="DV175" s="6"/>
      <c r="DW175" s="6"/>
      <c r="DX175" s="6"/>
      <c r="DY175" s="6"/>
      <c r="DZ175" s="6"/>
      <c r="EA175" s="6"/>
      <c r="EB175" s="6"/>
      <c r="EC175" s="6"/>
      <c r="ED175" s="6"/>
      <c r="EE175" s="6"/>
      <c r="EF175" s="6"/>
      <c r="EG175" s="6"/>
      <c r="EH175" s="6"/>
      <c r="EI175" s="6"/>
      <c r="EJ175" s="6"/>
      <c r="EK175" s="6"/>
      <c r="EL175" s="6"/>
      <c r="EM175" s="6"/>
      <c r="EN175" s="6"/>
      <c r="EO175" s="6"/>
      <c r="EP175" s="6"/>
      <c r="EQ175" s="6"/>
      <c r="ER175" s="6"/>
      <c r="ES175" s="6"/>
      <c r="ET175" s="6"/>
      <c r="EU175" s="6"/>
      <c r="EV175" s="6"/>
      <c r="EW175" s="6"/>
      <c r="EX175" s="6"/>
      <c r="EY175" s="6"/>
      <c r="EZ175" s="6"/>
      <c r="FA175" s="6"/>
      <c r="FB175" s="6"/>
      <c r="FC175" s="6"/>
      <c r="FD175" s="6"/>
      <c r="FE175" s="6"/>
      <c r="FF175" s="6"/>
      <c r="FG175" s="6"/>
      <c r="FH175" s="6"/>
      <c r="FI175" s="6"/>
      <c r="FJ175" s="6"/>
      <c r="FK175" s="6"/>
      <c r="FL175" s="6"/>
      <c r="FM175" s="6"/>
      <c r="FN175" s="6"/>
      <c r="FO175" s="6"/>
      <c r="FP175" s="6"/>
      <c r="FQ175" s="6"/>
      <c r="FR175" s="6"/>
      <c r="FS175" s="6"/>
      <c r="FT175" s="6"/>
      <c r="FU175" s="6"/>
      <c r="FV175" s="6"/>
      <c r="FW175" s="6"/>
      <c r="FX175" s="6"/>
      <c r="FY175" s="6"/>
      <c r="FZ175" s="6"/>
      <c r="GA175" s="6"/>
      <c r="GB175" s="6"/>
      <c r="GC175" s="6"/>
      <c r="GD175" s="6"/>
      <c r="GE175" s="6"/>
      <c r="GF175" s="6"/>
      <c r="GG175" s="6"/>
      <c r="GH175" s="6"/>
      <c r="GI175" s="6"/>
      <c r="GJ175" s="6"/>
      <c r="GK175" s="6"/>
      <c r="GL175" s="6"/>
      <c r="GM175" s="6"/>
      <c r="GN175" s="6"/>
      <c r="GO175" s="6"/>
      <c r="GP175" s="6"/>
      <c r="GQ175" s="6"/>
      <c r="GR175" s="6"/>
      <c r="GS175" s="6"/>
      <c r="GT175" s="6"/>
      <c r="GU175" s="6"/>
      <c r="GV175" s="6"/>
      <c r="GW175" s="6"/>
      <c r="GX175" s="6"/>
      <c r="GY175" s="6"/>
      <c r="GZ175" s="6"/>
      <c r="HA175" s="6"/>
      <c r="HB175" s="6"/>
      <c r="HC175" s="6"/>
      <c r="HD175" s="6"/>
      <c r="HE175" s="6"/>
      <c r="HF175" s="6"/>
      <c r="HG175" s="6"/>
      <c r="HH175" s="6"/>
      <c r="HI175" s="6"/>
      <c r="HJ175" s="6"/>
      <c r="HK175" s="6"/>
      <c r="HL175" s="6"/>
      <c r="HM175" s="6"/>
      <c r="HN175" s="6"/>
      <c r="HO175" s="6"/>
      <c r="HP175" s="6"/>
      <c r="HQ175" s="6"/>
      <c r="HR175" s="6"/>
      <c r="HS175" s="6"/>
      <c r="HT175" s="6"/>
      <c r="HU175" s="6"/>
      <c r="HV175" s="6"/>
      <c r="HW175" s="6"/>
      <c r="HX175" s="6"/>
      <c r="HY175" s="6"/>
      <c r="HZ175" s="6"/>
      <c r="IA175" s="6"/>
      <c r="IB175" s="6"/>
      <c r="IC175" s="6"/>
      <c r="ID175" s="6"/>
      <c r="IE175" s="6"/>
      <c r="IF175" s="6"/>
      <c r="IG175" s="6"/>
      <c r="IH175" s="6"/>
      <c r="II175" s="6"/>
      <c r="IJ175" s="6"/>
      <c r="IK175" s="6"/>
      <c r="IL175" s="6"/>
      <c r="IM175" s="6"/>
      <c r="IN175" s="6"/>
      <c r="IO175" s="6"/>
      <c r="IP175" s="6"/>
      <c r="IQ175" s="6"/>
      <c r="IR175" s="6"/>
      <c r="IS175" s="6"/>
      <c r="IT175" s="6"/>
      <c r="IU175" s="6"/>
      <c r="IV175" s="6"/>
      <c r="IW175" s="6"/>
      <c r="IX175" s="6"/>
      <c r="IY175" s="6"/>
      <c r="IZ175" s="6"/>
      <c r="JA175" s="6"/>
      <c r="JB175" s="6"/>
      <c r="JC175" s="6"/>
      <c r="JD175" s="6"/>
      <c r="JE175" s="6"/>
      <c r="JF175" s="6"/>
      <c r="JG175" s="6"/>
      <c r="JH175" s="6"/>
      <c r="JI175" s="6"/>
      <c r="JJ175" s="6"/>
      <c r="JK175" s="6"/>
      <c r="JL175" s="6"/>
      <c r="JM175" s="6"/>
      <c r="JN175" s="6"/>
      <c r="JO175" s="6"/>
      <c r="JP175" s="6"/>
      <c r="JQ175" s="6"/>
      <c r="JR175" s="6"/>
      <c r="JS175" s="6"/>
      <c r="JT175" s="6"/>
      <c r="JU175" s="6"/>
      <c r="JV175" s="6"/>
      <c r="JW175" s="6"/>
      <c r="JX175" s="6"/>
      <c r="JY175" s="6"/>
      <c r="JZ175" s="6"/>
      <c r="KA175" s="6"/>
      <c r="KB175" s="6"/>
      <c r="KC175" s="6"/>
      <c r="KD175" s="6"/>
      <c r="KE175" s="6"/>
      <c r="KF175" s="6"/>
      <c r="KG175" s="6"/>
      <c r="KH175" s="6"/>
      <c r="KI175" s="6"/>
      <c r="KJ175" s="6"/>
      <c r="KK175" s="6"/>
      <c r="KL175" s="6"/>
      <c r="KM175" s="6"/>
      <c r="KN175" s="6"/>
      <c r="KO175" s="6"/>
      <c r="KP175" s="6"/>
      <c r="KQ175" s="6"/>
      <c r="KR175" s="6"/>
      <c r="KS175" s="6"/>
      <c r="KT175" s="6"/>
      <c r="KU175" s="6"/>
      <c r="KV175" s="6"/>
      <c r="KW175" s="6"/>
      <c r="KX175" s="6"/>
      <c r="KY175" s="6"/>
      <c r="KZ175" s="6"/>
      <c r="LA175" s="6"/>
      <c r="LB175" s="6"/>
      <c r="LC175" s="6"/>
      <c r="LD175" s="6"/>
      <c r="LE175" s="6"/>
      <c r="LF175" s="6"/>
      <c r="LG175" s="6"/>
      <c r="LH175" s="6"/>
      <c r="LI175" s="6"/>
      <c r="LJ175" s="6"/>
      <c r="LK175" s="6"/>
      <c r="LL175" s="6"/>
      <c r="LM175" s="6"/>
      <c r="LN175" s="6"/>
      <c r="LO175" s="6"/>
      <c r="LP175" s="6"/>
      <c r="LQ175" s="6"/>
      <c r="LR175" s="6"/>
      <c r="LS175" s="6"/>
      <c r="LT175" s="6"/>
      <c r="LU175" s="6"/>
      <c r="LV175" s="6"/>
      <c r="LW175" s="6"/>
      <c r="LX175" s="6"/>
      <c r="LY175" s="6"/>
      <c r="LZ175" s="6"/>
      <c r="MA175" s="6"/>
      <c r="MB175" s="6"/>
      <c r="MC175" s="6"/>
      <c r="MD175" s="6"/>
      <c r="ME175" s="6"/>
      <c r="MF175" s="6"/>
      <c r="MG175" s="6"/>
      <c r="MH175" s="6"/>
      <c r="MI175" s="6"/>
      <c r="MJ175" s="6"/>
      <c r="MK175" s="6"/>
      <c r="ML175" s="6"/>
      <c r="MM175" s="6"/>
      <c r="MN175" s="6"/>
      <c r="MO175" s="6"/>
      <c r="MP175" s="6"/>
      <c r="MQ175" s="6"/>
      <c r="MR175" s="6"/>
      <c r="MS175" s="6"/>
      <c r="MT175" s="6"/>
      <c r="MU175" s="6"/>
      <c r="MV175" s="6"/>
      <c r="MW175" s="6"/>
      <c r="MX175" s="6"/>
      <c r="MY175" s="6"/>
      <c r="MZ175" s="6"/>
      <c r="NA175" s="6"/>
      <c r="NB175" s="6"/>
      <c r="NC175" s="6"/>
      <c r="ND175" s="6"/>
      <c r="NE175" s="6"/>
      <c r="NF175" s="6"/>
      <c r="NG175" s="6"/>
      <c r="NH175" s="6"/>
      <c r="NI175" s="6"/>
      <c r="NJ175" s="6"/>
      <c r="NK175" s="6"/>
      <c r="NL175" s="6"/>
      <c r="NM175" s="6"/>
      <c r="NN175" s="6"/>
      <c r="NO175" s="6"/>
      <c r="NP175" s="6"/>
      <c r="NQ175" s="6"/>
      <c r="NR175" s="6"/>
      <c r="NS175" s="6"/>
      <c r="NT175" s="6"/>
      <c r="NU175" s="6"/>
      <c r="NV175" s="6"/>
      <c r="NW175" s="6"/>
      <c r="NX175" s="6"/>
      <c r="NY175" s="6"/>
      <c r="NZ175" s="6"/>
      <c r="OA175" s="6"/>
      <c r="OB175" s="6"/>
      <c r="OC175" s="6"/>
      <c r="OD175" s="6"/>
      <c r="OE175" s="6"/>
      <c r="OF175" s="6"/>
      <c r="OG175" s="6"/>
      <c r="OH175" s="6"/>
      <c r="OI175" s="6"/>
      <c r="OJ175" s="6"/>
      <c r="OK175" s="6"/>
      <c r="OL175" s="6"/>
      <c r="OM175" s="6"/>
      <c r="ON175" s="6"/>
      <c r="OO175" s="6"/>
      <c r="OP175" s="6"/>
      <c r="OQ175" s="6"/>
      <c r="OR175" s="6"/>
      <c r="OS175" s="6"/>
      <c r="OT175" s="6"/>
      <c r="OU175" s="6"/>
      <c r="OV175" s="6"/>
      <c r="OW175" s="6"/>
      <c r="OX175" s="6"/>
      <c r="OY175" s="6"/>
      <c r="OZ175" s="6"/>
      <c r="PA175" s="6"/>
      <c r="PB175" s="6"/>
      <c r="PC175" s="6"/>
      <c r="PD175" s="6"/>
      <c r="PE175" s="6"/>
    </row>
    <row r="176" spans="1:421" s="13" customFormat="1" x14ac:dyDescent="0.25">
      <c r="A176" s="305"/>
      <c r="B176" s="271"/>
      <c r="C176" s="259"/>
      <c r="D176" s="266"/>
      <c r="E176" s="17"/>
      <c r="F176" s="163" t="s">
        <v>139</v>
      </c>
      <c r="G176" s="163">
        <v>3</v>
      </c>
      <c r="H176" s="163">
        <v>3</v>
      </c>
      <c r="I176" s="163">
        <v>3</v>
      </c>
      <c r="J176" s="163">
        <v>3</v>
      </c>
      <c r="K176" s="163">
        <v>3</v>
      </c>
      <c r="L176" s="146"/>
      <c r="M176" s="26">
        <f>((G176*Kwantificatie!$B$22)+(H176*Kwantificatie!$C$22)+(I176*Kwantificatie!$D$22)+(J176*Kwantificatie!$E$22)+(K176*Kwantificatie!$F$22))*11.1*-1+100</f>
        <v>0.10000000000000853</v>
      </c>
      <c r="N176" s="6"/>
      <c r="O176" s="6"/>
      <c r="P176" s="6"/>
      <c r="Q176" s="6"/>
      <c r="R176" s="6"/>
      <c r="AC176" s="6"/>
      <c r="AD176" s="6"/>
      <c r="AE176" s="6"/>
      <c r="AF176" s="6"/>
      <c r="AG176" s="6"/>
      <c r="AH176" s="6"/>
      <c r="AI176" s="6"/>
      <c r="AJ176" s="6"/>
      <c r="AK176" s="6"/>
      <c r="AL176" s="6"/>
      <c r="AM176" s="6"/>
      <c r="AN176" s="6"/>
      <c r="AO176" s="6"/>
      <c r="AP176" s="6"/>
      <c r="AQ176" s="6"/>
      <c r="AR176" s="6"/>
      <c r="AS176" s="6"/>
      <c r="AT176" s="6"/>
      <c r="AU176" s="6"/>
      <c r="AV176" s="6"/>
      <c r="AW176" s="6"/>
      <c r="AX176" s="6"/>
      <c r="AY176" s="6"/>
      <c r="AZ176" s="6"/>
      <c r="BA176" s="6"/>
      <c r="BB176" s="6"/>
      <c r="BC176" s="6"/>
      <c r="BD176" s="6"/>
      <c r="BE176" s="6"/>
      <c r="BF176" s="6"/>
      <c r="BG176" s="6"/>
      <c r="BH176" s="6"/>
      <c r="BI176" s="6"/>
      <c r="BJ176" s="6"/>
      <c r="BK176" s="6"/>
      <c r="BL176" s="6"/>
      <c r="BM176" s="6"/>
      <c r="BN176" s="6"/>
      <c r="BO176" s="6"/>
      <c r="BP176" s="6"/>
      <c r="BQ176" s="6"/>
      <c r="BR176" s="6"/>
      <c r="BS176" s="6"/>
      <c r="BT176" s="6"/>
      <c r="BU176" s="6"/>
      <c r="BV176" s="6"/>
      <c r="BW176" s="6"/>
      <c r="BX176" s="6"/>
      <c r="BY176" s="6"/>
      <c r="BZ176" s="6"/>
      <c r="CA176" s="6"/>
      <c r="CB176" s="6"/>
      <c r="CC176" s="6"/>
      <c r="CD176" s="6"/>
      <c r="CE176" s="6"/>
      <c r="CF176" s="6"/>
      <c r="CG176" s="6"/>
      <c r="CH176" s="6"/>
      <c r="CI176" s="6"/>
      <c r="CJ176" s="6"/>
      <c r="CK176" s="6"/>
      <c r="CL176" s="6"/>
      <c r="CM176" s="6"/>
      <c r="CN176" s="6"/>
      <c r="CO176" s="6"/>
      <c r="CP176" s="6"/>
      <c r="CQ176" s="6"/>
      <c r="CR176" s="6"/>
      <c r="CS176" s="6"/>
      <c r="CT176" s="6"/>
      <c r="CU176" s="6"/>
      <c r="CV176" s="6"/>
      <c r="CW176" s="6"/>
      <c r="CX176" s="6"/>
      <c r="CY176" s="6"/>
      <c r="CZ176" s="6"/>
      <c r="DA176" s="6"/>
      <c r="DB176" s="6"/>
      <c r="DC176" s="6"/>
      <c r="DD176" s="6"/>
      <c r="DE176" s="6"/>
      <c r="DF176" s="6"/>
      <c r="DG176" s="6"/>
      <c r="DH176" s="6"/>
      <c r="DI176" s="6"/>
      <c r="DJ176" s="6"/>
      <c r="DK176" s="6"/>
      <c r="DL176" s="6"/>
      <c r="DM176" s="6"/>
      <c r="DN176" s="6"/>
      <c r="DO176" s="6"/>
      <c r="DP176" s="6"/>
      <c r="DQ176" s="6"/>
      <c r="DR176" s="6"/>
      <c r="DS176" s="6"/>
      <c r="DT176" s="6"/>
      <c r="DU176" s="6"/>
      <c r="DV176" s="6"/>
      <c r="DW176" s="6"/>
      <c r="DX176" s="6"/>
      <c r="DY176" s="6"/>
      <c r="DZ176" s="6"/>
      <c r="EA176" s="6"/>
      <c r="EB176" s="6"/>
      <c r="EC176" s="6"/>
      <c r="ED176" s="6"/>
      <c r="EE176" s="6"/>
      <c r="EF176" s="6"/>
      <c r="EG176" s="6"/>
      <c r="EH176" s="6"/>
      <c r="EI176" s="6"/>
      <c r="EJ176" s="6"/>
      <c r="EK176" s="6"/>
      <c r="EL176" s="6"/>
      <c r="EM176" s="6"/>
      <c r="EN176" s="6"/>
      <c r="EO176" s="6"/>
      <c r="EP176" s="6"/>
      <c r="EQ176" s="6"/>
      <c r="ER176" s="6"/>
      <c r="ES176" s="6"/>
      <c r="ET176" s="6"/>
      <c r="EU176" s="6"/>
      <c r="EV176" s="6"/>
      <c r="EW176" s="6"/>
      <c r="EX176" s="6"/>
      <c r="EY176" s="6"/>
      <c r="EZ176" s="6"/>
      <c r="FA176" s="6"/>
      <c r="FB176" s="6"/>
      <c r="FC176" s="6"/>
      <c r="FD176" s="6"/>
      <c r="FE176" s="6"/>
      <c r="FF176" s="6"/>
      <c r="FG176" s="6"/>
      <c r="FH176" s="6"/>
      <c r="FI176" s="6"/>
      <c r="FJ176" s="6"/>
      <c r="FK176" s="6"/>
      <c r="FL176" s="6"/>
      <c r="FM176" s="6"/>
      <c r="FN176" s="6"/>
      <c r="FO176" s="6"/>
      <c r="FP176" s="6"/>
      <c r="FQ176" s="6"/>
      <c r="FR176" s="6"/>
      <c r="FS176" s="6"/>
      <c r="FT176" s="6"/>
      <c r="FU176" s="6"/>
      <c r="FV176" s="6"/>
      <c r="FW176" s="6"/>
      <c r="FX176" s="6"/>
      <c r="FY176" s="6"/>
      <c r="FZ176" s="6"/>
      <c r="GA176" s="6"/>
      <c r="GB176" s="6"/>
      <c r="GC176" s="6"/>
      <c r="GD176" s="6"/>
      <c r="GE176" s="6"/>
      <c r="GF176" s="6"/>
      <c r="GG176" s="6"/>
      <c r="GH176" s="6"/>
      <c r="GI176" s="6"/>
      <c r="GJ176" s="6"/>
      <c r="GK176" s="6"/>
      <c r="GL176" s="6"/>
      <c r="GM176" s="6"/>
      <c r="GN176" s="6"/>
      <c r="GO176" s="6"/>
      <c r="GP176" s="6"/>
      <c r="GQ176" s="6"/>
      <c r="GR176" s="6"/>
      <c r="GS176" s="6"/>
      <c r="GT176" s="6"/>
      <c r="GU176" s="6"/>
      <c r="GV176" s="6"/>
      <c r="GW176" s="6"/>
      <c r="GX176" s="6"/>
      <c r="GY176" s="6"/>
      <c r="GZ176" s="6"/>
      <c r="HA176" s="6"/>
      <c r="HB176" s="6"/>
      <c r="HC176" s="6"/>
      <c r="HD176" s="6"/>
      <c r="HE176" s="6"/>
      <c r="HF176" s="6"/>
      <c r="HG176" s="6"/>
      <c r="HH176" s="6"/>
      <c r="HI176" s="6"/>
      <c r="HJ176" s="6"/>
      <c r="HK176" s="6"/>
      <c r="HL176" s="6"/>
      <c r="HM176" s="6"/>
      <c r="HN176" s="6"/>
      <c r="HO176" s="6"/>
      <c r="HP176" s="6"/>
      <c r="HQ176" s="6"/>
      <c r="HR176" s="6"/>
      <c r="HS176" s="6"/>
      <c r="HT176" s="6"/>
      <c r="HU176" s="6"/>
      <c r="HV176" s="6"/>
      <c r="HW176" s="6"/>
      <c r="HX176" s="6"/>
      <c r="HY176" s="6"/>
      <c r="HZ176" s="6"/>
      <c r="IA176" s="6"/>
      <c r="IB176" s="6"/>
      <c r="IC176" s="6"/>
      <c r="ID176" s="6"/>
      <c r="IE176" s="6"/>
      <c r="IF176" s="6"/>
      <c r="IG176" s="6"/>
      <c r="IH176" s="6"/>
      <c r="II176" s="6"/>
      <c r="IJ176" s="6"/>
      <c r="IK176" s="6"/>
      <c r="IL176" s="6"/>
      <c r="IM176" s="6"/>
      <c r="IN176" s="6"/>
      <c r="IO176" s="6"/>
      <c r="IP176" s="6"/>
      <c r="IQ176" s="6"/>
      <c r="IR176" s="6"/>
      <c r="IS176" s="6"/>
      <c r="IT176" s="6"/>
      <c r="IU176" s="6"/>
      <c r="IV176" s="6"/>
      <c r="IW176" s="6"/>
      <c r="IX176" s="6"/>
      <c r="IY176" s="6"/>
      <c r="IZ176" s="6"/>
      <c r="JA176" s="6"/>
      <c r="JB176" s="6"/>
      <c r="JC176" s="6"/>
      <c r="JD176" s="6"/>
      <c r="JE176" s="6"/>
      <c r="JF176" s="6"/>
      <c r="JG176" s="6"/>
      <c r="JH176" s="6"/>
      <c r="JI176" s="6"/>
      <c r="JJ176" s="6"/>
      <c r="JK176" s="6"/>
      <c r="JL176" s="6"/>
      <c r="JM176" s="6"/>
      <c r="JN176" s="6"/>
      <c r="JO176" s="6"/>
      <c r="JP176" s="6"/>
      <c r="JQ176" s="6"/>
      <c r="JR176" s="6"/>
      <c r="JS176" s="6"/>
      <c r="JT176" s="6"/>
      <c r="JU176" s="6"/>
      <c r="JV176" s="6"/>
      <c r="JW176" s="6"/>
      <c r="JX176" s="6"/>
      <c r="JY176" s="6"/>
      <c r="JZ176" s="6"/>
      <c r="KA176" s="6"/>
      <c r="KB176" s="6"/>
      <c r="KC176" s="6"/>
      <c r="KD176" s="6"/>
      <c r="KE176" s="6"/>
      <c r="KF176" s="6"/>
      <c r="KG176" s="6"/>
      <c r="KH176" s="6"/>
      <c r="KI176" s="6"/>
      <c r="KJ176" s="6"/>
      <c r="KK176" s="6"/>
      <c r="KL176" s="6"/>
      <c r="KM176" s="6"/>
      <c r="KN176" s="6"/>
      <c r="KO176" s="6"/>
      <c r="KP176" s="6"/>
      <c r="KQ176" s="6"/>
      <c r="KR176" s="6"/>
      <c r="KS176" s="6"/>
      <c r="KT176" s="6"/>
      <c r="KU176" s="6"/>
      <c r="KV176" s="6"/>
      <c r="KW176" s="6"/>
      <c r="KX176" s="6"/>
      <c r="KY176" s="6"/>
      <c r="KZ176" s="6"/>
      <c r="LA176" s="6"/>
      <c r="LB176" s="6"/>
      <c r="LC176" s="6"/>
      <c r="LD176" s="6"/>
      <c r="LE176" s="6"/>
      <c r="LF176" s="6"/>
      <c r="LG176" s="6"/>
      <c r="LH176" s="6"/>
      <c r="LI176" s="6"/>
      <c r="LJ176" s="6"/>
      <c r="LK176" s="6"/>
      <c r="LL176" s="6"/>
      <c r="LM176" s="6"/>
      <c r="LN176" s="6"/>
      <c r="LO176" s="6"/>
      <c r="LP176" s="6"/>
      <c r="LQ176" s="6"/>
      <c r="LR176" s="6"/>
      <c r="LS176" s="6"/>
      <c r="LT176" s="6"/>
      <c r="LU176" s="6"/>
      <c r="LV176" s="6"/>
      <c r="LW176" s="6"/>
      <c r="LX176" s="6"/>
      <c r="LY176" s="6"/>
      <c r="LZ176" s="6"/>
      <c r="MA176" s="6"/>
      <c r="MB176" s="6"/>
      <c r="MC176" s="6"/>
      <c r="MD176" s="6"/>
      <c r="ME176" s="6"/>
      <c r="MF176" s="6"/>
      <c r="MG176" s="6"/>
      <c r="MH176" s="6"/>
      <c r="MI176" s="6"/>
      <c r="MJ176" s="6"/>
      <c r="MK176" s="6"/>
      <c r="ML176" s="6"/>
      <c r="MM176" s="6"/>
      <c r="MN176" s="6"/>
      <c r="MO176" s="6"/>
      <c r="MP176" s="6"/>
      <c r="MQ176" s="6"/>
      <c r="MR176" s="6"/>
      <c r="MS176" s="6"/>
      <c r="MT176" s="6"/>
      <c r="MU176" s="6"/>
      <c r="MV176" s="6"/>
      <c r="MW176" s="6"/>
      <c r="MX176" s="6"/>
      <c r="MY176" s="6"/>
      <c r="MZ176" s="6"/>
      <c r="NA176" s="6"/>
      <c r="NB176" s="6"/>
      <c r="NC176" s="6"/>
      <c r="ND176" s="6"/>
      <c r="NE176" s="6"/>
      <c r="NF176" s="6"/>
      <c r="NG176" s="6"/>
      <c r="NH176" s="6"/>
      <c r="NI176" s="6"/>
      <c r="NJ176" s="6"/>
      <c r="NK176" s="6"/>
      <c r="NL176" s="6"/>
      <c r="NM176" s="6"/>
      <c r="NN176" s="6"/>
      <c r="NO176" s="6"/>
      <c r="NP176" s="6"/>
      <c r="NQ176" s="6"/>
      <c r="NR176" s="6"/>
      <c r="NS176" s="6"/>
      <c r="NT176" s="6"/>
      <c r="NU176" s="6"/>
      <c r="NV176" s="6"/>
      <c r="NW176" s="6"/>
      <c r="NX176" s="6"/>
      <c r="NY176" s="6"/>
      <c r="NZ176" s="6"/>
      <c r="OA176" s="6"/>
      <c r="OB176" s="6"/>
      <c r="OC176" s="6"/>
      <c r="OD176" s="6"/>
      <c r="OE176" s="6"/>
      <c r="OF176" s="6"/>
      <c r="OG176" s="6"/>
      <c r="OH176" s="6"/>
      <c r="OI176" s="6"/>
      <c r="OJ176" s="6"/>
      <c r="OK176" s="6"/>
      <c r="OL176" s="6"/>
      <c r="OM176" s="6"/>
      <c r="ON176" s="6"/>
      <c r="OO176" s="6"/>
      <c r="OP176" s="6"/>
      <c r="OQ176" s="6"/>
      <c r="OR176" s="6"/>
      <c r="OS176" s="6"/>
      <c r="OT176" s="6"/>
      <c r="OU176" s="6"/>
      <c r="OV176" s="6"/>
      <c r="OW176" s="6"/>
      <c r="OX176" s="6"/>
      <c r="OY176" s="6"/>
      <c r="OZ176" s="6"/>
      <c r="PA176" s="6"/>
      <c r="PB176" s="6"/>
      <c r="PC176" s="6"/>
      <c r="PD176" s="6"/>
      <c r="PE176" s="6"/>
    </row>
    <row r="177" spans="1:421" s="13" customFormat="1" ht="13.8" thickBot="1" x14ac:dyDescent="0.3">
      <c r="A177" s="305"/>
      <c r="B177" s="271"/>
      <c r="C177" s="272"/>
      <c r="D177" s="265"/>
      <c r="E177" s="144"/>
      <c r="F177" s="163" t="s">
        <v>139</v>
      </c>
      <c r="G177" s="163">
        <v>3</v>
      </c>
      <c r="H177" s="163">
        <v>3</v>
      </c>
      <c r="I177" s="163">
        <v>3</v>
      </c>
      <c r="J177" s="163">
        <v>3</v>
      </c>
      <c r="K177" s="163">
        <v>3</v>
      </c>
      <c r="L177" s="146"/>
      <c r="M177" s="159">
        <f>((G177*Kwantificatie!$B$22)+(H177*Kwantificatie!$C$22)+(I177*Kwantificatie!$D$22)+(J177*Kwantificatie!$E$22)+(K177*Kwantificatie!$F$22))*11.1*-1+100</f>
        <v>0.10000000000000853</v>
      </c>
      <c r="N177" s="6"/>
      <c r="O177" s="6"/>
      <c r="P177" s="6"/>
      <c r="Q177" s="6"/>
      <c r="R177" s="6"/>
      <c r="AC177" s="6"/>
      <c r="AD177" s="6"/>
      <c r="AE177" s="6"/>
      <c r="AF177" s="6"/>
      <c r="AG177" s="6"/>
      <c r="AH177" s="6"/>
      <c r="AI177" s="6"/>
      <c r="AJ177" s="6"/>
      <c r="AK177" s="6"/>
      <c r="AL177" s="6"/>
      <c r="AM177" s="6"/>
      <c r="AN177" s="6"/>
      <c r="AO177" s="6"/>
      <c r="AP177" s="6"/>
      <c r="AQ177" s="6"/>
      <c r="AR177" s="6"/>
      <c r="AS177" s="6"/>
      <c r="AT177" s="6"/>
      <c r="AU177" s="6"/>
      <c r="AV177" s="6"/>
      <c r="AW177" s="6"/>
      <c r="AX177" s="6"/>
      <c r="AY177" s="6"/>
      <c r="AZ177" s="6"/>
      <c r="BA177" s="6"/>
      <c r="BB177" s="6"/>
      <c r="BC177" s="6"/>
      <c r="BD177" s="6"/>
      <c r="BE177" s="6"/>
      <c r="BF177" s="6"/>
      <c r="BG177" s="6"/>
      <c r="BH177" s="6"/>
      <c r="BI177" s="6"/>
      <c r="BJ177" s="6"/>
      <c r="BK177" s="6"/>
      <c r="BL177" s="6"/>
      <c r="BM177" s="6"/>
      <c r="BN177" s="6"/>
      <c r="BO177" s="6"/>
      <c r="BP177" s="6"/>
      <c r="BQ177" s="6"/>
      <c r="BR177" s="6"/>
      <c r="BS177" s="6"/>
      <c r="BT177" s="6"/>
      <c r="BU177" s="6"/>
      <c r="BV177" s="6"/>
      <c r="BW177" s="6"/>
      <c r="BX177" s="6"/>
      <c r="BY177" s="6"/>
      <c r="BZ177" s="6"/>
      <c r="CA177" s="6"/>
      <c r="CB177" s="6"/>
      <c r="CC177" s="6"/>
      <c r="CD177" s="6"/>
      <c r="CE177" s="6"/>
      <c r="CF177" s="6"/>
      <c r="CG177" s="6"/>
      <c r="CH177" s="6"/>
      <c r="CI177" s="6"/>
      <c r="CJ177" s="6"/>
      <c r="CK177" s="6"/>
      <c r="CL177" s="6"/>
      <c r="CM177" s="6"/>
      <c r="CN177" s="6"/>
      <c r="CO177" s="6"/>
      <c r="CP177" s="6"/>
      <c r="CQ177" s="6"/>
      <c r="CR177" s="6"/>
      <c r="CS177" s="6"/>
      <c r="CT177" s="6"/>
      <c r="CU177" s="6"/>
      <c r="CV177" s="6"/>
      <c r="CW177" s="6"/>
      <c r="CX177" s="6"/>
      <c r="CY177" s="6"/>
      <c r="CZ177" s="6"/>
      <c r="DA177" s="6"/>
      <c r="DB177" s="6"/>
      <c r="DC177" s="6"/>
      <c r="DD177" s="6"/>
      <c r="DE177" s="6"/>
      <c r="DF177" s="6"/>
      <c r="DG177" s="6"/>
      <c r="DH177" s="6"/>
      <c r="DI177" s="6"/>
      <c r="DJ177" s="6"/>
      <c r="DK177" s="6"/>
      <c r="DL177" s="6"/>
      <c r="DM177" s="6"/>
      <c r="DN177" s="6"/>
      <c r="DO177" s="6"/>
      <c r="DP177" s="6"/>
      <c r="DQ177" s="6"/>
      <c r="DR177" s="6"/>
      <c r="DS177" s="6"/>
      <c r="DT177" s="6"/>
      <c r="DU177" s="6"/>
      <c r="DV177" s="6"/>
      <c r="DW177" s="6"/>
      <c r="DX177" s="6"/>
      <c r="DY177" s="6"/>
      <c r="DZ177" s="6"/>
      <c r="EA177" s="6"/>
      <c r="EB177" s="6"/>
      <c r="EC177" s="6"/>
      <c r="ED177" s="6"/>
      <c r="EE177" s="6"/>
      <c r="EF177" s="6"/>
      <c r="EG177" s="6"/>
      <c r="EH177" s="6"/>
      <c r="EI177" s="6"/>
      <c r="EJ177" s="6"/>
      <c r="EK177" s="6"/>
      <c r="EL177" s="6"/>
      <c r="EM177" s="6"/>
      <c r="EN177" s="6"/>
      <c r="EO177" s="6"/>
      <c r="EP177" s="6"/>
      <c r="EQ177" s="6"/>
      <c r="ER177" s="6"/>
      <c r="ES177" s="6"/>
      <c r="ET177" s="6"/>
      <c r="EU177" s="6"/>
      <c r="EV177" s="6"/>
      <c r="EW177" s="6"/>
      <c r="EX177" s="6"/>
      <c r="EY177" s="6"/>
      <c r="EZ177" s="6"/>
      <c r="FA177" s="6"/>
      <c r="FB177" s="6"/>
      <c r="FC177" s="6"/>
      <c r="FD177" s="6"/>
      <c r="FE177" s="6"/>
      <c r="FF177" s="6"/>
      <c r="FG177" s="6"/>
      <c r="FH177" s="6"/>
      <c r="FI177" s="6"/>
      <c r="FJ177" s="6"/>
      <c r="FK177" s="6"/>
      <c r="FL177" s="6"/>
      <c r="FM177" s="6"/>
      <c r="FN177" s="6"/>
      <c r="FO177" s="6"/>
      <c r="FP177" s="6"/>
      <c r="FQ177" s="6"/>
      <c r="FR177" s="6"/>
      <c r="FS177" s="6"/>
      <c r="FT177" s="6"/>
      <c r="FU177" s="6"/>
      <c r="FV177" s="6"/>
      <c r="FW177" s="6"/>
      <c r="FX177" s="6"/>
      <c r="FY177" s="6"/>
      <c r="FZ177" s="6"/>
      <c r="GA177" s="6"/>
      <c r="GB177" s="6"/>
      <c r="GC177" s="6"/>
      <c r="GD177" s="6"/>
      <c r="GE177" s="6"/>
      <c r="GF177" s="6"/>
      <c r="GG177" s="6"/>
      <c r="GH177" s="6"/>
      <c r="GI177" s="6"/>
      <c r="GJ177" s="6"/>
      <c r="GK177" s="6"/>
      <c r="GL177" s="6"/>
      <c r="GM177" s="6"/>
      <c r="GN177" s="6"/>
      <c r="GO177" s="6"/>
      <c r="GP177" s="6"/>
      <c r="GQ177" s="6"/>
      <c r="GR177" s="6"/>
      <c r="GS177" s="6"/>
      <c r="GT177" s="6"/>
      <c r="GU177" s="6"/>
      <c r="GV177" s="6"/>
      <c r="GW177" s="6"/>
      <c r="GX177" s="6"/>
      <c r="GY177" s="6"/>
      <c r="GZ177" s="6"/>
      <c r="HA177" s="6"/>
      <c r="HB177" s="6"/>
      <c r="HC177" s="6"/>
      <c r="HD177" s="6"/>
      <c r="HE177" s="6"/>
      <c r="HF177" s="6"/>
      <c r="HG177" s="6"/>
      <c r="HH177" s="6"/>
      <c r="HI177" s="6"/>
      <c r="HJ177" s="6"/>
      <c r="HK177" s="6"/>
      <c r="HL177" s="6"/>
      <c r="HM177" s="6"/>
      <c r="HN177" s="6"/>
      <c r="HO177" s="6"/>
      <c r="HP177" s="6"/>
      <c r="HQ177" s="6"/>
      <c r="HR177" s="6"/>
      <c r="HS177" s="6"/>
      <c r="HT177" s="6"/>
      <c r="HU177" s="6"/>
      <c r="HV177" s="6"/>
      <c r="HW177" s="6"/>
      <c r="HX177" s="6"/>
      <c r="HY177" s="6"/>
      <c r="HZ177" s="6"/>
      <c r="IA177" s="6"/>
      <c r="IB177" s="6"/>
      <c r="IC177" s="6"/>
      <c r="ID177" s="6"/>
      <c r="IE177" s="6"/>
      <c r="IF177" s="6"/>
      <c r="IG177" s="6"/>
      <c r="IH177" s="6"/>
      <c r="II177" s="6"/>
      <c r="IJ177" s="6"/>
      <c r="IK177" s="6"/>
      <c r="IL177" s="6"/>
      <c r="IM177" s="6"/>
      <c r="IN177" s="6"/>
      <c r="IO177" s="6"/>
      <c r="IP177" s="6"/>
      <c r="IQ177" s="6"/>
      <c r="IR177" s="6"/>
      <c r="IS177" s="6"/>
      <c r="IT177" s="6"/>
      <c r="IU177" s="6"/>
      <c r="IV177" s="6"/>
      <c r="IW177" s="6"/>
      <c r="IX177" s="6"/>
      <c r="IY177" s="6"/>
      <c r="IZ177" s="6"/>
      <c r="JA177" s="6"/>
      <c r="JB177" s="6"/>
      <c r="JC177" s="6"/>
      <c r="JD177" s="6"/>
      <c r="JE177" s="6"/>
      <c r="JF177" s="6"/>
      <c r="JG177" s="6"/>
      <c r="JH177" s="6"/>
      <c r="JI177" s="6"/>
      <c r="JJ177" s="6"/>
      <c r="JK177" s="6"/>
      <c r="JL177" s="6"/>
      <c r="JM177" s="6"/>
      <c r="JN177" s="6"/>
      <c r="JO177" s="6"/>
      <c r="JP177" s="6"/>
      <c r="JQ177" s="6"/>
      <c r="JR177" s="6"/>
      <c r="JS177" s="6"/>
      <c r="JT177" s="6"/>
      <c r="JU177" s="6"/>
      <c r="JV177" s="6"/>
      <c r="JW177" s="6"/>
      <c r="JX177" s="6"/>
      <c r="JY177" s="6"/>
      <c r="JZ177" s="6"/>
      <c r="KA177" s="6"/>
      <c r="KB177" s="6"/>
      <c r="KC177" s="6"/>
      <c r="KD177" s="6"/>
      <c r="KE177" s="6"/>
      <c r="KF177" s="6"/>
      <c r="KG177" s="6"/>
      <c r="KH177" s="6"/>
      <c r="KI177" s="6"/>
      <c r="KJ177" s="6"/>
      <c r="KK177" s="6"/>
      <c r="KL177" s="6"/>
      <c r="KM177" s="6"/>
      <c r="KN177" s="6"/>
      <c r="KO177" s="6"/>
      <c r="KP177" s="6"/>
      <c r="KQ177" s="6"/>
      <c r="KR177" s="6"/>
      <c r="KS177" s="6"/>
      <c r="KT177" s="6"/>
      <c r="KU177" s="6"/>
      <c r="KV177" s="6"/>
      <c r="KW177" s="6"/>
      <c r="KX177" s="6"/>
      <c r="KY177" s="6"/>
      <c r="KZ177" s="6"/>
      <c r="LA177" s="6"/>
      <c r="LB177" s="6"/>
      <c r="LC177" s="6"/>
      <c r="LD177" s="6"/>
      <c r="LE177" s="6"/>
      <c r="LF177" s="6"/>
      <c r="LG177" s="6"/>
      <c r="LH177" s="6"/>
      <c r="LI177" s="6"/>
      <c r="LJ177" s="6"/>
      <c r="LK177" s="6"/>
      <c r="LL177" s="6"/>
      <c r="LM177" s="6"/>
      <c r="LN177" s="6"/>
      <c r="LO177" s="6"/>
      <c r="LP177" s="6"/>
      <c r="LQ177" s="6"/>
      <c r="LR177" s="6"/>
      <c r="LS177" s="6"/>
      <c r="LT177" s="6"/>
      <c r="LU177" s="6"/>
      <c r="LV177" s="6"/>
      <c r="LW177" s="6"/>
      <c r="LX177" s="6"/>
      <c r="LY177" s="6"/>
      <c r="LZ177" s="6"/>
      <c r="MA177" s="6"/>
      <c r="MB177" s="6"/>
      <c r="MC177" s="6"/>
      <c r="MD177" s="6"/>
      <c r="ME177" s="6"/>
      <c r="MF177" s="6"/>
      <c r="MG177" s="6"/>
      <c r="MH177" s="6"/>
      <c r="MI177" s="6"/>
      <c r="MJ177" s="6"/>
      <c r="MK177" s="6"/>
      <c r="ML177" s="6"/>
      <c r="MM177" s="6"/>
      <c r="MN177" s="6"/>
      <c r="MO177" s="6"/>
      <c r="MP177" s="6"/>
      <c r="MQ177" s="6"/>
      <c r="MR177" s="6"/>
      <c r="MS177" s="6"/>
      <c r="MT177" s="6"/>
      <c r="MU177" s="6"/>
      <c r="MV177" s="6"/>
      <c r="MW177" s="6"/>
      <c r="MX177" s="6"/>
      <c r="MY177" s="6"/>
      <c r="MZ177" s="6"/>
      <c r="NA177" s="6"/>
      <c r="NB177" s="6"/>
      <c r="NC177" s="6"/>
      <c r="ND177" s="6"/>
      <c r="NE177" s="6"/>
      <c r="NF177" s="6"/>
      <c r="NG177" s="6"/>
      <c r="NH177" s="6"/>
      <c r="NI177" s="6"/>
      <c r="NJ177" s="6"/>
      <c r="NK177" s="6"/>
      <c r="NL177" s="6"/>
      <c r="NM177" s="6"/>
      <c r="NN177" s="6"/>
      <c r="NO177" s="6"/>
      <c r="NP177" s="6"/>
      <c r="NQ177" s="6"/>
      <c r="NR177" s="6"/>
      <c r="NS177" s="6"/>
      <c r="NT177" s="6"/>
      <c r="NU177" s="6"/>
      <c r="NV177" s="6"/>
      <c r="NW177" s="6"/>
      <c r="NX177" s="6"/>
      <c r="NY177" s="6"/>
      <c r="NZ177" s="6"/>
      <c r="OA177" s="6"/>
      <c r="OB177" s="6"/>
      <c r="OC177" s="6"/>
      <c r="OD177" s="6"/>
      <c r="OE177" s="6"/>
      <c r="OF177" s="6"/>
      <c r="OG177" s="6"/>
      <c r="OH177" s="6"/>
      <c r="OI177" s="6"/>
      <c r="OJ177" s="6"/>
      <c r="OK177" s="6"/>
      <c r="OL177" s="6"/>
      <c r="OM177" s="6"/>
      <c r="ON177" s="6"/>
      <c r="OO177" s="6"/>
      <c r="OP177" s="6"/>
      <c r="OQ177" s="6"/>
      <c r="OR177" s="6"/>
      <c r="OS177" s="6"/>
      <c r="OT177" s="6"/>
      <c r="OU177" s="6"/>
      <c r="OV177" s="6"/>
      <c r="OW177" s="6"/>
      <c r="OX177" s="6"/>
      <c r="OY177" s="6"/>
      <c r="OZ177" s="6"/>
      <c r="PA177" s="6"/>
      <c r="PB177" s="6"/>
      <c r="PC177" s="6"/>
      <c r="PD177" s="6"/>
      <c r="PE177" s="6"/>
    </row>
    <row r="178" spans="1:421" ht="26.4" customHeight="1" x14ac:dyDescent="0.25">
      <c r="A178" s="305"/>
      <c r="B178" s="271"/>
      <c r="C178" s="307" t="s">
        <v>74</v>
      </c>
      <c r="D178" s="287" t="s">
        <v>75</v>
      </c>
      <c r="E178" s="19" t="s">
        <v>140</v>
      </c>
      <c r="F178" s="141" t="s">
        <v>111</v>
      </c>
      <c r="G178" s="142">
        <v>2</v>
      </c>
      <c r="H178" s="142">
        <v>2</v>
      </c>
      <c r="I178" s="142">
        <v>3</v>
      </c>
      <c r="J178" s="142">
        <v>2</v>
      </c>
      <c r="K178" s="142">
        <v>3</v>
      </c>
      <c r="L178" s="147"/>
      <c r="M178" s="26">
        <f>((G178*Kwantificatie!$B$22)+(H178*Kwantificatie!$C$22)+(I178*Kwantificatie!$D$22)+(J178*Kwantificatie!$E$22)+(K178*Kwantificatie!$F$22))*11.1*-1+100</f>
        <v>22.299999999999997</v>
      </c>
    </row>
    <row r="179" spans="1:421" ht="27" thickBot="1" x14ac:dyDescent="0.3">
      <c r="A179" s="305"/>
      <c r="B179" s="271"/>
      <c r="C179" s="259"/>
      <c r="D179" s="281"/>
      <c r="E179" s="19" t="s">
        <v>141</v>
      </c>
      <c r="F179" s="155" t="s">
        <v>111</v>
      </c>
      <c r="G179" s="156">
        <v>2</v>
      </c>
      <c r="H179" s="156">
        <v>2</v>
      </c>
      <c r="I179" s="156">
        <v>3</v>
      </c>
      <c r="J179" s="156">
        <v>2</v>
      </c>
      <c r="K179" s="156">
        <v>2</v>
      </c>
      <c r="L179" s="145"/>
      <c r="M179" s="26">
        <f>((G179*Kwantificatie!$B$22)+(H179*Kwantificatie!$C$22)+(I179*Kwantificatie!$D$22)+(J179*Kwantificatie!$E$22)+(K179*Kwantificatie!$F$22))*11.1*-1+100</f>
        <v>27.850000000000009</v>
      </c>
    </row>
    <row r="180" spans="1:421" s="13" customFormat="1" x14ac:dyDescent="0.25">
      <c r="A180" s="305"/>
      <c r="B180" s="271"/>
      <c r="C180" s="259"/>
      <c r="D180" s="281"/>
      <c r="E180" s="174"/>
      <c r="F180" s="163" t="s">
        <v>139</v>
      </c>
      <c r="G180" s="163">
        <v>3</v>
      </c>
      <c r="H180" s="163">
        <v>3</v>
      </c>
      <c r="I180" s="163">
        <v>3</v>
      </c>
      <c r="J180" s="163">
        <v>3</v>
      </c>
      <c r="K180" s="163">
        <v>3</v>
      </c>
      <c r="L180" s="172"/>
      <c r="M180" s="26">
        <f>((G180*Kwantificatie!$B$22)+(H180*Kwantificatie!$C$22)+(I180*Kwantificatie!$D$22)+(J180*Kwantificatie!$E$22)+(K180*Kwantificatie!$F$22))*11.1*-1+100</f>
        <v>0.10000000000000853</v>
      </c>
      <c r="N180" s="6"/>
      <c r="O180" s="6"/>
      <c r="P180" s="6"/>
      <c r="Q180" s="6"/>
      <c r="R180" s="6"/>
      <c r="AC180" s="6"/>
      <c r="AD180" s="6"/>
      <c r="AE180" s="6"/>
      <c r="AF180" s="6"/>
      <c r="AG180" s="6"/>
      <c r="AH180" s="6"/>
      <c r="AI180" s="6"/>
      <c r="AJ180" s="6"/>
      <c r="AK180" s="6"/>
      <c r="AL180" s="6"/>
      <c r="AM180" s="6"/>
      <c r="AN180" s="6"/>
      <c r="AO180" s="6"/>
      <c r="AP180" s="6"/>
      <c r="AQ180" s="6"/>
      <c r="AR180" s="6"/>
      <c r="AS180" s="6"/>
      <c r="AT180" s="6"/>
      <c r="AU180" s="6"/>
      <c r="AV180" s="6"/>
      <c r="AW180" s="6"/>
      <c r="AX180" s="6"/>
      <c r="AY180" s="6"/>
      <c r="AZ180" s="6"/>
      <c r="BA180" s="6"/>
      <c r="BB180" s="6"/>
      <c r="BC180" s="6"/>
      <c r="BD180" s="6"/>
      <c r="BE180" s="6"/>
      <c r="BF180" s="6"/>
      <c r="BG180" s="6"/>
      <c r="BH180" s="6"/>
      <c r="BI180" s="6"/>
      <c r="BJ180" s="6"/>
      <c r="BK180" s="6"/>
      <c r="BL180" s="6"/>
      <c r="BM180" s="6"/>
      <c r="BN180" s="6"/>
      <c r="BO180" s="6"/>
      <c r="BP180" s="6"/>
      <c r="BQ180" s="6"/>
      <c r="BR180" s="6"/>
      <c r="BS180" s="6"/>
      <c r="BT180" s="6"/>
      <c r="BU180" s="6"/>
      <c r="BV180" s="6"/>
      <c r="BW180" s="6"/>
      <c r="BX180" s="6"/>
      <c r="BY180" s="6"/>
      <c r="BZ180" s="6"/>
      <c r="CA180" s="6"/>
      <c r="CB180" s="6"/>
      <c r="CC180" s="6"/>
      <c r="CD180" s="6"/>
      <c r="CE180" s="6"/>
      <c r="CF180" s="6"/>
      <c r="CG180" s="6"/>
      <c r="CH180" s="6"/>
      <c r="CI180" s="6"/>
      <c r="CJ180" s="6"/>
      <c r="CK180" s="6"/>
      <c r="CL180" s="6"/>
      <c r="CM180" s="6"/>
      <c r="CN180" s="6"/>
      <c r="CO180" s="6"/>
      <c r="CP180" s="6"/>
      <c r="CQ180" s="6"/>
      <c r="CR180" s="6"/>
      <c r="CS180" s="6"/>
      <c r="CT180" s="6"/>
      <c r="CU180" s="6"/>
      <c r="CV180" s="6"/>
      <c r="CW180" s="6"/>
      <c r="CX180" s="6"/>
      <c r="CY180" s="6"/>
      <c r="CZ180" s="6"/>
      <c r="DA180" s="6"/>
      <c r="DB180" s="6"/>
      <c r="DC180" s="6"/>
      <c r="DD180" s="6"/>
      <c r="DE180" s="6"/>
      <c r="DF180" s="6"/>
      <c r="DG180" s="6"/>
      <c r="DH180" s="6"/>
      <c r="DI180" s="6"/>
      <c r="DJ180" s="6"/>
      <c r="DK180" s="6"/>
      <c r="DL180" s="6"/>
      <c r="DM180" s="6"/>
      <c r="DN180" s="6"/>
      <c r="DO180" s="6"/>
      <c r="DP180" s="6"/>
      <c r="DQ180" s="6"/>
      <c r="DR180" s="6"/>
      <c r="DS180" s="6"/>
      <c r="DT180" s="6"/>
      <c r="DU180" s="6"/>
      <c r="DV180" s="6"/>
      <c r="DW180" s="6"/>
      <c r="DX180" s="6"/>
      <c r="DY180" s="6"/>
      <c r="DZ180" s="6"/>
      <c r="EA180" s="6"/>
      <c r="EB180" s="6"/>
      <c r="EC180" s="6"/>
      <c r="ED180" s="6"/>
      <c r="EE180" s="6"/>
      <c r="EF180" s="6"/>
      <c r="EG180" s="6"/>
      <c r="EH180" s="6"/>
      <c r="EI180" s="6"/>
      <c r="EJ180" s="6"/>
      <c r="EK180" s="6"/>
      <c r="EL180" s="6"/>
      <c r="EM180" s="6"/>
      <c r="EN180" s="6"/>
      <c r="EO180" s="6"/>
      <c r="EP180" s="6"/>
      <c r="EQ180" s="6"/>
      <c r="ER180" s="6"/>
      <c r="ES180" s="6"/>
      <c r="ET180" s="6"/>
      <c r="EU180" s="6"/>
      <c r="EV180" s="6"/>
      <c r="EW180" s="6"/>
      <c r="EX180" s="6"/>
      <c r="EY180" s="6"/>
      <c r="EZ180" s="6"/>
      <c r="FA180" s="6"/>
      <c r="FB180" s="6"/>
      <c r="FC180" s="6"/>
      <c r="FD180" s="6"/>
      <c r="FE180" s="6"/>
      <c r="FF180" s="6"/>
      <c r="FG180" s="6"/>
      <c r="FH180" s="6"/>
      <c r="FI180" s="6"/>
      <c r="FJ180" s="6"/>
      <c r="FK180" s="6"/>
      <c r="FL180" s="6"/>
      <c r="FM180" s="6"/>
      <c r="FN180" s="6"/>
      <c r="FO180" s="6"/>
      <c r="FP180" s="6"/>
      <c r="FQ180" s="6"/>
      <c r="FR180" s="6"/>
      <c r="FS180" s="6"/>
      <c r="FT180" s="6"/>
      <c r="FU180" s="6"/>
      <c r="FV180" s="6"/>
      <c r="FW180" s="6"/>
      <c r="FX180" s="6"/>
      <c r="FY180" s="6"/>
      <c r="FZ180" s="6"/>
      <c r="GA180" s="6"/>
      <c r="GB180" s="6"/>
      <c r="GC180" s="6"/>
      <c r="GD180" s="6"/>
      <c r="GE180" s="6"/>
      <c r="GF180" s="6"/>
      <c r="GG180" s="6"/>
      <c r="GH180" s="6"/>
      <c r="GI180" s="6"/>
      <c r="GJ180" s="6"/>
      <c r="GK180" s="6"/>
      <c r="GL180" s="6"/>
      <c r="GM180" s="6"/>
      <c r="GN180" s="6"/>
      <c r="GO180" s="6"/>
      <c r="GP180" s="6"/>
      <c r="GQ180" s="6"/>
      <c r="GR180" s="6"/>
      <c r="GS180" s="6"/>
      <c r="GT180" s="6"/>
      <c r="GU180" s="6"/>
      <c r="GV180" s="6"/>
      <c r="GW180" s="6"/>
      <c r="GX180" s="6"/>
      <c r="GY180" s="6"/>
      <c r="GZ180" s="6"/>
      <c r="HA180" s="6"/>
      <c r="HB180" s="6"/>
      <c r="HC180" s="6"/>
      <c r="HD180" s="6"/>
      <c r="HE180" s="6"/>
      <c r="HF180" s="6"/>
      <c r="HG180" s="6"/>
      <c r="HH180" s="6"/>
      <c r="HI180" s="6"/>
      <c r="HJ180" s="6"/>
      <c r="HK180" s="6"/>
      <c r="HL180" s="6"/>
      <c r="HM180" s="6"/>
      <c r="HN180" s="6"/>
      <c r="HO180" s="6"/>
      <c r="HP180" s="6"/>
      <c r="HQ180" s="6"/>
      <c r="HR180" s="6"/>
      <c r="HS180" s="6"/>
      <c r="HT180" s="6"/>
      <c r="HU180" s="6"/>
      <c r="HV180" s="6"/>
      <c r="HW180" s="6"/>
      <c r="HX180" s="6"/>
      <c r="HY180" s="6"/>
      <c r="HZ180" s="6"/>
      <c r="IA180" s="6"/>
      <c r="IB180" s="6"/>
      <c r="IC180" s="6"/>
      <c r="ID180" s="6"/>
      <c r="IE180" s="6"/>
      <c r="IF180" s="6"/>
      <c r="IG180" s="6"/>
      <c r="IH180" s="6"/>
      <c r="II180" s="6"/>
      <c r="IJ180" s="6"/>
      <c r="IK180" s="6"/>
      <c r="IL180" s="6"/>
      <c r="IM180" s="6"/>
      <c r="IN180" s="6"/>
      <c r="IO180" s="6"/>
      <c r="IP180" s="6"/>
      <c r="IQ180" s="6"/>
      <c r="IR180" s="6"/>
      <c r="IS180" s="6"/>
      <c r="IT180" s="6"/>
      <c r="IU180" s="6"/>
      <c r="IV180" s="6"/>
      <c r="IW180" s="6"/>
      <c r="IX180" s="6"/>
      <c r="IY180" s="6"/>
      <c r="IZ180" s="6"/>
      <c r="JA180" s="6"/>
      <c r="JB180" s="6"/>
      <c r="JC180" s="6"/>
      <c r="JD180" s="6"/>
      <c r="JE180" s="6"/>
      <c r="JF180" s="6"/>
      <c r="JG180" s="6"/>
      <c r="JH180" s="6"/>
      <c r="JI180" s="6"/>
      <c r="JJ180" s="6"/>
      <c r="JK180" s="6"/>
      <c r="JL180" s="6"/>
      <c r="JM180" s="6"/>
      <c r="JN180" s="6"/>
      <c r="JO180" s="6"/>
      <c r="JP180" s="6"/>
      <c r="JQ180" s="6"/>
      <c r="JR180" s="6"/>
      <c r="JS180" s="6"/>
      <c r="JT180" s="6"/>
      <c r="JU180" s="6"/>
      <c r="JV180" s="6"/>
      <c r="JW180" s="6"/>
      <c r="JX180" s="6"/>
      <c r="JY180" s="6"/>
      <c r="JZ180" s="6"/>
      <c r="KA180" s="6"/>
      <c r="KB180" s="6"/>
      <c r="KC180" s="6"/>
      <c r="KD180" s="6"/>
      <c r="KE180" s="6"/>
      <c r="KF180" s="6"/>
      <c r="KG180" s="6"/>
      <c r="KH180" s="6"/>
      <c r="KI180" s="6"/>
      <c r="KJ180" s="6"/>
      <c r="KK180" s="6"/>
      <c r="KL180" s="6"/>
      <c r="KM180" s="6"/>
      <c r="KN180" s="6"/>
      <c r="KO180" s="6"/>
      <c r="KP180" s="6"/>
      <c r="KQ180" s="6"/>
      <c r="KR180" s="6"/>
      <c r="KS180" s="6"/>
      <c r="KT180" s="6"/>
      <c r="KU180" s="6"/>
      <c r="KV180" s="6"/>
      <c r="KW180" s="6"/>
      <c r="KX180" s="6"/>
      <c r="KY180" s="6"/>
      <c r="KZ180" s="6"/>
      <c r="LA180" s="6"/>
      <c r="LB180" s="6"/>
      <c r="LC180" s="6"/>
      <c r="LD180" s="6"/>
      <c r="LE180" s="6"/>
      <c r="LF180" s="6"/>
      <c r="LG180" s="6"/>
      <c r="LH180" s="6"/>
      <c r="LI180" s="6"/>
      <c r="LJ180" s="6"/>
      <c r="LK180" s="6"/>
      <c r="LL180" s="6"/>
      <c r="LM180" s="6"/>
      <c r="LN180" s="6"/>
      <c r="LO180" s="6"/>
      <c r="LP180" s="6"/>
      <c r="LQ180" s="6"/>
      <c r="LR180" s="6"/>
      <c r="LS180" s="6"/>
      <c r="LT180" s="6"/>
      <c r="LU180" s="6"/>
      <c r="LV180" s="6"/>
      <c r="LW180" s="6"/>
      <c r="LX180" s="6"/>
      <c r="LY180" s="6"/>
      <c r="LZ180" s="6"/>
      <c r="MA180" s="6"/>
      <c r="MB180" s="6"/>
      <c r="MC180" s="6"/>
      <c r="MD180" s="6"/>
      <c r="ME180" s="6"/>
      <c r="MF180" s="6"/>
      <c r="MG180" s="6"/>
      <c r="MH180" s="6"/>
      <c r="MI180" s="6"/>
      <c r="MJ180" s="6"/>
      <c r="MK180" s="6"/>
      <c r="ML180" s="6"/>
      <c r="MM180" s="6"/>
      <c r="MN180" s="6"/>
      <c r="MO180" s="6"/>
      <c r="MP180" s="6"/>
      <c r="MQ180" s="6"/>
      <c r="MR180" s="6"/>
      <c r="MS180" s="6"/>
      <c r="MT180" s="6"/>
      <c r="MU180" s="6"/>
      <c r="MV180" s="6"/>
      <c r="MW180" s="6"/>
      <c r="MX180" s="6"/>
      <c r="MY180" s="6"/>
      <c r="MZ180" s="6"/>
      <c r="NA180" s="6"/>
      <c r="NB180" s="6"/>
      <c r="NC180" s="6"/>
      <c r="ND180" s="6"/>
      <c r="NE180" s="6"/>
      <c r="NF180" s="6"/>
      <c r="NG180" s="6"/>
      <c r="NH180" s="6"/>
      <c r="NI180" s="6"/>
      <c r="NJ180" s="6"/>
      <c r="NK180" s="6"/>
      <c r="NL180" s="6"/>
      <c r="NM180" s="6"/>
      <c r="NN180" s="6"/>
      <c r="NO180" s="6"/>
      <c r="NP180" s="6"/>
      <c r="NQ180" s="6"/>
      <c r="NR180" s="6"/>
      <c r="NS180" s="6"/>
      <c r="NT180" s="6"/>
      <c r="NU180" s="6"/>
      <c r="NV180" s="6"/>
      <c r="NW180" s="6"/>
      <c r="NX180" s="6"/>
      <c r="NY180" s="6"/>
      <c r="NZ180" s="6"/>
      <c r="OA180" s="6"/>
      <c r="OB180" s="6"/>
      <c r="OC180" s="6"/>
      <c r="OD180" s="6"/>
      <c r="OE180" s="6"/>
      <c r="OF180" s="6"/>
      <c r="OG180" s="6"/>
      <c r="OH180" s="6"/>
      <c r="OI180" s="6"/>
      <c r="OJ180" s="6"/>
      <c r="OK180" s="6"/>
      <c r="OL180" s="6"/>
      <c r="OM180" s="6"/>
      <c r="ON180" s="6"/>
      <c r="OO180" s="6"/>
      <c r="OP180" s="6"/>
      <c r="OQ180" s="6"/>
      <c r="OR180" s="6"/>
      <c r="OS180" s="6"/>
      <c r="OT180" s="6"/>
      <c r="OU180" s="6"/>
      <c r="OV180" s="6"/>
      <c r="OW180" s="6"/>
      <c r="OX180" s="6"/>
      <c r="OY180" s="6"/>
      <c r="OZ180" s="6"/>
      <c r="PA180" s="6"/>
      <c r="PB180" s="6"/>
      <c r="PC180" s="6"/>
      <c r="PD180" s="6"/>
      <c r="PE180" s="6"/>
    </row>
    <row r="181" spans="1:421" s="13" customFormat="1" x14ac:dyDescent="0.25">
      <c r="A181" s="305"/>
      <c r="B181" s="271"/>
      <c r="C181" s="259"/>
      <c r="D181" s="281"/>
      <c r="E181" s="174"/>
      <c r="F181" s="163" t="s">
        <v>139</v>
      </c>
      <c r="G181" s="163">
        <v>3</v>
      </c>
      <c r="H181" s="163">
        <v>3</v>
      </c>
      <c r="I181" s="163">
        <v>3</v>
      </c>
      <c r="J181" s="163">
        <v>3</v>
      </c>
      <c r="K181" s="163">
        <v>3</v>
      </c>
      <c r="L181" s="172"/>
      <c r="M181" s="26">
        <f>((G181*Kwantificatie!$B$22)+(H181*Kwantificatie!$C$22)+(I181*Kwantificatie!$D$22)+(J181*Kwantificatie!$E$22)+(K181*Kwantificatie!$F$22))*11.1*-1+100</f>
        <v>0.10000000000000853</v>
      </c>
      <c r="N181" s="6"/>
      <c r="O181" s="6"/>
      <c r="P181" s="6"/>
      <c r="Q181" s="6"/>
      <c r="R181" s="6"/>
      <c r="AC181" s="6"/>
      <c r="AD181" s="6"/>
      <c r="AE181" s="6"/>
      <c r="AF181" s="6"/>
      <c r="AG181" s="6"/>
      <c r="AH181" s="6"/>
      <c r="AI181" s="6"/>
      <c r="AJ181" s="6"/>
      <c r="AK181" s="6"/>
      <c r="AL181" s="6"/>
      <c r="AM181" s="6"/>
      <c r="AN181" s="6"/>
      <c r="AO181" s="6"/>
      <c r="AP181" s="6"/>
      <c r="AQ181" s="6"/>
      <c r="AR181" s="6"/>
      <c r="AS181" s="6"/>
      <c r="AT181" s="6"/>
      <c r="AU181" s="6"/>
      <c r="AV181" s="6"/>
      <c r="AW181" s="6"/>
      <c r="AX181" s="6"/>
      <c r="AY181" s="6"/>
      <c r="AZ181" s="6"/>
      <c r="BA181" s="6"/>
      <c r="BB181" s="6"/>
      <c r="BC181" s="6"/>
      <c r="BD181" s="6"/>
      <c r="BE181" s="6"/>
      <c r="BF181" s="6"/>
      <c r="BG181" s="6"/>
      <c r="BH181" s="6"/>
      <c r="BI181" s="6"/>
      <c r="BJ181" s="6"/>
      <c r="BK181" s="6"/>
      <c r="BL181" s="6"/>
      <c r="BM181" s="6"/>
      <c r="BN181" s="6"/>
      <c r="BO181" s="6"/>
      <c r="BP181" s="6"/>
      <c r="BQ181" s="6"/>
      <c r="BR181" s="6"/>
      <c r="BS181" s="6"/>
      <c r="BT181" s="6"/>
      <c r="BU181" s="6"/>
      <c r="BV181" s="6"/>
      <c r="BW181" s="6"/>
      <c r="BX181" s="6"/>
      <c r="BY181" s="6"/>
      <c r="BZ181" s="6"/>
      <c r="CA181" s="6"/>
      <c r="CB181" s="6"/>
      <c r="CC181" s="6"/>
      <c r="CD181" s="6"/>
      <c r="CE181" s="6"/>
      <c r="CF181" s="6"/>
      <c r="CG181" s="6"/>
      <c r="CH181" s="6"/>
      <c r="CI181" s="6"/>
      <c r="CJ181" s="6"/>
      <c r="CK181" s="6"/>
      <c r="CL181" s="6"/>
      <c r="CM181" s="6"/>
      <c r="CN181" s="6"/>
      <c r="CO181" s="6"/>
      <c r="CP181" s="6"/>
      <c r="CQ181" s="6"/>
      <c r="CR181" s="6"/>
      <c r="CS181" s="6"/>
      <c r="CT181" s="6"/>
      <c r="CU181" s="6"/>
      <c r="CV181" s="6"/>
      <c r="CW181" s="6"/>
      <c r="CX181" s="6"/>
      <c r="CY181" s="6"/>
      <c r="CZ181" s="6"/>
      <c r="DA181" s="6"/>
      <c r="DB181" s="6"/>
      <c r="DC181" s="6"/>
      <c r="DD181" s="6"/>
      <c r="DE181" s="6"/>
      <c r="DF181" s="6"/>
      <c r="DG181" s="6"/>
      <c r="DH181" s="6"/>
      <c r="DI181" s="6"/>
      <c r="DJ181" s="6"/>
      <c r="DK181" s="6"/>
      <c r="DL181" s="6"/>
      <c r="DM181" s="6"/>
      <c r="DN181" s="6"/>
      <c r="DO181" s="6"/>
      <c r="DP181" s="6"/>
      <c r="DQ181" s="6"/>
      <c r="DR181" s="6"/>
      <c r="DS181" s="6"/>
      <c r="DT181" s="6"/>
      <c r="DU181" s="6"/>
      <c r="DV181" s="6"/>
      <c r="DW181" s="6"/>
      <c r="DX181" s="6"/>
      <c r="DY181" s="6"/>
      <c r="DZ181" s="6"/>
      <c r="EA181" s="6"/>
      <c r="EB181" s="6"/>
      <c r="EC181" s="6"/>
      <c r="ED181" s="6"/>
      <c r="EE181" s="6"/>
      <c r="EF181" s="6"/>
      <c r="EG181" s="6"/>
      <c r="EH181" s="6"/>
      <c r="EI181" s="6"/>
      <c r="EJ181" s="6"/>
      <c r="EK181" s="6"/>
      <c r="EL181" s="6"/>
      <c r="EM181" s="6"/>
      <c r="EN181" s="6"/>
      <c r="EO181" s="6"/>
      <c r="EP181" s="6"/>
      <c r="EQ181" s="6"/>
      <c r="ER181" s="6"/>
      <c r="ES181" s="6"/>
      <c r="ET181" s="6"/>
      <c r="EU181" s="6"/>
      <c r="EV181" s="6"/>
      <c r="EW181" s="6"/>
      <c r="EX181" s="6"/>
      <c r="EY181" s="6"/>
      <c r="EZ181" s="6"/>
      <c r="FA181" s="6"/>
      <c r="FB181" s="6"/>
      <c r="FC181" s="6"/>
      <c r="FD181" s="6"/>
      <c r="FE181" s="6"/>
      <c r="FF181" s="6"/>
      <c r="FG181" s="6"/>
      <c r="FH181" s="6"/>
      <c r="FI181" s="6"/>
      <c r="FJ181" s="6"/>
      <c r="FK181" s="6"/>
      <c r="FL181" s="6"/>
      <c r="FM181" s="6"/>
      <c r="FN181" s="6"/>
      <c r="FO181" s="6"/>
      <c r="FP181" s="6"/>
      <c r="FQ181" s="6"/>
      <c r="FR181" s="6"/>
      <c r="FS181" s="6"/>
      <c r="FT181" s="6"/>
      <c r="FU181" s="6"/>
      <c r="FV181" s="6"/>
      <c r="FW181" s="6"/>
      <c r="FX181" s="6"/>
      <c r="FY181" s="6"/>
      <c r="FZ181" s="6"/>
      <c r="GA181" s="6"/>
      <c r="GB181" s="6"/>
      <c r="GC181" s="6"/>
      <c r="GD181" s="6"/>
      <c r="GE181" s="6"/>
      <c r="GF181" s="6"/>
      <c r="GG181" s="6"/>
      <c r="GH181" s="6"/>
      <c r="GI181" s="6"/>
      <c r="GJ181" s="6"/>
      <c r="GK181" s="6"/>
      <c r="GL181" s="6"/>
      <c r="GM181" s="6"/>
      <c r="GN181" s="6"/>
      <c r="GO181" s="6"/>
      <c r="GP181" s="6"/>
      <c r="GQ181" s="6"/>
      <c r="GR181" s="6"/>
      <c r="GS181" s="6"/>
      <c r="GT181" s="6"/>
      <c r="GU181" s="6"/>
      <c r="GV181" s="6"/>
      <c r="GW181" s="6"/>
      <c r="GX181" s="6"/>
      <c r="GY181" s="6"/>
      <c r="GZ181" s="6"/>
      <c r="HA181" s="6"/>
      <c r="HB181" s="6"/>
      <c r="HC181" s="6"/>
      <c r="HD181" s="6"/>
      <c r="HE181" s="6"/>
      <c r="HF181" s="6"/>
      <c r="HG181" s="6"/>
      <c r="HH181" s="6"/>
      <c r="HI181" s="6"/>
      <c r="HJ181" s="6"/>
      <c r="HK181" s="6"/>
      <c r="HL181" s="6"/>
      <c r="HM181" s="6"/>
      <c r="HN181" s="6"/>
      <c r="HO181" s="6"/>
      <c r="HP181" s="6"/>
      <c r="HQ181" s="6"/>
      <c r="HR181" s="6"/>
      <c r="HS181" s="6"/>
      <c r="HT181" s="6"/>
      <c r="HU181" s="6"/>
      <c r="HV181" s="6"/>
      <c r="HW181" s="6"/>
      <c r="HX181" s="6"/>
      <c r="HY181" s="6"/>
      <c r="HZ181" s="6"/>
      <c r="IA181" s="6"/>
      <c r="IB181" s="6"/>
      <c r="IC181" s="6"/>
      <c r="ID181" s="6"/>
      <c r="IE181" s="6"/>
      <c r="IF181" s="6"/>
      <c r="IG181" s="6"/>
      <c r="IH181" s="6"/>
      <c r="II181" s="6"/>
      <c r="IJ181" s="6"/>
      <c r="IK181" s="6"/>
      <c r="IL181" s="6"/>
      <c r="IM181" s="6"/>
      <c r="IN181" s="6"/>
      <c r="IO181" s="6"/>
      <c r="IP181" s="6"/>
      <c r="IQ181" s="6"/>
      <c r="IR181" s="6"/>
      <c r="IS181" s="6"/>
      <c r="IT181" s="6"/>
      <c r="IU181" s="6"/>
      <c r="IV181" s="6"/>
      <c r="IW181" s="6"/>
      <c r="IX181" s="6"/>
      <c r="IY181" s="6"/>
      <c r="IZ181" s="6"/>
      <c r="JA181" s="6"/>
      <c r="JB181" s="6"/>
      <c r="JC181" s="6"/>
      <c r="JD181" s="6"/>
      <c r="JE181" s="6"/>
      <c r="JF181" s="6"/>
      <c r="JG181" s="6"/>
      <c r="JH181" s="6"/>
      <c r="JI181" s="6"/>
      <c r="JJ181" s="6"/>
      <c r="JK181" s="6"/>
      <c r="JL181" s="6"/>
      <c r="JM181" s="6"/>
      <c r="JN181" s="6"/>
      <c r="JO181" s="6"/>
      <c r="JP181" s="6"/>
      <c r="JQ181" s="6"/>
      <c r="JR181" s="6"/>
      <c r="JS181" s="6"/>
      <c r="JT181" s="6"/>
      <c r="JU181" s="6"/>
      <c r="JV181" s="6"/>
      <c r="JW181" s="6"/>
      <c r="JX181" s="6"/>
      <c r="JY181" s="6"/>
      <c r="JZ181" s="6"/>
      <c r="KA181" s="6"/>
      <c r="KB181" s="6"/>
      <c r="KC181" s="6"/>
      <c r="KD181" s="6"/>
      <c r="KE181" s="6"/>
      <c r="KF181" s="6"/>
      <c r="KG181" s="6"/>
      <c r="KH181" s="6"/>
      <c r="KI181" s="6"/>
      <c r="KJ181" s="6"/>
      <c r="KK181" s="6"/>
      <c r="KL181" s="6"/>
      <c r="KM181" s="6"/>
      <c r="KN181" s="6"/>
      <c r="KO181" s="6"/>
      <c r="KP181" s="6"/>
      <c r="KQ181" s="6"/>
      <c r="KR181" s="6"/>
      <c r="KS181" s="6"/>
      <c r="KT181" s="6"/>
      <c r="KU181" s="6"/>
      <c r="KV181" s="6"/>
      <c r="KW181" s="6"/>
      <c r="KX181" s="6"/>
      <c r="KY181" s="6"/>
      <c r="KZ181" s="6"/>
      <c r="LA181" s="6"/>
      <c r="LB181" s="6"/>
      <c r="LC181" s="6"/>
      <c r="LD181" s="6"/>
      <c r="LE181" s="6"/>
      <c r="LF181" s="6"/>
      <c r="LG181" s="6"/>
      <c r="LH181" s="6"/>
      <c r="LI181" s="6"/>
      <c r="LJ181" s="6"/>
      <c r="LK181" s="6"/>
      <c r="LL181" s="6"/>
      <c r="LM181" s="6"/>
      <c r="LN181" s="6"/>
      <c r="LO181" s="6"/>
      <c r="LP181" s="6"/>
      <c r="LQ181" s="6"/>
      <c r="LR181" s="6"/>
      <c r="LS181" s="6"/>
      <c r="LT181" s="6"/>
      <c r="LU181" s="6"/>
      <c r="LV181" s="6"/>
      <c r="LW181" s="6"/>
      <c r="LX181" s="6"/>
      <c r="LY181" s="6"/>
      <c r="LZ181" s="6"/>
      <c r="MA181" s="6"/>
      <c r="MB181" s="6"/>
      <c r="MC181" s="6"/>
      <c r="MD181" s="6"/>
      <c r="ME181" s="6"/>
      <c r="MF181" s="6"/>
      <c r="MG181" s="6"/>
      <c r="MH181" s="6"/>
      <c r="MI181" s="6"/>
      <c r="MJ181" s="6"/>
      <c r="MK181" s="6"/>
      <c r="ML181" s="6"/>
      <c r="MM181" s="6"/>
      <c r="MN181" s="6"/>
      <c r="MO181" s="6"/>
      <c r="MP181" s="6"/>
      <c r="MQ181" s="6"/>
      <c r="MR181" s="6"/>
      <c r="MS181" s="6"/>
      <c r="MT181" s="6"/>
      <c r="MU181" s="6"/>
      <c r="MV181" s="6"/>
      <c r="MW181" s="6"/>
      <c r="MX181" s="6"/>
      <c r="MY181" s="6"/>
      <c r="MZ181" s="6"/>
      <c r="NA181" s="6"/>
      <c r="NB181" s="6"/>
      <c r="NC181" s="6"/>
      <c r="ND181" s="6"/>
      <c r="NE181" s="6"/>
      <c r="NF181" s="6"/>
      <c r="NG181" s="6"/>
      <c r="NH181" s="6"/>
      <c r="NI181" s="6"/>
      <c r="NJ181" s="6"/>
      <c r="NK181" s="6"/>
      <c r="NL181" s="6"/>
      <c r="NM181" s="6"/>
      <c r="NN181" s="6"/>
      <c r="NO181" s="6"/>
      <c r="NP181" s="6"/>
      <c r="NQ181" s="6"/>
      <c r="NR181" s="6"/>
      <c r="NS181" s="6"/>
      <c r="NT181" s="6"/>
      <c r="NU181" s="6"/>
      <c r="NV181" s="6"/>
      <c r="NW181" s="6"/>
      <c r="NX181" s="6"/>
      <c r="NY181" s="6"/>
      <c r="NZ181" s="6"/>
      <c r="OA181" s="6"/>
      <c r="OB181" s="6"/>
      <c r="OC181" s="6"/>
      <c r="OD181" s="6"/>
      <c r="OE181" s="6"/>
      <c r="OF181" s="6"/>
      <c r="OG181" s="6"/>
      <c r="OH181" s="6"/>
      <c r="OI181" s="6"/>
      <c r="OJ181" s="6"/>
      <c r="OK181" s="6"/>
      <c r="OL181" s="6"/>
      <c r="OM181" s="6"/>
      <c r="ON181" s="6"/>
      <c r="OO181" s="6"/>
      <c r="OP181" s="6"/>
      <c r="OQ181" s="6"/>
      <c r="OR181" s="6"/>
      <c r="OS181" s="6"/>
      <c r="OT181" s="6"/>
      <c r="OU181" s="6"/>
      <c r="OV181" s="6"/>
      <c r="OW181" s="6"/>
      <c r="OX181" s="6"/>
      <c r="OY181" s="6"/>
      <c r="OZ181" s="6"/>
      <c r="PA181" s="6"/>
      <c r="PB181" s="6"/>
      <c r="PC181" s="6"/>
      <c r="PD181" s="6"/>
      <c r="PE181" s="6"/>
    </row>
    <row r="182" spans="1:421" s="13" customFormat="1" x14ac:dyDescent="0.25">
      <c r="A182" s="305"/>
      <c r="B182" s="271"/>
      <c r="C182" s="259"/>
      <c r="D182" s="281"/>
      <c r="E182" s="17"/>
      <c r="F182" s="129" t="s">
        <v>139</v>
      </c>
      <c r="G182" s="163">
        <v>3</v>
      </c>
      <c r="H182" s="163">
        <v>3</v>
      </c>
      <c r="I182" s="163">
        <v>3</v>
      </c>
      <c r="J182" s="163">
        <v>3</v>
      </c>
      <c r="K182" s="163">
        <v>3</v>
      </c>
      <c r="L182" s="146"/>
      <c r="M182" s="26">
        <f>((G182*Kwantificatie!$B$22)+(H182*Kwantificatie!$C$22)+(I182*Kwantificatie!$D$22)+(J182*Kwantificatie!$E$22)+(K182*Kwantificatie!$F$22))*11.1*-1+100</f>
        <v>0.10000000000000853</v>
      </c>
      <c r="N182" s="6"/>
      <c r="O182" s="6"/>
      <c r="P182" s="6"/>
      <c r="Q182" s="6"/>
      <c r="R182" s="6"/>
      <c r="AC182" s="6"/>
      <c r="AD182" s="6"/>
      <c r="AE182" s="6"/>
      <c r="AF182" s="6"/>
      <c r="AG182" s="6"/>
      <c r="AH182" s="6"/>
      <c r="AI182" s="6"/>
      <c r="AJ182" s="6"/>
      <c r="AK182" s="6"/>
      <c r="AL182" s="6"/>
      <c r="AM182" s="6"/>
      <c r="AN182" s="6"/>
      <c r="AO182" s="6"/>
      <c r="AP182" s="6"/>
      <c r="AQ182" s="6"/>
      <c r="AR182" s="6"/>
      <c r="AS182" s="6"/>
      <c r="AT182" s="6"/>
      <c r="AU182" s="6"/>
      <c r="AV182" s="6"/>
      <c r="AW182" s="6"/>
      <c r="AX182" s="6"/>
      <c r="AY182" s="6"/>
      <c r="AZ182" s="6"/>
      <c r="BA182" s="6"/>
      <c r="BB182" s="6"/>
      <c r="BC182" s="6"/>
      <c r="BD182" s="6"/>
      <c r="BE182" s="6"/>
      <c r="BF182" s="6"/>
      <c r="BG182" s="6"/>
      <c r="BH182" s="6"/>
      <c r="BI182" s="6"/>
      <c r="BJ182" s="6"/>
      <c r="BK182" s="6"/>
      <c r="BL182" s="6"/>
      <c r="BM182" s="6"/>
      <c r="BN182" s="6"/>
      <c r="BO182" s="6"/>
      <c r="BP182" s="6"/>
      <c r="BQ182" s="6"/>
      <c r="BR182" s="6"/>
      <c r="BS182" s="6"/>
      <c r="BT182" s="6"/>
      <c r="BU182" s="6"/>
      <c r="BV182" s="6"/>
      <c r="BW182" s="6"/>
      <c r="BX182" s="6"/>
      <c r="BY182" s="6"/>
      <c r="BZ182" s="6"/>
      <c r="CA182" s="6"/>
      <c r="CB182" s="6"/>
      <c r="CC182" s="6"/>
      <c r="CD182" s="6"/>
      <c r="CE182" s="6"/>
      <c r="CF182" s="6"/>
      <c r="CG182" s="6"/>
      <c r="CH182" s="6"/>
      <c r="CI182" s="6"/>
      <c r="CJ182" s="6"/>
      <c r="CK182" s="6"/>
      <c r="CL182" s="6"/>
      <c r="CM182" s="6"/>
      <c r="CN182" s="6"/>
      <c r="CO182" s="6"/>
      <c r="CP182" s="6"/>
      <c r="CQ182" s="6"/>
      <c r="CR182" s="6"/>
      <c r="CS182" s="6"/>
      <c r="CT182" s="6"/>
      <c r="CU182" s="6"/>
      <c r="CV182" s="6"/>
      <c r="CW182" s="6"/>
      <c r="CX182" s="6"/>
      <c r="CY182" s="6"/>
      <c r="CZ182" s="6"/>
      <c r="DA182" s="6"/>
      <c r="DB182" s="6"/>
      <c r="DC182" s="6"/>
      <c r="DD182" s="6"/>
      <c r="DE182" s="6"/>
      <c r="DF182" s="6"/>
      <c r="DG182" s="6"/>
      <c r="DH182" s="6"/>
      <c r="DI182" s="6"/>
      <c r="DJ182" s="6"/>
      <c r="DK182" s="6"/>
      <c r="DL182" s="6"/>
      <c r="DM182" s="6"/>
      <c r="DN182" s="6"/>
      <c r="DO182" s="6"/>
      <c r="DP182" s="6"/>
      <c r="DQ182" s="6"/>
      <c r="DR182" s="6"/>
      <c r="DS182" s="6"/>
      <c r="DT182" s="6"/>
      <c r="DU182" s="6"/>
      <c r="DV182" s="6"/>
      <c r="DW182" s="6"/>
      <c r="DX182" s="6"/>
      <c r="DY182" s="6"/>
      <c r="DZ182" s="6"/>
      <c r="EA182" s="6"/>
      <c r="EB182" s="6"/>
      <c r="EC182" s="6"/>
      <c r="ED182" s="6"/>
      <c r="EE182" s="6"/>
      <c r="EF182" s="6"/>
      <c r="EG182" s="6"/>
      <c r="EH182" s="6"/>
      <c r="EI182" s="6"/>
      <c r="EJ182" s="6"/>
      <c r="EK182" s="6"/>
      <c r="EL182" s="6"/>
      <c r="EM182" s="6"/>
      <c r="EN182" s="6"/>
      <c r="EO182" s="6"/>
      <c r="EP182" s="6"/>
      <c r="EQ182" s="6"/>
      <c r="ER182" s="6"/>
      <c r="ES182" s="6"/>
      <c r="ET182" s="6"/>
      <c r="EU182" s="6"/>
      <c r="EV182" s="6"/>
      <c r="EW182" s="6"/>
      <c r="EX182" s="6"/>
      <c r="EY182" s="6"/>
      <c r="EZ182" s="6"/>
      <c r="FA182" s="6"/>
      <c r="FB182" s="6"/>
      <c r="FC182" s="6"/>
      <c r="FD182" s="6"/>
      <c r="FE182" s="6"/>
      <c r="FF182" s="6"/>
      <c r="FG182" s="6"/>
      <c r="FH182" s="6"/>
      <c r="FI182" s="6"/>
      <c r="FJ182" s="6"/>
      <c r="FK182" s="6"/>
      <c r="FL182" s="6"/>
      <c r="FM182" s="6"/>
      <c r="FN182" s="6"/>
      <c r="FO182" s="6"/>
      <c r="FP182" s="6"/>
      <c r="FQ182" s="6"/>
      <c r="FR182" s="6"/>
      <c r="FS182" s="6"/>
      <c r="FT182" s="6"/>
      <c r="FU182" s="6"/>
      <c r="FV182" s="6"/>
      <c r="FW182" s="6"/>
      <c r="FX182" s="6"/>
      <c r="FY182" s="6"/>
      <c r="FZ182" s="6"/>
      <c r="GA182" s="6"/>
      <c r="GB182" s="6"/>
      <c r="GC182" s="6"/>
      <c r="GD182" s="6"/>
      <c r="GE182" s="6"/>
      <c r="GF182" s="6"/>
      <c r="GG182" s="6"/>
      <c r="GH182" s="6"/>
      <c r="GI182" s="6"/>
      <c r="GJ182" s="6"/>
      <c r="GK182" s="6"/>
      <c r="GL182" s="6"/>
      <c r="GM182" s="6"/>
      <c r="GN182" s="6"/>
      <c r="GO182" s="6"/>
      <c r="GP182" s="6"/>
      <c r="GQ182" s="6"/>
      <c r="GR182" s="6"/>
      <c r="GS182" s="6"/>
      <c r="GT182" s="6"/>
      <c r="GU182" s="6"/>
      <c r="GV182" s="6"/>
      <c r="GW182" s="6"/>
      <c r="GX182" s="6"/>
      <c r="GY182" s="6"/>
      <c r="GZ182" s="6"/>
      <c r="HA182" s="6"/>
      <c r="HB182" s="6"/>
      <c r="HC182" s="6"/>
      <c r="HD182" s="6"/>
      <c r="HE182" s="6"/>
      <c r="HF182" s="6"/>
      <c r="HG182" s="6"/>
      <c r="HH182" s="6"/>
      <c r="HI182" s="6"/>
      <c r="HJ182" s="6"/>
      <c r="HK182" s="6"/>
      <c r="HL182" s="6"/>
      <c r="HM182" s="6"/>
      <c r="HN182" s="6"/>
      <c r="HO182" s="6"/>
      <c r="HP182" s="6"/>
      <c r="HQ182" s="6"/>
      <c r="HR182" s="6"/>
      <c r="HS182" s="6"/>
      <c r="HT182" s="6"/>
      <c r="HU182" s="6"/>
      <c r="HV182" s="6"/>
      <c r="HW182" s="6"/>
      <c r="HX182" s="6"/>
      <c r="HY182" s="6"/>
      <c r="HZ182" s="6"/>
      <c r="IA182" s="6"/>
      <c r="IB182" s="6"/>
      <c r="IC182" s="6"/>
      <c r="ID182" s="6"/>
      <c r="IE182" s="6"/>
      <c r="IF182" s="6"/>
      <c r="IG182" s="6"/>
      <c r="IH182" s="6"/>
      <c r="II182" s="6"/>
      <c r="IJ182" s="6"/>
      <c r="IK182" s="6"/>
      <c r="IL182" s="6"/>
      <c r="IM182" s="6"/>
      <c r="IN182" s="6"/>
      <c r="IO182" s="6"/>
      <c r="IP182" s="6"/>
      <c r="IQ182" s="6"/>
      <c r="IR182" s="6"/>
      <c r="IS182" s="6"/>
      <c r="IT182" s="6"/>
      <c r="IU182" s="6"/>
      <c r="IV182" s="6"/>
      <c r="IW182" s="6"/>
      <c r="IX182" s="6"/>
      <c r="IY182" s="6"/>
      <c r="IZ182" s="6"/>
      <c r="JA182" s="6"/>
      <c r="JB182" s="6"/>
      <c r="JC182" s="6"/>
      <c r="JD182" s="6"/>
      <c r="JE182" s="6"/>
      <c r="JF182" s="6"/>
      <c r="JG182" s="6"/>
      <c r="JH182" s="6"/>
      <c r="JI182" s="6"/>
      <c r="JJ182" s="6"/>
      <c r="JK182" s="6"/>
      <c r="JL182" s="6"/>
      <c r="JM182" s="6"/>
      <c r="JN182" s="6"/>
      <c r="JO182" s="6"/>
      <c r="JP182" s="6"/>
      <c r="JQ182" s="6"/>
      <c r="JR182" s="6"/>
      <c r="JS182" s="6"/>
      <c r="JT182" s="6"/>
      <c r="JU182" s="6"/>
      <c r="JV182" s="6"/>
      <c r="JW182" s="6"/>
      <c r="JX182" s="6"/>
      <c r="JY182" s="6"/>
      <c r="JZ182" s="6"/>
      <c r="KA182" s="6"/>
      <c r="KB182" s="6"/>
      <c r="KC182" s="6"/>
      <c r="KD182" s="6"/>
      <c r="KE182" s="6"/>
      <c r="KF182" s="6"/>
      <c r="KG182" s="6"/>
      <c r="KH182" s="6"/>
      <c r="KI182" s="6"/>
      <c r="KJ182" s="6"/>
      <c r="KK182" s="6"/>
      <c r="KL182" s="6"/>
      <c r="KM182" s="6"/>
      <c r="KN182" s="6"/>
      <c r="KO182" s="6"/>
      <c r="KP182" s="6"/>
      <c r="KQ182" s="6"/>
      <c r="KR182" s="6"/>
      <c r="KS182" s="6"/>
      <c r="KT182" s="6"/>
      <c r="KU182" s="6"/>
      <c r="KV182" s="6"/>
      <c r="KW182" s="6"/>
      <c r="KX182" s="6"/>
      <c r="KY182" s="6"/>
      <c r="KZ182" s="6"/>
      <c r="LA182" s="6"/>
      <c r="LB182" s="6"/>
      <c r="LC182" s="6"/>
      <c r="LD182" s="6"/>
      <c r="LE182" s="6"/>
      <c r="LF182" s="6"/>
      <c r="LG182" s="6"/>
      <c r="LH182" s="6"/>
      <c r="LI182" s="6"/>
      <c r="LJ182" s="6"/>
      <c r="LK182" s="6"/>
      <c r="LL182" s="6"/>
      <c r="LM182" s="6"/>
      <c r="LN182" s="6"/>
      <c r="LO182" s="6"/>
      <c r="LP182" s="6"/>
      <c r="LQ182" s="6"/>
      <c r="LR182" s="6"/>
      <c r="LS182" s="6"/>
      <c r="LT182" s="6"/>
      <c r="LU182" s="6"/>
      <c r="LV182" s="6"/>
      <c r="LW182" s="6"/>
      <c r="LX182" s="6"/>
      <c r="LY182" s="6"/>
      <c r="LZ182" s="6"/>
      <c r="MA182" s="6"/>
      <c r="MB182" s="6"/>
      <c r="MC182" s="6"/>
      <c r="MD182" s="6"/>
      <c r="ME182" s="6"/>
      <c r="MF182" s="6"/>
      <c r="MG182" s="6"/>
      <c r="MH182" s="6"/>
      <c r="MI182" s="6"/>
      <c r="MJ182" s="6"/>
      <c r="MK182" s="6"/>
      <c r="ML182" s="6"/>
      <c r="MM182" s="6"/>
      <c r="MN182" s="6"/>
      <c r="MO182" s="6"/>
      <c r="MP182" s="6"/>
      <c r="MQ182" s="6"/>
      <c r="MR182" s="6"/>
      <c r="MS182" s="6"/>
      <c r="MT182" s="6"/>
      <c r="MU182" s="6"/>
      <c r="MV182" s="6"/>
      <c r="MW182" s="6"/>
      <c r="MX182" s="6"/>
      <c r="MY182" s="6"/>
      <c r="MZ182" s="6"/>
      <c r="NA182" s="6"/>
      <c r="NB182" s="6"/>
      <c r="NC182" s="6"/>
      <c r="ND182" s="6"/>
      <c r="NE182" s="6"/>
      <c r="NF182" s="6"/>
      <c r="NG182" s="6"/>
      <c r="NH182" s="6"/>
      <c r="NI182" s="6"/>
      <c r="NJ182" s="6"/>
      <c r="NK182" s="6"/>
      <c r="NL182" s="6"/>
      <c r="NM182" s="6"/>
      <c r="NN182" s="6"/>
      <c r="NO182" s="6"/>
      <c r="NP182" s="6"/>
      <c r="NQ182" s="6"/>
      <c r="NR182" s="6"/>
      <c r="NS182" s="6"/>
      <c r="NT182" s="6"/>
      <c r="NU182" s="6"/>
      <c r="NV182" s="6"/>
      <c r="NW182" s="6"/>
      <c r="NX182" s="6"/>
      <c r="NY182" s="6"/>
      <c r="NZ182" s="6"/>
      <c r="OA182" s="6"/>
      <c r="OB182" s="6"/>
      <c r="OC182" s="6"/>
      <c r="OD182" s="6"/>
      <c r="OE182" s="6"/>
      <c r="OF182" s="6"/>
      <c r="OG182" s="6"/>
      <c r="OH182" s="6"/>
      <c r="OI182" s="6"/>
      <c r="OJ182" s="6"/>
      <c r="OK182" s="6"/>
      <c r="OL182" s="6"/>
      <c r="OM182" s="6"/>
      <c r="ON182" s="6"/>
      <c r="OO182" s="6"/>
      <c r="OP182" s="6"/>
      <c r="OQ182" s="6"/>
      <c r="OR182" s="6"/>
      <c r="OS182" s="6"/>
      <c r="OT182" s="6"/>
      <c r="OU182" s="6"/>
      <c r="OV182" s="6"/>
      <c r="OW182" s="6"/>
      <c r="OX182" s="6"/>
      <c r="OY182" s="6"/>
      <c r="OZ182" s="6"/>
      <c r="PA182" s="6"/>
      <c r="PB182" s="6"/>
      <c r="PC182" s="6"/>
      <c r="PD182" s="6"/>
      <c r="PE182" s="6"/>
    </row>
    <row r="183" spans="1:421" s="13" customFormat="1" x14ac:dyDescent="0.25">
      <c r="A183" s="305"/>
      <c r="B183" s="271"/>
      <c r="C183" s="259"/>
      <c r="D183" s="281"/>
      <c r="E183" s="17"/>
      <c r="F183" s="129" t="s">
        <v>139</v>
      </c>
      <c r="G183" s="163">
        <v>3</v>
      </c>
      <c r="H183" s="163">
        <v>3</v>
      </c>
      <c r="I183" s="163">
        <v>3</v>
      </c>
      <c r="J183" s="163">
        <v>3</v>
      </c>
      <c r="K183" s="163">
        <v>3</v>
      </c>
      <c r="L183" s="146"/>
      <c r="M183" s="26">
        <f>((G183*Kwantificatie!$B$22)+(H183*Kwantificatie!$C$22)+(I183*Kwantificatie!$D$22)+(J183*Kwantificatie!$E$22)+(K183*Kwantificatie!$F$22))*11.1*-1+100</f>
        <v>0.10000000000000853</v>
      </c>
      <c r="N183" s="6"/>
      <c r="O183" s="6"/>
      <c r="P183" s="6"/>
      <c r="Q183" s="6"/>
      <c r="R183" s="6"/>
      <c r="AC183" s="6"/>
      <c r="AD183" s="6"/>
      <c r="AE183" s="6"/>
      <c r="AF183" s="6"/>
      <c r="AG183" s="6"/>
      <c r="AH183" s="6"/>
      <c r="AI183" s="6"/>
      <c r="AJ183" s="6"/>
      <c r="AK183" s="6"/>
      <c r="AL183" s="6"/>
      <c r="AM183" s="6"/>
      <c r="AN183" s="6"/>
      <c r="AO183" s="6"/>
      <c r="AP183" s="6"/>
      <c r="AQ183" s="6"/>
      <c r="AR183" s="6"/>
      <c r="AS183" s="6"/>
      <c r="AT183" s="6"/>
      <c r="AU183" s="6"/>
      <c r="AV183" s="6"/>
      <c r="AW183" s="6"/>
      <c r="AX183" s="6"/>
      <c r="AY183" s="6"/>
      <c r="AZ183" s="6"/>
      <c r="BA183" s="6"/>
      <c r="BB183" s="6"/>
      <c r="BC183" s="6"/>
      <c r="BD183" s="6"/>
      <c r="BE183" s="6"/>
      <c r="BF183" s="6"/>
      <c r="BG183" s="6"/>
      <c r="BH183" s="6"/>
      <c r="BI183" s="6"/>
      <c r="BJ183" s="6"/>
      <c r="BK183" s="6"/>
      <c r="BL183" s="6"/>
      <c r="BM183" s="6"/>
      <c r="BN183" s="6"/>
      <c r="BO183" s="6"/>
      <c r="BP183" s="6"/>
      <c r="BQ183" s="6"/>
      <c r="BR183" s="6"/>
      <c r="BS183" s="6"/>
      <c r="BT183" s="6"/>
      <c r="BU183" s="6"/>
      <c r="BV183" s="6"/>
      <c r="BW183" s="6"/>
      <c r="BX183" s="6"/>
      <c r="BY183" s="6"/>
      <c r="BZ183" s="6"/>
      <c r="CA183" s="6"/>
      <c r="CB183" s="6"/>
      <c r="CC183" s="6"/>
      <c r="CD183" s="6"/>
      <c r="CE183" s="6"/>
      <c r="CF183" s="6"/>
      <c r="CG183" s="6"/>
      <c r="CH183" s="6"/>
      <c r="CI183" s="6"/>
      <c r="CJ183" s="6"/>
      <c r="CK183" s="6"/>
      <c r="CL183" s="6"/>
      <c r="CM183" s="6"/>
      <c r="CN183" s="6"/>
      <c r="CO183" s="6"/>
      <c r="CP183" s="6"/>
      <c r="CQ183" s="6"/>
      <c r="CR183" s="6"/>
      <c r="CS183" s="6"/>
      <c r="CT183" s="6"/>
      <c r="CU183" s="6"/>
      <c r="CV183" s="6"/>
      <c r="CW183" s="6"/>
      <c r="CX183" s="6"/>
      <c r="CY183" s="6"/>
      <c r="CZ183" s="6"/>
      <c r="DA183" s="6"/>
      <c r="DB183" s="6"/>
      <c r="DC183" s="6"/>
      <c r="DD183" s="6"/>
      <c r="DE183" s="6"/>
      <c r="DF183" s="6"/>
      <c r="DG183" s="6"/>
      <c r="DH183" s="6"/>
      <c r="DI183" s="6"/>
      <c r="DJ183" s="6"/>
      <c r="DK183" s="6"/>
      <c r="DL183" s="6"/>
      <c r="DM183" s="6"/>
      <c r="DN183" s="6"/>
      <c r="DO183" s="6"/>
      <c r="DP183" s="6"/>
      <c r="DQ183" s="6"/>
      <c r="DR183" s="6"/>
      <c r="DS183" s="6"/>
      <c r="DT183" s="6"/>
      <c r="DU183" s="6"/>
      <c r="DV183" s="6"/>
      <c r="DW183" s="6"/>
      <c r="DX183" s="6"/>
      <c r="DY183" s="6"/>
      <c r="DZ183" s="6"/>
      <c r="EA183" s="6"/>
      <c r="EB183" s="6"/>
      <c r="EC183" s="6"/>
      <c r="ED183" s="6"/>
      <c r="EE183" s="6"/>
      <c r="EF183" s="6"/>
      <c r="EG183" s="6"/>
      <c r="EH183" s="6"/>
      <c r="EI183" s="6"/>
      <c r="EJ183" s="6"/>
      <c r="EK183" s="6"/>
      <c r="EL183" s="6"/>
      <c r="EM183" s="6"/>
      <c r="EN183" s="6"/>
      <c r="EO183" s="6"/>
      <c r="EP183" s="6"/>
      <c r="EQ183" s="6"/>
      <c r="ER183" s="6"/>
      <c r="ES183" s="6"/>
      <c r="ET183" s="6"/>
      <c r="EU183" s="6"/>
      <c r="EV183" s="6"/>
      <c r="EW183" s="6"/>
      <c r="EX183" s="6"/>
      <c r="EY183" s="6"/>
      <c r="EZ183" s="6"/>
      <c r="FA183" s="6"/>
      <c r="FB183" s="6"/>
      <c r="FC183" s="6"/>
      <c r="FD183" s="6"/>
      <c r="FE183" s="6"/>
      <c r="FF183" s="6"/>
      <c r="FG183" s="6"/>
      <c r="FH183" s="6"/>
      <c r="FI183" s="6"/>
      <c r="FJ183" s="6"/>
      <c r="FK183" s="6"/>
      <c r="FL183" s="6"/>
      <c r="FM183" s="6"/>
      <c r="FN183" s="6"/>
      <c r="FO183" s="6"/>
      <c r="FP183" s="6"/>
      <c r="FQ183" s="6"/>
      <c r="FR183" s="6"/>
      <c r="FS183" s="6"/>
      <c r="FT183" s="6"/>
      <c r="FU183" s="6"/>
      <c r="FV183" s="6"/>
      <c r="FW183" s="6"/>
      <c r="FX183" s="6"/>
      <c r="FY183" s="6"/>
      <c r="FZ183" s="6"/>
      <c r="GA183" s="6"/>
      <c r="GB183" s="6"/>
      <c r="GC183" s="6"/>
      <c r="GD183" s="6"/>
      <c r="GE183" s="6"/>
      <c r="GF183" s="6"/>
      <c r="GG183" s="6"/>
      <c r="GH183" s="6"/>
      <c r="GI183" s="6"/>
      <c r="GJ183" s="6"/>
      <c r="GK183" s="6"/>
      <c r="GL183" s="6"/>
      <c r="GM183" s="6"/>
      <c r="GN183" s="6"/>
      <c r="GO183" s="6"/>
      <c r="GP183" s="6"/>
      <c r="GQ183" s="6"/>
      <c r="GR183" s="6"/>
      <c r="GS183" s="6"/>
      <c r="GT183" s="6"/>
      <c r="GU183" s="6"/>
      <c r="GV183" s="6"/>
      <c r="GW183" s="6"/>
      <c r="GX183" s="6"/>
      <c r="GY183" s="6"/>
      <c r="GZ183" s="6"/>
      <c r="HA183" s="6"/>
      <c r="HB183" s="6"/>
      <c r="HC183" s="6"/>
      <c r="HD183" s="6"/>
      <c r="HE183" s="6"/>
      <c r="HF183" s="6"/>
      <c r="HG183" s="6"/>
      <c r="HH183" s="6"/>
      <c r="HI183" s="6"/>
      <c r="HJ183" s="6"/>
      <c r="HK183" s="6"/>
      <c r="HL183" s="6"/>
      <c r="HM183" s="6"/>
      <c r="HN183" s="6"/>
      <c r="HO183" s="6"/>
      <c r="HP183" s="6"/>
      <c r="HQ183" s="6"/>
      <c r="HR183" s="6"/>
      <c r="HS183" s="6"/>
      <c r="HT183" s="6"/>
      <c r="HU183" s="6"/>
      <c r="HV183" s="6"/>
      <c r="HW183" s="6"/>
      <c r="HX183" s="6"/>
      <c r="HY183" s="6"/>
      <c r="HZ183" s="6"/>
      <c r="IA183" s="6"/>
      <c r="IB183" s="6"/>
      <c r="IC183" s="6"/>
      <c r="ID183" s="6"/>
      <c r="IE183" s="6"/>
      <c r="IF183" s="6"/>
      <c r="IG183" s="6"/>
      <c r="IH183" s="6"/>
      <c r="II183" s="6"/>
      <c r="IJ183" s="6"/>
      <c r="IK183" s="6"/>
      <c r="IL183" s="6"/>
      <c r="IM183" s="6"/>
      <c r="IN183" s="6"/>
      <c r="IO183" s="6"/>
      <c r="IP183" s="6"/>
      <c r="IQ183" s="6"/>
      <c r="IR183" s="6"/>
      <c r="IS183" s="6"/>
      <c r="IT183" s="6"/>
      <c r="IU183" s="6"/>
      <c r="IV183" s="6"/>
      <c r="IW183" s="6"/>
      <c r="IX183" s="6"/>
      <c r="IY183" s="6"/>
      <c r="IZ183" s="6"/>
      <c r="JA183" s="6"/>
      <c r="JB183" s="6"/>
      <c r="JC183" s="6"/>
      <c r="JD183" s="6"/>
      <c r="JE183" s="6"/>
      <c r="JF183" s="6"/>
      <c r="JG183" s="6"/>
      <c r="JH183" s="6"/>
      <c r="JI183" s="6"/>
      <c r="JJ183" s="6"/>
      <c r="JK183" s="6"/>
      <c r="JL183" s="6"/>
      <c r="JM183" s="6"/>
      <c r="JN183" s="6"/>
      <c r="JO183" s="6"/>
      <c r="JP183" s="6"/>
      <c r="JQ183" s="6"/>
      <c r="JR183" s="6"/>
      <c r="JS183" s="6"/>
      <c r="JT183" s="6"/>
      <c r="JU183" s="6"/>
      <c r="JV183" s="6"/>
      <c r="JW183" s="6"/>
      <c r="JX183" s="6"/>
      <c r="JY183" s="6"/>
      <c r="JZ183" s="6"/>
      <c r="KA183" s="6"/>
      <c r="KB183" s="6"/>
      <c r="KC183" s="6"/>
      <c r="KD183" s="6"/>
      <c r="KE183" s="6"/>
      <c r="KF183" s="6"/>
      <c r="KG183" s="6"/>
      <c r="KH183" s="6"/>
      <c r="KI183" s="6"/>
      <c r="KJ183" s="6"/>
      <c r="KK183" s="6"/>
      <c r="KL183" s="6"/>
      <c r="KM183" s="6"/>
      <c r="KN183" s="6"/>
      <c r="KO183" s="6"/>
      <c r="KP183" s="6"/>
      <c r="KQ183" s="6"/>
      <c r="KR183" s="6"/>
      <c r="KS183" s="6"/>
      <c r="KT183" s="6"/>
      <c r="KU183" s="6"/>
      <c r="KV183" s="6"/>
      <c r="KW183" s="6"/>
      <c r="KX183" s="6"/>
      <c r="KY183" s="6"/>
      <c r="KZ183" s="6"/>
      <c r="LA183" s="6"/>
      <c r="LB183" s="6"/>
      <c r="LC183" s="6"/>
      <c r="LD183" s="6"/>
      <c r="LE183" s="6"/>
      <c r="LF183" s="6"/>
      <c r="LG183" s="6"/>
      <c r="LH183" s="6"/>
      <c r="LI183" s="6"/>
      <c r="LJ183" s="6"/>
      <c r="LK183" s="6"/>
      <c r="LL183" s="6"/>
      <c r="LM183" s="6"/>
      <c r="LN183" s="6"/>
      <c r="LO183" s="6"/>
      <c r="LP183" s="6"/>
      <c r="LQ183" s="6"/>
      <c r="LR183" s="6"/>
      <c r="LS183" s="6"/>
      <c r="LT183" s="6"/>
      <c r="LU183" s="6"/>
      <c r="LV183" s="6"/>
      <c r="LW183" s="6"/>
      <c r="LX183" s="6"/>
      <c r="LY183" s="6"/>
      <c r="LZ183" s="6"/>
      <c r="MA183" s="6"/>
      <c r="MB183" s="6"/>
      <c r="MC183" s="6"/>
      <c r="MD183" s="6"/>
      <c r="ME183" s="6"/>
      <c r="MF183" s="6"/>
      <c r="MG183" s="6"/>
      <c r="MH183" s="6"/>
      <c r="MI183" s="6"/>
      <c r="MJ183" s="6"/>
      <c r="MK183" s="6"/>
      <c r="ML183" s="6"/>
      <c r="MM183" s="6"/>
      <c r="MN183" s="6"/>
      <c r="MO183" s="6"/>
      <c r="MP183" s="6"/>
      <c r="MQ183" s="6"/>
      <c r="MR183" s="6"/>
      <c r="MS183" s="6"/>
      <c r="MT183" s="6"/>
      <c r="MU183" s="6"/>
      <c r="MV183" s="6"/>
      <c r="MW183" s="6"/>
      <c r="MX183" s="6"/>
      <c r="MY183" s="6"/>
      <c r="MZ183" s="6"/>
      <c r="NA183" s="6"/>
      <c r="NB183" s="6"/>
      <c r="NC183" s="6"/>
      <c r="ND183" s="6"/>
      <c r="NE183" s="6"/>
      <c r="NF183" s="6"/>
      <c r="NG183" s="6"/>
      <c r="NH183" s="6"/>
      <c r="NI183" s="6"/>
      <c r="NJ183" s="6"/>
      <c r="NK183" s="6"/>
      <c r="NL183" s="6"/>
      <c r="NM183" s="6"/>
      <c r="NN183" s="6"/>
      <c r="NO183" s="6"/>
      <c r="NP183" s="6"/>
      <c r="NQ183" s="6"/>
      <c r="NR183" s="6"/>
      <c r="NS183" s="6"/>
      <c r="NT183" s="6"/>
      <c r="NU183" s="6"/>
      <c r="NV183" s="6"/>
      <c r="NW183" s="6"/>
      <c r="NX183" s="6"/>
      <c r="NY183" s="6"/>
      <c r="NZ183" s="6"/>
      <c r="OA183" s="6"/>
      <c r="OB183" s="6"/>
      <c r="OC183" s="6"/>
      <c r="OD183" s="6"/>
      <c r="OE183" s="6"/>
      <c r="OF183" s="6"/>
      <c r="OG183" s="6"/>
      <c r="OH183" s="6"/>
      <c r="OI183" s="6"/>
      <c r="OJ183" s="6"/>
      <c r="OK183" s="6"/>
      <c r="OL183" s="6"/>
      <c r="OM183" s="6"/>
      <c r="ON183" s="6"/>
      <c r="OO183" s="6"/>
      <c r="OP183" s="6"/>
      <c r="OQ183" s="6"/>
      <c r="OR183" s="6"/>
      <c r="OS183" s="6"/>
      <c r="OT183" s="6"/>
      <c r="OU183" s="6"/>
      <c r="OV183" s="6"/>
      <c r="OW183" s="6"/>
      <c r="OX183" s="6"/>
      <c r="OY183" s="6"/>
      <c r="OZ183" s="6"/>
      <c r="PA183" s="6"/>
      <c r="PB183" s="6"/>
      <c r="PC183" s="6"/>
      <c r="PD183" s="6"/>
      <c r="PE183" s="6"/>
    </row>
    <row r="184" spans="1:421" s="13" customFormat="1" x14ac:dyDescent="0.25">
      <c r="A184" s="305"/>
      <c r="B184" s="271"/>
      <c r="C184" s="259"/>
      <c r="D184" s="281"/>
      <c r="E184" s="17"/>
      <c r="F184" s="163" t="s">
        <v>139</v>
      </c>
      <c r="G184" s="163">
        <v>3</v>
      </c>
      <c r="H184" s="163">
        <v>3</v>
      </c>
      <c r="I184" s="163">
        <v>3</v>
      </c>
      <c r="J184" s="163">
        <v>3</v>
      </c>
      <c r="K184" s="163">
        <v>3</v>
      </c>
      <c r="L184" s="146"/>
      <c r="M184" s="26">
        <f>((G184*Kwantificatie!$B$22)+(H184*Kwantificatie!$C$22)+(I184*Kwantificatie!$D$22)+(J184*Kwantificatie!$E$22)+(K184*Kwantificatie!$F$22))*11.1*-1+100</f>
        <v>0.10000000000000853</v>
      </c>
      <c r="N184" s="6"/>
      <c r="O184" s="6"/>
      <c r="P184" s="6"/>
      <c r="Q184" s="6"/>
      <c r="R184" s="6"/>
      <c r="AC184" s="6"/>
      <c r="AD184" s="6"/>
      <c r="AE184" s="6"/>
      <c r="AF184" s="6"/>
      <c r="AG184" s="6"/>
      <c r="AH184" s="6"/>
      <c r="AI184" s="6"/>
      <c r="AJ184" s="6"/>
      <c r="AK184" s="6"/>
      <c r="AL184" s="6"/>
      <c r="AM184" s="6"/>
      <c r="AN184" s="6"/>
      <c r="AO184" s="6"/>
      <c r="AP184" s="6"/>
      <c r="AQ184" s="6"/>
      <c r="AR184" s="6"/>
      <c r="AS184" s="6"/>
      <c r="AT184" s="6"/>
      <c r="AU184" s="6"/>
      <c r="AV184" s="6"/>
      <c r="AW184" s="6"/>
      <c r="AX184" s="6"/>
      <c r="AY184" s="6"/>
      <c r="AZ184" s="6"/>
      <c r="BA184" s="6"/>
      <c r="BB184" s="6"/>
      <c r="BC184" s="6"/>
      <c r="BD184" s="6"/>
      <c r="BE184" s="6"/>
      <c r="BF184" s="6"/>
      <c r="BG184" s="6"/>
      <c r="BH184" s="6"/>
      <c r="BI184" s="6"/>
      <c r="BJ184" s="6"/>
      <c r="BK184" s="6"/>
      <c r="BL184" s="6"/>
      <c r="BM184" s="6"/>
      <c r="BN184" s="6"/>
      <c r="BO184" s="6"/>
      <c r="BP184" s="6"/>
      <c r="BQ184" s="6"/>
      <c r="BR184" s="6"/>
      <c r="BS184" s="6"/>
      <c r="BT184" s="6"/>
      <c r="BU184" s="6"/>
      <c r="BV184" s="6"/>
      <c r="BW184" s="6"/>
      <c r="BX184" s="6"/>
      <c r="BY184" s="6"/>
      <c r="BZ184" s="6"/>
      <c r="CA184" s="6"/>
      <c r="CB184" s="6"/>
      <c r="CC184" s="6"/>
      <c r="CD184" s="6"/>
      <c r="CE184" s="6"/>
      <c r="CF184" s="6"/>
      <c r="CG184" s="6"/>
      <c r="CH184" s="6"/>
      <c r="CI184" s="6"/>
      <c r="CJ184" s="6"/>
      <c r="CK184" s="6"/>
      <c r="CL184" s="6"/>
      <c r="CM184" s="6"/>
      <c r="CN184" s="6"/>
      <c r="CO184" s="6"/>
      <c r="CP184" s="6"/>
      <c r="CQ184" s="6"/>
      <c r="CR184" s="6"/>
      <c r="CS184" s="6"/>
      <c r="CT184" s="6"/>
      <c r="CU184" s="6"/>
      <c r="CV184" s="6"/>
      <c r="CW184" s="6"/>
      <c r="CX184" s="6"/>
      <c r="CY184" s="6"/>
      <c r="CZ184" s="6"/>
      <c r="DA184" s="6"/>
      <c r="DB184" s="6"/>
      <c r="DC184" s="6"/>
      <c r="DD184" s="6"/>
      <c r="DE184" s="6"/>
      <c r="DF184" s="6"/>
      <c r="DG184" s="6"/>
      <c r="DH184" s="6"/>
      <c r="DI184" s="6"/>
      <c r="DJ184" s="6"/>
      <c r="DK184" s="6"/>
      <c r="DL184" s="6"/>
      <c r="DM184" s="6"/>
      <c r="DN184" s="6"/>
      <c r="DO184" s="6"/>
      <c r="DP184" s="6"/>
      <c r="DQ184" s="6"/>
      <c r="DR184" s="6"/>
      <c r="DS184" s="6"/>
      <c r="DT184" s="6"/>
      <c r="DU184" s="6"/>
      <c r="DV184" s="6"/>
      <c r="DW184" s="6"/>
      <c r="DX184" s="6"/>
      <c r="DY184" s="6"/>
      <c r="DZ184" s="6"/>
      <c r="EA184" s="6"/>
      <c r="EB184" s="6"/>
      <c r="EC184" s="6"/>
      <c r="ED184" s="6"/>
      <c r="EE184" s="6"/>
      <c r="EF184" s="6"/>
      <c r="EG184" s="6"/>
      <c r="EH184" s="6"/>
      <c r="EI184" s="6"/>
      <c r="EJ184" s="6"/>
      <c r="EK184" s="6"/>
      <c r="EL184" s="6"/>
      <c r="EM184" s="6"/>
      <c r="EN184" s="6"/>
      <c r="EO184" s="6"/>
      <c r="EP184" s="6"/>
      <c r="EQ184" s="6"/>
      <c r="ER184" s="6"/>
      <c r="ES184" s="6"/>
      <c r="ET184" s="6"/>
      <c r="EU184" s="6"/>
      <c r="EV184" s="6"/>
      <c r="EW184" s="6"/>
      <c r="EX184" s="6"/>
      <c r="EY184" s="6"/>
      <c r="EZ184" s="6"/>
      <c r="FA184" s="6"/>
      <c r="FB184" s="6"/>
      <c r="FC184" s="6"/>
      <c r="FD184" s="6"/>
      <c r="FE184" s="6"/>
      <c r="FF184" s="6"/>
      <c r="FG184" s="6"/>
      <c r="FH184" s="6"/>
      <c r="FI184" s="6"/>
      <c r="FJ184" s="6"/>
      <c r="FK184" s="6"/>
      <c r="FL184" s="6"/>
      <c r="FM184" s="6"/>
      <c r="FN184" s="6"/>
      <c r="FO184" s="6"/>
      <c r="FP184" s="6"/>
      <c r="FQ184" s="6"/>
      <c r="FR184" s="6"/>
      <c r="FS184" s="6"/>
      <c r="FT184" s="6"/>
      <c r="FU184" s="6"/>
      <c r="FV184" s="6"/>
      <c r="FW184" s="6"/>
      <c r="FX184" s="6"/>
      <c r="FY184" s="6"/>
      <c r="FZ184" s="6"/>
      <c r="GA184" s="6"/>
      <c r="GB184" s="6"/>
      <c r="GC184" s="6"/>
      <c r="GD184" s="6"/>
      <c r="GE184" s="6"/>
      <c r="GF184" s="6"/>
      <c r="GG184" s="6"/>
      <c r="GH184" s="6"/>
      <c r="GI184" s="6"/>
      <c r="GJ184" s="6"/>
      <c r="GK184" s="6"/>
      <c r="GL184" s="6"/>
      <c r="GM184" s="6"/>
      <c r="GN184" s="6"/>
      <c r="GO184" s="6"/>
      <c r="GP184" s="6"/>
      <c r="GQ184" s="6"/>
      <c r="GR184" s="6"/>
      <c r="GS184" s="6"/>
      <c r="GT184" s="6"/>
      <c r="GU184" s="6"/>
      <c r="GV184" s="6"/>
      <c r="GW184" s="6"/>
      <c r="GX184" s="6"/>
      <c r="GY184" s="6"/>
      <c r="GZ184" s="6"/>
      <c r="HA184" s="6"/>
      <c r="HB184" s="6"/>
      <c r="HC184" s="6"/>
      <c r="HD184" s="6"/>
      <c r="HE184" s="6"/>
      <c r="HF184" s="6"/>
      <c r="HG184" s="6"/>
      <c r="HH184" s="6"/>
      <c r="HI184" s="6"/>
      <c r="HJ184" s="6"/>
      <c r="HK184" s="6"/>
      <c r="HL184" s="6"/>
      <c r="HM184" s="6"/>
      <c r="HN184" s="6"/>
      <c r="HO184" s="6"/>
      <c r="HP184" s="6"/>
      <c r="HQ184" s="6"/>
      <c r="HR184" s="6"/>
      <c r="HS184" s="6"/>
      <c r="HT184" s="6"/>
      <c r="HU184" s="6"/>
      <c r="HV184" s="6"/>
      <c r="HW184" s="6"/>
      <c r="HX184" s="6"/>
      <c r="HY184" s="6"/>
      <c r="HZ184" s="6"/>
      <c r="IA184" s="6"/>
      <c r="IB184" s="6"/>
      <c r="IC184" s="6"/>
      <c r="ID184" s="6"/>
      <c r="IE184" s="6"/>
      <c r="IF184" s="6"/>
      <c r="IG184" s="6"/>
      <c r="IH184" s="6"/>
      <c r="II184" s="6"/>
      <c r="IJ184" s="6"/>
      <c r="IK184" s="6"/>
      <c r="IL184" s="6"/>
      <c r="IM184" s="6"/>
      <c r="IN184" s="6"/>
      <c r="IO184" s="6"/>
      <c r="IP184" s="6"/>
      <c r="IQ184" s="6"/>
      <c r="IR184" s="6"/>
      <c r="IS184" s="6"/>
      <c r="IT184" s="6"/>
      <c r="IU184" s="6"/>
      <c r="IV184" s="6"/>
      <c r="IW184" s="6"/>
      <c r="IX184" s="6"/>
      <c r="IY184" s="6"/>
      <c r="IZ184" s="6"/>
      <c r="JA184" s="6"/>
      <c r="JB184" s="6"/>
      <c r="JC184" s="6"/>
      <c r="JD184" s="6"/>
      <c r="JE184" s="6"/>
      <c r="JF184" s="6"/>
      <c r="JG184" s="6"/>
      <c r="JH184" s="6"/>
      <c r="JI184" s="6"/>
      <c r="JJ184" s="6"/>
      <c r="JK184" s="6"/>
      <c r="JL184" s="6"/>
      <c r="JM184" s="6"/>
      <c r="JN184" s="6"/>
      <c r="JO184" s="6"/>
      <c r="JP184" s="6"/>
      <c r="JQ184" s="6"/>
      <c r="JR184" s="6"/>
      <c r="JS184" s="6"/>
      <c r="JT184" s="6"/>
      <c r="JU184" s="6"/>
      <c r="JV184" s="6"/>
      <c r="JW184" s="6"/>
      <c r="JX184" s="6"/>
      <c r="JY184" s="6"/>
      <c r="JZ184" s="6"/>
      <c r="KA184" s="6"/>
      <c r="KB184" s="6"/>
      <c r="KC184" s="6"/>
      <c r="KD184" s="6"/>
      <c r="KE184" s="6"/>
      <c r="KF184" s="6"/>
      <c r="KG184" s="6"/>
      <c r="KH184" s="6"/>
      <c r="KI184" s="6"/>
      <c r="KJ184" s="6"/>
      <c r="KK184" s="6"/>
      <c r="KL184" s="6"/>
      <c r="KM184" s="6"/>
      <c r="KN184" s="6"/>
      <c r="KO184" s="6"/>
      <c r="KP184" s="6"/>
      <c r="KQ184" s="6"/>
      <c r="KR184" s="6"/>
      <c r="KS184" s="6"/>
      <c r="KT184" s="6"/>
      <c r="KU184" s="6"/>
      <c r="KV184" s="6"/>
      <c r="KW184" s="6"/>
      <c r="KX184" s="6"/>
      <c r="KY184" s="6"/>
      <c r="KZ184" s="6"/>
      <c r="LA184" s="6"/>
      <c r="LB184" s="6"/>
      <c r="LC184" s="6"/>
      <c r="LD184" s="6"/>
      <c r="LE184" s="6"/>
      <c r="LF184" s="6"/>
      <c r="LG184" s="6"/>
      <c r="LH184" s="6"/>
      <c r="LI184" s="6"/>
      <c r="LJ184" s="6"/>
      <c r="LK184" s="6"/>
      <c r="LL184" s="6"/>
      <c r="LM184" s="6"/>
      <c r="LN184" s="6"/>
      <c r="LO184" s="6"/>
      <c r="LP184" s="6"/>
      <c r="LQ184" s="6"/>
      <c r="LR184" s="6"/>
      <c r="LS184" s="6"/>
      <c r="LT184" s="6"/>
      <c r="LU184" s="6"/>
      <c r="LV184" s="6"/>
      <c r="LW184" s="6"/>
      <c r="LX184" s="6"/>
      <c r="LY184" s="6"/>
      <c r="LZ184" s="6"/>
      <c r="MA184" s="6"/>
      <c r="MB184" s="6"/>
      <c r="MC184" s="6"/>
      <c r="MD184" s="6"/>
      <c r="ME184" s="6"/>
      <c r="MF184" s="6"/>
      <c r="MG184" s="6"/>
      <c r="MH184" s="6"/>
      <c r="MI184" s="6"/>
      <c r="MJ184" s="6"/>
      <c r="MK184" s="6"/>
      <c r="ML184" s="6"/>
      <c r="MM184" s="6"/>
      <c r="MN184" s="6"/>
      <c r="MO184" s="6"/>
      <c r="MP184" s="6"/>
      <c r="MQ184" s="6"/>
      <c r="MR184" s="6"/>
      <c r="MS184" s="6"/>
      <c r="MT184" s="6"/>
      <c r="MU184" s="6"/>
      <c r="MV184" s="6"/>
      <c r="MW184" s="6"/>
      <c r="MX184" s="6"/>
      <c r="MY184" s="6"/>
      <c r="MZ184" s="6"/>
      <c r="NA184" s="6"/>
      <c r="NB184" s="6"/>
      <c r="NC184" s="6"/>
      <c r="ND184" s="6"/>
      <c r="NE184" s="6"/>
      <c r="NF184" s="6"/>
      <c r="NG184" s="6"/>
      <c r="NH184" s="6"/>
      <c r="NI184" s="6"/>
      <c r="NJ184" s="6"/>
      <c r="NK184" s="6"/>
      <c r="NL184" s="6"/>
      <c r="NM184" s="6"/>
      <c r="NN184" s="6"/>
      <c r="NO184" s="6"/>
      <c r="NP184" s="6"/>
      <c r="NQ184" s="6"/>
      <c r="NR184" s="6"/>
      <c r="NS184" s="6"/>
      <c r="NT184" s="6"/>
      <c r="NU184" s="6"/>
      <c r="NV184" s="6"/>
      <c r="NW184" s="6"/>
      <c r="NX184" s="6"/>
      <c r="NY184" s="6"/>
      <c r="NZ184" s="6"/>
      <c r="OA184" s="6"/>
      <c r="OB184" s="6"/>
      <c r="OC184" s="6"/>
      <c r="OD184" s="6"/>
      <c r="OE184" s="6"/>
      <c r="OF184" s="6"/>
      <c r="OG184" s="6"/>
      <c r="OH184" s="6"/>
      <c r="OI184" s="6"/>
      <c r="OJ184" s="6"/>
      <c r="OK184" s="6"/>
      <c r="OL184" s="6"/>
      <c r="OM184" s="6"/>
      <c r="ON184" s="6"/>
      <c r="OO184" s="6"/>
      <c r="OP184" s="6"/>
      <c r="OQ184" s="6"/>
      <c r="OR184" s="6"/>
      <c r="OS184" s="6"/>
      <c r="OT184" s="6"/>
      <c r="OU184" s="6"/>
      <c r="OV184" s="6"/>
      <c r="OW184" s="6"/>
      <c r="OX184" s="6"/>
      <c r="OY184" s="6"/>
      <c r="OZ184" s="6"/>
      <c r="PA184" s="6"/>
      <c r="PB184" s="6"/>
      <c r="PC184" s="6"/>
      <c r="PD184" s="6"/>
      <c r="PE184" s="6"/>
    </row>
    <row r="185" spans="1:421" s="13" customFormat="1" x14ac:dyDescent="0.25">
      <c r="A185" s="305"/>
      <c r="B185" s="271"/>
      <c r="C185" s="259"/>
      <c r="D185" s="281"/>
      <c r="E185" s="17"/>
      <c r="F185" s="163" t="s">
        <v>139</v>
      </c>
      <c r="G185" s="163">
        <v>3</v>
      </c>
      <c r="H185" s="163">
        <v>3</v>
      </c>
      <c r="I185" s="163">
        <v>3</v>
      </c>
      <c r="J185" s="163">
        <v>3</v>
      </c>
      <c r="K185" s="163">
        <v>3</v>
      </c>
      <c r="L185" s="146"/>
      <c r="M185" s="26">
        <f>((G185*Kwantificatie!$B$22)+(H185*Kwantificatie!$C$22)+(I185*Kwantificatie!$D$22)+(J185*Kwantificatie!$E$22)+(K185*Kwantificatie!$F$22))*11.1*-1+100</f>
        <v>0.10000000000000853</v>
      </c>
      <c r="N185" s="6"/>
      <c r="O185" s="6"/>
      <c r="P185" s="6"/>
      <c r="Q185" s="6"/>
      <c r="R185" s="6"/>
      <c r="AC185" s="6"/>
      <c r="AD185" s="6"/>
      <c r="AE185" s="6"/>
      <c r="AF185" s="6"/>
      <c r="AG185" s="6"/>
      <c r="AH185" s="6"/>
      <c r="AI185" s="6"/>
      <c r="AJ185" s="6"/>
      <c r="AK185" s="6"/>
      <c r="AL185" s="6"/>
      <c r="AM185" s="6"/>
      <c r="AN185" s="6"/>
      <c r="AO185" s="6"/>
      <c r="AP185" s="6"/>
      <c r="AQ185" s="6"/>
      <c r="AR185" s="6"/>
      <c r="AS185" s="6"/>
      <c r="AT185" s="6"/>
      <c r="AU185" s="6"/>
      <c r="AV185" s="6"/>
      <c r="AW185" s="6"/>
      <c r="AX185" s="6"/>
      <c r="AY185" s="6"/>
      <c r="AZ185" s="6"/>
      <c r="BA185" s="6"/>
      <c r="BB185" s="6"/>
      <c r="BC185" s="6"/>
      <c r="BD185" s="6"/>
      <c r="BE185" s="6"/>
      <c r="BF185" s="6"/>
      <c r="BG185" s="6"/>
      <c r="BH185" s="6"/>
      <c r="BI185" s="6"/>
      <c r="BJ185" s="6"/>
      <c r="BK185" s="6"/>
      <c r="BL185" s="6"/>
      <c r="BM185" s="6"/>
      <c r="BN185" s="6"/>
      <c r="BO185" s="6"/>
      <c r="BP185" s="6"/>
      <c r="BQ185" s="6"/>
      <c r="BR185" s="6"/>
      <c r="BS185" s="6"/>
      <c r="BT185" s="6"/>
      <c r="BU185" s="6"/>
      <c r="BV185" s="6"/>
      <c r="BW185" s="6"/>
      <c r="BX185" s="6"/>
      <c r="BY185" s="6"/>
      <c r="BZ185" s="6"/>
      <c r="CA185" s="6"/>
      <c r="CB185" s="6"/>
      <c r="CC185" s="6"/>
      <c r="CD185" s="6"/>
      <c r="CE185" s="6"/>
      <c r="CF185" s="6"/>
      <c r="CG185" s="6"/>
      <c r="CH185" s="6"/>
      <c r="CI185" s="6"/>
      <c r="CJ185" s="6"/>
      <c r="CK185" s="6"/>
      <c r="CL185" s="6"/>
      <c r="CM185" s="6"/>
      <c r="CN185" s="6"/>
      <c r="CO185" s="6"/>
      <c r="CP185" s="6"/>
      <c r="CQ185" s="6"/>
      <c r="CR185" s="6"/>
      <c r="CS185" s="6"/>
      <c r="CT185" s="6"/>
      <c r="CU185" s="6"/>
      <c r="CV185" s="6"/>
      <c r="CW185" s="6"/>
      <c r="CX185" s="6"/>
      <c r="CY185" s="6"/>
      <c r="CZ185" s="6"/>
      <c r="DA185" s="6"/>
      <c r="DB185" s="6"/>
      <c r="DC185" s="6"/>
      <c r="DD185" s="6"/>
      <c r="DE185" s="6"/>
      <c r="DF185" s="6"/>
      <c r="DG185" s="6"/>
      <c r="DH185" s="6"/>
      <c r="DI185" s="6"/>
      <c r="DJ185" s="6"/>
      <c r="DK185" s="6"/>
      <c r="DL185" s="6"/>
      <c r="DM185" s="6"/>
      <c r="DN185" s="6"/>
      <c r="DO185" s="6"/>
      <c r="DP185" s="6"/>
      <c r="DQ185" s="6"/>
      <c r="DR185" s="6"/>
      <c r="DS185" s="6"/>
      <c r="DT185" s="6"/>
      <c r="DU185" s="6"/>
      <c r="DV185" s="6"/>
      <c r="DW185" s="6"/>
      <c r="DX185" s="6"/>
      <c r="DY185" s="6"/>
      <c r="DZ185" s="6"/>
      <c r="EA185" s="6"/>
      <c r="EB185" s="6"/>
      <c r="EC185" s="6"/>
      <c r="ED185" s="6"/>
      <c r="EE185" s="6"/>
      <c r="EF185" s="6"/>
      <c r="EG185" s="6"/>
      <c r="EH185" s="6"/>
      <c r="EI185" s="6"/>
      <c r="EJ185" s="6"/>
      <c r="EK185" s="6"/>
      <c r="EL185" s="6"/>
      <c r="EM185" s="6"/>
      <c r="EN185" s="6"/>
      <c r="EO185" s="6"/>
      <c r="EP185" s="6"/>
      <c r="EQ185" s="6"/>
      <c r="ER185" s="6"/>
      <c r="ES185" s="6"/>
      <c r="ET185" s="6"/>
      <c r="EU185" s="6"/>
      <c r="EV185" s="6"/>
      <c r="EW185" s="6"/>
      <c r="EX185" s="6"/>
      <c r="EY185" s="6"/>
      <c r="EZ185" s="6"/>
      <c r="FA185" s="6"/>
      <c r="FB185" s="6"/>
      <c r="FC185" s="6"/>
      <c r="FD185" s="6"/>
      <c r="FE185" s="6"/>
      <c r="FF185" s="6"/>
      <c r="FG185" s="6"/>
      <c r="FH185" s="6"/>
      <c r="FI185" s="6"/>
      <c r="FJ185" s="6"/>
      <c r="FK185" s="6"/>
      <c r="FL185" s="6"/>
      <c r="FM185" s="6"/>
      <c r="FN185" s="6"/>
      <c r="FO185" s="6"/>
      <c r="FP185" s="6"/>
      <c r="FQ185" s="6"/>
      <c r="FR185" s="6"/>
      <c r="FS185" s="6"/>
      <c r="FT185" s="6"/>
      <c r="FU185" s="6"/>
      <c r="FV185" s="6"/>
      <c r="FW185" s="6"/>
      <c r="FX185" s="6"/>
      <c r="FY185" s="6"/>
      <c r="FZ185" s="6"/>
      <c r="GA185" s="6"/>
      <c r="GB185" s="6"/>
      <c r="GC185" s="6"/>
      <c r="GD185" s="6"/>
      <c r="GE185" s="6"/>
      <c r="GF185" s="6"/>
      <c r="GG185" s="6"/>
      <c r="GH185" s="6"/>
      <c r="GI185" s="6"/>
      <c r="GJ185" s="6"/>
      <c r="GK185" s="6"/>
      <c r="GL185" s="6"/>
      <c r="GM185" s="6"/>
      <c r="GN185" s="6"/>
      <c r="GO185" s="6"/>
      <c r="GP185" s="6"/>
      <c r="GQ185" s="6"/>
      <c r="GR185" s="6"/>
      <c r="GS185" s="6"/>
      <c r="GT185" s="6"/>
      <c r="GU185" s="6"/>
      <c r="GV185" s="6"/>
      <c r="GW185" s="6"/>
      <c r="GX185" s="6"/>
      <c r="GY185" s="6"/>
      <c r="GZ185" s="6"/>
      <c r="HA185" s="6"/>
      <c r="HB185" s="6"/>
      <c r="HC185" s="6"/>
      <c r="HD185" s="6"/>
      <c r="HE185" s="6"/>
      <c r="HF185" s="6"/>
      <c r="HG185" s="6"/>
      <c r="HH185" s="6"/>
      <c r="HI185" s="6"/>
      <c r="HJ185" s="6"/>
      <c r="HK185" s="6"/>
      <c r="HL185" s="6"/>
      <c r="HM185" s="6"/>
      <c r="HN185" s="6"/>
      <c r="HO185" s="6"/>
      <c r="HP185" s="6"/>
      <c r="HQ185" s="6"/>
      <c r="HR185" s="6"/>
      <c r="HS185" s="6"/>
      <c r="HT185" s="6"/>
      <c r="HU185" s="6"/>
      <c r="HV185" s="6"/>
      <c r="HW185" s="6"/>
      <c r="HX185" s="6"/>
      <c r="HY185" s="6"/>
      <c r="HZ185" s="6"/>
      <c r="IA185" s="6"/>
      <c r="IB185" s="6"/>
      <c r="IC185" s="6"/>
      <c r="ID185" s="6"/>
      <c r="IE185" s="6"/>
      <c r="IF185" s="6"/>
      <c r="IG185" s="6"/>
      <c r="IH185" s="6"/>
      <c r="II185" s="6"/>
      <c r="IJ185" s="6"/>
      <c r="IK185" s="6"/>
      <c r="IL185" s="6"/>
      <c r="IM185" s="6"/>
      <c r="IN185" s="6"/>
      <c r="IO185" s="6"/>
      <c r="IP185" s="6"/>
      <c r="IQ185" s="6"/>
      <c r="IR185" s="6"/>
      <c r="IS185" s="6"/>
      <c r="IT185" s="6"/>
      <c r="IU185" s="6"/>
      <c r="IV185" s="6"/>
      <c r="IW185" s="6"/>
      <c r="IX185" s="6"/>
      <c r="IY185" s="6"/>
      <c r="IZ185" s="6"/>
      <c r="JA185" s="6"/>
      <c r="JB185" s="6"/>
      <c r="JC185" s="6"/>
      <c r="JD185" s="6"/>
      <c r="JE185" s="6"/>
      <c r="JF185" s="6"/>
      <c r="JG185" s="6"/>
      <c r="JH185" s="6"/>
      <c r="JI185" s="6"/>
      <c r="JJ185" s="6"/>
      <c r="JK185" s="6"/>
      <c r="JL185" s="6"/>
      <c r="JM185" s="6"/>
      <c r="JN185" s="6"/>
      <c r="JO185" s="6"/>
      <c r="JP185" s="6"/>
      <c r="JQ185" s="6"/>
      <c r="JR185" s="6"/>
      <c r="JS185" s="6"/>
      <c r="JT185" s="6"/>
      <c r="JU185" s="6"/>
      <c r="JV185" s="6"/>
      <c r="JW185" s="6"/>
      <c r="JX185" s="6"/>
      <c r="JY185" s="6"/>
      <c r="JZ185" s="6"/>
      <c r="KA185" s="6"/>
      <c r="KB185" s="6"/>
      <c r="KC185" s="6"/>
      <c r="KD185" s="6"/>
      <c r="KE185" s="6"/>
      <c r="KF185" s="6"/>
      <c r="KG185" s="6"/>
      <c r="KH185" s="6"/>
      <c r="KI185" s="6"/>
      <c r="KJ185" s="6"/>
      <c r="KK185" s="6"/>
      <c r="KL185" s="6"/>
      <c r="KM185" s="6"/>
      <c r="KN185" s="6"/>
      <c r="KO185" s="6"/>
      <c r="KP185" s="6"/>
      <c r="KQ185" s="6"/>
      <c r="KR185" s="6"/>
      <c r="KS185" s="6"/>
      <c r="KT185" s="6"/>
      <c r="KU185" s="6"/>
      <c r="KV185" s="6"/>
      <c r="KW185" s="6"/>
      <c r="KX185" s="6"/>
      <c r="KY185" s="6"/>
      <c r="KZ185" s="6"/>
      <c r="LA185" s="6"/>
      <c r="LB185" s="6"/>
      <c r="LC185" s="6"/>
      <c r="LD185" s="6"/>
      <c r="LE185" s="6"/>
      <c r="LF185" s="6"/>
      <c r="LG185" s="6"/>
      <c r="LH185" s="6"/>
      <c r="LI185" s="6"/>
      <c r="LJ185" s="6"/>
      <c r="LK185" s="6"/>
      <c r="LL185" s="6"/>
      <c r="LM185" s="6"/>
      <c r="LN185" s="6"/>
      <c r="LO185" s="6"/>
      <c r="LP185" s="6"/>
      <c r="LQ185" s="6"/>
      <c r="LR185" s="6"/>
      <c r="LS185" s="6"/>
      <c r="LT185" s="6"/>
      <c r="LU185" s="6"/>
      <c r="LV185" s="6"/>
      <c r="LW185" s="6"/>
      <c r="LX185" s="6"/>
      <c r="LY185" s="6"/>
      <c r="LZ185" s="6"/>
      <c r="MA185" s="6"/>
      <c r="MB185" s="6"/>
      <c r="MC185" s="6"/>
      <c r="MD185" s="6"/>
      <c r="ME185" s="6"/>
      <c r="MF185" s="6"/>
      <c r="MG185" s="6"/>
      <c r="MH185" s="6"/>
      <c r="MI185" s="6"/>
      <c r="MJ185" s="6"/>
      <c r="MK185" s="6"/>
      <c r="ML185" s="6"/>
      <c r="MM185" s="6"/>
      <c r="MN185" s="6"/>
      <c r="MO185" s="6"/>
      <c r="MP185" s="6"/>
      <c r="MQ185" s="6"/>
      <c r="MR185" s="6"/>
      <c r="MS185" s="6"/>
      <c r="MT185" s="6"/>
      <c r="MU185" s="6"/>
      <c r="MV185" s="6"/>
      <c r="MW185" s="6"/>
      <c r="MX185" s="6"/>
      <c r="MY185" s="6"/>
      <c r="MZ185" s="6"/>
      <c r="NA185" s="6"/>
      <c r="NB185" s="6"/>
      <c r="NC185" s="6"/>
      <c r="ND185" s="6"/>
      <c r="NE185" s="6"/>
      <c r="NF185" s="6"/>
      <c r="NG185" s="6"/>
      <c r="NH185" s="6"/>
      <c r="NI185" s="6"/>
      <c r="NJ185" s="6"/>
      <c r="NK185" s="6"/>
      <c r="NL185" s="6"/>
      <c r="NM185" s="6"/>
      <c r="NN185" s="6"/>
      <c r="NO185" s="6"/>
      <c r="NP185" s="6"/>
      <c r="NQ185" s="6"/>
      <c r="NR185" s="6"/>
      <c r="NS185" s="6"/>
      <c r="NT185" s="6"/>
      <c r="NU185" s="6"/>
      <c r="NV185" s="6"/>
      <c r="NW185" s="6"/>
      <c r="NX185" s="6"/>
      <c r="NY185" s="6"/>
      <c r="NZ185" s="6"/>
      <c r="OA185" s="6"/>
      <c r="OB185" s="6"/>
      <c r="OC185" s="6"/>
      <c r="OD185" s="6"/>
      <c r="OE185" s="6"/>
      <c r="OF185" s="6"/>
      <c r="OG185" s="6"/>
      <c r="OH185" s="6"/>
      <c r="OI185" s="6"/>
      <c r="OJ185" s="6"/>
      <c r="OK185" s="6"/>
      <c r="OL185" s="6"/>
      <c r="OM185" s="6"/>
      <c r="ON185" s="6"/>
      <c r="OO185" s="6"/>
      <c r="OP185" s="6"/>
      <c r="OQ185" s="6"/>
      <c r="OR185" s="6"/>
      <c r="OS185" s="6"/>
      <c r="OT185" s="6"/>
      <c r="OU185" s="6"/>
      <c r="OV185" s="6"/>
      <c r="OW185" s="6"/>
      <c r="OX185" s="6"/>
      <c r="OY185" s="6"/>
      <c r="OZ185" s="6"/>
      <c r="PA185" s="6"/>
      <c r="PB185" s="6"/>
      <c r="PC185" s="6"/>
      <c r="PD185" s="6"/>
      <c r="PE185" s="6"/>
    </row>
    <row r="186" spans="1:421" s="13" customFormat="1" x14ac:dyDescent="0.25">
      <c r="A186" s="305"/>
      <c r="B186" s="271"/>
      <c r="C186" s="259"/>
      <c r="D186" s="281"/>
      <c r="E186" s="17"/>
      <c r="F186" s="163" t="s">
        <v>139</v>
      </c>
      <c r="G186" s="163">
        <v>3</v>
      </c>
      <c r="H186" s="163">
        <v>3</v>
      </c>
      <c r="I186" s="163">
        <v>3</v>
      </c>
      <c r="J186" s="163">
        <v>3</v>
      </c>
      <c r="K186" s="163">
        <v>3</v>
      </c>
      <c r="L186" s="146"/>
      <c r="M186" s="26">
        <f>((G186*Kwantificatie!$B$22)+(H186*Kwantificatie!$C$22)+(I186*Kwantificatie!$D$22)+(J186*Kwantificatie!$E$22)+(K186*Kwantificatie!$F$22))*11.1*-1+100</f>
        <v>0.10000000000000853</v>
      </c>
      <c r="N186" s="6"/>
      <c r="O186" s="6"/>
      <c r="P186" s="6"/>
      <c r="Q186" s="6"/>
      <c r="R186" s="6"/>
      <c r="AC186" s="6"/>
      <c r="AD186" s="6"/>
      <c r="AE186" s="6"/>
      <c r="AF186" s="6"/>
      <c r="AG186" s="6"/>
      <c r="AH186" s="6"/>
      <c r="AI186" s="6"/>
      <c r="AJ186" s="6"/>
      <c r="AK186" s="6"/>
      <c r="AL186" s="6"/>
      <c r="AM186" s="6"/>
      <c r="AN186" s="6"/>
      <c r="AO186" s="6"/>
      <c r="AP186" s="6"/>
      <c r="AQ186" s="6"/>
      <c r="AR186" s="6"/>
      <c r="AS186" s="6"/>
      <c r="AT186" s="6"/>
      <c r="AU186" s="6"/>
      <c r="AV186" s="6"/>
      <c r="AW186" s="6"/>
      <c r="AX186" s="6"/>
      <c r="AY186" s="6"/>
      <c r="AZ186" s="6"/>
      <c r="BA186" s="6"/>
      <c r="BB186" s="6"/>
      <c r="BC186" s="6"/>
      <c r="BD186" s="6"/>
      <c r="BE186" s="6"/>
      <c r="BF186" s="6"/>
      <c r="BG186" s="6"/>
      <c r="BH186" s="6"/>
      <c r="BI186" s="6"/>
      <c r="BJ186" s="6"/>
      <c r="BK186" s="6"/>
      <c r="BL186" s="6"/>
      <c r="BM186" s="6"/>
      <c r="BN186" s="6"/>
      <c r="BO186" s="6"/>
      <c r="BP186" s="6"/>
      <c r="BQ186" s="6"/>
      <c r="BR186" s="6"/>
      <c r="BS186" s="6"/>
      <c r="BT186" s="6"/>
      <c r="BU186" s="6"/>
      <c r="BV186" s="6"/>
      <c r="BW186" s="6"/>
      <c r="BX186" s="6"/>
      <c r="BY186" s="6"/>
      <c r="BZ186" s="6"/>
      <c r="CA186" s="6"/>
      <c r="CB186" s="6"/>
      <c r="CC186" s="6"/>
      <c r="CD186" s="6"/>
      <c r="CE186" s="6"/>
      <c r="CF186" s="6"/>
      <c r="CG186" s="6"/>
      <c r="CH186" s="6"/>
      <c r="CI186" s="6"/>
      <c r="CJ186" s="6"/>
      <c r="CK186" s="6"/>
      <c r="CL186" s="6"/>
      <c r="CM186" s="6"/>
      <c r="CN186" s="6"/>
      <c r="CO186" s="6"/>
      <c r="CP186" s="6"/>
      <c r="CQ186" s="6"/>
      <c r="CR186" s="6"/>
      <c r="CS186" s="6"/>
      <c r="CT186" s="6"/>
      <c r="CU186" s="6"/>
      <c r="CV186" s="6"/>
      <c r="CW186" s="6"/>
      <c r="CX186" s="6"/>
      <c r="CY186" s="6"/>
      <c r="CZ186" s="6"/>
      <c r="DA186" s="6"/>
      <c r="DB186" s="6"/>
      <c r="DC186" s="6"/>
      <c r="DD186" s="6"/>
      <c r="DE186" s="6"/>
      <c r="DF186" s="6"/>
      <c r="DG186" s="6"/>
      <c r="DH186" s="6"/>
      <c r="DI186" s="6"/>
      <c r="DJ186" s="6"/>
      <c r="DK186" s="6"/>
      <c r="DL186" s="6"/>
      <c r="DM186" s="6"/>
      <c r="DN186" s="6"/>
      <c r="DO186" s="6"/>
      <c r="DP186" s="6"/>
      <c r="DQ186" s="6"/>
      <c r="DR186" s="6"/>
      <c r="DS186" s="6"/>
      <c r="DT186" s="6"/>
      <c r="DU186" s="6"/>
      <c r="DV186" s="6"/>
      <c r="DW186" s="6"/>
      <c r="DX186" s="6"/>
      <c r="DY186" s="6"/>
      <c r="DZ186" s="6"/>
      <c r="EA186" s="6"/>
      <c r="EB186" s="6"/>
      <c r="EC186" s="6"/>
      <c r="ED186" s="6"/>
      <c r="EE186" s="6"/>
      <c r="EF186" s="6"/>
      <c r="EG186" s="6"/>
      <c r="EH186" s="6"/>
      <c r="EI186" s="6"/>
      <c r="EJ186" s="6"/>
      <c r="EK186" s="6"/>
      <c r="EL186" s="6"/>
      <c r="EM186" s="6"/>
      <c r="EN186" s="6"/>
      <c r="EO186" s="6"/>
      <c r="EP186" s="6"/>
      <c r="EQ186" s="6"/>
      <c r="ER186" s="6"/>
      <c r="ES186" s="6"/>
      <c r="ET186" s="6"/>
      <c r="EU186" s="6"/>
      <c r="EV186" s="6"/>
      <c r="EW186" s="6"/>
      <c r="EX186" s="6"/>
      <c r="EY186" s="6"/>
      <c r="EZ186" s="6"/>
      <c r="FA186" s="6"/>
      <c r="FB186" s="6"/>
      <c r="FC186" s="6"/>
      <c r="FD186" s="6"/>
      <c r="FE186" s="6"/>
      <c r="FF186" s="6"/>
      <c r="FG186" s="6"/>
      <c r="FH186" s="6"/>
      <c r="FI186" s="6"/>
      <c r="FJ186" s="6"/>
      <c r="FK186" s="6"/>
      <c r="FL186" s="6"/>
      <c r="FM186" s="6"/>
      <c r="FN186" s="6"/>
      <c r="FO186" s="6"/>
      <c r="FP186" s="6"/>
      <c r="FQ186" s="6"/>
      <c r="FR186" s="6"/>
      <c r="FS186" s="6"/>
      <c r="FT186" s="6"/>
      <c r="FU186" s="6"/>
      <c r="FV186" s="6"/>
      <c r="FW186" s="6"/>
      <c r="FX186" s="6"/>
      <c r="FY186" s="6"/>
      <c r="FZ186" s="6"/>
      <c r="GA186" s="6"/>
      <c r="GB186" s="6"/>
      <c r="GC186" s="6"/>
      <c r="GD186" s="6"/>
      <c r="GE186" s="6"/>
      <c r="GF186" s="6"/>
      <c r="GG186" s="6"/>
      <c r="GH186" s="6"/>
      <c r="GI186" s="6"/>
      <c r="GJ186" s="6"/>
      <c r="GK186" s="6"/>
      <c r="GL186" s="6"/>
      <c r="GM186" s="6"/>
      <c r="GN186" s="6"/>
      <c r="GO186" s="6"/>
      <c r="GP186" s="6"/>
      <c r="GQ186" s="6"/>
      <c r="GR186" s="6"/>
      <c r="GS186" s="6"/>
      <c r="GT186" s="6"/>
      <c r="GU186" s="6"/>
      <c r="GV186" s="6"/>
      <c r="GW186" s="6"/>
      <c r="GX186" s="6"/>
      <c r="GY186" s="6"/>
      <c r="GZ186" s="6"/>
      <c r="HA186" s="6"/>
      <c r="HB186" s="6"/>
      <c r="HC186" s="6"/>
      <c r="HD186" s="6"/>
      <c r="HE186" s="6"/>
      <c r="HF186" s="6"/>
      <c r="HG186" s="6"/>
      <c r="HH186" s="6"/>
      <c r="HI186" s="6"/>
      <c r="HJ186" s="6"/>
      <c r="HK186" s="6"/>
      <c r="HL186" s="6"/>
      <c r="HM186" s="6"/>
      <c r="HN186" s="6"/>
      <c r="HO186" s="6"/>
      <c r="HP186" s="6"/>
      <c r="HQ186" s="6"/>
      <c r="HR186" s="6"/>
      <c r="HS186" s="6"/>
      <c r="HT186" s="6"/>
      <c r="HU186" s="6"/>
      <c r="HV186" s="6"/>
      <c r="HW186" s="6"/>
      <c r="HX186" s="6"/>
      <c r="HY186" s="6"/>
      <c r="HZ186" s="6"/>
      <c r="IA186" s="6"/>
      <c r="IB186" s="6"/>
      <c r="IC186" s="6"/>
      <c r="ID186" s="6"/>
      <c r="IE186" s="6"/>
      <c r="IF186" s="6"/>
      <c r="IG186" s="6"/>
      <c r="IH186" s="6"/>
      <c r="II186" s="6"/>
      <c r="IJ186" s="6"/>
      <c r="IK186" s="6"/>
      <c r="IL186" s="6"/>
      <c r="IM186" s="6"/>
      <c r="IN186" s="6"/>
      <c r="IO186" s="6"/>
      <c r="IP186" s="6"/>
      <c r="IQ186" s="6"/>
      <c r="IR186" s="6"/>
      <c r="IS186" s="6"/>
      <c r="IT186" s="6"/>
      <c r="IU186" s="6"/>
      <c r="IV186" s="6"/>
      <c r="IW186" s="6"/>
      <c r="IX186" s="6"/>
      <c r="IY186" s="6"/>
      <c r="IZ186" s="6"/>
      <c r="JA186" s="6"/>
      <c r="JB186" s="6"/>
      <c r="JC186" s="6"/>
      <c r="JD186" s="6"/>
      <c r="JE186" s="6"/>
      <c r="JF186" s="6"/>
      <c r="JG186" s="6"/>
      <c r="JH186" s="6"/>
      <c r="JI186" s="6"/>
      <c r="JJ186" s="6"/>
      <c r="JK186" s="6"/>
      <c r="JL186" s="6"/>
      <c r="JM186" s="6"/>
      <c r="JN186" s="6"/>
      <c r="JO186" s="6"/>
      <c r="JP186" s="6"/>
      <c r="JQ186" s="6"/>
      <c r="JR186" s="6"/>
      <c r="JS186" s="6"/>
      <c r="JT186" s="6"/>
      <c r="JU186" s="6"/>
      <c r="JV186" s="6"/>
      <c r="JW186" s="6"/>
      <c r="JX186" s="6"/>
      <c r="JY186" s="6"/>
      <c r="JZ186" s="6"/>
      <c r="KA186" s="6"/>
      <c r="KB186" s="6"/>
      <c r="KC186" s="6"/>
      <c r="KD186" s="6"/>
      <c r="KE186" s="6"/>
      <c r="KF186" s="6"/>
      <c r="KG186" s="6"/>
      <c r="KH186" s="6"/>
      <c r="KI186" s="6"/>
      <c r="KJ186" s="6"/>
      <c r="KK186" s="6"/>
      <c r="KL186" s="6"/>
      <c r="KM186" s="6"/>
      <c r="KN186" s="6"/>
      <c r="KO186" s="6"/>
      <c r="KP186" s="6"/>
      <c r="KQ186" s="6"/>
      <c r="KR186" s="6"/>
      <c r="KS186" s="6"/>
      <c r="KT186" s="6"/>
      <c r="KU186" s="6"/>
      <c r="KV186" s="6"/>
      <c r="KW186" s="6"/>
      <c r="KX186" s="6"/>
      <c r="KY186" s="6"/>
      <c r="KZ186" s="6"/>
      <c r="LA186" s="6"/>
      <c r="LB186" s="6"/>
      <c r="LC186" s="6"/>
      <c r="LD186" s="6"/>
      <c r="LE186" s="6"/>
      <c r="LF186" s="6"/>
      <c r="LG186" s="6"/>
      <c r="LH186" s="6"/>
      <c r="LI186" s="6"/>
      <c r="LJ186" s="6"/>
      <c r="LK186" s="6"/>
      <c r="LL186" s="6"/>
      <c r="LM186" s="6"/>
      <c r="LN186" s="6"/>
      <c r="LO186" s="6"/>
      <c r="LP186" s="6"/>
      <c r="LQ186" s="6"/>
      <c r="LR186" s="6"/>
      <c r="LS186" s="6"/>
      <c r="LT186" s="6"/>
      <c r="LU186" s="6"/>
      <c r="LV186" s="6"/>
      <c r="LW186" s="6"/>
      <c r="LX186" s="6"/>
      <c r="LY186" s="6"/>
      <c r="LZ186" s="6"/>
      <c r="MA186" s="6"/>
      <c r="MB186" s="6"/>
      <c r="MC186" s="6"/>
      <c r="MD186" s="6"/>
      <c r="ME186" s="6"/>
      <c r="MF186" s="6"/>
      <c r="MG186" s="6"/>
      <c r="MH186" s="6"/>
      <c r="MI186" s="6"/>
      <c r="MJ186" s="6"/>
      <c r="MK186" s="6"/>
      <c r="ML186" s="6"/>
      <c r="MM186" s="6"/>
      <c r="MN186" s="6"/>
      <c r="MO186" s="6"/>
      <c r="MP186" s="6"/>
      <c r="MQ186" s="6"/>
      <c r="MR186" s="6"/>
      <c r="MS186" s="6"/>
      <c r="MT186" s="6"/>
      <c r="MU186" s="6"/>
      <c r="MV186" s="6"/>
      <c r="MW186" s="6"/>
      <c r="MX186" s="6"/>
      <c r="MY186" s="6"/>
      <c r="MZ186" s="6"/>
      <c r="NA186" s="6"/>
      <c r="NB186" s="6"/>
      <c r="NC186" s="6"/>
      <c r="ND186" s="6"/>
      <c r="NE186" s="6"/>
      <c r="NF186" s="6"/>
      <c r="NG186" s="6"/>
      <c r="NH186" s="6"/>
      <c r="NI186" s="6"/>
      <c r="NJ186" s="6"/>
      <c r="NK186" s="6"/>
      <c r="NL186" s="6"/>
      <c r="NM186" s="6"/>
      <c r="NN186" s="6"/>
      <c r="NO186" s="6"/>
      <c r="NP186" s="6"/>
      <c r="NQ186" s="6"/>
      <c r="NR186" s="6"/>
      <c r="NS186" s="6"/>
      <c r="NT186" s="6"/>
      <c r="NU186" s="6"/>
      <c r="NV186" s="6"/>
      <c r="NW186" s="6"/>
      <c r="NX186" s="6"/>
      <c r="NY186" s="6"/>
      <c r="NZ186" s="6"/>
      <c r="OA186" s="6"/>
      <c r="OB186" s="6"/>
      <c r="OC186" s="6"/>
      <c r="OD186" s="6"/>
      <c r="OE186" s="6"/>
      <c r="OF186" s="6"/>
      <c r="OG186" s="6"/>
      <c r="OH186" s="6"/>
      <c r="OI186" s="6"/>
      <c r="OJ186" s="6"/>
      <c r="OK186" s="6"/>
      <c r="OL186" s="6"/>
      <c r="OM186" s="6"/>
      <c r="ON186" s="6"/>
      <c r="OO186" s="6"/>
      <c r="OP186" s="6"/>
      <c r="OQ186" s="6"/>
      <c r="OR186" s="6"/>
      <c r="OS186" s="6"/>
      <c r="OT186" s="6"/>
      <c r="OU186" s="6"/>
      <c r="OV186" s="6"/>
      <c r="OW186" s="6"/>
      <c r="OX186" s="6"/>
      <c r="OY186" s="6"/>
      <c r="OZ186" s="6"/>
      <c r="PA186" s="6"/>
      <c r="PB186" s="6"/>
      <c r="PC186" s="6"/>
      <c r="PD186" s="6"/>
      <c r="PE186" s="6"/>
    </row>
    <row r="187" spans="1:421" s="13" customFormat="1" ht="13.8" thickBot="1" x14ac:dyDescent="0.3">
      <c r="A187" s="306"/>
      <c r="B187" s="273"/>
      <c r="C187" s="272"/>
      <c r="D187" s="286"/>
      <c r="E187" s="17"/>
      <c r="F187" s="163" t="s">
        <v>139</v>
      </c>
      <c r="G187" s="163">
        <v>3</v>
      </c>
      <c r="H187" s="163">
        <v>3</v>
      </c>
      <c r="I187" s="163">
        <v>3</v>
      </c>
      <c r="J187" s="163">
        <v>3</v>
      </c>
      <c r="K187" s="163">
        <v>3</v>
      </c>
      <c r="L187" s="146"/>
      <c r="M187" s="26">
        <f>((G187*Kwantificatie!$B$22)+(H187*Kwantificatie!$C$22)+(I187*Kwantificatie!$D$22)+(J187*Kwantificatie!$E$22)+(K187*Kwantificatie!$F$22))*11.1*-1+100</f>
        <v>0.10000000000000853</v>
      </c>
      <c r="N187" s="6"/>
      <c r="O187" s="6"/>
      <c r="P187" s="6"/>
      <c r="Q187" s="6"/>
      <c r="R187" s="6"/>
      <c r="AC187" s="6"/>
      <c r="AD187" s="6"/>
      <c r="AE187" s="6"/>
      <c r="AF187" s="6"/>
      <c r="AG187" s="6"/>
      <c r="AH187" s="6"/>
      <c r="AI187" s="6"/>
      <c r="AJ187" s="6"/>
      <c r="AK187" s="6"/>
      <c r="AL187" s="6"/>
      <c r="AM187" s="6"/>
      <c r="AN187" s="6"/>
      <c r="AO187" s="6"/>
      <c r="AP187" s="6"/>
      <c r="AQ187" s="6"/>
      <c r="AR187" s="6"/>
      <c r="AS187" s="6"/>
      <c r="AT187" s="6"/>
      <c r="AU187" s="6"/>
      <c r="AV187" s="6"/>
      <c r="AW187" s="6"/>
      <c r="AX187" s="6"/>
      <c r="AY187" s="6"/>
      <c r="AZ187" s="6"/>
      <c r="BA187" s="6"/>
      <c r="BB187" s="6"/>
      <c r="BC187" s="6"/>
      <c r="BD187" s="6"/>
      <c r="BE187" s="6"/>
      <c r="BF187" s="6"/>
      <c r="BG187" s="6"/>
      <c r="BH187" s="6"/>
      <c r="BI187" s="6"/>
      <c r="BJ187" s="6"/>
      <c r="BK187" s="6"/>
      <c r="BL187" s="6"/>
      <c r="BM187" s="6"/>
      <c r="BN187" s="6"/>
      <c r="BO187" s="6"/>
      <c r="BP187" s="6"/>
      <c r="BQ187" s="6"/>
      <c r="BR187" s="6"/>
      <c r="BS187" s="6"/>
      <c r="BT187" s="6"/>
      <c r="BU187" s="6"/>
      <c r="BV187" s="6"/>
      <c r="BW187" s="6"/>
      <c r="BX187" s="6"/>
      <c r="BY187" s="6"/>
      <c r="BZ187" s="6"/>
      <c r="CA187" s="6"/>
      <c r="CB187" s="6"/>
      <c r="CC187" s="6"/>
      <c r="CD187" s="6"/>
      <c r="CE187" s="6"/>
      <c r="CF187" s="6"/>
      <c r="CG187" s="6"/>
      <c r="CH187" s="6"/>
      <c r="CI187" s="6"/>
      <c r="CJ187" s="6"/>
      <c r="CK187" s="6"/>
      <c r="CL187" s="6"/>
      <c r="CM187" s="6"/>
      <c r="CN187" s="6"/>
      <c r="CO187" s="6"/>
      <c r="CP187" s="6"/>
      <c r="CQ187" s="6"/>
      <c r="CR187" s="6"/>
      <c r="CS187" s="6"/>
      <c r="CT187" s="6"/>
      <c r="CU187" s="6"/>
      <c r="CV187" s="6"/>
      <c r="CW187" s="6"/>
      <c r="CX187" s="6"/>
      <c r="CY187" s="6"/>
      <c r="CZ187" s="6"/>
      <c r="DA187" s="6"/>
      <c r="DB187" s="6"/>
      <c r="DC187" s="6"/>
      <c r="DD187" s="6"/>
      <c r="DE187" s="6"/>
      <c r="DF187" s="6"/>
      <c r="DG187" s="6"/>
      <c r="DH187" s="6"/>
      <c r="DI187" s="6"/>
      <c r="DJ187" s="6"/>
      <c r="DK187" s="6"/>
      <c r="DL187" s="6"/>
      <c r="DM187" s="6"/>
      <c r="DN187" s="6"/>
      <c r="DO187" s="6"/>
      <c r="DP187" s="6"/>
      <c r="DQ187" s="6"/>
      <c r="DR187" s="6"/>
      <c r="DS187" s="6"/>
      <c r="DT187" s="6"/>
      <c r="DU187" s="6"/>
      <c r="DV187" s="6"/>
      <c r="DW187" s="6"/>
      <c r="DX187" s="6"/>
      <c r="DY187" s="6"/>
      <c r="DZ187" s="6"/>
      <c r="EA187" s="6"/>
      <c r="EB187" s="6"/>
      <c r="EC187" s="6"/>
      <c r="ED187" s="6"/>
      <c r="EE187" s="6"/>
      <c r="EF187" s="6"/>
      <c r="EG187" s="6"/>
      <c r="EH187" s="6"/>
      <c r="EI187" s="6"/>
      <c r="EJ187" s="6"/>
      <c r="EK187" s="6"/>
      <c r="EL187" s="6"/>
      <c r="EM187" s="6"/>
      <c r="EN187" s="6"/>
      <c r="EO187" s="6"/>
      <c r="EP187" s="6"/>
      <c r="EQ187" s="6"/>
      <c r="ER187" s="6"/>
      <c r="ES187" s="6"/>
      <c r="ET187" s="6"/>
      <c r="EU187" s="6"/>
      <c r="EV187" s="6"/>
      <c r="EW187" s="6"/>
      <c r="EX187" s="6"/>
      <c r="EY187" s="6"/>
      <c r="EZ187" s="6"/>
      <c r="FA187" s="6"/>
      <c r="FB187" s="6"/>
      <c r="FC187" s="6"/>
      <c r="FD187" s="6"/>
      <c r="FE187" s="6"/>
      <c r="FF187" s="6"/>
      <c r="FG187" s="6"/>
      <c r="FH187" s="6"/>
      <c r="FI187" s="6"/>
      <c r="FJ187" s="6"/>
      <c r="FK187" s="6"/>
      <c r="FL187" s="6"/>
      <c r="FM187" s="6"/>
      <c r="FN187" s="6"/>
      <c r="FO187" s="6"/>
      <c r="FP187" s="6"/>
      <c r="FQ187" s="6"/>
      <c r="FR187" s="6"/>
      <c r="FS187" s="6"/>
      <c r="FT187" s="6"/>
      <c r="FU187" s="6"/>
      <c r="FV187" s="6"/>
      <c r="FW187" s="6"/>
      <c r="FX187" s="6"/>
      <c r="FY187" s="6"/>
      <c r="FZ187" s="6"/>
      <c r="GA187" s="6"/>
      <c r="GB187" s="6"/>
      <c r="GC187" s="6"/>
      <c r="GD187" s="6"/>
      <c r="GE187" s="6"/>
      <c r="GF187" s="6"/>
      <c r="GG187" s="6"/>
      <c r="GH187" s="6"/>
      <c r="GI187" s="6"/>
      <c r="GJ187" s="6"/>
      <c r="GK187" s="6"/>
      <c r="GL187" s="6"/>
      <c r="GM187" s="6"/>
      <c r="GN187" s="6"/>
      <c r="GO187" s="6"/>
      <c r="GP187" s="6"/>
      <c r="GQ187" s="6"/>
      <c r="GR187" s="6"/>
      <c r="GS187" s="6"/>
      <c r="GT187" s="6"/>
      <c r="GU187" s="6"/>
      <c r="GV187" s="6"/>
      <c r="GW187" s="6"/>
      <c r="GX187" s="6"/>
      <c r="GY187" s="6"/>
      <c r="GZ187" s="6"/>
      <c r="HA187" s="6"/>
      <c r="HB187" s="6"/>
      <c r="HC187" s="6"/>
      <c r="HD187" s="6"/>
      <c r="HE187" s="6"/>
      <c r="HF187" s="6"/>
      <c r="HG187" s="6"/>
      <c r="HH187" s="6"/>
      <c r="HI187" s="6"/>
      <c r="HJ187" s="6"/>
      <c r="HK187" s="6"/>
      <c r="HL187" s="6"/>
      <c r="HM187" s="6"/>
      <c r="HN187" s="6"/>
      <c r="HO187" s="6"/>
      <c r="HP187" s="6"/>
      <c r="HQ187" s="6"/>
      <c r="HR187" s="6"/>
      <c r="HS187" s="6"/>
      <c r="HT187" s="6"/>
      <c r="HU187" s="6"/>
      <c r="HV187" s="6"/>
      <c r="HW187" s="6"/>
      <c r="HX187" s="6"/>
      <c r="HY187" s="6"/>
      <c r="HZ187" s="6"/>
      <c r="IA187" s="6"/>
      <c r="IB187" s="6"/>
      <c r="IC187" s="6"/>
      <c r="ID187" s="6"/>
      <c r="IE187" s="6"/>
      <c r="IF187" s="6"/>
      <c r="IG187" s="6"/>
      <c r="IH187" s="6"/>
      <c r="II187" s="6"/>
      <c r="IJ187" s="6"/>
      <c r="IK187" s="6"/>
      <c r="IL187" s="6"/>
      <c r="IM187" s="6"/>
      <c r="IN187" s="6"/>
      <c r="IO187" s="6"/>
      <c r="IP187" s="6"/>
      <c r="IQ187" s="6"/>
      <c r="IR187" s="6"/>
      <c r="IS187" s="6"/>
      <c r="IT187" s="6"/>
      <c r="IU187" s="6"/>
      <c r="IV187" s="6"/>
      <c r="IW187" s="6"/>
      <c r="IX187" s="6"/>
      <c r="IY187" s="6"/>
      <c r="IZ187" s="6"/>
      <c r="JA187" s="6"/>
      <c r="JB187" s="6"/>
      <c r="JC187" s="6"/>
      <c r="JD187" s="6"/>
      <c r="JE187" s="6"/>
      <c r="JF187" s="6"/>
      <c r="JG187" s="6"/>
      <c r="JH187" s="6"/>
      <c r="JI187" s="6"/>
      <c r="JJ187" s="6"/>
      <c r="JK187" s="6"/>
      <c r="JL187" s="6"/>
      <c r="JM187" s="6"/>
      <c r="JN187" s="6"/>
      <c r="JO187" s="6"/>
      <c r="JP187" s="6"/>
      <c r="JQ187" s="6"/>
      <c r="JR187" s="6"/>
      <c r="JS187" s="6"/>
      <c r="JT187" s="6"/>
      <c r="JU187" s="6"/>
      <c r="JV187" s="6"/>
      <c r="JW187" s="6"/>
      <c r="JX187" s="6"/>
      <c r="JY187" s="6"/>
      <c r="JZ187" s="6"/>
      <c r="KA187" s="6"/>
      <c r="KB187" s="6"/>
      <c r="KC187" s="6"/>
      <c r="KD187" s="6"/>
      <c r="KE187" s="6"/>
      <c r="KF187" s="6"/>
      <c r="KG187" s="6"/>
      <c r="KH187" s="6"/>
      <c r="KI187" s="6"/>
      <c r="KJ187" s="6"/>
      <c r="KK187" s="6"/>
      <c r="KL187" s="6"/>
      <c r="KM187" s="6"/>
      <c r="KN187" s="6"/>
      <c r="KO187" s="6"/>
      <c r="KP187" s="6"/>
      <c r="KQ187" s="6"/>
      <c r="KR187" s="6"/>
      <c r="KS187" s="6"/>
      <c r="KT187" s="6"/>
      <c r="KU187" s="6"/>
      <c r="KV187" s="6"/>
      <c r="KW187" s="6"/>
      <c r="KX187" s="6"/>
      <c r="KY187" s="6"/>
      <c r="KZ187" s="6"/>
      <c r="LA187" s="6"/>
      <c r="LB187" s="6"/>
      <c r="LC187" s="6"/>
      <c r="LD187" s="6"/>
      <c r="LE187" s="6"/>
      <c r="LF187" s="6"/>
      <c r="LG187" s="6"/>
      <c r="LH187" s="6"/>
      <c r="LI187" s="6"/>
      <c r="LJ187" s="6"/>
      <c r="LK187" s="6"/>
      <c r="LL187" s="6"/>
      <c r="LM187" s="6"/>
      <c r="LN187" s="6"/>
      <c r="LO187" s="6"/>
      <c r="LP187" s="6"/>
      <c r="LQ187" s="6"/>
      <c r="LR187" s="6"/>
      <c r="LS187" s="6"/>
      <c r="LT187" s="6"/>
      <c r="LU187" s="6"/>
      <c r="LV187" s="6"/>
      <c r="LW187" s="6"/>
      <c r="LX187" s="6"/>
      <c r="LY187" s="6"/>
      <c r="LZ187" s="6"/>
      <c r="MA187" s="6"/>
      <c r="MB187" s="6"/>
      <c r="MC187" s="6"/>
      <c r="MD187" s="6"/>
      <c r="ME187" s="6"/>
      <c r="MF187" s="6"/>
      <c r="MG187" s="6"/>
      <c r="MH187" s="6"/>
      <c r="MI187" s="6"/>
      <c r="MJ187" s="6"/>
      <c r="MK187" s="6"/>
      <c r="ML187" s="6"/>
      <c r="MM187" s="6"/>
      <c r="MN187" s="6"/>
      <c r="MO187" s="6"/>
      <c r="MP187" s="6"/>
      <c r="MQ187" s="6"/>
      <c r="MR187" s="6"/>
      <c r="MS187" s="6"/>
      <c r="MT187" s="6"/>
      <c r="MU187" s="6"/>
      <c r="MV187" s="6"/>
      <c r="MW187" s="6"/>
      <c r="MX187" s="6"/>
      <c r="MY187" s="6"/>
      <c r="MZ187" s="6"/>
      <c r="NA187" s="6"/>
      <c r="NB187" s="6"/>
      <c r="NC187" s="6"/>
      <c r="ND187" s="6"/>
      <c r="NE187" s="6"/>
      <c r="NF187" s="6"/>
      <c r="NG187" s="6"/>
      <c r="NH187" s="6"/>
      <c r="NI187" s="6"/>
      <c r="NJ187" s="6"/>
      <c r="NK187" s="6"/>
      <c r="NL187" s="6"/>
      <c r="NM187" s="6"/>
      <c r="NN187" s="6"/>
      <c r="NO187" s="6"/>
      <c r="NP187" s="6"/>
      <c r="NQ187" s="6"/>
      <c r="NR187" s="6"/>
      <c r="NS187" s="6"/>
      <c r="NT187" s="6"/>
      <c r="NU187" s="6"/>
      <c r="NV187" s="6"/>
      <c r="NW187" s="6"/>
      <c r="NX187" s="6"/>
      <c r="NY187" s="6"/>
      <c r="NZ187" s="6"/>
      <c r="OA187" s="6"/>
      <c r="OB187" s="6"/>
      <c r="OC187" s="6"/>
      <c r="OD187" s="6"/>
      <c r="OE187" s="6"/>
      <c r="OF187" s="6"/>
      <c r="OG187" s="6"/>
      <c r="OH187" s="6"/>
      <c r="OI187" s="6"/>
      <c r="OJ187" s="6"/>
      <c r="OK187" s="6"/>
      <c r="OL187" s="6"/>
      <c r="OM187" s="6"/>
      <c r="ON187" s="6"/>
      <c r="OO187" s="6"/>
      <c r="OP187" s="6"/>
      <c r="OQ187" s="6"/>
      <c r="OR187" s="6"/>
      <c r="OS187" s="6"/>
      <c r="OT187" s="6"/>
      <c r="OU187" s="6"/>
      <c r="OV187" s="6"/>
      <c r="OW187" s="6"/>
      <c r="OX187" s="6"/>
      <c r="OY187" s="6"/>
      <c r="OZ187" s="6"/>
      <c r="PA187" s="6"/>
      <c r="PB187" s="6"/>
      <c r="PC187" s="6"/>
      <c r="PD187" s="6"/>
      <c r="PE187" s="6"/>
    </row>
    <row r="188" spans="1:421" ht="13.8" thickBot="1" x14ac:dyDescent="0.3">
      <c r="A188" s="75"/>
      <c r="B188" s="61"/>
      <c r="C188" s="61"/>
      <c r="D188" s="58"/>
      <c r="E188" s="58"/>
      <c r="F188" s="58"/>
      <c r="G188" s="58"/>
      <c r="H188" s="58"/>
      <c r="I188" s="58"/>
      <c r="J188" s="58"/>
      <c r="K188" s="58"/>
      <c r="L188" s="100"/>
      <c r="M188" s="76"/>
    </row>
  </sheetData>
  <mergeCells count="46">
    <mergeCell ref="D34:D43"/>
    <mergeCell ref="C34:C43"/>
    <mergeCell ref="B4:B43"/>
    <mergeCell ref="D178:D187"/>
    <mergeCell ref="C178:C187"/>
    <mergeCell ref="B158:B187"/>
    <mergeCell ref="B117:B156"/>
    <mergeCell ref="B74:B93"/>
    <mergeCell ref="D44:D53"/>
    <mergeCell ref="C44:C53"/>
    <mergeCell ref="D54:D63"/>
    <mergeCell ref="C54:C63"/>
    <mergeCell ref="D64:D73"/>
    <mergeCell ref="C64:C73"/>
    <mergeCell ref="A158:A187"/>
    <mergeCell ref="D96:D105"/>
    <mergeCell ref="C96:C105"/>
    <mergeCell ref="D106:D115"/>
    <mergeCell ref="C106:C115"/>
    <mergeCell ref="B96:B115"/>
    <mergeCell ref="A96:A115"/>
    <mergeCell ref="D158:D167"/>
    <mergeCell ref="C158:C167"/>
    <mergeCell ref="D168:D177"/>
    <mergeCell ref="C168:C177"/>
    <mergeCell ref="D137:D146"/>
    <mergeCell ref="C137:C146"/>
    <mergeCell ref="D147:D156"/>
    <mergeCell ref="C147:C156"/>
    <mergeCell ref="A117:A156"/>
    <mergeCell ref="A4:A93"/>
    <mergeCell ref="D117:D126"/>
    <mergeCell ref="C117:C126"/>
    <mergeCell ref="D127:D136"/>
    <mergeCell ref="C127:C136"/>
    <mergeCell ref="C4:C13"/>
    <mergeCell ref="D4:D13"/>
    <mergeCell ref="D14:D23"/>
    <mergeCell ref="C14:C23"/>
    <mergeCell ref="D24:D33"/>
    <mergeCell ref="C24:C33"/>
    <mergeCell ref="D74:D83"/>
    <mergeCell ref="C74:C83"/>
    <mergeCell ref="B44:B73"/>
    <mergeCell ref="D84:D93"/>
    <mergeCell ref="C84:C93"/>
  </mergeCells>
  <conditionalFormatting sqref="I116:L116 F116 L114 L96:L97 L103 L16:L19 L26:L30 L76:L78 L86:L88 L106 L4:L7 L54:L55 L64:L65 L10:L13 L21:L23 L32:L33 L44:L46">
    <cfRule type="colorScale" priority="342">
      <colorScale>
        <cfvo type="num" val="1"/>
        <cfvo type="num" val="2"/>
        <cfvo type="num" val="3"/>
        <color rgb="FF60FA50"/>
        <color rgb="FFFFEB84"/>
        <color rgb="FFFF5757"/>
      </colorScale>
    </cfRule>
  </conditionalFormatting>
  <conditionalFormatting sqref="L99:L102 G116:H116">
    <cfRule type="colorScale" priority="346">
      <colorScale>
        <cfvo type="num" val="1"/>
        <cfvo type="num" val="2"/>
        <cfvo type="num" val="3"/>
        <color rgb="FF60FA50"/>
        <color rgb="FFFFEB84"/>
        <color rgb="FFFF5757"/>
      </colorScale>
    </cfRule>
  </conditionalFormatting>
  <conditionalFormatting sqref="L158:L159 L119:L120 L127:L134 L147:L148 L168:L169 L178:L179 L136:L139">
    <cfRule type="colorScale" priority="345">
      <colorScale>
        <cfvo type="num" val="1"/>
        <cfvo type="num" val="3"/>
        <cfvo type="num" val="5"/>
        <color rgb="FF60FA50"/>
        <color rgb="FFFFEB84"/>
        <color rgb="FFFF5757"/>
      </colorScale>
    </cfRule>
  </conditionalFormatting>
  <conditionalFormatting sqref="M116">
    <cfRule type="colorScale" priority="344">
      <colorScale>
        <cfvo type="num" val="40"/>
        <cfvo type="num" val="50"/>
        <cfvo type="num" val="60"/>
        <color rgb="FF60FA50"/>
        <color rgb="FFFFEB84"/>
        <color rgb="FFFF5757"/>
      </colorScale>
    </cfRule>
  </conditionalFormatting>
  <conditionalFormatting sqref="L98">
    <cfRule type="colorScale" priority="343">
      <colorScale>
        <cfvo type="num" val="1"/>
        <cfvo type="num" val="2"/>
        <cfvo type="num" val="3"/>
        <color rgb="FF60FA50"/>
        <color rgb="FFFFEB84"/>
        <color rgb="FFFF5757"/>
      </colorScale>
    </cfRule>
  </conditionalFormatting>
  <conditionalFormatting sqref="L109:L112">
    <cfRule type="colorScale" priority="341">
      <colorScale>
        <cfvo type="num" val="1"/>
        <cfvo type="num" val="2"/>
        <cfvo type="num" val="3"/>
        <color rgb="FF60FA50"/>
        <color rgb="FFFFEB84"/>
        <color rgb="FFFF5757"/>
      </colorScale>
    </cfRule>
  </conditionalFormatting>
  <conditionalFormatting sqref="L108">
    <cfRule type="colorScale" priority="340">
      <colorScale>
        <cfvo type="num" val="1"/>
        <cfvo type="num" val="2"/>
        <cfvo type="num" val="3"/>
        <color rgb="FF60FA50"/>
        <color rgb="FFFFEB84"/>
        <color rgb="FFFF5757"/>
      </colorScale>
    </cfRule>
  </conditionalFormatting>
  <conditionalFormatting sqref="L107">
    <cfRule type="colorScale" priority="339">
      <colorScale>
        <cfvo type="num" val="1"/>
        <cfvo type="num" val="2"/>
        <cfvo type="num" val="3"/>
        <color rgb="FF60FA50"/>
        <color rgb="FFFFEB84"/>
        <color rgb="FFFF5757"/>
      </colorScale>
    </cfRule>
  </conditionalFormatting>
  <conditionalFormatting sqref="F96:F103 F16:F18 F26:F28 F76:F78 F86:F88 F106:F112 F114 F119:F120 F54:F55 F64:F65 F4:F7 F44:F46 F127:F134 F147:F148 F12:F13 F136:F139">
    <cfRule type="cellIs" dxfId="358" priority="337" operator="equal">
      <formula>"JA"</formula>
    </cfRule>
  </conditionalFormatting>
  <conditionalFormatting sqref="F158:F159 F96:F103 F16:F18 F26:F28 F76:F78 F86:F88 F106:F112 F114 F119:F120 F54:F55 F64:F65 F4:F7 F44:F46 F127:F134 F147:F148 F168:F169 F178:F179 F12:F13 F136:F139">
    <cfRule type="cellIs" dxfId="357" priority="336" operator="equal">
      <formula>"NEE"</formula>
    </cfRule>
  </conditionalFormatting>
  <conditionalFormatting sqref="F158:F159 F168:F169 F178:F179">
    <cfRule type="cellIs" dxfId="356" priority="331" operator="equal">
      <formula>"JA"</formula>
    </cfRule>
  </conditionalFormatting>
  <conditionalFormatting sqref="F158:F159 F168:F169 F178:F179">
    <cfRule type="cellIs" dxfId="355" priority="330" operator="equal">
      <formula>"NEE"</formula>
    </cfRule>
  </conditionalFormatting>
  <conditionalFormatting sqref="G4:K8 G96:K115 G117:K156 G158:K187 G22:K28 G32:K33 G44:K78 G10:K18 G81:K88 G91:K93">
    <cfRule type="colorScale" priority="329">
      <colorScale>
        <cfvo type="num" val="1"/>
        <cfvo type="num" val="2"/>
        <cfvo type="num" val="3"/>
        <color rgb="FF26FF21"/>
        <color rgb="FFFFFF00"/>
        <color rgb="FFFF0000"/>
      </colorScale>
    </cfRule>
  </conditionalFormatting>
  <conditionalFormatting sqref="G158:K159">
    <cfRule type="colorScale" priority="325">
      <colorScale>
        <cfvo type="num" val="1"/>
        <cfvo type="num" val="2"/>
        <cfvo type="num" val="3"/>
        <color rgb="FF26FF21"/>
        <color rgb="FFFFFF00"/>
        <color rgb="FFFF0000"/>
      </colorScale>
    </cfRule>
  </conditionalFormatting>
  <conditionalFormatting sqref="G168:K169">
    <cfRule type="colorScale" priority="324">
      <colorScale>
        <cfvo type="num" val="1"/>
        <cfvo type="num" val="2"/>
        <cfvo type="num" val="3"/>
        <color rgb="FF26FF21"/>
        <color rgb="FFFFFF00"/>
        <color rgb="FFFF0000"/>
      </colorScale>
    </cfRule>
  </conditionalFormatting>
  <conditionalFormatting sqref="G178:K179">
    <cfRule type="colorScale" priority="323">
      <colorScale>
        <cfvo type="num" val="1"/>
        <cfvo type="num" val="2"/>
        <cfvo type="num" val="3"/>
        <color rgb="FF26FF21"/>
        <color rgb="FFFFFF00"/>
        <color rgb="FFFF0000"/>
      </colorScale>
    </cfRule>
  </conditionalFormatting>
  <conditionalFormatting sqref="L14:L15">
    <cfRule type="colorScale" priority="305">
      <colorScale>
        <cfvo type="num" val="1"/>
        <cfvo type="num" val="2"/>
        <cfvo type="num" val="3"/>
        <color rgb="FF60FA50"/>
        <color rgb="FFFFEB84"/>
        <color rgb="FFFF5757"/>
      </colorScale>
    </cfRule>
  </conditionalFormatting>
  <conditionalFormatting sqref="F14:F15">
    <cfRule type="cellIs" dxfId="354" priority="304" operator="equal">
      <formula>"JA"</formula>
    </cfRule>
  </conditionalFormatting>
  <conditionalFormatting sqref="F14:F15">
    <cfRule type="cellIs" dxfId="353" priority="303" operator="equal">
      <formula>"NEE"</formula>
    </cfRule>
  </conditionalFormatting>
  <conditionalFormatting sqref="G14:K15">
    <cfRule type="colorScale" priority="302">
      <colorScale>
        <cfvo type="num" val="1"/>
        <cfvo type="num" val="2"/>
        <cfvo type="num" val="3"/>
        <color rgb="FF26FF21"/>
        <color rgb="FFFFFF00"/>
        <color rgb="FFFF0000"/>
      </colorScale>
    </cfRule>
  </conditionalFormatting>
  <conditionalFormatting sqref="L24:L25">
    <cfRule type="colorScale" priority="300">
      <colorScale>
        <cfvo type="num" val="1"/>
        <cfvo type="num" val="2"/>
        <cfvo type="num" val="3"/>
        <color rgb="FF60FA50"/>
        <color rgb="FFFFEB84"/>
        <color rgb="FFFF5757"/>
      </colorScale>
    </cfRule>
  </conditionalFormatting>
  <conditionalFormatting sqref="F24:F25">
    <cfRule type="cellIs" dxfId="352" priority="299" operator="equal">
      <formula>"JA"</formula>
    </cfRule>
  </conditionalFormatting>
  <conditionalFormatting sqref="F24:F25">
    <cfRule type="cellIs" dxfId="351" priority="298" operator="equal">
      <formula>"NEE"</formula>
    </cfRule>
  </conditionalFormatting>
  <conditionalFormatting sqref="G24:K25">
    <cfRule type="colorScale" priority="297">
      <colorScale>
        <cfvo type="num" val="1"/>
        <cfvo type="num" val="2"/>
        <cfvo type="num" val="3"/>
        <color rgb="FF26FF21"/>
        <color rgb="FFFFFF00"/>
        <color rgb="FFFF0000"/>
      </colorScale>
    </cfRule>
  </conditionalFormatting>
  <conditionalFormatting sqref="L74:L75">
    <cfRule type="colorScale" priority="295">
      <colorScale>
        <cfvo type="num" val="1"/>
        <cfvo type="num" val="2"/>
        <cfvo type="num" val="3"/>
        <color rgb="FF60FA50"/>
        <color rgb="FFFFEB84"/>
        <color rgb="FFFF5757"/>
      </colorScale>
    </cfRule>
  </conditionalFormatting>
  <conditionalFormatting sqref="F74:F75">
    <cfRule type="cellIs" dxfId="350" priority="294" operator="equal">
      <formula>"JA"</formula>
    </cfRule>
  </conditionalFormatting>
  <conditionalFormatting sqref="F74:F75">
    <cfRule type="cellIs" dxfId="349" priority="293" operator="equal">
      <formula>"NEE"</formula>
    </cfRule>
  </conditionalFormatting>
  <conditionalFormatting sqref="G74:K75">
    <cfRule type="colorScale" priority="292">
      <colorScale>
        <cfvo type="num" val="1"/>
        <cfvo type="num" val="2"/>
        <cfvo type="num" val="3"/>
        <color rgb="FF26FF21"/>
        <color rgb="FFFFFF00"/>
        <color rgb="FFFF0000"/>
      </colorScale>
    </cfRule>
  </conditionalFormatting>
  <conditionalFormatting sqref="L84:L85">
    <cfRule type="colorScale" priority="290">
      <colorScale>
        <cfvo type="num" val="1"/>
        <cfvo type="num" val="2"/>
        <cfvo type="num" val="3"/>
        <color rgb="FF60FA50"/>
        <color rgb="FFFFEB84"/>
        <color rgb="FFFF5757"/>
      </colorScale>
    </cfRule>
  </conditionalFormatting>
  <conditionalFormatting sqref="F84:F85">
    <cfRule type="cellIs" dxfId="348" priority="289" operator="equal">
      <formula>"JA"</formula>
    </cfRule>
  </conditionalFormatting>
  <conditionalFormatting sqref="F84:F85">
    <cfRule type="cellIs" dxfId="347" priority="288" operator="equal">
      <formula>"NEE"</formula>
    </cfRule>
  </conditionalFormatting>
  <conditionalFormatting sqref="G84:K85">
    <cfRule type="colorScale" priority="287">
      <colorScale>
        <cfvo type="num" val="1"/>
        <cfvo type="num" val="2"/>
        <cfvo type="num" val="3"/>
        <color rgb="FF26FF21"/>
        <color rgb="FFFFFF00"/>
        <color rgb="FFFF0000"/>
      </colorScale>
    </cfRule>
  </conditionalFormatting>
  <conditionalFormatting sqref="L104">
    <cfRule type="colorScale" priority="285">
      <colorScale>
        <cfvo type="num" val="1"/>
        <cfvo type="num" val="2"/>
        <cfvo type="num" val="3"/>
        <color rgb="FF60FA50"/>
        <color rgb="FFFFEB84"/>
        <color rgb="FFFF5757"/>
      </colorScale>
    </cfRule>
  </conditionalFormatting>
  <conditionalFormatting sqref="F104">
    <cfRule type="cellIs" dxfId="346" priority="284" operator="equal">
      <formula>"JA"</formula>
    </cfRule>
  </conditionalFormatting>
  <conditionalFormatting sqref="F104">
    <cfRule type="cellIs" dxfId="345" priority="283" operator="equal">
      <formula>"NEE"</formula>
    </cfRule>
  </conditionalFormatting>
  <conditionalFormatting sqref="G104:K104">
    <cfRule type="colorScale" priority="282">
      <colorScale>
        <cfvo type="num" val="1"/>
        <cfvo type="num" val="2"/>
        <cfvo type="num" val="3"/>
        <color rgb="FF26FF21"/>
        <color rgb="FFFFFF00"/>
        <color rgb="FFFF0000"/>
      </colorScale>
    </cfRule>
  </conditionalFormatting>
  <conditionalFormatting sqref="L113">
    <cfRule type="colorScale" priority="280">
      <colorScale>
        <cfvo type="num" val="1"/>
        <cfvo type="num" val="2"/>
        <cfvo type="num" val="3"/>
        <color rgb="FF60FA50"/>
        <color rgb="FFFFEB84"/>
        <color rgb="FFFF5757"/>
      </colorScale>
    </cfRule>
  </conditionalFormatting>
  <conditionalFormatting sqref="F113">
    <cfRule type="cellIs" dxfId="344" priority="279" operator="equal">
      <formula>"JA"</formula>
    </cfRule>
  </conditionalFormatting>
  <conditionalFormatting sqref="F113">
    <cfRule type="cellIs" dxfId="343" priority="278" operator="equal">
      <formula>"NEE"</formula>
    </cfRule>
  </conditionalFormatting>
  <conditionalFormatting sqref="G113:K113">
    <cfRule type="colorScale" priority="277">
      <colorScale>
        <cfvo type="num" val="1"/>
        <cfvo type="num" val="2"/>
        <cfvo type="num" val="3"/>
        <color rgb="FF26FF21"/>
        <color rgb="FFFFFF00"/>
        <color rgb="FFFF0000"/>
      </colorScale>
    </cfRule>
  </conditionalFormatting>
  <conditionalFormatting sqref="L117:L118">
    <cfRule type="colorScale" priority="275">
      <colorScale>
        <cfvo type="num" val="1"/>
        <cfvo type="num" val="2"/>
        <cfvo type="num" val="3"/>
        <color rgb="FF60FA50"/>
        <color rgb="FFFFEB84"/>
        <color rgb="FFFF5757"/>
      </colorScale>
    </cfRule>
  </conditionalFormatting>
  <conditionalFormatting sqref="F117:F118">
    <cfRule type="cellIs" dxfId="342" priority="274" operator="equal">
      <formula>"JA"</formula>
    </cfRule>
  </conditionalFormatting>
  <conditionalFormatting sqref="F117:F118">
    <cfRule type="cellIs" dxfId="341" priority="273" operator="equal">
      <formula>"NEE"</formula>
    </cfRule>
  </conditionalFormatting>
  <conditionalFormatting sqref="G117:K118">
    <cfRule type="colorScale" priority="272">
      <colorScale>
        <cfvo type="num" val="1"/>
        <cfvo type="num" val="2"/>
        <cfvo type="num" val="3"/>
        <color rgb="FF26FF21"/>
        <color rgb="FFFFFF00"/>
        <color rgb="FFFF0000"/>
      </colorScale>
    </cfRule>
  </conditionalFormatting>
  <conditionalFormatting sqref="L47:L48 L53 L50:L51">
    <cfRule type="colorScale" priority="270">
      <colorScale>
        <cfvo type="num" val="1"/>
        <cfvo type="num" val="2"/>
        <cfvo type="num" val="3"/>
        <color rgb="FF60FA50"/>
        <color rgb="FFFFEB84"/>
        <color rgb="FFFF5757"/>
      </colorScale>
    </cfRule>
  </conditionalFormatting>
  <conditionalFormatting sqref="F22:K23">
    <cfRule type="cellIs" dxfId="340" priority="245" operator="equal">
      <formula>"JA"</formula>
    </cfRule>
  </conditionalFormatting>
  <conditionalFormatting sqref="F22:K23">
    <cfRule type="cellIs" dxfId="339" priority="244" operator="equal">
      <formula>"NEE"</formula>
    </cfRule>
  </conditionalFormatting>
  <conditionalFormatting sqref="L56:L58 L60:L63">
    <cfRule type="colorScale" priority="265">
      <colorScale>
        <cfvo type="num" val="1"/>
        <cfvo type="num" val="2"/>
        <cfvo type="num" val="3"/>
        <color rgb="FF60FA50"/>
        <color rgb="FFFFEB84"/>
        <color rgb="FFFF5757"/>
      </colorScale>
    </cfRule>
  </conditionalFormatting>
  <conditionalFormatting sqref="L66:L68 L70:L73">
    <cfRule type="colorScale" priority="260">
      <colorScale>
        <cfvo type="num" val="1"/>
        <cfvo type="num" val="2"/>
        <cfvo type="num" val="3"/>
        <color rgb="FF60FA50"/>
        <color rgb="FFFFEB84"/>
        <color rgb="FFFF5757"/>
      </colorScale>
    </cfRule>
  </conditionalFormatting>
  <conditionalFormatting sqref="F32:K33">
    <cfRule type="cellIs" dxfId="338" priority="243" operator="equal">
      <formula>"JA"</formula>
    </cfRule>
  </conditionalFormatting>
  <conditionalFormatting sqref="F32:K33">
    <cfRule type="cellIs" dxfId="337" priority="242" operator="equal">
      <formula>"NEE"</formula>
    </cfRule>
  </conditionalFormatting>
  <conditionalFormatting sqref="L80:L83">
    <cfRule type="colorScale" priority="255">
      <colorScale>
        <cfvo type="num" val="1"/>
        <cfvo type="num" val="2"/>
        <cfvo type="num" val="3"/>
        <color rgb="FF60FA50"/>
        <color rgb="FFFFEB84"/>
        <color rgb="FFFF5757"/>
      </colorScale>
    </cfRule>
  </conditionalFormatting>
  <conditionalFormatting sqref="L90:L93">
    <cfRule type="colorScale" priority="250">
      <colorScale>
        <cfvo type="num" val="1"/>
        <cfvo type="num" val="2"/>
        <cfvo type="num" val="3"/>
        <color rgb="FF60FA50"/>
        <color rgb="FFFFEB84"/>
        <color rgb="FFFF5757"/>
      </colorScale>
    </cfRule>
  </conditionalFormatting>
  <conditionalFormatting sqref="F56:F58 F60:F63">
    <cfRule type="cellIs" dxfId="336" priority="239" operator="equal">
      <formula>"JA"</formula>
    </cfRule>
  </conditionalFormatting>
  <conditionalFormatting sqref="F56:F58 F60:F63">
    <cfRule type="cellIs" dxfId="335" priority="238" operator="equal">
      <formula>"NEE"</formula>
    </cfRule>
  </conditionalFormatting>
  <conditionalFormatting sqref="F66:F68 F70:F73">
    <cfRule type="cellIs" dxfId="334" priority="237" operator="equal">
      <formula>"JA"</formula>
    </cfRule>
  </conditionalFormatting>
  <conditionalFormatting sqref="F66:F68 F70:F73">
    <cfRule type="cellIs" dxfId="333" priority="236" operator="equal">
      <formula>"NEE"</formula>
    </cfRule>
  </conditionalFormatting>
  <conditionalFormatting sqref="F47:F48 F53 F50:F51">
    <cfRule type="cellIs" dxfId="332" priority="241" operator="equal">
      <formula>"JA"</formula>
    </cfRule>
  </conditionalFormatting>
  <conditionalFormatting sqref="F47:F48 F53 F50:F51">
    <cfRule type="cellIs" dxfId="331" priority="240" operator="equal">
      <formula>"NEE"</formula>
    </cfRule>
  </conditionalFormatting>
  <conditionalFormatting sqref="F81:F83">
    <cfRule type="cellIs" dxfId="330" priority="235" operator="equal">
      <formula>"JA"</formula>
    </cfRule>
  </conditionalFormatting>
  <conditionalFormatting sqref="F81:F83">
    <cfRule type="cellIs" dxfId="329" priority="234" operator="equal">
      <formula>"NEE"</formula>
    </cfRule>
  </conditionalFormatting>
  <conditionalFormatting sqref="F91:F93">
    <cfRule type="cellIs" dxfId="328" priority="233" operator="equal">
      <formula>"JA"</formula>
    </cfRule>
  </conditionalFormatting>
  <conditionalFormatting sqref="F91:F93">
    <cfRule type="cellIs" dxfId="327" priority="232" operator="equal">
      <formula>"NEE"</formula>
    </cfRule>
  </conditionalFormatting>
  <conditionalFormatting sqref="L124:L126 L121">
    <cfRule type="colorScale" priority="230">
      <colorScale>
        <cfvo type="num" val="1"/>
        <cfvo type="num" val="2"/>
        <cfvo type="num" val="3"/>
        <color rgb="FF60FA50"/>
        <color rgb="FFFFEB84"/>
        <color rgb="FFFF5757"/>
      </colorScale>
    </cfRule>
  </conditionalFormatting>
  <conditionalFormatting sqref="F121 F124:F126">
    <cfRule type="cellIs" dxfId="326" priority="229" operator="equal">
      <formula>"JA"</formula>
    </cfRule>
  </conditionalFormatting>
  <conditionalFormatting sqref="F121 F124:F126">
    <cfRule type="cellIs" dxfId="325" priority="228" operator="equal">
      <formula>"NEE"</formula>
    </cfRule>
  </conditionalFormatting>
  <conditionalFormatting sqref="L154:L156 L149">
    <cfRule type="colorScale" priority="226">
      <colorScale>
        <cfvo type="num" val="1"/>
        <cfvo type="num" val="2"/>
        <cfvo type="num" val="3"/>
        <color rgb="FF60FA50"/>
        <color rgb="FFFFEB84"/>
        <color rgb="FFFF5757"/>
      </colorScale>
    </cfRule>
  </conditionalFormatting>
  <conditionalFormatting sqref="F149 F154:F156">
    <cfRule type="cellIs" dxfId="324" priority="225" operator="equal">
      <formula>"JA"</formula>
    </cfRule>
  </conditionalFormatting>
  <conditionalFormatting sqref="F149 F154:F156">
    <cfRule type="cellIs" dxfId="323" priority="224" operator="equal">
      <formula>"NEE"</formula>
    </cfRule>
  </conditionalFormatting>
  <conditionalFormatting sqref="L144:L146 L140">
    <cfRule type="colorScale" priority="222">
      <colorScale>
        <cfvo type="num" val="1"/>
        <cfvo type="num" val="2"/>
        <cfvo type="num" val="3"/>
        <color rgb="FF60FA50"/>
        <color rgb="FFFFEB84"/>
        <color rgb="FFFF5757"/>
      </colorScale>
    </cfRule>
  </conditionalFormatting>
  <conditionalFormatting sqref="F140 F144:F146">
    <cfRule type="cellIs" dxfId="322" priority="221" operator="equal">
      <formula>"JA"</formula>
    </cfRule>
  </conditionalFormatting>
  <conditionalFormatting sqref="F140 F144:F146">
    <cfRule type="cellIs" dxfId="321" priority="220" operator="equal">
      <formula>"NEE"</formula>
    </cfRule>
  </conditionalFormatting>
  <conditionalFormatting sqref="L141:L142">
    <cfRule type="colorScale" priority="218">
      <colorScale>
        <cfvo type="num" val="1"/>
        <cfvo type="num" val="2"/>
        <cfvo type="num" val="3"/>
        <color rgb="FF60FA50"/>
        <color rgb="FFFFEB84"/>
        <color rgb="FFFF5757"/>
      </colorScale>
    </cfRule>
  </conditionalFormatting>
  <conditionalFormatting sqref="F141:F142">
    <cfRule type="cellIs" dxfId="320" priority="217" operator="equal">
      <formula>"JA"</formula>
    </cfRule>
  </conditionalFormatting>
  <conditionalFormatting sqref="F141:F142">
    <cfRule type="cellIs" dxfId="319" priority="216" operator="equal">
      <formula>"NEE"</formula>
    </cfRule>
  </conditionalFormatting>
  <conditionalFormatting sqref="L153">
    <cfRule type="colorScale" priority="214">
      <colorScale>
        <cfvo type="num" val="1"/>
        <cfvo type="num" val="2"/>
        <cfvo type="num" val="3"/>
        <color rgb="FF60FA50"/>
        <color rgb="FFFFEB84"/>
        <color rgb="FFFF5757"/>
      </colorScale>
    </cfRule>
  </conditionalFormatting>
  <conditionalFormatting sqref="F153">
    <cfRule type="cellIs" dxfId="318" priority="213" operator="equal">
      <formula>"JA"</formula>
    </cfRule>
  </conditionalFormatting>
  <conditionalFormatting sqref="F153">
    <cfRule type="cellIs" dxfId="317" priority="212" operator="equal">
      <formula>"NEE"</formula>
    </cfRule>
  </conditionalFormatting>
  <conditionalFormatting sqref="L150:L151">
    <cfRule type="colorScale" priority="210">
      <colorScale>
        <cfvo type="num" val="1"/>
        <cfvo type="num" val="2"/>
        <cfvo type="num" val="3"/>
        <color rgb="FF60FA50"/>
        <color rgb="FFFFEB84"/>
        <color rgb="FFFF5757"/>
      </colorScale>
    </cfRule>
  </conditionalFormatting>
  <conditionalFormatting sqref="F150:F151">
    <cfRule type="cellIs" dxfId="316" priority="209" operator="equal">
      <formula>"JA"</formula>
    </cfRule>
  </conditionalFormatting>
  <conditionalFormatting sqref="F150:F151">
    <cfRule type="cellIs" dxfId="315" priority="208" operator="equal">
      <formula>"NEE"</formula>
    </cfRule>
  </conditionalFormatting>
  <conditionalFormatting sqref="L165:L167 L160">
    <cfRule type="colorScale" priority="206">
      <colorScale>
        <cfvo type="num" val="1"/>
        <cfvo type="num" val="2"/>
        <cfvo type="num" val="3"/>
        <color rgb="FF60FA50"/>
        <color rgb="FFFFEB84"/>
        <color rgb="FFFF5757"/>
      </colorScale>
    </cfRule>
  </conditionalFormatting>
  <conditionalFormatting sqref="F160 F165:F167">
    <cfRule type="cellIs" dxfId="314" priority="205" operator="equal">
      <formula>"JA"</formula>
    </cfRule>
  </conditionalFormatting>
  <conditionalFormatting sqref="F160 F165:F167">
    <cfRule type="cellIs" dxfId="313" priority="204" operator="equal">
      <formula>"NEE"</formula>
    </cfRule>
  </conditionalFormatting>
  <conditionalFormatting sqref="L164">
    <cfRule type="colorScale" priority="203">
      <colorScale>
        <cfvo type="num" val="1"/>
        <cfvo type="num" val="2"/>
        <cfvo type="num" val="3"/>
        <color rgb="FF60FA50"/>
        <color rgb="FFFFEB84"/>
        <color rgb="FFFF5757"/>
      </colorScale>
    </cfRule>
  </conditionalFormatting>
  <conditionalFormatting sqref="F164">
    <cfRule type="cellIs" dxfId="312" priority="202" operator="equal">
      <formula>"JA"</formula>
    </cfRule>
  </conditionalFormatting>
  <conditionalFormatting sqref="F164">
    <cfRule type="cellIs" dxfId="311" priority="201" operator="equal">
      <formula>"NEE"</formula>
    </cfRule>
  </conditionalFormatting>
  <conditionalFormatting sqref="L161:L162">
    <cfRule type="colorScale" priority="200">
      <colorScale>
        <cfvo type="num" val="1"/>
        <cfvo type="num" val="2"/>
        <cfvo type="num" val="3"/>
        <color rgb="FF60FA50"/>
        <color rgb="FFFFEB84"/>
        <color rgb="FFFF5757"/>
      </colorScale>
    </cfRule>
  </conditionalFormatting>
  <conditionalFormatting sqref="F161:F162">
    <cfRule type="cellIs" dxfId="310" priority="199" operator="equal">
      <formula>"JA"</formula>
    </cfRule>
  </conditionalFormatting>
  <conditionalFormatting sqref="F161:F162">
    <cfRule type="cellIs" dxfId="309" priority="198" operator="equal">
      <formula>"NEE"</formula>
    </cfRule>
  </conditionalFormatting>
  <conditionalFormatting sqref="L175:L177 L170">
    <cfRule type="colorScale" priority="196">
      <colorScale>
        <cfvo type="num" val="1"/>
        <cfvo type="num" val="2"/>
        <cfvo type="num" val="3"/>
        <color rgb="FF60FA50"/>
        <color rgb="FFFFEB84"/>
        <color rgb="FFFF5757"/>
      </colorScale>
    </cfRule>
  </conditionalFormatting>
  <conditionalFormatting sqref="F170 F175:F177">
    <cfRule type="cellIs" dxfId="308" priority="195" operator="equal">
      <formula>"JA"</formula>
    </cfRule>
  </conditionalFormatting>
  <conditionalFormatting sqref="F170 F175:F177">
    <cfRule type="cellIs" dxfId="307" priority="194" operator="equal">
      <formula>"NEE"</formula>
    </cfRule>
  </conditionalFormatting>
  <conditionalFormatting sqref="L174">
    <cfRule type="colorScale" priority="193">
      <colorScale>
        <cfvo type="num" val="1"/>
        <cfvo type="num" val="2"/>
        <cfvo type="num" val="3"/>
        <color rgb="FF60FA50"/>
        <color rgb="FFFFEB84"/>
        <color rgb="FFFF5757"/>
      </colorScale>
    </cfRule>
  </conditionalFormatting>
  <conditionalFormatting sqref="F174">
    <cfRule type="cellIs" dxfId="306" priority="192" operator="equal">
      <formula>"JA"</formula>
    </cfRule>
  </conditionalFormatting>
  <conditionalFormatting sqref="F174">
    <cfRule type="cellIs" dxfId="305" priority="191" operator="equal">
      <formula>"NEE"</formula>
    </cfRule>
  </conditionalFormatting>
  <conditionalFormatting sqref="L171 L173">
    <cfRule type="colorScale" priority="190">
      <colorScale>
        <cfvo type="num" val="1"/>
        <cfvo type="num" val="2"/>
        <cfvo type="num" val="3"/>
        <color rgb="FF60FA50"/>
        <color rgb="FFFFEB84"/>
        <color rgb="FFFF5757"/>
      </colorScale>
    </cfRule>
  </conditionalFormatting>
  <conditionalFormatting sqref="F171 F173">
    <cfRule type="cellIs" dxfId="304" priority="189" operator="equal">
      <formula>"JA"</formula>
    </cfRule>
  </conditionalFormatting>
  <conditionalFormatting sqref="F171 F173">
    <cfRule type="cellIs" dxfId="303" priority="188" operator="equal">
      <formula>"NEE"</formula>
    </cfRule>
  </conditionalFormatting>
  <conditionalFormatting sqref="F181 F183">
    <cfRule type="cellIs" dxfId="302" priority="178" operator="equal">
      <formula>"NEE"</formula>
    </cfRule>
  </conditionalFormatting>
  <conditionalFormatting sqref="L185:L187 L180">
    <cfRule type="colorScale" priority="186">
      <colorScale>
        <cfvo type="num" val="1"/>
        <cfvo type="num" val="2"/>
        <cfvo type="num" val="3"/>
        <color rgb="FF60FA50"/>
        <color rgb="FFFFEB84"/>
        <color rgb="FFFF5757"/>
      </colorScale>
    </cfRule>
  </conditionalFormatting>
  <conditionalFormatting sqref="F180 F185:F187">
    <cfRule type="cellIs" dxfId="301" priority="185" operator="equal">
      <formula>"JA"</formula>
    </cfRule>
  </conditionalFormatting>
  <conditionalFormatting sqref="F180 F185:F187">
    <cfRule type="cellIs" dxfId="300" priority="184" operator="equal">
      <formula>"NEE"</formula>
    </cfRule>
  </conditionalFormatting>
  <conditionalFormatting sqref="L184">
    <cfRule type="colorScale" priority="183">
      <colorScale>
        <cfvo type="num" val="1"/>
        <cfvo type="num" val="2"/>
        <cfvo type="num" val="3"/>
        <color rgb="FF60FA50"/>
        <color rgb="FFFFEB84"/>
        <color rgb="FFFF5757"/>
      </colorScale>
    </cfRule>
  </conditionalFormatting>
  <conditionalFormatting sqref="F184">
    <cfRule type="cellIs" dxfId="299" priority="182" operator="equal">
      <formula>"JA"</formula>
    </cfRule>
  </conditionalFormatting>
  <conditionalFormatting sqref="F184">
    <cfRule type="cellIs" dxfId="298" priority="181" operator="equal">
      <formula>"NEE"</formula>
    </cfRule>
  </conditionalFormatting>
  <conditionalFormatting sqref="L183 L181">
    <cfRule type="colorScale" priority="180">
      <colorScale>
        <cfvo type="num" val="1"/>
        <cfvo type="num" val="2"/>
        <cfvo type="num" val="3"/>
        <color rgb="FF60FA50"/>
        <color rgb="FFFFEB84"/>
        <color rgb="FFFF5757"/>
      </colorScale>
    </cfRule>
  </conditionalFormatting>
  <conditionalFormatting sqref="F181 F183">
    <cfRule type="cellIs" dxfId="297" priority="179" operator="equal">
      <formula>"JA"</formula>
    </cfRule>
  </conditionalFormatting>
  <conditionalFormatting sqref="L8">
    <cfRule type="colorScale" priority="177">
      <colorScale>
        <cfvo type="num" val="1"/>
        <cfvo type="num" val="2"/>
        <cfvo type="num" val="3"/>
        <color rgb="FF60FA50"/>
        <color rgb="FFFFEB84"/>
        <color rgb="FFFF5757"/>
      </colorScale>
    </cfRule>
  </conditionalFormatting>
  <conditionalFormatting sqref="F8">
    <cfRule type="cellIs" dxfId="296" priority="176" operator="equal">
      <formula>"JA"</formula>
    </cfRule>
  </conditionalFormatting>
  <conditionalFormatting sqref="F8">
    <cfRule type="cellIs" dxfId="295" priority="175" operator="equal">
      <formula>"NEE"</formula>
    </cfRule>
  </conditionalFormatting>
  <conditionalFormatting sqref="L20">
    <cfRule type="colorScale" priority="173">
      <colorScale>
        <cfvo type="num" val="1"/>
        <cfvo type="num" val="2"/>
        <cfvo type="num" val="3"/>
        <color rgb="FF60FA50"/>
        <color rgb="FFFFEB84"/>
        <color rgb="FFFF5757"/>
      </colorScale>
    </cfRule>
  </conditionalFormatting>
  <conditionalFormatting sqref="L31">
    <cfRule type="colorScale" priority="169">
      <colorScale>
        <cfvo type="num" val="1"/>
        <cfvo type="num" val="2"/>
        <cfvo type="num" val="3"/>
        <color rgb="FF60FA50"/>
        <color rgb="FFFFEB84"/>
        <color rgb="FFFF5757"/>
      </colorScale>
    </cfRule>
  </conditionalFormatting>
  <conditionalFormatting sqref="L52">
    <cfRule type="colorScale" priority="165">
      <colorScale>
        <cfvo type="num" val="1"/>
        <cfvo type="num" val="2"/>
        <cfvo type="num" val="3"/>
        <color rgb="FF60FA50"/>
        <color rgb="FFFFEB84"/>
        <color rgb="FFFF5757"/>
      </colorScale>
    </cfRule>
  </conditionalFormatting>
  <conditionalFormatting sqref="F52">
    <cfRule type="cellIs" dxfId="294" priority="164" operator="equal">
      <formula>"JA"</formula>
    </cfRule>
  </conditionalFormatting>
  <conditionalFormatting sqref="F52">
    <cfRule type="cellIs" dxfId="293" priority="163" operator="equal">
      <formula>"NEE"</formula>
    </cfRule>
  </conditionalFormatting>
  <conditionalFormatting sqref="L49">
    <cfRule type="colorScale" priority="160">
      <colorScale>
        <cfvo type="num" val="1"/>
        <cfvo type="num" val="2"/>
        <cfvo type="num" val="3"/>
        <color rgb="FF60FA50"/>
        <color rgb="FFFFEB84"/>
        <color rgb="FFFF5757"/>
      </colorScale>
    </cfRule>
  </conditionalFormatting>
  <conditionalFormatting sqref="F49">
    <cfRule type="cellIs" dxfId="292" priority="159" operator="equal">
      <formula>"JA"</formula>
    </cfRule>
  </conditionalFormatting>
  <conditionalFormatting sqref="F49">
    <cfRule type="cellIs" dxfId="291" priority="158" operator="equal">
      <formula>"NEE"</formula>
    </cfRule>
  </conditionalFormatting>
  <conditionalFormatting sqref="L59">
    <cfRule type="colorScale" priority="156">
      <colorScale>
        <cfvo type="num" val="1"/>
        <cfvo type="num" val="2"/>
        <cfvo type="num" val="3"/>
        <color rgb="FF60FA50"/>
        <color rgb="FFFFEB84"/>
        <color rgb="FFFF5757"/>
      </colorScale>
    </cfRule>
  </conditionalFormatting>
  <conditionalFormatting sqref="F59">
    <cfRule type="cellIs" dxfId="290" priority="155" operator="equal">
      <formula>"JA"</formula>
    </cfRule>
  </conditionalFormatting>
  <conditionalFormatting sqref="F59">
    <cfRule type="cellIs" dxfId="289" priority="154" operator="equal">
      <formula>"NEE"</formula>
    </cfRule>
  </conditionalFormatting>
  <conditionalFormatting sqref="L69">
    <cfRule type="colorScale" priority="152">
      <colorScale>
        <cfvo type="num" val="1"/>
        <cfvo type="num" val="2"/>
        <cfvo type="num" val="3"/>
        <color rgb="FF60FA50"/>
        <color rgb="FFFFEB84"/>
        <color rgb="FFFF5757"/>
      </colorScale>
    </cfRule>
  </conditionalFormatting>
  <conditionalFormatting sqref="F69">
    <cfRule type="cellIs" dxfId="288" priority="151" operator="equal">
      <formula>"JA"</formula>
    </cfRule>
  </conditionalFormatting>
  <conditionalFormatting sqref="F69">
    <cfRule type="cellIs" dxfId="287" priority="150" operator="equal">
      <formula>"NEE"</formula>
    </cfRule>
  </conditionalFormatting>
  <conditionalFormatting sqref="L79">
    <cfRule type="colorScale" priority="148">
      <colorScale>
        <cfvo type="num" val="1"/>
        <cfvo type="num" val="2"/>
        <cfvo type="num" val="3"/>
        <color rgb="FF60FA50"/>
        <color rgb="FFFFEB84"/>
        <color rgb="FFFF5757"/>
      </colorScale>
    </cfRule>
  </conditionalFormatting>
  <conditionalFormatting sqref="L89">
    <cfRule type="colorScale" priority="144">
      <colorScale>
        <cfvo type="num" val="1"/>
        <cfvo type="num" val="2"/>
        <cfvo type="num" val="3"/>
        <color rgb="FF60FA50"/>
        <color rgb="FFFFEB84"/>
        <color rgb="FFFF5757"/>
      </colorScale>
    </cfRule>
  </conditionalFormatting>
  <conditionalFormatting sqref="L105">
    <cfRule type="colorScale" priority="140">
      <colorScale>
        <cfvo type="num" val="1"/>
        <cfvo type="num" val="2"/>
        <cfvo type="num" val="3"/>
        <color rgb="FF60FA50"/>
        <color rgb="FFFFEB84"/>
        <color rgb="FFFF5757"/>
      </colorScale>
    </cfRule>
  </conditionalFormatting>
  <conditionalFormatting sqref="F105">
    <cfRule type="cellIs" dxfId="286" priority="139" operator="equal">
      <formula>"JA"</formula>
    </cfRule>
  </conditionalFormatting>
  <conditionalFormatting sqref="F105">
    <cfRule type="cellIs" dxfId="285" priority="138" operator="equal">
      <formula>"NEE"</formula>
    </cfRule>
  </conditionalFormatting>
  <conditionalFormatting sqref="L115">
    <cfRule type="colorScale" priority="136">
      <colorScale>
        <cfvo type="num" val="1"/>
        <cfvo type="num" val="2"/>
        <cfvo type="num" val="3"/>
        <color rgb="FF60FA50"/>
        <color rgb="FFFFEB84"/>
        <color rgb="FFFF5757"/>
      </colorScale>
    </cfRule>
  </conditionalFormatting>
  <conditionalFormatting sqref="F115">
    <cfRule type="cellIs" dxfId="284" priority="135" operator="equal">
      <formula>"JA"</formula>
    </cfRule>
  </conditionalFormatting>
  <conditionalFormatting sqref="F115">
    <cfRule type="cellIs" dxfId="283" priority="134" operator="equal">
      <formula>"NEE"</formula>
    </cfRule>
  </conditionalFormatting>
  <conditionalFormatting sqref="L122:L123">
    <cfRule type="colorScale" priority="132">
      <colorScale>
        <cfvo type="num" val="1"/>
        <cfvo type="num" val="2"/>
        <cfvo type="num" val="3"/>
        <color rgb="FF60FA50"/>
        <color rgb="FFFFEB84"/>
        <color rgb="FFFF5757"/>
      </colorScale>
    </cfRule>
  </conditionalFormatting>
  <conditionalFormatting sqref="F122:F123">
    <cfRule type="cellIs" dxfId="282" priority="131" operator="equal">
      <formula>"JA"</formula>
    </cfRule>
  </conditionalFormatting>
  <conditionalFormatting sqref="F122:F123">
    <cfRule type="cellIs" dxfId="281" priority="130" operator="equal">
      <formula>"NEE"</formula>
    </cfRule>
  </conditionalFormatting>
  <conditionalFormatting sqref="L135">
    <cfRule type="colorScale" priority="128">
      <colorScale>
        <cfvo type="num" val="1"/>
        <cfvo type="num" val="2"/>
        <cfvo type="num" val="3"/>
        <color rgb="FF60FA50"/>
        <color rgb="FFFFEB84"/>
        <color rgb="FFFF5757"/>
      </colorScale>
    </cfRule>
  </conditionalFormatting>
  <conditionalFormatting sqref="F135">
    <cfRule type="cellIs" dxfId="280" priority="127" operator="equal">
      <formula>"JA"</formula>
    </cfRule>
  </conditionalFormatting>
  <conditionalFormatting sqref="F135">
    <cfRule type="cellIs" dxfId="279" priority="126" operator="equal">
      <formula>"NEE"</formula>
    </cfRule>
  </conditionalFormatting>
  <conditionalFormatting sqref="L143">
    <cfRule type="colorScale" priority="124">
      <colorScale>
        <cfvo type="num" val="1"/>
        <cfvo type="num" val="2"/>
        <cfvo type="num" val="3"/>
        <color rgb="FF60FA50"/>
        <color rgb="FFFFEB84"/>
        <color rgb="FFFF5757"/>
      </colorScale>
    </cfRule>
  </conditionalFormatting>
  <conditionalFormatting sqref="F143">
    <cfRule type="cellIs" dxfId="278" priority="123" operator="equal">
      <formula>"JA"</formula>
    </cfRule>
  </conditionalFormatting>
  <conditionalFormatting sqref="F143">
    <cfRule type="cellIs" dxfId="277" priority="122" operator="equal">
      <formula>"NEE"</formula>
    </cfRule>
  </conditionalFormatting>
  <conditionalFormatting sqref="L152">
    <cfRule type="colorScale" priority="120">
      <colorScale>
        <cfvo type="num" val="1"/>
        <cfvo type="num" val="2"/>
        <cfvo type="num" val="3"/>
        <color rgb="FF60FA50"/>
        <color rgb="FFFFEB84"/>
        <color rgb="FFFF5757"/>
      </colorScale>
    </cfRule>
  </conditionalFormatting>
  <conditionalFormatting sqref="F152">
    <cfRule type="cellIs" dxfId="276" priority="119" operator="equal">
      <formula>"JA"</formula>
    </cfRule>
  </conditionalFormatting>
  <conditionalFormatting sqref="F152">
    <cfRule type="cellIs" dxfId="275" priority="118" operator="equal">
      <formula>"NEE"</formula>
    </cfRule>
  </conditionalFormatting>
  <conditionalFormatting sqref="L163">
    <cfRule type="colorScale" priority="116">
      <colorScale>
        <cfvo type="num" val="1"/>
        <cfvo type="num" val="2"/>
        <cfvo type="num" val="3"/>
        <color rgb="FF60FA50"/>
        <color rgb="FFFFEB84"/>
        <color rgb="FFFF5757"/>
      </colorScale>
    </cfRule>
  </conditionalFormatting>
  <conditionalFormatting sqref="F163">
    <cfRule type="cellIs" dxfId="274" priority="115" operator="equal">
      <formula>"JA"</formula>
    </cfRule>
  </conditionalFormatting>
  <conditionalFormatting sqref="F163">
    <cfRule type="cellIs" dxfId="273" priority="114" operator="equal">
      <formula>"NEE"</formula>
    </cfRule>
  </conditionalFormatting>
  <conditionalFormatting sqref="L172">
    <cfRule type="colorScale" priority="112">
      <colorScale>
        <cfvo type="num" val="1"/>
        <cfvo type="num" val="2"/>
        <cfvo type="num" val="3"/>
        <color rgb="FF60FA50"/>
        <color rgb="FFFFEB84"/>
        <color rgb="FFFF5757"/>
      </colorScale>
    </cfRule>
  </conditionalFormatting>
  <conditionalFormatting sqref="F172">
    <cfRule type="cellIs" dxfId="272" priority="111" operator="equal">
      <formula>"JA"</formula>
    </cfRule>
  </conditionalFormatting>
  <conditionalFormatting sqref="F172">
    <cfRule type="cellIs" dxfId="271" priority="110" operator="equal">
      <formula>"NEE"</formula>
    </cfRule>
  </conditionalFormatting>
  <conditionalFormatting sqref="F182">
    <cfRule type="cellIs" dxfId="270" priority="106" operator="equal">
      <formula>"NEE"</formula>
    </cfRule>
  </conditionalFormatting>
  <conditionalFormatting sqref="L182">
    <cfRule type="colorScale" priority="108">
      <colorScale>
        <cfvo type="num" val="1"/>
        <cfvo type="num" val="2"/>
        <cfvo type="num" val="3"/>
        <color rgb="FF60FA50"/>
        <color rgb="FFFFEB84"/>
        <color rgb="FFFF5757"/>
      </colorScale>
    </cfRule>
  </conditionalFormatting>
  <conditionalFormatting sqref="F182">
    <cfRule type="cellIs" dxfId="269" priority="107" operator="equal">
      <formula>"JA"</formula>
    </cfRule>
  </conditionalFormatting>
  <conditionalFormatting sqref="G47:K53">
    <cfRule type="cellIs" dxfId="268" priority="105" operator="equal">
      <formula>"JA"</formula>
    </cfRule>
  </conditionalFormatting>
  <conditionalFormatting sqref="G47:K53">
    <cfRule type="cellIs" dxfId="267" priority="104" operator="equal">
      <formula>"NEE"</formula>
    </cfRule>
  </conditionalFormatting>
  <conditionalFormatting sqref="G56:K63">
    <cfRule type="cellIs" dxfId="266" priority="103" operator="equal">
      <formula>"JA"</formula>
    </cfRule>
  </conditionalFormatting>
  <conditionalFormatting sqref="G56:K63">
    <cfRule type="cellIs" dxfId="265" priority="102" operator="equal">
      <formula>"NEE"</formula>
    </cfRule>
  </conditionalFormatting>
  <conditionalFormatting sqref="G66:K73">
    <cfRule type="cellIs" dxfId="264" priority="101" operator="equal">
      <formula>"JA"</formula>
    </cfRule>
  </conditionalFormatting>
  <conditionalFormatting sqref="G66:K73">
    <cfRule type="cellIs" dxfId="263" priority="100" operator="equal">
      <formula>"NEE"</formula>
    </cfRule>
  </conditionalFormatting>
  <conditionalFormatting sqref="G81:K83">
    <cfRule type="cellIs" dxfId="262" priority="99" operator="equal">
      <formula>"JA"</formula>
    </cfRule>
  </conditionalFormatting>
  <conditionalFormatting sqref="G81:K83">
    <cfRule type="cellIs" dxfId="261" priority="98" operator="equal">
      <formula>"NEE"</formula>
    </cfRule>
  </conditionalFormatting>
  <conditionalFormatting sqref="G91:K93">
    <cfRule type="cellIs" dxfId="260" priority="97" operator="equal">
      <formula>"JA"</formula>
    </cfRule>
  </conditionalFormatting>
  <conditionalFormatting sqref="G91:K93">
    <cfRule type="cellIs" dxfId="259" priority="96" operator="equal">
      <formula>"NEE"</formula>
    </cfRule>
  </conditionalFormatting>
  <conditionalFormatting sqref="G105:K105">
    <cfRule type="cellIs" dxfId="258" priority="95" operator="equal">
      <formula>"JA"</formula>
    </cfRule>
  </conditionalFormatting>
  <conditionalFormatting sqref="G105:K105">
    <cfRule type="cellIs" dxfId="257" priority="94" operator="equal">
      <formula>"NEE"</formula>
    </cfRule>
  </conditionalFormatting>
  <conditionalFormatting sqref="G115:K115">
    <cfRule type="cellIs" dxfId="256" priority="93" operator="equal">
      <formula>"JA"</formula>
    </cfRule>
  </conditionalFormatting>
  <conditionalFormatting sqref="G115:K115">
    <cfRule type="cellIs" dxfId="255" priority="92" operator="equal">
      <formula>"NEE"</formula>
    </cfRule>
  </conditionalFormatting>
  <conditionalFormatting sqref="G121:K126">
    <cfRule type="cellIs" dxfId="254" priority="91" operator="equal">
      <formula>"JA"</formula>
    </cfRule>
  </conditionalFormatting>
  <conditionalFormatting sqref="G121:K126">
    <cfRule type="cellIs" dxfId="253" priority="90" operator="equal">
      <formula>"NEE"</formula>
    </cfRule>
  </conditionalFormatting>
  <conditionalFormatting sqref="G135:K136">
    <cfRule type="cellIs" dxfId="252" priority="89" operator="equal">
      <formula>"JA"</formula>
    </cfRule>
  </conditionalFormatting>
  <conditionalFormatting sqref="G135:K136">
    <cfRule type="cellIs" dxfId="251" priority="88" operator="equal">
      <formula>"NEE"</formula>
    </cfRule>
  </conditionalFormatting>
  <conditionalFormatting sqref="G140:K146">
    <cfRule type="cellIs" dxfId="250" priority="87" operator="equal">
      <formula>"JA"</formula>
    </cfRule>
  </conditionalFormatting>
  <conditionalFormatting sqref="G140:K146">
    <cfRule type="cellIs" dxfId="249" priority="86" operator="equal">
      <formula>"NEE"</formula>
    </cfRule>
  </conditionalFormatting>
  <conditionalFormatting sqref="G149:K156">
    <cfRule type="cellIs" dxfId="248" priority="85" operator="equal">
      <formula>"JA"</formula>
    </cfRule>
  </conditionalFormatting>
  <conditionalFormatting sqref="G149:K156">
    <cfRule type="cellIs" dxfId="247" priority="84" operator="equal">
      <formula>"NEE"</formula>
    </cfRule>
  </conditionalFormatting>
  <conditionalFormatting sqref="G160:K167">
    <cfRule type="cellIs" dxfId="246" priority="83" operator="equal">
      <formula>"JA"</formula>
    </cfRule>
  </conditionalFormatting>
  <conditionalFormatting sqref="G160:K167">
    <cfRule type="cellIs" dxfId="245" priority="82" operator="equal">
      <formula>"NEE"</formula>
    </cfRule>
  </conditionalFormatting>
  <conditionalFormatting sqref="G170:K177">
    <cfRule type="cellIs" dxfId="244" priority="81" operator="equal">
      <formula>"JA"</formula>
    </cfRule>
  </conditionalFormatting>
  <conditionalFormatting sqref="G170:K177">
    <cfRule type="cellIs" dxfId="243" priority="80" operator="equal">
      <formula>"NEE"</formula>
    </cfRule>
  </conditionalFormatting>
  <conditionalFormatting sqref="G180:K187">
    <cfRule type="cellIs" dxfId="242" priority="79" operator="equal">
      <formula>"JA"</formula>
    </cfRule>
  </conditionalFormatting>
  <conditionalFormatting sqref="G180:K187">
    <cfRule type="cellIs" dxfId="241" priority="78" operator="equal">
      <formula>"NEE"</formula>
    </cfRule>
  </conditionalFormatting>
  <conditionalFormatting sqref="M4:M8 M10:M13">
    <cfRule type="colorScale" priority="77">
      <colorScale>
        <cfvo type="min"/>
        <cfvo type="percentile" val="50"/>
        <cfvo type="max"/>
        <color rgb="FFFF0000"/>
        <color rgb="FFFFEB84"/>
        <color rgb="FF26FF21"/>
      </colorScale>
    </cfRule>
  </conditionalFormatting>
  <conditionalFormatting sqref="M14:M23">
    <cfRule type="colorScale" priority="76">
      <colorScale>
        <cfvo type="min"/>
        <cfvo type="percentile" val="50"/>
        <cfvo type="max"/>
        <color rgb="FFFF0000"/>
        <color rgb="FFFFEB84"/>
        <color rgb="FF26FF21"/>
      </colorScale>
    </cfRule>
  </conditionalFormatting>
  <conditionalFormatting sqref="M24:M33">
    <cfRule type="colorScale" priority="75">
      <colorScale>
        <cfvo type="min"/>
        <cfvo type="percentile" val="50"/>
        <cfvo type="max"/>
        <color rgb="FFFF0000"/>
        <color rgb="FFFFEB84"/>
        <color rgb="FF26FF21"/>
      </colorScale>
    </cfRule>
  </conditionalFormatting>
  <conditionalFormatting sqref="M44:M53">
    <cfRule type="colorScale" priority="74">
      <colorScale>
        <cfvo type="min"/>
        <cfvo type="percentile" val="50"/>
        <cfvo type="max"/>
        <color rgb="FFFF0000"/>
        <color rgb="FFFFEB84"/>
        <color rgb="FF26FF21"/>
      </colorScale>
    </cfRule>
  </conditionalFormatting>
  <conditionalFormatting sqref="M54:M63">
    <cfRule type="colorScale" priority="73">
      <colorScale>
        <cfvo type="min"/>
        <cfvo type="percentile" val="50"/>
        <cfvo type="max"/>
        <color rgb="FFFF0000"/>
        <color rgb="FFFFEB84"/>
        <color rgb="FF26FF21"/>
      </colorScale>
    </cfRule>
  </conditionalFormatting>
  <conditionalFormatting sqref="M64:M73">
    <cfRule type="colorScale" priority="72">
      <colorScale>
        <cfvo type="min"/>
        <cfvo type="percentile" val="50"/>
        <cfvo type="max"/>
        <color rgb="FFFF0000"/>
        <color rgb="FFFFEB84"/>
        <color rgb="FF26FF21"/>
      </colorScale>
    </cfRule>
  </conditionalFormatting>
  <conditionalFormatting sqref="M74:M83">
    <cfRule type="colorScale" priority="71">
      <colorScale>
        <cfvo type="min"/>
        <cfvo type="percentile" val="50"/>
        <cfvo type="max"/>
        <color rgb="FFFF0000"/>
        <color rgb="FFFFEB84"/>
        <color rgb="FF26FF21"/>
      </colorScale>
    </cfRule>
  </conditionalFormatting>
  <conditionalFormatting sqref="M84:M93">
    <cfRule type="colorScale" priority="70">
      <colorScale>
        <cfvo type="min"/>
        <cfvo type="percentile" val="50"/>
        <cfvo type="max"/>
        <color rgb="FFFF0000"/>
        <color rgb="FFFFEB84"/>
        <color rgb="FF26FF21"/>
      </colorScale>
    </cfRule>
  </conditionalFormatting>
  <conditionalFormatting sqref="M96:M105">
    <cfRule type="colorScale" priority="69">
      <colorScale>
        <cfvo type="min"/>
        <cfvo type="percentile" val="50"/>
        <cfvo type="max"/>
        <color rgb="FFFF0000"/>
        <color rgb="FFFFEB84"/>
        <color rgb="FF26FF21"/>
      </colorScale>
    </cfRule>
  </conditionalFormatting>
  <conditionalFormatting sqref="M106:M115">
    <cfRule type="colorScale" priority="68">
      <colorScale>
        <cfvo type="min"/>
        <cfvo type="percentile" val="50"/>
        <cfvo type="max"/>
        <color rgb="FFFF0000"/>
        <color rgb="FFFFEB84"/>
        <color rgb="FF26FF21"/>
      </colorScale>
    </cfRule>
  </conditionalFormatting>
  <conditionalFormatting sqref="M117:M126">
    <cfRule type="colorScale" priority="67">
      <colorScale>
        <cfvo type="min"/>
        <cfvo type="percentile" val="50"/>
        <cfvo type="max"/>
        <color rgb="FFFF0000"/>
        <color rgb="FFFFEB84"/>
        <color rgb="FF26FF21"/>
      </colorScale>
    </cfRule>
  </conditionalFormatting>
  <conditionalFormatting sqref="M127:M136">
    <cfRule type="colorScale" priority="66">
      <colorScale>
        <cfvo type="min"/>
        <cfvo type="percentile" val="50"/>
        <cfvo type="max"/>
        <color rgb="FFFF0000"/>
        <color rgb="FFFFEB84"/>
        <color rgb="FF26FF21"/>
      </colorScale>
    </cfRule>
  </conditionalFormatting>
  <conditionalFormatting sqref="M137:M146">
    <cfRule type="colorScale" priority="65">
      <colorScale>
        <cfvo type="min"/>
        <cfvo type="percentile" val="50"/>
        <cfvo type="max"/>
        <color rgb="FFFF0000"/>
        <color rgb="FFFFEB84"/>
        <color rgb="FF26FF21"/>
      </colorScale>
    </cfRule>
  </conditionalFormatting>
  <conditionalFormatting sqref="M147:M156">
    <cfRule type="colorScale" priority="64">
      <colorScale>
        <cfvo type="min"/>
        <cfvo type="percentile" val="50"/>
        <cfvo type="max"/>
        <color rgb="FFFF0000"/>
        <color rgb="FFFFEB84"/>
        <color rgb="FF26FF21"/>
      </colorScale>
    </cfRule>
  </conditionalFormatting>
  <conditionalFormatting sqref="M158:M167">
    <cfRule type="colorScale" priority="63">
      <colorScale>
        <cfvo type="min"/>
        <cfvo type="percentile" val="50"/>
        <cfvo type="max"/>
        <color rgb="FFFF0000"/>
        <color rgb="FFFFEB84"/>
        <color rgb="FF26FF21"/>
      </colorScale>
    </cfRule>
  </conditionalFormatting>
  <conditionalFormatting sqref="M168:M177">
    <cfRule type="colorScale" priority="62">
      <colorScale>
        <cfvo type="min"/>
        <cfvo type="percentile" val="50"/>
        <cfvo type="max"/>
        <color rgb="FFFF0000"/>
        <color rgb="FFFFEB84"/>
        <color rgb="FF26FF21"/>
      </colorScale>
    </cfRule>
  </conditionalFormatting>
  <conditionalFormatting sqref="M178:M187">
    <cfRule type="colorScale" priority="61">
      <colorScale>
        <cfvo type="min"/>
        <cfvo type="percentile" val="50"/>
        <cfvo type="max"/>
        <color rgb="FFFF0000"/>
        <color rgb="FFFFEB84"/>
        <color rgb="FF26FF21"/>
      </colorScale>
    </cfRule>
  </conditionalFormatting>
  <conditionalFormatting sqref="G19:K19">
    <cfRule type="colorScale" priority="60">
      <colorScale>
        <cfvo type="num" val="1"/>
        <cfvo type="num" val="2"/>
        <cfvo type="num" val="3"/>
        <color rgb="FF26FF21"/>
        <color rgb="FFFFFF00"/>
        <color rgb="FFFF0000"/>
      </colorScale>
    </cfRule>
  </conditionalFormatting>
  <conditionalFormatting sqref="F19">
    <cfRule type="cellIs" dxfId="240" priority="59" operator="equal">
      <formula>"JA"</formula>
    </cfRule>
  </conditionalFormatting>
  <conditionalFormatting sqref="F19">
    <cfRule type="cellIs" dxfId="239" priority="58" operator="equal">
      <formula>"NEE"</formula>
    </cfRule>
  </conditionalFormatting>
  <conditionalFormatting sqref="G29:K29">
    <cfRule type="colorScale" priority="57">
      <colorScale>
        <cfvo type="num" val="1"/>
        <cfvo type="num" val="2"/>
        <cfvo type="num" val="3"/>
        <color rgb="FF26FF21"/>
        <color rgb="FFFFFF00"/>
        <color rgb="FFFF0000"/>
      </colorScale>
    </cfRule>
  </conditionalFormatting>
  <conditionalFormatting sqref="F29">
    <cfRule type="cellIs" dxfId="238" priority="56" operator="equal">
      <formula>"JA"</formula>
    </cfRule>
  </conditionalFormatting>
  <conditionalFormatting sqref="F29">
    <cfRule type="cellIs" dxfId="237" priority="55" operator="equal">
      <formula>"NEE"</formula>
    </cfRule>
  </conditionalFormatting>
  <conditionalFormatting sqref="F40:F43">
    <cfRule type="cellIs" dxfId="236" priority="53" operator="equal">
      <formula>"NEE"</formula>
    </cfRule>
    <cfRule type="cellIs" dxfId="235" priority="54" operator="equal">
      <formula>"JA"</formula>
    </cfRule>
  </conditionalFormatting>
  <conditionalFormatting sqref="G40:K43">
    <cfRule type="colorScale" priority="52">
      <colorScale>
        <cfvo type="num" val="1"/>
        <cfvo type="num" val="2"/>
        <cfvo type="num" val="3"/>
        <color rgb="FF26FF21"/>
        <color rgb="FFFFFF00"/>
        <color rgb="FFFF0000"/>
      </colorScale>
    </cfRule>
  </conditionalFormatting>
  <conditionalFormatting sqref="M40:M43">
    <cfRule type="colorScale" priority="42">
      <colorScale>
        <cfvo type="min"/>
        <cfvo type="percentile" val="50"/>
        <cfvo type="max"/>
        <color rgb="FFFF0000"/>
        <color rgb="FFFFEB84"/>
        <color rgb="FF26FF21"/>
      </colorScale>
    </cfRule>
  </conditionalFormatting>
  <conditionalFormatting sqref="L36:L39">
    <cfRule type="colorScale" priority="41">
      <colorScale>
        <cfvo type="num" val="1"/>
        <cfvo type="num" val="2"/>
        <cfvo type="num" val="3"/>
        <color rgb="FF60FA50"/>
        <color rgb="FFFFEB84"/>
        <color rgb="FFFF5757"/>
      </colorScale>
    </cfRule>
  </conditionalFormatting>
  <conditionalFormatting sqref="F36:F38">
    <cfRule type="cellIs" dxfId="234" priority="40" operator="equal">
      <formula>"JA"</formula>
    </cfRule>
  </conditionalFormatting>
  <conditionalFormatting sqref="F36:F38">
    <cfRule type="cellIs" dxfId="233" priority="39" operator="equal">
      <formula>"NEE"</formula>
    </cfRule>
  </conditionalFormatting>
  <conditionalFormatting sqref="G34:K38">
    <cfRule type="colorScale" priority="38">
      <colorScale>
        <cfvo type="num" val="1"/>
        <cfvo type="num" val="2"/>
        <cfvo type="num" val="3"/>
        <color rgb="FF26FF21"/>
        <color rgb="FFFFFF00"/>
        <color rgb="FFFF0000"/>
      </colorScale>
    </cfRule>
  </conditionalFormatting>
  <conditionalFormatting sqref="L34:L35">
    <cfRule type="colorScale" priority="37">
      <colorScale>
        <cfvo type="num" val="1"/>
        <cfvo type="num" val="2"/>
        <cfvo type="num" val="3"/>
        <color rgb="FF60FA50"/>
        <color rgb="FFFFEB84"/>
        <color rgb="FFFF5757"/>
      </colorScale>
    </cfRule>
  </conditionalFormatting>
  <conditionalFormatting sqref="F34:F35">
    <cfRule type="cellIs" dxfId="232" priority="36" operator="equal">
      <formula>"JA"</formula>
    </cfRule>
  </conditionalFormatting>
  <conditionalFormatting sqref="F34:F35">
    <cfRule type="cellIs" dxfId="231" priority="35" operator="equal">
      <formula>"NEE"</formula>
    </cfRule>
  </conditionalFormatting>
  <conditionalFormatting sqref="G34:K35">
    <cfRule type="colorScale" priority="34">
      <colorScale>
        <cfvo type="num" val="1"/>
        <cfvo type="num" val="2"/>
        <cfvo type="num" val="3"/>
        <color rgb="FF26FF21"/>
        <color rgb="FFFFFF00"/>
        <color rgb="FFFF0000"/>
      </colorScale>
    </cfRule>
  </conditionalFormatting>
  <conditionalFormatting sqref="M34:M39">
    <cfRule type="colorScale" priority="33">
      <colorScale>
        <cfvo type="min"/>
        <cfvo type="percentile" val="50"/>
        <cfvo type="max"/>
        <color rgb="FFFF0000"/>
        <color rgb="FFFFEB84"/>
        <color rgb="FF26FF21"/>
      </colorScale>
    </cfRule>
  </conditionalFormatting>
  <conditionalFormatting sqref="G39:K39">
    <cfRule type="colorScale" priority="32">
      <colorScale>
        <cfvo type="num" val="1"/>
        <cfvo type="num" val="2"/>
        <cfvo type="num" val="3"/>
        <color rgb="FF26FF21"/>
        <color rgb="FFFFFF00"/>
        <color rgb="FFFF0000"/>
      </colorScale>
    </cfRule>
  </conditionalFormatting>
  <conditionalFormatting sqref="F39">
    <cfRule type="cellIs" dxfId="230" priority="31" operator="equal">
      <formula>"JA"</formula>
    </cfRule>
  </conditionalFormatting>
  <conditionalFormatting sqref="F39">
    <cfRule type="cellIs" dxfId="229" priority="30" operator="equal">
      <formula>"NEE"</formula>
    </cfRule>
  </conditionalFormatting>
  <conditionalFormatting sqref="L9">
    <cfRule type="colorScale" priority="29">
      <colorScale>
        <cfvo type="num" val="1"/>
        <cfvo type="num" val="2"/>
        <cfvo type="num" val="3"/>
        <color rgb="FF60FA50"/>
        <color rgb="FFFFEB84"/>
        <color rgb="FFFF5757"/>
      </colorScale>
    </cfRule>
  </conditionalFormatting>
  <conditionalFormatting sqref="F9">
    <cfRule type="cellIs" dxfId="228" priority="28" operator="equal">
      <formula>"JA"</formula>
    </cfRule>
  </conditionalFormatting>
  <conditionalFormatting sqref="F9">
    <cfRule type="cellIs" dxfId="227" priority="27" operator="equal">
      <formula>"NEE"</formula>
    </cfRule>
  </conditionalFormatting>
  <conditionalFormatting sqref="G9:K9">
    <cfRule type="colorScale" priority="26">
      <colorScale>
        <cfvo type="num" val="1"/>
        <cfvo type="num" val="2"/>
        <cfvo type="num" val="3"/>
        <color rgb="FF26FF21"/>
        <color rgb="FFFFFF00"/>
        <color rgb="FFFF0000"/>
      </colorScale>
    </cfRule>
  </conditionalFormatting>
  <conditionalFormatting sqref="M9">
    <cfRule type="colorScale" priority="25">
      <colorScale>
        <cfvo type="min"/>
        <cfvo type="percentile" val="50"/>
        <cfvo type="max"/>
        <color rgb="FFFF0000"/>
        <color rgb="FFFFEB84"/>
        <color rgb="FF26FF21"/>
      </colorScale>
    </cfRule>
  </conditionalFormatting>
  <conditionalFormatting sqref="F10">
    <cfRule type="cellIs" dxfId="226" priority="24" operator="equal">
      <formula>"JA"</formula>
    </cfRule>
  </conditionalFormatting>
  <conditionalFormatting sqref="F10">
    <cfRule type="cellIs" dxfId="225" priority="23" operator="equal">
      <formula>"NEE"</formula>
    </cfRule>
  </conditionalFormatting>
  <conditionalFormatting sqref="F11">
    <cfRule type="cellIs" dxfId="224" priority="22" operator="equal">
      <formula>"JA"</formula>
    </cfRule>
  </conditionalFormatting>
  <conditionalFormatting sqref="F11">
    <cfRule type="cellIs" dxfId="223" priority="21" operator="equal">
      <formula>"NEE"</formula>
    </cfRule>
  </conditionalFormatting>
  <conditionalFormatting sqref="G20:K21">
    <cfRule type="colorScale" priority="20">
      <colorScale>
        <cfvo type="num" val="1"/>
        <cfvo type="num" val="2"/>
        <cfvo type="num" val="3"/>
        <color rgb="FF26FF21"/>
        <color rgb="FFFFFF00"/>
        <color rgb="FFFF0000"/>
      </colorScale>
    </cfRule>
  </conditionalFormatting>
  <conditionalFormatting sqref="F20">
    <cfRule type="cellIs" dxfId="222" priority="19" operator="equal">
      <formula>"JA"</formula>
    </cfRule>
  </conditionalFormatting>
  <conditionalFormatting sqref="F20">
    <cfRule type="cellIs" dxfId="221" priority="18" operator="equal">
      <formula>"NEE"</formula>
    </cfRule>
  </conditionalFormatting>
  <conditionalFormatting sqref="F21">
    <cfRule type="cellIs" dxfId="220" priority="17" operator="equal">
      <formula>"JA"</formula>
    </cfRule>
  </conditionalFormatting>
  <conditionalFormatting sqref="F21">
    <cfRule type="cellIs" dxfId="219" priority="16" operator="equal">
      <formula>"NEE"</formula>
    </cfRule>
  </conditionalFormatting>
  <conditionalFormatting sqref="G30:K31">
    <cfRule type="colorScale" priority="15">
      <colorScale>
        <cfvo type="num" val="1"/>
        <cfvo type="num" val="2"/>
        <cfvo type="num" val="3"/>
        <color rgb="FF26FF21"/>
        <color rgb="FFFFFF00"/>
        <color rgb="FFFF0000"/>
      </colorScale>
    </cfRule>
  </conditionalFormatting>
  <conditionalFormatting sqref="F30">
    <cfRule type="cellIs" dxfId="218" priority="14" operator="equal">
      <formula>"JA"</formula>
    </cfRule>
  </conditionalFormatting>
  <conditionalFormatting sqref="F30">
    <cfRule type="cellIs" dxfId="217" priority="13" operator="equal">
      <formula>"NEE"</formula>
    </cfRule>
  </conditionalFormatting>
  <conditionalFormatting sqref="F31">
    <cfRule type="cellIs" dxfId="216" priority="12" operator="equal">
      <formula>"JA"</formula>
    </cfRule>
  </conditionalFormatting>
  <conditionalFormatting sqref="F31">
    <cfRule type="cellIs" dxfId="215" priority="11" operator="equal">
      <formula>"NEE"</formula>
    </cfRule>
  </conditionalFormatting>
  <conditionalFormatting sqref="G79:K80">
    <cfRule type="colorScale" priority="10">
      <colorScale>
        <cfvo type="num" val="1"/>
        <cfvo type="num" val="2"/>
        <cfvo type="num" val="3"/>
        <color rgb="FF26FF21"/>
        <color rgb="FFFFFF00"/>
        <color rgb="FFFF0000"/>
      </colorScale>
    </cfRule>
  </conditionalFormatting>
  <conditionalFormatting sqref="F79">
    <cfRule type="cellIs" dxfId="214" priority="9" operator="equal">
      <formula>"JA"</formula>
    </cfRule>
  </conditionalFormatting>
  <conditionalFormatting sqref="F79">
    <cfRule type="cellIs" dxfId="213" priority="8" operator="equal">
      <formula>"NEE"</formula>
    </cfRule>
  </conditionalFormatting>
  <conditionalFormatting sqref="F80">
    <cfRule type="cellIs" dxfId="212" priority="7" operator="equal">
      <formula>"JA"</formula>
    </cfRule>
  </conditionalFormatting>
  <conditionalFormatting sqref="F80">
    <cfRule type="cellIs" dxfId="211" priority="6" operator="equal">
      <formula>"NEE"</formula>
    </cfRule>
  </conditionalFormatting>
  <conditionalFormatting sqref="G89:K90">
    <cfRule type="colorScale" priority="5">
      <colorScale>
        <cfvo type="num" val="1"/>
        <cfvo type="num" val="2"/>
        <cfvo type="num" val="3"/>
        <color rgb="FF26FF21"/>
        <color rgb="FFFFFF00"/>
        <color rgb="FFFF0000"/>
      </colorScale>
    </cfRule>
  </conditionalFormatting>
  <conditionalFormatting sqref="F89">
    <cfRule type="cellIs" dxfId="210" priority="4" operator="equal">
      <formula>"JA"</formula>
    </cfRule>
  </conditionalFormatting>
  <conditionalFormatting sqref="F89">
    <cfRule type="cellIs" dxfId="209" priority="3" operator="equal">
      <formula>"NEE"</formula>
    </cfRule>
  </conditionalFormatting>
  <conditionalFormatting sqref="F90">
    <cfRule type="cellIs" dxfId="208" priority="2" operator="equal">
      <formula>"JA"</formula>
    </cfRule>
  </conditionalFormatting>
  <conditionalFormatting sqref="F90">
    <cfRule type="cellIs" dxfId="207" priority="1" operator="equal">
      <formula>"NEE"</formula>
    </cfRule>
  </conditionalFormatting>
  <printOptions headings="1" gridLines="1"/>
  <pageMargins left="0.70866141732283472" right="0.70866141732283472" top="0.74803149606299213" bottom="0.74803149606299213" header="0.31496062992125984" footer="0.31496062992125984"/>
  <pageSetup paperSize="9" scale="45" fitToHeight="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165"/>
  <sheetViews>
    <sheetView tabSelected="1" zoomScale="40" zoomScaleNormal="40" workbookViewId="0">
      <pane xSplit="1" topLeftCell="B1" activePane="topRight" state="frozen"/>
      <selection activeCell="A19" sqref="A19"/>
      <selection pane="topRight" activeCell="X49" sqref="X49"/>
    </sheetView>
  </sheetViews>
  <sheetFormatPr defaultRowHeight="20.399999999999999" x14ac:dyDescent="0.35"/>
  <cols>
    <col min="1" max="1" width="61.77734375" style="183" bestFit="1" customWidth="1"/>
    <col min="2" max="2" width="15.77734375" customWidth="1"/>
    <col min="3" max="3" width="15.77734375" style="127" customWidth="1"/>
    <col min="4" max="6" width="15.77734375" customWidth="1"/>
    <col min="7" max="12" width="15.77734375" style="136" customWidth="1"/>
    <col min="13" max="13" width="15.77734375" style="127" customWidth="1"/>
    <col min="14" max="14" width="15.77734375" customWidth="1"/>
    <col min="15" max="15" width="15.77734375" style="127" customWidth="1"/>
    <col min="16" max="16" width="15.77734375" customWidth="1"/>
    <col min="17" max="22" width="15.77734375" style="136" customWidth="1"/>
    <col min="23" max="24" width="15.77734375" customWidth="1"/>
    <col min="25" max="33" width="15.77734375" style="136" customWidth="1"/>
    <col min="34" max="34" width="10.77734375" customWidth="1"/>
    <col min="41" max="43" width="8.88671875" style="35"/>
  </cols>
  <sheetData>
    <row r="1" spans="1:43" x14ac:dyDescent="0.35">
      <c r="A1" s="178"/>
      <c r="B1" s="135" t="s">
        <v>55</v>
      </c>
      <c r="C1" s="135"/>
      <c r="D1" s="135" t="s">
        <v>133</v>
      </c>
      <c r="E1" s="135"/>
      <c r="F1" s="135"/>
      <c r="G1" s="135"/>
      <c r="H1" s="135"/>
      <c r="I1" s="135"/>
      <c r="J1" s="135"/>
      <c r="K1" s="135"/>
      <c r="L1" s="135"/>
      <c r="M1" s="135"/>
      <c r="N1" s="135" t="s">
        <v>134</v>
      </c>
      <c r="O1" s="135"/>
      <c r="P1" s="135"/>
      <c r="Q1" s="135"/>
      <c r="R1" s="135"/>
      <c r="S1" s="135"/>
      <c r="T1" s="135"/>
      <c r="U1" s="135"/>
      <c r="V1" s="135"/>
      <c r="W1" s="135"/>
      <c r="X1" s="135" t="s">
        <v>165</v>
      </c>
      <c r="Y1" s="135"/>
      <c r="Z1" s="135"/>
      <c r="AA1" s="135"/>
      <c r="AB1" s="135"/>
      <c r="AC1" s="135"/>
      <c r="AD1" s="135"/>
      <c r="AE1" s="135"/>
      <c r="AF1" s="135"/>
      <c r="AG1" s="135"/>
      <c r="AH1" s="35"/>
      <c r="AI1" s="35"/>
      <c r="AJ1" s="35"/>
      <c r="AK1" s="35"/>
      <c r="AL1" s="35"/>
      <c r="AM1" s="35"/>
      <c r="AN1" s="35"/>
    </row>
    <row r="2" spans="1:43" ht="66" x14ac:dyDescent="0.4">
      <c r="A2" s="179" t="s">
        <v>6</v>
      </c>
      <c r="B2" s="160" t="s">
        <v>55</v>
      </c>
      <c r="C2" s="33"/>
      <c r="D2" s="34" t="str">
        <f>Versterkingstechnieken!$E$4</f>
        <v>Constructie overlagen met gewapend spuitbeton; Natte mortel</v>
      </c>
      <c r="E2" s="34" t="str">
        <f>Versterkingstechnieken!$E$5</f>
        <v>Constructie overlagen met gewapend spuitbeton; Droge mortel</v>
      </c>
      <c r="F2" s="34" t="str">
        <f>Versterkingstechnieken!$E$6</f>
        <v>Koolstofverzel versterking aanbrengen</v>
      </c>
      <c r="G2" s="34" t="str">
        <f>Versterkingstechnieken!$E$7</f>
        <v>Kolomwrap aanbrengen (kolom)</v>
      </c>
      <c r="H2" s="34" t="str">
        <f>Versterkingstechnieken!$E$8</f>
        <v>Druklaag vervangen door Hoge Sterkte Beton</v>
      </c>
      <c r="I2" s="34" t="str">
        <f>Versterkingstechnieken!$E$9</f>
        <v>Uitwendige voorspanwapening toepassen</v>
      </c>
      <c r="J2" s="34" t="str">
        <f>Versterkingstechnieken!$E$10</f>
        <v>Overspanning verkorten dmv jukken</v>
      </c>
      <c r="K2" s="34" t="str">
        <f>Versterkingstechnieken!$E$11</f>
        <v>Overspanning verkorten dmv tussensteunpunt</v>
      </c>
      <c r="L2" s="34">
        <f>Versterkingstechnieken!$E$12</f>
        <v>0</v>
      </c>
      <c r="M2" s="34">
        <f>Versterkingstechnieken!$E$13</f>
        <v>0</v>
      </c>
      <c r="N2" s="34" t="str">
        <f>Reparatietechnieken!$E$4</f>
        <v>Injectie scheuren met epoxy</v>
      </c>
      <c r="O2" s="34" t="str">
        <f>Reparatietechnieken!$E$5</f>
        <v>Hogedruk injectie scheuren met epoxy</v>
      </c>
      <c r="P2" s="34" t="str">
        <f>Reparatietechnieken!$E$6</f>
        <v>Handmatig repareren (epoxylaag)</v>
      </c>
      <c r="Q2" s="34">
        <f>Reparatietechnieken!$E$7</f>
        <v>0</v>
      </c>
      <c r="R2" s="34">
        <f>Reparatietechnieken!$E$8</f>
        <v>0</v>
      </c>
      <c r="S2" s="34">
        <f>Reparatietechnieken!$E$9</f>
        <v>0</v>
      </c>
      <c r="T2" s="34">
        <f>Reparatietechnieken!$E$10</f>
        <v>0</v>
      </c>
      <c r="U2" s="34">
        <f>Reparatietechnieken!$E$11</f>
        <v>0</v>
      </c>
      <c r="V2" s="34">
        <f>Reparatietechnieken!$E$12</f>
        <v>0</v>
      </c>
      <c r="W2" s="34">
        <f>Reparatietechnieken!$E$13</f>
        <v>0</v>
      </c>
      <c r="X2" s="34" t="str">
        <f>Preserveringstechnieken!$E$4</f>
        <v>Injectie scheuren met poly-urethaan</v>
      </c>
      <c r="Y2" s="34" t="str">
        <f>Preserveringstechnieken!$E$5</f>
        <v>Hogedruk injectie scheuren met poly-urethaan</v>
      </c>
      <c r="Z2" s="34">
        <f>Preserveringstechnieken!$E$6</f>
        <v>0</v>
      </c>
      <c r="AA2" s="34">
        <f>Preserveringstechnieken!$E$7</f>
        <v>0</v>
      </c>
      <c r="AB2" s="34">
        <f>Preserveringstechnieken!$E$8</f>
        <v>0</v>
      </c>
      <c r="AC2" s="34">
        <f>Preserveringstechnieken!$E$9</f>
        <v>0</v>
      </c>
      <c r="AD2" s="34">
        <f>Preserveringstechnieken!$E$10</f>
        <v>0</v>
      </c>
      <c r="AE2" s="34">
        <f>Preserveringstechnieken!$E$11</f>
        <v>0</v>
      </c>
      <c r="AF2" s="34">
        <f>Preserveringstechnieken!$E$12</f>
        <v>0</v>
      </c>
      <c r="AG2" s="34">
        <f>Preserveringstechnieken!$E$13</f>
        <v>0</v>
      </c>
      <c r="AH2" s="35"/>
      <c r="AI2" s="35"/>
      <c r="AJ2" s="35"/>
      <c r="AK2" s="35"/>
      <c r="AL2" s="35"/>
      <c r="AM2" s="35"/>
      <c r="AN2" s="35"/>
    </row>
    <row r="3" spans="1:43" x14ac:dyDescent="0.35">
      <c r="A3" s="180" t="s">
        <v>168</v>
      </c>
      <c r="B3" s="161" t="b">
        <f>IF('Bepalen Type Onderhoud'!$N4,TRUE,FALSE)</f>
        <v>0</v>
      </c>
      <c r="C3" s="133"/>
      <c r="D3" s="37" t="b">
        <f>AND((IF('Bepalen Type Onderhoud'!$M$4,TRUE,FALSE)),(AND(Versterkingstechnieken!$M$4&gt;=Versterkingstechnieken!$M$5,Versterkingstechnieken!$M$4&gt;=Versterkingstechnieken!$M$6,Versterkingstechnieken!$M$4&gt;=Versterkingstechnieken!$M$7,Versterkingstechnieken!$M$4&gt;=Versterkingstechnieken!$M$8,Versterkingstechnieken!$M$4&gt;=Versterkingstechnieken!$M$9,Versterkingstechnieken!$M$4&gt;=Versterkingstechnieken!$M$10,Versterkingstechnieken!$M$4&gt;=Versterkingstechnieken!$M$11,Versterkingstechnieken!$M$4&gt;=Versterkingstechnieken!$M$12,Versterkingstechnieken!$M$4&gt;=Versterkingstechnieken!$M$13)))</f>
        <v>0</v>
      </c>
      <c r="E3" s="37" t="b">
        <f>AND((IF('Bepalen Type Onderhoud'!$M$4,TRUE,FALSE)),(AND(Versterkingstechnieken!$M$5&gt;=Versterkingstechnieken!$M$4,Versterkingstechnieken!$M$5&gt;=Versterkingstechnieken!$M$6,Versterkingstechnieken!$M$5&gt;=Versterkingstechnieken!$M$7,Versterkingstechnieken!$M$5&gt;=Versterkingstechnieken!$M$8,Versterkingstechnieken!$M$5&gt;=Versterkingstechnieken!$M$9,Versterkingstechnieken!$M$5&gt;=Versterkingstechnieken!$M$10,Versterkingstechnieken!$M$5&gt;=Versterkingstechnieken!$M$11,Versterkingstechnieken!$M$5&gt;=Versterkingstechnieken!$M$12,Versterkingstechnieken!$M$5&gt;=Versterkingstechnieken!$M$13)))</f>
        <v>0</v>
      </c>
      <c r="F3" s="37" t="b">
        <f>AND((IF('Bepalen Type Onderhoud'!$M$4,TRUE,FALSE)),(AND(Versterkingstechnieken!$M$6&gt;=Versterkingstechnieken!$M$5,Versterkingstechnieken!$M$6&gt;=Versterkingstechnieken!$M$4,Versterkingstechnieken!$M$6&gt;=Versterkingstechnieken!$M$7,Versterkingstechnieken!$M$6&gt;=Versterkingstechnieken!$M$8,Versterkingstechnieken!$M$6&gt;=Versterkingstechnieken!$M$9,Versterkingstechnieken!$M$6&gt;=Versterkingstechnieken!$M$10,Versterkingstechnieken!$M$6&gt;=Versterkingstechnieken!$M$11,Versterkingstechnieken!$M$6&gt;=Versterkingstechnieken!$M$12,Versterkingstechnieken!$M$6&gt;=Versterkingstechnieken!$M$13)))</f>
        <v>0</v>
      </c>
      <c r="G3" s="37" t="b">
        <f>AND((IF('Bepalen Type Onderhoud'!$M$4,TRUE,FALSE)),(AND(Versterkingstechnieken!$M$7&gt;=Versterkingstechnieken!$M$5,Versterkingstechnieken!$M$7&gt;=Versterkingstechnieken!$M$6,Versterkingstechnieken!$M$7&gt;=Versterkingstechnieken!$M$4,Versterkingstechnieken!$M$7&gt;=Versterkingstechnieken!$M$8,Versterkingstechnieken!$M$7&gt;=Versterkingstechnieken!$M$9,Versterkingstechnieken!$M$7&gt;=Versterkingstechnieken!$M$10,Versterkingstechnieken!$M$7&gt;=Versterkingstechnieken!$M$11,Versterkingstechnieken!$M$7&gt;=Versterkingstechnieken!$M$12,Versterkingstechnieken!$M$7&gt;=Versterkingstechnieken!$M$13)))</f>
        <v>0</v>
      </c>
      <c r="H3" s="37" t="b">
        <f>AND((IF('Bepalen Type Onderhoud'!$M$4,TRUE,FALSE)),(AND(Versterkingstechnieken!$M$8&gt;=Versterkingstechnieken!$M$5,Versterkingstechnieken!$M$8&gt;=Versterkingstechnieken!$M$6,Versterkingstechnieken!$M$8&gt;=Versterkingstechnieken!$M$7,Versterkingstechnieken!$M$8&gt;=Versterkingstechnieken!$M$4,Versterkingstechnieken!$M$8&gt;=Versterkingstechnieken!$M$9,Versterkingstechnieken!$M$8&gt;=Versterkingstechnieken!$M$10,Versterkingstechnieken!$M$8&gt;=Versterkingstechnieken!$M$11,Versterkingstechnieken!$M$8&gt;=Versterkingstechnieken!$M$12,Versterkingstechnieken!$M$8&gt;=Versterkingstechnieken!$M$13)))</f>
        <v>0</v>
      </c>
      <c r="I3" s="37" t="b">
        <f>AND((IF('Bepalen Type Onderhoud'!$M$4,TRUE,FALSE)),(AND(Versterkingstechnieken!$M$9&gt;=Versterkingstechnieken!$M$5,Versterkingstechnieken!$M$9&gt;=Versterkingstechnieken!$M$6,Versterkingstechnieken!$M$9&gt;=Versterkingstechnieken!$M$7,Versterkingstechnieken!$M$9&gt;=Versterkingstechnieken!$M$8,Versterkingstechnieken!$M$9&gt;=Versterkingstechnieken!$M$4,Versterkingstechnieken!$M$9&gt;=Versterkingstechnieken!$M$10,Versterkingstechnieken!$M$9&gt;=Versterkingstechnieken!$M$11,Versterkingstechnieken!$M$9&gt;=Versterkingstechnieken!$M$12,Versterkingstechnieken!$M$9&gt;=Versterkingstechnieken!$M$13)))</f>
        <v>0</v>
      </c>
      <c r="J3" s="37" t="b">
        <f>AND((IF('Bepalen Type Onderhoud'!$M$4,TRUE,FALSE)),(AND(Versterkingstechnieken!$M$10&gt;=Versterkingstechnieken!$M$5,Versterkingstechnieken!$M$10&gt;=Versterkingstechnieken!$M$6,Versterkingstechnieken!$M$10&gt;=Versterkingstechnieken!$M$7,Versterkingstechnieken!$M$10&gt;=Versterkingstechnieken!$M$8,Versterkingstechnieken!$M$10&gt;=Versterkingstechnieken!$M$9,Versterkingstechnieken!$M$10&gt;=Versterkingstechnieken!$M$4,Versterkingstechnieken!$M$10&gt;=Versterkingstechnieken!$M$11,Versterkingstechnieken!$M$10&gt;=Versterkingstechnieken!$M$12,Versterkingstechnieken!$M$10&gt;=Versterkingstechnieken!$M$13)))</f>
        <v>0</v>
      </c>
      <c r="K3" s="37" t="b">
        <f>AND((IF('Bepalen Type Onderhoud'!$M$4,TRUE,FALSE)),(AND(Versterkingstechnieken!$M$11&gt;=Versterkingstechnieken!$M$5,Versterkingstechnieken!$M$11&gt;=Versterkingstechnieken!$M$6,Versterkingstechnieken!$M$11&gt;=Versterkingstechnieken!$M$7,Versterkingstechnieken!$M$11&gt;=Versterkingstechnieken!$M$8,Versterkingstechnieken!$M$11&gt;=Versterkingstechnieken!$M$9,Versterkingstechnieken!$M$11&gt;=Versterkingstechnieken!$M$10,Versterkingstechnieken!$M$11&gt;=Versterkingstechnieken!$M$4,Versterkingstechnieken!$M$11&gt;=Versterkingstechnieken!$M$12,Versterkingstechnieken!$M$11&gt;=Versterkingstechnieken!$M$13)))</f>
        <v>0</v>
      </c>
      <c r="L3" s="37" t="b">
        <f>AND((IF('Bepalen Type Onderhoud'!$M$4,TRUE,FALSE)),(AND(Versterkingstechnieken!$M$12&gt;=Versterkingstechnieken!$M$5,Versterkingstechnieken!$M$12&gt;=Versterkingstechnieken!$M$6,Versterkingstechnieken!$M$12&gt;=Versterkingstechnieken!$M$7,Versterkingstechnieken!$M$12&gt;=Versterkingstechnieken!$M$8,Versterkingstechnieken!$M$12&gt;=Versterkingstechnieken!$M$9,Versterkingstechnieken!$M$12&gt;=Versterkingstechnieken!$M$10,Versterkingstechnieken!$M$12&gt;=Versterkingstechnieken!$M$11,Versterkingstechnieken!$M$12&gt;=Versterkingstechnieken!$M$4,Versterkingstechnieken!$M$12&gt;=Versterkingstechnieken!$M$13)))</f>
        <v>0</v>
      </c>
      <c r="M3" s="37" t="b">
        <f>AND((IF('Bepalen Type Onderhoud'!$M$4,TRUE,FALSE)),(AND(Versterkingstechnieken!$M$13&gt;=Versterkingstechnieken!$M$5,Versterkingstechnieken!$M$13&gt;=Versterkingstechnieken!$M$6,Versterkingstechnieken!$M$13&gt;=Versterkingstechnieken!$M$7,Versterkingstechnieken!$M$13&gt;=Versterkingstechnieken!$M$8,Versterkingstechnieken!$M$13&gt;=Versterkingstechnieken!$M$9,Versterkingstechnieken!$M$13&gt;=Versterkingstechnieken!$M$10,Versterkingstechnieken!$M$13&gt;=Versterkingstechnieken!$M$11,Versterkingstechnieken!$M$13&gt;=Versterkingstechnieken!$M$12,Versterkingstechnieken!$M$13&gt;=Versterkingstechnieken!$M$4)))</f>
        <v>0</v>
      </c>
      <c r="N3" s="37" t="b">
        <f>AND(OR((IF('Bepalen Type Onderhoud'!$M$4,TRUE,FALSE)),(IF('Bepalen Type Onderhoud'!$L$4,TRUE,FALSE))),(AND(Reparatietechnieken!$M$4&gt;=Reparatietechnieken!$M$5,Reparatietechnieken!$M$4&gt;=Reparatietechnieken!$M$6,Reparatietechnieken!$M$4&gt;=Reparatietechnieken!$M$7,Reparatietechnieken!$M$4&gt;=Reparatietechnieken!$M$8,Reparatietechnieken!$M$4&gt;=Reparatietechnieken!$M$9,Reparatietechnieken!$M$4&gt;=Reparatietechnieken!$M$10,Reparatietechnieken!$M$4&gt;=Reparatietechnieken!$M$11,Reparatietechnieken!$M$4&gt;=Reparatietechnieken!$M$12,Reparatietechnieken!$M$4&gt;=Reparatietechnieken!$M$13)))</f>
        <v>0</v>
      </c>
      <c r="O3" s="37" t="b">
        <f>AND(OR((IF('Bepalen Type Onderhoud'!$M$4,TRUE,FALSE)),(IF('Bepalen Type Onderhoud'!$L$4,TRUE,FALSE))),(AND(Reparatietechnieken!$M$5&gt;=Reparatietechnieken!$M$4,Reparatietechnieken!$M$5&gt;=Reparatietechnieken!$M$6,Reparatietechnieken!$M$5&gt;=Reparatietechnieken!$M$7,Reparatietechnieken!$M$5&gt;=Reparatietechnieken!$M$8,Reparatietechnieken!$M$5&gt;=Reparatietechnieken!$M$9,Reparatietechnieken!$M$5&gt;=Reparatietechnieken!$M$10,Reparatietechnieken!$M$5&gt;=Reparatietechnieken!$M$11,Reparatietechnieken!$M$5&gt;=Reparatietechnieken!$M$12,Reparatietechnieken!$M$5&gt;=Reparatietechnieken!$M$13)))</f>
        <v>0</v>
      </c>
      <c r="P3" s="37" t="b">
        <f>AND(OR((IF('Bepalen Type Onderhoud'!$M$4,TRUE,FALSE)),(IF('Bepalen Type Onderhoud'!$L$4,TRUE,FALSE))),(AND(Reparatietechnieken!$M$6&gt;=Reparatietechnieken!$M$5,Reparatietechnieken!$M$6&gt;=Reparatietechnieken!$M$4,Reparatietechnieken!$M$6&gt;=Reparatietechnieken!$M$7,Reparatietechnieken!$M$6&gt;=Reparatietechnieken!$M$8,Reparatietechnieken!$M$6&gt;=Reparatietechnieken!$M$9,Reparatietechnieken!$M$6&gt;=Reparatietechnieken!$M$10,Reparatietechnieken!$M$6&gt;=Reparatietechnieken!$M$11,Reparatietechnieken!$M$6&gt;=Reparatietechnieken!$M$12,Reparatietechnieken!$M$6&gt;=Reparatietechnieken!$M$13)))</f>
        <v>0</v>
      </c>
      <c r="Q3" s="37" t="b">
        <f>AND(OR((IF('Bepalen Type Onderhoud'!$M$4,TRUE,FALSE)),(IF('Bepalen Type Onderhoud'!$L$4,TRUE,FALSE))),(AND(Reparatietechnieken!$M$7&gt;=Reparatietechnieken!$M$5,Reparatietechnieken!$M$7&gt;=Reparatietechnieken!$M$6,Reparatietechnieken!$M$7&gt;=Reparatietechnieken!$M$4,Reparatietechnieken!$M$7&gt;=Reparatietechnieken!$M$8,Reparatietechnieken!$M$7&gt;=Reparatietechnieken!$M$9,Reparatietechnieken!$M$7&gt;=Reparatietechnieken!$M$10,Reparatietechnieken!$M$7&gt;=Reparatietechnieken!$M$11,Reparatietechnieken!$M$7&gt;=Reparatietechnieken!$M$12,Reparatietechnieken!$M$7&gt;=Reparatietechnieken!$M$13)))</f>
        <v>0</v>
      </c>
      <c r="R3" s="37" t="b">
        <f>AND(OR((IF('Bepalen Type Onderhoud'!$M$4,TRUE,FALSE)),(IF('Bepalen Type Onderhoud'!$L$4,TRUE,FALSE))),(AND(Reparatietechnieken!$M$8&gt;=Reparatietechnieken!$M$5,Reparatietechnieken!$M$8&gt;=Reparatietechnieken!$M$6,Reparatietechnieken!$M$8&gt;=Reparatietechnieken!$M$7,Reparatietechnieken!$M$8&gt;=Reparatietechnieken!$M$4,Reparatietechnieken!$M$8&gt;=Reparatietechnieken!$M$9,Reparatietechnieken!$M$8&gt;=Reparatietechnieken!$M$10,Reparatietechnieken!$M$8&gt;=Reparatietechnieken!$M$11,Reparatietechnieken!$M$8&gt;=Reparatietechnieken!$M$12,Reparatietechnieken!$M$8&gt;=Reparatietechnieken!$M$13)))</f>
        <v>0</v>
      </c>
      <c r="S3" s="37" t="b">
        <f>AND(OR((IF('Bepalen Type Onderhoud'!$M$4,TRUE,FALSE)),(IF('Bepalen Type Onderhoud'!$L$4,TRUE,FALSE))),(AND(Reparatietechnieken!$M$9&gt;=Reparatietechnieken!$M$5,Reparatietechnieken!$M$9&gt;=Reparatietechnieken!$M$6,Reparatietechnieken!$M$9&gt;=Reparatietechnieken!$M$7,Reparatietechnieken!$M$9&gt;=Reparatietechnieken!$M$8,Reparatietechnieken!$M$9&gt;=Reparatietechnieken!$M$4,Reparatietechnieken!$M$9&gt;=Reparatietechnieken!$M$10,Reparatietechnieken!$M$9&gt;=Reparatietechnieken!$M$11,Reparatietechnieken!$M$9&gt;=Reparatietechnieken!$M$12,Reparatietechnieken!$M$9&gt;=Reparatietechnieken!$M$13)))</f>
        <v>0</v>
      </c>
      <c r="T3" s="37" t="b">
        <f>AND(OR((IF('Bepalen Type Onderhoud'!$M$4,TRUE,FALSE)),(IF('Bepalen Type Onderhoud'!$L$4,TRUE,FALSE))),(AND(Reparatietechnieken!$M$10&gt;=Reparatietechnieken!$M$5,Reparatietechnieken!$M$10&gt;=Reparatietechnieken!$M$6,Reparatietechnieken!$M$10&gt;=Reparatietechnieken!$M$7,Reparatietechnieken!$M$10&gt;=Reparatietechnieken!$M$8,Reparatietechnieken!$M$10&gt;=Reparatietechnieken!$M$9,Reparatietechnieken!$M$10&gt;=Reparatietechnieken!$M$4,Reparatietechnieken!$M$10&gt;=Reparatietechnieken!$M$11,Reparatietechnieken!$M$10&gt;=Reparatietechnieken!$M$12,Reparatietechnieken!$M$10&gt;=Reparatietechnieken!$M$13)))</f>
        <v>0</v>
      </c>
      <c r="U3" s="37" t="b">
        <f>AND(OR((IF('Bepalen Type Onderhoud'!$M$4,TRUE,FALSE)),(IF('Bepalen Type Onderhoud'!$L$4,TRUE,FALSE))),(AND(Reparatietechnieken!$M$11&gt;=Reparatietechnieken!$M$5,Reparatietechnieken!$M$11&gt;=Reparatietechnieken!$M$6,Reparatietechnieken!$M$11&gt;=Reparatietechnieken!$M$7,Reparatietechnieken!$M$11&gt;=Reparatietechnieken!$M$8,Reparatietechnieken!$M$11&gt;=Reparatietechnieken!$M$9,Reparatietechnieken!$M$11&gt;=Reparatietechnieken!$M$10,Reparatietechnieken!$M$11&gt;=Reparatietechnieken!$M$4,Reparatietechnieken!$M$11&gt;=Reparatietechnieken!$M$12,Reparatietechnieken!$M$11&gt;=Reparatietechnieken!$M$13)))</f>
        <v>0</v>
      </c>
      <c r="V3" s="37" t="b">
        <f>AND(OR((IF('Bepalen Type Onderhoud'!$M$4,TRUE,FALSE)),(IF('Bepalen Type Onderhoud'!$L$4,TRUE,FALSE))),(AND(Reparatietechnieken!$M$12&gt;=Reparatietechnieken!$M$5,Reparatietechnieken!$M$12&gt;=Reparatietechnieken!$M$6,Reparatietechnieken!$M$12&gt;=Reparatietechnieken!$M$7,Reparatietechnieken!$M$12&gt;=Reparatietechnieken!$M$8,Reparatietechnieken!$M$12&gt;=Reparatietechnieken!$M$9,Reparatietechnieken!$M$12&gt;=Reparatietechnieken!$M$10,Reparatietechnieken!$M$12&gt;=Reparatietechnieken!$M$11,Reparatietechnieken!$M$12&gt;=Reparatietechnieken!$M$4,Reparatietechnieken!$M$12&gt;=Reparatietechnieken!$M$13)))</f>
        <v>0</v>
      </c>
      <c r="W3" s="37" t="b">
        <f>AND(OR((IF('Bepalen Type Onderhoud'!$M$4,TRUE,FALSE)),(IF('Bepalen Type Onderhoud'!$L$4,TRUE,FALSE))),(AND(Reparatietechnieken!$M$13&gt;=Reparatietechnieken!$M$5,Reparatietechnieken!$M$13&gt;=Reparatietechnieken!$M$6,Reparatietechnieken!$M$13&gt;=Reparatietechnieken!$M$7,Reparatietechnieken!$M$13&gt;=Reparatietechnieken!$M$8,Reparatietechnieken!$M$13&gt;=Reparatietechnieken!$M$9,Reparatietechnieken!$M$13&gt;=Reparatietechnieken!$M$10,Reparatietechnieken!$M$13&gt;=Reparatietechnieken!$M$11,Reparatietechnieken!$M$13&gt;=Reparatietechnieken!$M$12,Reparatietechnieken!$M$13&gt;=Reparatietechnieken!$M$4)))</f>
        <v>0</v>
      </c>
      <c r="X3" s="37" t="b">
        <f>AND(OR((IF('Bepalen Type Onderhoud'!$M$4,TRUE,FALSE)),(IF('Bepalen Type Onderhoud'!$L$4,TRUE,FALSE))),(AND(Preserveringstechnieken!$M$4&gt;=Preserveringstechnieken!$M$5,Preserveringstechnieken!$M$4&gt;=Preserveringstechnieken!$M$6,Preserveringstechnieken!$M$4&gt;=Preserveringstechnieken!$M$7,Preserveringstechnieken!$M$4&gt;=Preserveringstechnieken!$M$8,Preserveringstechnieken!$M4&gt;=Preserveringstechnieken!$M$9,Preserveringstechnieken!$M$4&gt;=Preserveringstechnieken!$M$10,Preserveringstechnieken!$M$4&gt;=Preserveringstechnieken!$M$11,Preserveringstechnieken!$M$4&gt;=Preserveringstechnieken!$M$12,Preserveringstechnieken!$M$4&gt;=Preserveringstechnieken!$M$13)))</f>
        <v>0</v>
      </c>
      <c r="Y3" s="37" t="b">
        <f>AND(OR((IF('Bepalen Type Onderhoud'!$M$4,TRUE,FALSE)),(IF('Bepalen Type Onderhoud'!$L$4,TRUE,FALSE))),(AND(Preserveringstechnieken!$M$5&gt;=Preserveringstechnieken!$M$4,Preserveringstechnieken!$M$5&gt;=Preserveringstechnieken!$M$6,Preserveringstechnieken!$M$5&gt;=Preserveringstechnieken!$M$7,Preserveringstechnieken!$M$5&gt;=Preserveringstechnieken!$M$8,Preserveringstechnieken!$M$5&gt;=Preserveringstechnieken!$M$9,Preserveringstechnieken!$M$5&gt;=Preserveringstechnieken!$M$10,Preserveringstechnieken!$M$5&gt;=Preserveringstechnieken!$M$11,Preserveringstechnieken!$M$5&gt;=Preserveringstechnieken!$M$12,Preserveringstechnieken!$M$5&gt;=Preserveringstechnieken!$M$13)))</f>
        <v>0</v>
      </c>
      <c r="Z3" s="37" t="b">
        <f>AND(OR((IF('Bepalen Type Onderhoud'!$M$4,TRUE,FALSE)),(IF('Bepalen Type Onderhoud'!$L$4,TRUE,FALSE))),(AND(Preserveringstechnieken!$M$6&gt;=Preserveringstechnieken!$M$5,Preserveringstechnieken!$M$6&gt;=Preserveringstechnieken!$M$4,Preserveringstechnieken!$M$6&gt;=Preserveringstechnieken!$M$7,Preserveringstechnieken!$M$6&gt;=Preserveringstechnieken!$M$8,Preserveringstechnieken!$M$6&gt;=Preserveringstechnieken!$M$9,Preserveringstechnieken!$M$6&gt;=Preserveringstechnieken!$M$10,Preserveringstechnieken!$M$6&gt;=Preserveringstechnieken!$M$11,Preserveringstechnieken!$M$6&gt;=Preserveringstechnieken!$M$12,Preserveringstechnieken!$M$6&gt;=Preserveringstechnieken!$M$13)))</f>
        <v>0</v>
      </c>
      <c r="AA3" s="37" t="b">
        <f>AND(OR((IF('Bepalen Type Onderhoud'!$M$4,TRUE,FALSE)),(IF('Bepalen Type Onderhoud'!$L$4,TRUE,FALSE))),(AND(Preserveringstechnieken!$M$7&gt;=Preserveringstechnieken!$M$5,Preserveringstechnieken!$M$7&gt;=Preserveringstechnieken!$M$6,Preserveringstechnieken!$M$7&gt;=Preserveringstechnieken!$M$4,Preserveringstechnieken!$M$7&gt;=Preserveringstechnieken!$M$8,Preserveringstechnieken!$M$7&gt;=Preserveringstechnieken!$M$9,Preserveringstechnieken!$M$7&gt;=Preserveringstechnieken!$M$10,Preserveringstechnieken!$M$7&gt;=Preserveringstechnieken!$M$11,Preserveringstechnieken!$M$7&gt;=Preserveringstechnieken!$M$12,Preserveringstechnieken!$M$7&gt;=Preserveringstechnieken!$M$13)))</f>
        <v>0</v>
      </c>
      <c r="AB3" s="37" t="b">
        <f>AND(OR((IF('Bepalen Type Onderhoud'!$M$4,TRUE,FALSE)),(IF('Bepalen Type Onderhoud'!$L$4,TRUE,FALSE))),(AND(Preserveringstechnieken!$M$8&gt;=Preserveringstechnieken!$M$5,Preserveringstechnieken!$M$8&gt;=Preserveringstechnieken!$M$6,Preserveringstechnieken!$M$8&gt;=Preserveringstechnieken!$M$7,Preserveringstechnieken!$M$8&gt;=Preserveringstechnieken!$M$4,Preserveringstechnieken!$M$8&gt;=Preserveringstechnieken!$M$9,Preserveringstechnieken!$M$8&gt;=Preserveringstechnieken!$M$10,Preserveringstechnieken!$M$8&gt;=Preserveringstechnieken!$M$11,Preserveringstechnieken!$M$8&gt;=Preserveringstechnieken!$M$12,Preserveringstechnieken!$M$8&gt;=Preserveringstechnieken!$M$13)))</f>
        <v>0</v>
      </c>
      <c r="AC3" s="37" t="b">
        <f>AND(OR((IF('Bepalen Type Onderhoud'!$M$4,TRUE,FALSE)),(IF('Bepalen Type Onderhoud'!$L$4,TRUE,FALSE))),(AND(Preserveringstechnieken!$M$9&gt;=Preserveringstechnieken!$M$5,Preserveringstechnieken!$M$9&gt;=Preserveringstechnieken!$M$6,Preserveringstechnieken!$M$9&gt;=Preserveringstechnieken!$M$7,Preserveringstechnieken!$M$9&gt;=Preserveringstechnieken!$M$8,Preserveringstechnieken!$M$9&gt;=Preserveringstechnieken!$M$4,Preserveringstechnieken!$M$9&gt;=Preserveringstechnieken!$M$10,Preserveringstechnieken!$M$9&gt;=Preserveringstechnieken!$M$11,Preserveringstechnieken!$M$9&gt;=Preserveringstechnieken!$M$12,Preserveringstechnieken!$M$9&gt;=Preserveringstechnieken!$M$13)))</f>
        <v>0</v>
      </c>
      <c r="AD3" s="37" t="b">
        <f>AND(OR((IF('Bepalen Type Onderhoud'!$M$4,TRUE,FALSE)),(IF('Bepalen Type Onderhoud'!$L$4,TRUE,FALSE))),(AND(Preserveringstechnieken!$M$10&gt;=Preserveringstechnieken!$M$5,Preserveringstechnieken!$M$10&gt;=Preserveringstechnieken!$M$6,Preserveringstechnieken!$M$10&gt;=Preserveringstechnieken!$M$7,Preserveringstechnieken!$M$10&gt;=Preserveringstechnieken!$M$8,Preserveringstechnieken!$M$10&gt;=Preserveringstechnieken!$M$9,Preserveringstechnieken!$M$10&gt;=Preserveringstechnieken!$M$4,Preserveringstechnieken!$M$10&gt;=Preserveringstechnieken!$M$11,Preserveringstechnieken!$M$10&gt;=Preserveringstechnieken!$M$12,Preserveringstechnieken!$M$10&gt;=Preserveringstechnieken!$M$13)))</f>
        <v>0</v>
      </c>
      <c r="AE3" s="37" t="b">
        <f>AND(OR((IF('Bepalen Type Onderhoud'!$M$4,TRUE,FALSE)),(IF('Bepalen Type Onderhoud'!$L$4,TRUE,FALSE))),(AND(Preserveringstechnieken!$M$11&gt;=Preserveringstechnieken!$M$5,Preserveringstechnieken!$M$11&gt;=Preserveringstechnieken!$M$6,Preserveringstechnieken!$M$11&gt;=Preserveringstechnieken!$M$7,Preserveringstechnieken!$M$11&gt;=Preserveringstechnieken!$M$8,Preserveringstechnieken!$M$11&gt;=Preserveringstechnieken!$M$9,Preserveringstechnieken!$M$11&gt;=Preserveringstechnieken!$M$10,Preserveringstechnieken!$M$11&gt;=Preserveringstechnieken!$M$4,Preserveringstechnieken!$M$11&gt;=Preserveringstechnieken!$M$12,Preserveringstechnieken!$M$11&gt;=Preserveringstechnieken!$M$13)))</f>
        <v>0</v>
      </c>
      <c r="AF3" s="37" t="b">
        <f>AND(OR((IF('Bepalen Type Onderhoud'!$M$4,TRUE,FALSE)),(IF('Bepalen Type Onderhoud'!$L$4,TRUE,FALSE))),(AND(Preserveringstechnieken!$M$12&gt;=Preserveringstechnieken!$M$5,Preserveringstechnieken!$M$12&gt;=Preserveringstechnieken!$M$6,Preserveringstechnieken!$M$12&gt;=Preserveringstechnieken!$M$7,Preserveringstechnieken!$M$12&gt;=Preserveringstechnieken!$M$8,Preserveringstechnieken!$M$12&gt;=Preserveringstechnieken!$M$9,Preserveringstechnieken!$M$12&gt;=Preserveringstechnieken!$M$10,Preserveringstechnieken!$M$12&gt;=Preserveringstechnieken!$M$11,Preserveringstechnieken!$M$12&gt;=Preserveringstechnieken!$M$4,Preserveringstechnieken!$M$12&gt;=Preserveringstechnieken!$M$13)))</f>
        <v>0</v>
      </c>
      <c r="AG3" s="37" t="b">
        <f>AND(OR((IF('Bepalen Type Onderhoud'!$M$4,TRUE,FALSE)),(IF('Bepalen Type Onderhoud'!$L$4,TRUE,FALSE))),(AND(Preserveringstechnieken!$M$13&gt;=Preserveringstechnieken!$M$5,Preserveringstechnieken!$M$13&gt;=Preserveringstechnieken!$M$6,Preserveringstechnieken!$M$13&gt;=Preserveringstechnieken!$M$7,Preserveringstechnieken!$M$13&gt;=Preserveringstechnieken!$M$8,Preserveringstechnieken!$M$13&gt;=Preserveringstechnieken!$M$9,Preserveringstechnieken!$M$13&gt;=Preserveringstechnieken!$M$10,Preserveringstechnieken!$M$13&gt;=Preserveringstechnieken!$M$11,Preserveringstechnieken!$M$13&gt;=Preserveringstechnieken!$M$12,Preserveringstechnieken!$M$13&gt;=Preserveringstechnieken!$M$4)))</f>
        <v>0</v>
      </c>
      <c r="AH3" s="35"/>
      <c r="AI3" s="35"/>
      <c r="AJ3" s="35"/>
      <c r="AK3" s="35"/>
      <c r="AL3" s="35"/>
      <c r="AM3" s="35"/>
      <c r="AN3" s="35"/>
    </row>
    <row r="4" spans="1:43" s="36" customFormat="1" ht="13.2" x14ac:dyDescent="0.25">
      <c r="A4" s="314" t="s">
        <v>6</v>
      </c>
      <c r="B4" s="134"/>
      <c r="C4" s="134"/>
      <c r="D4" s="39"/>
      <c r="E4" s="39"/>
      <c r="F4" s="39"/>
      <c r="G4" s="39"/>
      <c r="H4" s="39"/>
      <c r="I4" s="39"/>
      <c r="J4" s="39"/>
      <c r="K4" s="39"/>
      <c r="L4" s="39"/>
      <c r="M4" s="39"/>
      <c r="N4" s="39"/>
      <c r="O4" s="39"/>
      <c r="P4" s="39"/>
      <c r="Q4" s="39"/>
      <c r="R4" s="39"/>
      <c r="S4" s="39"/>
      <c r="T4" s="39"/>
      <c r="U4" s="39"/>
      <c r="V4" s="39"/>
      <c r="W4" s="39"/>
      <c r="X4" s="39"/>
      <c r="Y4" s="39"/>
      <c r="Z4" s="39"/>
      <c r="AA4" s="39"/>
      <c r="AB4" s="39"/>
      <c r="AC4" s="39"/>
      <c r="AD4" s="39"/>
      <c r="AE4" s="39"/>
      <c r="AF4" s="39"/>
      <c r="AG4" s="39"/>
    </row>
    <row r="5" spans="1:43" s="36" customFormat="1" ht="13.2" x14ac:dyDescent="0.25">
      <c r="A5" s="315"/>
      <c r="B5" s="135" t="s">
        <v>55</v>
      </c>
      <c r="C5" s="135"/>
      <c r="D5" s="135" t="s">
        <v>133</v>
      </c>
      <c r="E5" s="135"/>
      <c r="F5" s="135"/>
      <c r="G5" s="135"/>
      <c r="H5" s="135"/>
      <c r="I5" s="135"/>
      <c r="J5" s="135"/>
      <c r="K5" s="135"/>
      <c r="L5" s="135"/>
      <c r="M5" s="135"/>
      <c r="N5" s="135" t="s">
        <v>134</v>
      </c>
      <c r="O5" s="135"/>
      <c r="P5" s="135"/>
      <c r="Q5" s="135"/>
      <c r="R5" s="135"/>
      <c r="S5" s="135"/>
      <c r="T5" s="135"/>
      <c r="U5" s="135"/>
      <c r="V5" s="135"/>
      <c r="W5" s="135"/>
      <c r="X5" s="135" t="s">
        <v>165</v>
      </c>
      <c r="Y5" s="135"/>
      <c r="Z5" s="135"/>
      <c r="AA5" s="135"/>
      <c r="AB5" s="135"/>
      <c r="AC5" s="135"/>
      <c r="AD5" s="135"/>
      <c r="AE5" s="135"/>
      <c r="AF5" s="135"/>
      <c r="AG5" s="135"/>
    </row>
    <row r="6" spans="1:43" s="36" customFormat="1" ht="66" x14ac:dyDescent="0.25">
      <c r="A6" s="316"/>
      <c r="B6" s="160" t="s">
        <v>55</v>
      </c>
      <c r="C6" s="33"/>
      <c r="D6" s="34" t="str">
        <f>Versterkingstechnieken!$E$14</f>
        <v>Constructie overlagen met gewapend spuitbeton; Natte mortel</v>
      </c>
      <c r="E6" s="34" t="str">
        <f>Versterkingstechnieken!$E$15</f>
        <v>Constructie overlagen met gewapend spuitbeton; Droge mortel</v>
      </c>
      <c r="F6" s="34" t="str">
        <f>Versterkingstechnieken!$E$16</f>
        <v>Lijmwapening toepassen;</v>
      </c>
      <c r="G6" s="34" t="str">
        <f>Versterkingstechnieken!$E$17</f>
        <v>Uitwendige voorspanwapening toepassen</v>
      </c>
      <c r="H6" s="34" t="str">
        <f>Versterkingstechnieken!$E$18</f>
        <v>Koolstofverzel versterking aanbrengen</v>
      </c>
      <c r="I6" s="34" t="str">
        <f>Versterkingstechnieken!$E$19</f>
        <v>Druklaag vervangen door Hoge Sterkte Beton</v>
      </c>
      <c r="J6" s="34" t="str">
        <f>Versterkingstechnieken!$E$20</f>
        <v>Overspanning verkorten dmv jukken</v>
      </c>
      <c r="K6" s="34" t="str">
        <f>Versterkingstechnieken!$E$21</f>
        <v>Overspanning verkorten dmv tussensteunpunt</v>
      </c>
      <c r="L6" s="34">
        <f>Versterkingstechnieken!$E$22</f>
        <v>0</v>
      </c>
      <c r="M6" s="34">
        <f>Versterkingstechnieken!$E$23</f>
        <v>0</v>
      </c>
      <c r="N6" s="34" t="str">
        <f>Reparatietechnieken!$E$14</f>
        <v>Injectie scheuren met epoxy</v>
      </c>
      <c r="O6" s="34" t="str">
        <f>Reparatietechnieken!$E$15</f>
        <v>Hogedruk injectie scheuren met epoxy</v>
      </c>
      <c r="P6" s="34" t="str">
        <f>Reparatietechnieken!$E$16</f>
        <v>Handmatig repareren (epoxylaag)</v>
      </c>
      <c r="Q6" s="34" t="str">
        <f>Reparatietechnieken!$E$17</f>
        <v>Handmatig repareren (PCC mortel)</v>
      </c>
      <c r="R6" s="34" t="str">
        <f>Reparatietechnieken!$E$18</f>
        <v>Handmatig repareren (cementgebonden gietmortel)</v>
      </c>
      <c r="S6" s="34">
        <f>Reparatietechnieken!$E$19</f>
        <v>0</v>
      </c>
      <c r="T6" s="34">
        <f>Reparatietechnieken!$E$20</f>
        <v>0</v>
      </c>
      <c r="U6" s="34">
        <f>Reparatietechnieken!$E$21</f>
        <v>0</v>
      </c>
      <c r="V6" s="34">
        <f>Reparatietechnieken!$E$22</f>
        <v>0</v>
      </c>
      <c r="W6" s="34">
        <f>Reparatietechnieken!$E$23</f>
        <v>0</v>
      </c>
      <c r="X6" s="34" t="str">
        <f>Preserveringstechnieken!$E$14</f>
        <v>Injectie scheuren met poly-urethaan</v>
      </c>
      <c r="Y6" s="34" t="str">
        <f>Preserveringstechnieken!$E$15</f>
        <v>Hogedruk injectie scheuren met poly-urethaan</v>
      </c>
      <c r="Z6" s="34">
        <f>Preserveringstechnieken!$E$16</f>
        <v>0</v>
      </c>
      <c r="AA6" s="34">
        <f>Preserveringstechnieken!$E$17</f>
        <v>0</v>
      </c>
      <c r="AB6" s="34">
        <f>Preserveringstechnieken!$E$18</f>
        <v>0</v>
      </c>
      <c r="AC6" s="34">
        <f>Preserveringstechnieken!$E$19</f>
        <v>0</v>
      </c>
      <c r="AD6" s="34">
        <f>Preserveringstechnieken!$E$20</f>
        <v>0</v>
      </c>
      <c r="AE6" s="34">
        <f>Preserveringstechnieken!$E$21</f>
        <v>0</v>
      </c>
      <c r="AF6" s="34">
        <f>Preserveringstechnieken!$E$22</f>
        <v>0</v>
      </c>
      <c r="AG6" s="34">
        <f>Preserveringstechnieken!$E$23</f>
        <v>0</v>
      </c>
    </row>
    <row r="7" spans="1:43" x14ac:dyDescent="0.35">
      <c r="A7" s="180" t="s">
        <v>7</v>
      </c>
      <c r="B7" s="161" t="b">
        <f>IF('Bepalen Type Onderhoud'!$N5,TRUE,FALSE)</f>
        <v>0</v>
      </c>
      <c r="C7" s="133"/>
      <c r="D7" s="37" t="b">
        <f>AND((IF('Bepalen Type Onderhoud'!$M$5,TRUE,FALSE)),(AND(Versterkingstechnieken!$M$14&gt;=Versterkingstechnieken!$M$15,Versterkingstechnieken!$M$14&gt;=Versterkingstechnieken!$M$16,Versterkingstechnieken!$M$14&gt;=Versterkingstechnieken!$M$17,Versterkingstechnieken!$M$14&gt;=Versterkingstechnieken!$M$18,Versterkingstechnieken!$M$14&gt;=Versterkingstechnieken!$M$19,Versterkingstechnieken!$M$14&gt;=Versterkingstechnieken!$M$20,Versterkingstechnieken!$M$14&gt;=Versterkingstechnieken!$M$21,Versterkingstechnieken!$M$14&gt;=Versterkingstechnieken!$M$22,Versterkingstechnieken!$M$14&gt;=Versterkingstechnieken!$M$23)))</f>
        <v>0</v>
      </c>
      <c r="E7" s="37" t="b">
        <f>AND((IF('Bepalen Type Onderhoud'!$M$5,TRUE,FALSE)),(AND(Versterkingstechnieken!$M$15&gt;=Versterkingstechnieken!$M$14,Versterkingstechnieken!$M$15&gt;=Versterkingstechnieken!$M$16,Versterkingstechnieken!$M$15&gt;=Versterkingstechnieken!$M$17,Versterkingstechnieken!$M$15&gt;=Versterkingstechnieken!$M$18,Versterkingstechnieken!$M$15&gt;=Versterkingstechnieken!$M$19,Versterkingstechnieken!$M$15&gt;=Versterkingstechnieken!$M$20,Versterkingstechnieken!$M$15&gt;=Versterkingstechnieken!$M$21,Versterkingstechnieken!$M$15&gt;=Versterkingstechnieken!$M$22,Versterkingstechnieken!$M$15&gt;=Versterkingstechnieken!$M$23)))</f>
        <v>0</v>
      </c>
      <c r="F7" s="37" t="b">
        <f>AND((IF('Bepalen Type Onderhoud'!$M$5,TRUE,FALSE)),(AND(Versterkingstechnieken!$M$16&gt;=Versterkingstechnieken!$M$15,Versterkingstechnieken!$M$16&gt;=Versterkingstechnieken!$M$14,Versterkingstechnieken!$M$16&gt;=Versterkingstechnieken!$M$17,Versterkingstechnieken!$M$16&gt;=Versterkingstechnieken!$M$18,Versterkingstechnieken!$M$16&gt;=Versterkingstechnieken!$M$19,Versterkingstechnieken!$M$16&gt;=Versterkingstechnieken!$M$20,Versterkingstechnieken!$M$16&gt;=Versterkingstechnieken!$M$21,Versterkingstechnieken!$M$16&gt;=Versterkingstechnieken!$M$22,Versterkingstechnieken!$M$16&gt;=Versterkingstechnieken!$M$23)))</f>
        <v>0</v>
      </c>
      <c r="G7" s="37" t="b">
        <f>AND((IF('Bepalen Type Onderhoud'!$M$5,TRUE,FALSE)),(AND(Versterkingstechnieken!$M$17&gt;=Versterkingstechnieken!$M$15,Versterkingstechnieken!$M$17&gt;=Versterkingstechnieken!$M$16,Versterkingstechnieken!$M$17&gt;=Versterkingstechnieken!$M$14,Versterkingstechnieken!$M$17&gt;=Versterkingstechnieken!$M$18,Versterkingstechnieken!$M$17&gt;=Versterkingstechnieken!$M$19,Versterkingstechnieken!$M$17&gt;=Versterkingstechnieken!$M$20,Versterkingstechnieken!$M$17&gt;=Versterkingstechnieken!$M$21,Versterkingstechnieken!$M$17&gt;=Versterkingstechnieken!$M$22,Versterkingstechnieken!$M$17&gt;=Versterkingstechnieken!$M$23)))</f>
        <v>0</v>
      </c>
      <c r="H7" s="37" t="b">
        <f>AND((IF('Bepalen Type Onderhoud'!$M$5,TRUE,FALSE)),(AND(Versterkingstechnieken!$M$18&gt;=Versterkingstechnieken!$M$15,Versterkingstechnieken!$M$18&gt;=Versterkingstechnieken!$M$16,Versterkingstechnieken!$M$18&gt;=Versterkingstechnieken!$M$17,Versterkingstechnieken!$M$18&gt;=Versterkingstechnieken!$M$14,Versterkingstechnieken!$M$18&gt;=Versterkingstechnieken!$M$19,Versterkingstechnieken!$M$18&gt;=Versterkingstechnieken!$M$20,Versterkingstechnieken!$M$18&gt;=Versterkingstechnieken!$M$21,Versterkingstechnieken!$M$18&gt;=Versterkingstechnieken!$M$22,Versterkingstechnieken!$M$18&gt;=Versterkingstechnieken!$M$23)))</f>
        <v>0</v>
      </c>
      <c r="I7" s="37" t="b">
        <f>AND((IF('Bepalen Type Onderhoud'!$M$5,TRUE,FALSE)),(AND(Versterkingstechnieken!$M$19&gt;=Versterkingstechnieken!$M$15,Versterkingstechnieken!$M$19&gt;=Versterkingstechnieken!$M$16,Versterkingstechnieken!$M$19&gt;=Versterkingstechnieken!$M$17,Versterkingstechnieken!$M$19&gt;=Versterkingstechnieken!$M$18,Versterkingstechnieken!$M$19&gt;=Versterkingstechnieken!$M$14,Versterkingstechnieken!$M$19&gt;=Versterkingstechnieken!$M$20,Versterkingstechnieken!$M$19&gt;=Versterkingstechnieken!$M$21,Versterkingstechnieken!$M$19&gt;=Versterkingstechnieken!$M$22,Versterkingstechnieken!$M$19&gt;=Versterkingstechnieken!$M$23)))</f>
        <v>0</v>
      </c>
      <c r="J7" s="37" t="b">
        <f>AND((IF('Bepalen Type Onderhoud'!$M$5,TRUE,FALSE)),(AND(Versterkingstechnieken!$M$20&gt;=Versterkingstechnieken!$M$15,Versterkingstechnieken!$M$20&gt;=Versterkingstechnieken!$M$16,Versterkingstechnieken!$M$20&gt;=Versterkingstechnieken!$M$17,Versterkingstechnieken!$M$20&gt;=Versterkingstechnieken!$M$18,Versterkingstechnieken!$M$20&gt;=Versterkingstechnieken!$M$19,Versterkingstechnieken!$M$20&gt;=Versterkingstechnieken!$M$14,Versterkingstechnieken!$M$20&gt;=Versterkingstechnieken!$M$21,Versterkingstechnieken!$M$20&gt;=Versterkingstechnieken!$M$22,Versterkingstechnieken!$M$20&gt;=Versterkingstechnieken!$M$23)))</f>
        <v>0</v>
      </c>
      <c r="K7" s="37" t="b">
        <f>AND((IF('Bepalen Type Onderhoud'!$M$5,TRUE,FALSE)),(AND(Versterkingstechnieken!$M$21&gt;=Versterkingstechnieken!$M$15,Versterkingstechnieken!$M$21&gt;=Versterkingstechnieken!$M$16,Versterkingstechnieken!$M$21&gt;=Versterkingstechnieken!$M$17,Versterkingstechnieken!$M$21&gt;=Versterkingstechnieken!$M$18,Versterkingstechnieken!$M$21&gt;=Versterkingstechnieken!$M$19,Versterkingstechnieken!$M$21&gt;=Versterkingstechnieken!$M$20,Versterkingstechnieken!$M$21&gt;=Versterkingstechnieken!$M$14,Versterkingstechnieken!$M$21&gt;=Versterkingstechnieken!$M$22,Versterkingstechnieken!$M$21&gt;=Versterkingstechnieken!$M$23)))</f>
        <v>0</v>
      </c>
      <c r="L7" s="37" t="b">
        <f>AND((IF('Bepalen Type Onderhoud'!$M$5,TRUE,FALSE)),(AND(Versterkingstechnieken!$M$22&gt;=Versterkingstechnieken!$M$15,Versterkingstechnieken!$M$22&gt;=Versterkingstechnieken!$M$16,Versterkingstechnieken!$M$22&gt;=Versterkingstechnieken!$M$17,Versterkingstechnieken!$M$22&gt;=Versterkingstechnieken!$M$18,Versterkingstechnieken!$M$22&gt;=Versterkingstechnieken!$M$19,Versterkingstechnieken!$M$22&gt;=Versterkingstechnieken!$M$20,Versterkingstechnieken!$M$22&gt;=Versterkingstechnieken!$M$21,Versterkingstechnieken!$M$22&gt;=Versterkingstechnieken!$M$14,Versterkingstechnieken!$M$22&gt;=Versterkingstechnieken!$M$23)))</f>
        <v>0</v>
      </c>
      <c r="M7" s="37" t="b">
        <f>AND((IF('Bepalen Type Onderhoud'!$M$5,TRUE,FALSE)),(AND(Versterkingstechnieken!$M$23&gt;=Versterkingstechnieken!$M$15,Versterkingstechnieken!$M$23&gt;=Versterkingstechnieken!$M$16,Versterkingstechnieken!$M$23&gt;=Versterkingstechnieken!$M$17,Versterkingstechnieken!$M$23&gt;=Versterkingstechnieken!$M$18,Versterkingstechnieken!$M$23&gt;=Versterkingstechnieken!$M$19,Versterkingstechnieken!$M$23&gt;=Versterkingstechnieken!$M$20,Versterkingstechnieken!$M$23&gt;=Versterkingstechnieken!$M$21,Versterkingstechnieken!$M$23&gt;=Versterkingstechnieken!$M$22,Versterkingstechnieken!$M$23&gt;=Versterkingstechnieken!$M$14)))</f>
        <v>0</v>
      </c>
      <c r="N7" s="37" t="b">
        <f>AND(OR((IF('Bepalen Type Onderhoud'!$M$5,TRUE,FALSE)),(IF('Bepalen Type Onderhoud'!$L$5,TRUE,FALSE))),(AND(Reparatietechnieken!$M$14&gt;=Reparatietechnieken!$M$15,Reparatietechnieken!$M$14&gt;=Reparatietechnieken!$M$16,Reparatietechnieken!$M$14&gt;=Reparatietechnieken!$M$17,Reparatietechnieken!$M$14&gt;=Reparatietechnieken!$M$18,Reparatietechnieken!$M$14&gt;=Reparatietechnieken!$M$19,Reparatietechnieken!$M$14&gt;=Reparatietechnieken!$M$20,Reparatietechnieken!$M$14&gt;=Reparatietechnieken!$M$21,Reparatietechnieken!$M$14&gt;=Reparatietechnieken!$M$22,Reparatietechnieken!$M$14&gt;=Reparatietechnieken!$M$23)))</f>
        <v>0</v>
      </c>
      <c r="O7" s="37" t="b">
        <f>AND(OR((IF('Bepalen Type Onderhoud'!$M$5,TRUE,FALSE)),(IF('Bepalen Type Onderhoud'!$L$5,TRUE,FALSE))),(AND(Reparatietechnieken!$M$15&gt;=Reparatietechnieken!$M$14,Reparatietechnieken!$M$15&gt;=Reparatietechnieken!$M$16,Reparatietechnieken!$M$15&gt;=Reparatietechnieken!$M$17,Reparatietechnieken!$M$15&gt;=Reparatietechnieken!$M$18,Reparatietechnieken!$M$15&gt;=Reparatietechnieken!$M$19,Reparatietechnieken!$M$15&gt;=Reparatietechnieken!$M$20,Reparatietechnieken!$M$15&gt;=Reparatietechnieken!$M$21,Reparatietechnieken!$M$15&gt;=Reparatietechnieken!$M$22,Reparatietechnieken!$M$15&gt;=Reparatietechnieken!$M$23)))</f>
        <v>0</v>
      </c>
      <c r="P7" s="37" t="b">
        <f>AND(OR((IF('Bepalen Type Onderhoud'!$M$5,TRUE,FALSE)),(IF('Bepalen Type Onderhoud'!$L$5,TRUE,FALSE))),(AND(Reparatietechnieken!$M$16&gt;=Reparatietechnieken!$M$15,Reparatietechnieken!$M$16&gt;=Reparatietechnieken!$M$14,Reparatietechnieken!$M$16&gt;=Reparatietechnieken!$M$17,Reparatietechnieken!$M$16&gt;=Reparatietechnieken!$M$18,Reparatietechnieken!$M$16&gt;=Reparatietechnieken!$M$19,Reparatietechnieken!$M$16&gt;=Reparatietechnieken!$M$20,Reparatietechnieken!$M$16&gt;=Reparatietechnieken!$M$21,Reparatietechnieken!$M$16&gt;=Reparatietechnieken!$M$22,Reparatietechnieken!$M$16&gt;=Reparatietechnieken!$M$23)))</f>
        <v>0</v>
      </c>
      <c r="Q7" s="37" t="b">
        <f>AND(OR((IF('Bepalen Type Onderhoud'!$M$5,TRUE,FALSE)),(IF('Bepalen Type Onderhoud'!$L$5,TRUE,FALSE))),(AND(Reparatietechnieken!$M$17&gt;=Reparatietechnieken!$M$15,Reparatietechnieken!$M$17&gt;=Reparatietechnieken!$M$16,Reparatietechnieken!$M$17&gt;=Reparatietechnieken!$M$14,Reparatietechnieken!$M$17&gt;=Reparatietechnieken!$M$18,Reparatietechnieken!$M$17&gt;=Reparatietechnieken!$M$19,Reparatietechnieken!$M$17&gt;=Reparatietechnieken!$M$20,Reparatietechnieken!$M$17&gt;=Reparatietechnieken!$M$21,Reparatietechnieken!$M$17&gt;=Reparatietechnieken!$M$22,Reparatietechnieken!$M$17&gt;=Reparatietechnieken!$M$23)))</f>
        <v>0</v>
      </c>
      <c r="R7" s="37" t="b">
        <f>AND(OR((IF('Bepalen Type Onderhoud'!$M$5,TRUE,FALSE)),(IF('Bepalen Type Onderhoud'!$L$5,TRUE,FALSE))),(AND(Reparatietechnieken!$M$18&gt;=Reparatietechnieken!$M$15,Reparatietechnieken!$M$18&gt;=Reparatietechnieken!$M$16,Reparatietechnieken!$M$18&gt;=Reparatietechnieken!$M$17,Reparatietechnieken!$M$18&gt;=Reparatietechnieken!$M$14,Reparatietechnieken!$M$18&gt;=Reparatietechnieken!$M$19,Reparatietechnieken!$M$18&gt;=Reparatietechnieken!$M$20,Reparatietechnieken!$M$18&gt;=Reparatietechnieken!$M$21,Reparatietechnieken!$M$18&gt;=Reparatietechnieken!$M$22,Reparatietechnieken!$M$18&gt;=Reparatietechnieken!$M$23)))</f>
        <v>0</v>
      </c>
      <c r="S7" s="37" t="b">
        <f>AND(OR((IF('Bepalen Type Onderhoud'!$M$5,TRUE,FALSE)),(IF('Bepalen Type Onderhoud'!$L$5,TRUE,FALSE))),(AND(Reparatietechnieken!$M$19&gt;=Reparatietechnieken!$M$15,Reparatietechnieken!$M$19&gt;=Reparatietechnieken!$M$16,Reparatietechnieken!$M$19&gt;=Reparatietechnieken!$M$17,Reparatietechnieken!$M$19&gt;=Reparatietechnieken!$M$18,Reparatietechnieken!$M$19&gt;=Reparatietechnieken!$M$14,Reparatietechnieken!$M$19&gt;=Reparatietechnieken!$M$20,Reparatietechnieken!$M$19&gt;=Reparatietechnieken!$M$21,Reparatietechnieken!$M$19&gt;=Reparatietechnieken!$M$22,Reparatietechnieken!$M$19&gt;=Reparatietechnieken!$M$23)))</f>
        <v>0</v>
      </c>
      <c r="T7" s="37" t="b">
        <f>AND(OR((IF('Bepalen Type Onderhoud'!$M$5,TRUE,FALSE)),(IF('Bepalen Type Onderhoud'!$L$5,TRUE,FALSE))),(AND(Reparatietechnieken!$M$20&gt;=Reparatietechnieken!$M$15,Reparatietechnieken!$M$20&gt;=Reparatietechnieken!$M$16,Reparatietechnieken!$M$20&gt;=Reparatietechnieken!$M$17,Reparatietechnieken!$M$20&gt;=Reparatietechnieken!$M$18,Reparatietechnieken!$M$20&gt;=Reparatietechnieken!$M$19,Reparatietechnieken!$M$20&gt;=Reparatietechnieken!$M$14,Reparatietechnieken!$M$20&gt;=Reparatietechnieken!$M$21,Reparatietechnieken!$M$20&gt;=Reparatietechnieken!$M$22,Reparatietechnieken!$M$20&gt;=Reparatietechnieken!$M$23)))</f>
        <v>0</v>
      </c>
      <c r="U7" s="37" t="b">
        <f>AND(OR((IF('Bepalen Type Onderhoud'!$M$5,TRUE,FALSE)),(IF('Bepalen Type Onderhoud'!$L$5,TRUE,FALSE))),(AND(Reparatietechnieken!$M$21&gt;=Reparatietechnieken!$M$15,Reparatietechnieken!$M$21&gt;=Reparatietechnieken!$M$16,Reparatietechnieken!$M$21&gt;=Reparatietechnieken!$M$17,Reparatietechnieken!$M$21&gt;=Reparatietechnieken!$M$18,Reparatietechnieken!$M$21&gt;=Reparatietechnieken!$M$19,Reparatietechnieken!$M$21&gt;=Reparatietechnieken!$M$20,Reparatietechnieken!$M$21&gt;=Reparatietechnieken!$M$14,Reparatietechnieken!$M$21&gt;=Reparatietechnieken!$M$22,Reparatietechnieken!$M$21&gt;=Reparatietechnieken!$M$23)))</f>
        <v>0</v>
      </c>
      <c r="V7" s="37" t="b">
        <f>AND(OR((IF('Bepalen Type Onderhoud'!$M$5,TRUE,FALSE)),(IF('Bepalen Type Onderhoud'!$L$5,TRUE,FALSE))),(AND(Reparatietechnieken!$M$22&gt;=Reparatietechnieken!$M$15,Reparatietechnieken!$M$22&gt;=Reparatietechnieken!$M$16,Reparatietechnieken!$M$22&gt;=Reparatietechnieken!$M$17,Reparatietechnieken!$M$22&gt;=Reparatietechnieken!$M$18,Reparatietechnieken!$M$22&gt;=Reparatietechnieken!$M$19,Reparatietechnieken!$M$22&gt;=Reparatietechnieken!$M$20,Reparatietechnieken!$M$22&gt;=Reparatietechnieken!$M$21,Reparatietechnieken!$M$22&gt;=Reparatietechnieken!$M$14,Reparatietechnieken!$M$22&gt;=Reparatietechnieken!$M$23)))</f>
        <v>0</v>
      </c>
      <c r="W7" s="37" t="b">
        <f>AND(OR((IF('Bepalen Type Onderhoud'!$M$5,TRUE,FALSE)),(IF('Bepalen Type Onderhoud'!$L$5,TRUE,FALSE))),(AND(Reparatietechnieken!$M$23&gt;=Reparatietechnieken!$M$15,Reparatietechnieken!$M$23&gt;=Reparatietechnieken!$M$16,Reparatietechnieken!$M$23&gt;=Reparatietechnieken!$M$17,Reparatietechnieken!$M$23&gt;=Reparatietechnieken!$M$18,Reparatietechnieken!$M$23&gt;=Reparatietechnieken!$M$19,Reparatietechnieken!$M$23&gt;=Reparatietechnieken!$M$20,Reparatietechnieken!$M$23&gt;=Reparatietechnieken!$M$21,Reparatietechnieken!$M$23&gt;=Reparatietechnieken!$M$22,Reparatietechnieken!$M$23&gt;=Reparatietechnieken!$M$14)))</f>
        <v>0</v>
      </c>
      <c r="X7" s="37" t="b">
        <f>AND(OR((IF('Bepalen Type Onderhoud'!$M$5,TRUE,FALSE)),(IF('Bepalen Type Onderhoud'!$L$5,TRUE,FALSE))),(AND(Preserveringstechnieken!$M$14&gt;=Preserveringstechnieken!$M$15,Preserveringstechnieken!$M$14&gt;=Preserveringstechnieken!$M$16,Preserveringstechnieken!$M$14&gt;=Preserveringstechnieken!$M$17,Preserveringstechnieken!$M$14&gt;=Preserveringstechnieken!$M$18,Preserveringstechnieken!$M8&gt;=Preserveringstechnieken!$M$19,Preserveringstechnieken!$M$14&gt;=Preserveringstechnieken!$M$20,Preserveringstechnieken!$M$14&gt;=Preserveringstechnieken!$M$21,Preserveringstechnieken!$M$14&gt;=Preserveringstechnieken!$M$22,Preserveringstechnieken!$M$14&gt;=Preserveringstechnieken!$M$23)))</f>
        <v>0</v>
      </c>
      <c r="Y7" s="37" t="b">
        <f>AND(OR((IF('Bepalen Type Onderhoud'!$M$5,TRUE,FALSE)),(IF('Bepalen Type Onderhoud'!$L$5,TRUE,FALSE))),(AND(Preserveringstechnieken!$M$15&gt;=Preserveringstechnieken!$M$14,Preserveringstechnieken!$M$15&gt;=Preserveringstechnieken!$M$16,Preserveringstechnieken!$M$15&gt;=Preserveringstechnieken!$M$17,Preserveringstechnieken!$M$15&gt;=Preserveringstechnieken!$M$18,Preserveringstechnieken!$M$15&gt;=Preserveringstechnieken!$M$19,Preserveringstechnieken!$M$15&gt;=Preserveringstechnieken!$M$20,Preserveringstechnieken!$M$15&gt;=Preserveringstechnieken!$M$21,Preserveringstechnieken!$M$15&gt;=Preserveringstechnieken!$M$22,Preserveringstechnieken!$M$15&gt;=Preserveringstechnieken!$M$23)))</f>
        <v>0</v>
      </c>
      <c r="Z7" s="37" t="b">
        <f>AND(OR((IF('Bepalen Type Onderhoud'!$M$5,TRUE,FALSE)),(IF('Bepalen Type Onderhoud'!$L$5,TRUE,FALSE))),(AND(Preserveringstechnieken!$M$16&gt;=Preserveringstechnieken!$M$15,Preserveringstechnieken!$M$16&gt;=Preserveringstechnieken!$M$14,Preserveringstechnieken!$M$16&gt;=Preserveringstechnieken!$M$17,Preserveringstechnieken!$M$16&gt;=Preserveringstechnieken!$M$18,Preserveringstechnieken!$M$16&gt;=Preserveringstechnieken!$M$19,Preserveringstechnieken!$M$16&gt;=Preserveringstechnieken!$M$20,Preserveringstechnieken!$M$16&gt;=Preserveringstechnieken!$M$21,Preserveringstechnieken!$M$16&gt;=Preserveringstechnieken!$M$22,Preserveringstechnieken!$M$16&gt;=Preserveringstechnieken!$M$23)))</f>
        <v>0</v>
      </c>
      <c r="AA7" s="37" t="b">
        <f>AND(OR((IF('Bepalen Type Onderhoud'!$M$5,TRUE,FALSE)),(IF('Bepalen Type Onderhoud'!$L$5,TRUE,FALSE))),(AND(Preserveringstechnieken!$M$17&gt;=Preserveringstechnieken!$M$15,Preserveringstechnieken!$M$17&gt;=Preserveringstechnieken!$M$16,Preserveringstechnieken!$M$17&gt;=Preserveringstechnieken!$M$14,Preserveringstechnieken!$M$17&gt;=Preserveringstechnieken!$M$18,Preserveringstechnieken!$M$17&gt;=Preserveringstechnieken!$M$19,Preserveringstechnieken!$M$17&gt;=Preserveringstechnieken!$M$20,Preserveringstechnieken!$M$17&gt;=Preserveringstechnieken!$M$21,Preserveringstechnieken!$M$17&gt;=Preserveringstechnieken!$M$22,Preserveringstechnieken!$M$17&gt;=Preserveringstechnieken!$M$23)))</f>
        <v>0</v>
      </c>
      <c r="AB7" s="37" t="b">
        <f>AND(OR((IF('Bepalen Type Onderhoud'!$M$5,TRUE,FALSE)),(IF('Bepalen Type Onderhoud'!$L$5,TRUE,FALSE))),(AND(Preserveringstechnieken!$M$18&gt;=Preserveringstechnieken!$M$15,Preserveringstechnieken!$M$18&gt;=Preserveringstechnieken!$M$16,Preserveringstechnieken!$M$18&gt;=Preserveringstechnieken!$M$17,Preserveringstechnieken!$M$18&gt;=Preserveringstechnieken!$M$14,Preserveringstechnieken!$M$18&gt;=Preserveringstechnieken!$M$19,Preserveringstechnieken!$M$18&gt;=Preserveringstechnieken!$M$20,Preserveringstechnieken!$M$18&gt;=Preserveringstechnieken!$M$21,Preserveringstechnieken!$M$18&gt;=Preserveringstechnieken!$M$22,Preserveringstechnieken!$M$18&gt;=Preserveringstechnieken!$M$23)))</f>
        <v>0</v>
      </c>
      <c r="AC7" s="37" t="b">
        <f>AND(OR((IF('Bepalen Type Onderhoud'!$M$5,TRUE,FALSE)),(IF('Bepalen Type Onderhoud'!$L$5,TRUE,FALSE))),(AND(Preserveringstechnieken!$M$19&gt;=Preserveringstechnieken!$M$15,Preserveringstechnieken!$M$19&gt;=Preserveringstechnieken!$M$16,Preserveringstechnieken!$M$19&gt;=Preserveringstechnieken!$M$17,Preserveringstechnieken!$M$19&gt;=Preserveringstechnieken!$M$18,Preserveringstechnieken!$M$19&gt;=Preserveringstechnieken!$M$14,Preserveringstechnieken!$M$19&gt;=Preserveringstechnieken!$M$20,Preserveringstechnieken!$M$19&gt;=Preserveringstechnieken!$M$21,Preserveringstechnieken!$M$19&gt;=Preserveringstechnieken!$M$22,Preserveringstechnieken!$M$19&gt;=Preserveringstechnieken!$M$23)))</f>
        <v>0</v>
      </c>
      <c r="AD7" s="37" t="b">
        <f>AND(OR((IF('Bepalen Type Onderhoud'!$M$5,TRUE,FALSE)),(IF('Bepalen Type Onderhoud'!$L$5,TRUE,FALSE))),(AND(Preserveringstechnieken!$M$20&gt;=Preserveringstechnieken!$M$15,Preserveringstechnieken!$M$20&gt;=Preserveringstechnieken!$M$16,Preserveringstechnieken!$M$20&gt;=Preserveringstechnieken!$M$17,Preserveringstechnieken!$M$20&gt;=Preserveringstechnieken!$M$18,Preserveringstechnieken!$M$20&gt;=Preserveringstechnieken!$M$19,Preserveringstechnieken!$M$20&gt;=Preserveringstechnieken!$M$14,Preserveringstechnieken!$M$20&gt;=Preserveringstechnieken!$M$21,Preserveringstechnieken!$M$20&gt;=Preserveringstechnieken!$M$22,Preserveringstechnieken!$M$20&gt;=Preserveringstechnieken!$M$23)))</f>
        <v>0</v>
      </c>
      <c r="AE7" s="37" t="b">
        <f>AND(OR((IF('Bepalen Type Onderhoud'!$M$5,TRUE,FALSE)),(IF('Bepalen Type Onderhoud'!$L$5,TRUE,FALSE))),(AND(Preserveringstechnieken!$M$21&gt;=Preserveringstechnieken!$M$15,Preserveringstechnieken!$M$21&gt;=Preserveringstechnieken!$M$16,Preserveringstechnieken!$M$21&gt;=Preserveringstechnieken!$M$17,Preserveringstechnieken!$M$21&gt;=Preserveringstechnieken!$M$18,Preserveringstechnieken!$M$21&gt;=Preserveringstechnieken!$M$19,Preserveringstechnieken!$M$21&gt;=Preserveringstechnieken!$M$20,Preserveringstechnieken!$M$21&gt;=Preserveringstechnieken!$M$14,Preserveringstechnieken!$M$21&gt;=Preserveringstechnieken!$M$22,Preserveringstechnieken!$M$21&gt;=Preserveringstechnieken!$M$23)))</f>
        <v>0</v>
      </c>
      <c r="AF7" s="37" t="b">
        <f>AND(OR((IF('Bepalen Type Onderhoud'!$M$5,TRUE,FALSE)),(IF('Bepalen Type Onderhoud'!$L$5,TRUE,FALSE))),(AND(Preserveringstechnieken!$M$22&gt;=Preserveringstechnieken!$M$15,Preserveringstechnieken!$M$22&gt;=Preserveringstechnieken!$M$16,Preserveringstechnieken!$M$22&gt;=Preserveringstechnieken!$M$17,Preserveringstechnieken!$M$22&gt;=Preserveringstechnieken!$M$18,Preserveringstechnieken!$M$22&gt;=Preserveringstechnieken!$M$19,Preserveringstechnieken!$M$22&gt;=Preserveringstechnieken!$M$20,Preserveringstechnieken!$M$22&gt;=Preserveringstechnieken!$M$21,Preserveringstechnieken!$M$22&gt;=Preserveringstechnieken!$M$14,Preserveringstechnieken!$M$22&gt;=Preserveringstechnieken!$M$23)))</f>
        <v>0</v>
      </c>
      <c r="AG7" s="37" t="b">
        <f>AND(OR((IF('Bepalen Type Onderhoud'!$M$5,TRUE,FALSE)),(IF('Bepalen Type Onderhoud'!$L$5,TRUE,FALSE))),(AND(Preserveringstechnieken!$M$23&gt;=Preserveringstechnieken!$M$15,Preserveringstechnieken!$M$23&gt;=Preserveringstechnieken!$M$16,Preserveringstechnieken!$M$23&gt;=Preserveringstechnieken!$M$17,Preserveringstechnieken!$M$23&gt;=Preserveringstechnieken!$M$18,Preserveringstechnieken!$M$23&gt;=Preserveringstechnieken!$M$19,Preserveringstechnieken!$M$23&gt;=Preserveringstechnieken!$M$20,Preserveringstechnieken!$M$23&gt;=Preserveringstechnieken!$M$21,Preserveringstechnieken!$M$23&gt;=Preserveringstechnieken!$M$22,Preserveringstechnieken!$M$23&gt;=Preserveringstechnieken!$M$14)))</f>
        <v>0</v>
      </c>
      <c r="AH7" s="35"/>
      <c r="AI7" s="35"/>
      <c r="AJ7" s="35"/>
      <c r="AK7" s="35"/>
      <c r="AL7" s="35"/>
      <c r="AM7" s="35"/>
      <c r="AN7" s="35"/>
    </row>
    <row r="8" spans="1:43" s="127" customFormat="1" ht="13.2" x14ac:dyDescent="0.25">
      <c r="A8" s="314" t="s">
        <v>6</v>
      </c>
      <c r="B8" s="134"/>
      <c r="C8" s="134"/>
      <c r="D8" s="39"/>
      <c r="E8" s="39"/>
      <c r="F8" s="39"/>
      <c r="G8" s="39"/>
      <c r="H8" s="39"/>
      <c r="I8" s="39"/>
      <c r="J8" s="39"/>
      <c r="K8" s="39"/>
      <c r="L8" s="39"/>
      <c r="M8" s="39"/>
      <c r="N8" s="39"/>
      <c r="O8" s="39"/>
      <c r="P8" s="39"/>
      <c r="Q8" s="39"/>
      <c r="R8" s="39"/>
      <c r="S8" s="39"/>
      <c r="T8" s="39"/>
      <c r="U8" s="39"/>
      <c r="V8" s="39"/>
      <c r="W8" s="39"/>
      <c r="X8" s="39"/>
      <c r="Y8" s="39"/>
      <c r="Z8" s="39"/>
      <c r="AA8" s="39"/>
      <c r="AB8" s="39"/>
      <c r="AC8" s="39"/>
      <c r="AD8" s="39"/>
      <c r="AE8" s="39"/>
      <c r="AF8" s="39"/>
      <c r="AG8" s="39"/>
      <c r="AH8" s="35"/>
      <c r="AI8" s="35"/>
      <c r="AJ8" s="35"/>
      <c r="AK8" s="35"/>
      <c r="AL8" s="35"/>
      <c r="AM8" s="35"/>
      <c r="AN8" s="35"/>
      <c r="AO8" s="35"/>
      <c r="AP8" s="35"/>
      <c r="AQ8" s="35"/>
    </row>
    <row r="9" spans="1:43" s="127" customFormat="1" ht="13.2" x14ac:dyDescent="0.25">
      <c r="A9" s="315"/>
      <c r="B9" s="135" t="s">
        <v>55</v>
      </c>
      <c r="C9" s="135"/>
      <c r="D9" s="135" t="s">
        <v>133</v>
      </c>
      <c r="E9" s="135"/>
      <c r="F9" s="135"/>
      <c r="G9" s="135"/>
      <c r="H9" s="135"/>
      <c r="I9" s="135"/>
      <c r="J9" s="135"/>
      <c r="K9" s="135"/>
      <c r="L9" s="135"/>
      <c r="M9" s="135"/>
      <c r="N9" s="135" t="s">
        <v>134</v>
      </c>
      <c r="O9" s="135"/>
      <c r="P9" s="135"/>
      <c r="Q9" s="135"/>
      <c r="R9" s="135"/>
      <c r="S9" s="135"/>
      <c r="T9" s="135"/>
      <c r="U9" s="135"/>
      <c r="V9" s="135"/>
      <c r="W9" s="135"/>
      <c r="X9" s="135" t="s">
        <v>165</v>
      </c>
      <c r="Y9" s="135"/>
      <c r="Z9" s="135"/>
      <c r="AA9" s="135"/>
      <c r="AB9" s="135"/>
      <c r="AC9" s="135"/>
      <c r="AD9" s="135"/>
      <c r="AE9" s="135"/>
      <c r="AF9" s="135"/>
      <c r="AG9" s="135"/>
      <c r="AH9" s="35"/>
      <c r="AI9" s="35"/>
      <c r="AJ9" s="35"/>
      <c r="AK9" s="35"/>
      <c r="AL9" s="35"/>
      <c r="AM9" s="35"/>
      <c r="AN9" s="35"/>
      <c r="AO9" s="35"/>
      <c r="AP9" s="35"/>
      <c r="AQ9" s="35"/>
    </row>
    <row r="10" spans="1:43" s="127" customFormat="1" ht="66" x14ac:dyDescent="0.25">
      <c r="A10" s="316"/>
      <c r="B10" s="160" t="s">
        <v>55</v>
      </c>
      <c r="C10" s="33"/>
      <c r="D10" s="34" t="str">
        <f>Versterkingstechnieken!$E$24</f>
        <v>Constructie overlagen met gewapend spuitbeton; Natte mortel</v>
      </c>
      <c r="E10" s="34" t="str">
        <f>Versterkingstechnieken!$E$25</f>
        <v>Constructie overlagen met gewapend spuitbeton; Droge mortel</v>
      </c>
      <c r="F10" s="34" t="str">
        <f>Versterkingstechnieken!$E$26</f>
        <v>Lijmwapening toepassen</v>
      </c>
      <c r="G10" s="34" t="str">
        <f>Versterkingstechnieken!$E$27</f>
        <v>Uitwendige voorspanwapening toepassen</v>
      </c>
      <c r="H10" s="34" t="str">
        <f>Versterkingstechnieken!$E$28</f>
        <v>Koolstofverzel versterking aanbrengen</v>
      </c>
      <c r="I10" s="34" t="str">
        <f>Versterkingstechnieken!$E$29</f>
        <v>Druklaag vervangen door Hoge Sterkte Beton</v>
      </c>
      <c r="J10" s="34" t="str">
        <f>Versterkingstechnieken!$E$30</f>
        <v>Overspanning verkorten dmv jukken</v>
      </c>
      <c r="K10" s="34" t="str">
        <f>Versterkingstechnieken!$E$31</f>
        <v>Overspanning verkorten dmv tussensteunpunt</v>
      </c>
      <c r="L10" s="34">
        <f>Versterkingstechnieken!$E$32</f>
        <v>0</v>
      </c>
      <c r="M10" s="34">
        <f>Versterkingstechnieken!$E$33</f>
        <v>0</v>
      </c>
      <c r="N10" s="34" t="str">
        <f>Reparatietechnieken!$E$24</f>
        <v>Injectie scheuren met epoxy</v>
      </c>
      <c r="O10" s="34" t="str">
        <f>Reparatietechnieken!$E$25</f>
        <v>Hogedruk injectie scheuren met epoxy</v>
      </c>
      <c r="P10" s="34" t="str">
        <f>Reparatietechnieken!$E$26</f>
        <v>Handmatig repareren (epoxylaag)</v>
      </c>
      <c r="Q10" s="34" t="str">
        <f>Reparatietechnieken!$E$27</f>
        <v>Handmatig repareren (cementgebonden gietmortel)</v>
      </c>
      <c r="R10" s="34">
        <f>Reparatietechnieken!$E$28</f>
        <v>0</v>
      </c>
      <c r="S10" s="34">
        <f>Reparatietechnieken!$E$29</f>
        <v>0</v>
      </c>
      <c r="T10" s="34">
        <f>Reparatietechnieken!$E$30</f>
        <v>0</v>
      </c>
      <c r="U10" s="34">
        <f>Reparatietechnieken!$E$31</f>
        <v>0</v>
      </c>
      <c r="V10" s="34">
        <f>Reparatietechnieken!$E$32</f>
        <v>0</v>
      </c>
      <c r="W10" s="34">
        <f>Reparatietechnieken!$E$33</f>
        <v>0</v>
      </c>
      <c r="X10" s="34" t="str">
        <f>Preserveringstechnieken!$E$24</f>
        <v>Injectie scheuren met poly-urethaan</v>
      </c>
      <c r="Y10" s="34" t="str">
        <f>Preserveringstechnieken!$E$25</f>
        <v>Hogedruk injectie scheuren met poly-urethaan</v>
      </c>
      <c r="Z10" s="34">
        <f>Preserveringstechnieken!$E$26</f>
        <v>0</v>
      </c>
      <c r="AA10" s="34">
        <f>Preserveringstechnieken!$E$27</f>
        <v>0</v>
      </c>
      <c r="AB10" s="34">
        <f>Preserveringstechnieken!$E$28</f>
        <v>0</v>
      </c>
      <c r="AC10" s="34">
        <f>Preserveringstechnieken!$E$29</f>
        <v>0</v>
      </c>
      <c r="AD10" s="34">
        <f>Preserveringstechnieken!$E$30</f>
        <v>0</v>
      </c>
      <c r="AE10" s="34">
        <f>Preserveringstechnieken!$E$31</f>
        <v>0</v>
      </c>
      <c r="AF10" s="34">
        <f>Preserveringstechnieken!$E$32</f>
        <v>0</v>
      </c>
      <c r="AG10" s="34">
        <f>Preserveringstechnieken!$E$33</f>
        <v>0</v>
      </c>
      <c r="AH10" s="35"/>
      <c r="AI10" s="35"/>
      <c r="AJ10" s="35"/>
      <c r="AK10" s="35"/>
      <c r="AL10" s="35"/>
      <c r="AM10" s="35"/>
      <c r="AN10" s="35"/>
      <c r="AO10" s="35"/>
      <c r="AP10" s="35"/>
      <c r="AQ10" s="35"/>
    </row>
    <row r="11" spans="1:43" s="110" customFormat="1" x14ac:dyDescent="0.35">
      <c r="A11" s="180" t="s">
        <v>59</v>
      </c>
      <c r="B11" s="161" t="b">
        <f>IF('Bepalen Type Onderhoud'!$N6,TRUE,FALSE)</f>
        <v>0</v>
      </c>
      <c r="C11" s="133"/>
      <c r="D11" s="37" t="b">
        <f>AND((IF('Bepalen Type Onderhoud'!$M$6,TRUE,FALSE)),(AND(Versterkingstechnieken!$M$24&gt;=Versterkingstechnieken!$M$25,Versterkingstechnieken!$M$24&gt;=Versterkingstechnieken!$M$26,Versterkingstechnieken!$M$24&gt;=Versterkingstechnieken!$M$27,Versterkingstechnieken!$M$24&gt;=Versterkingstechnieken!$M$28,Versterkingstechnieken!$M$24&gt;=Versterkingstechnieken!$M$29,Versterkingstechnieken!$M$24&gt;=Versterkingstechnieken!$M$30,Versterkingstechnieken!$M$24&gt;=Versterkingstechnieken!$M$31,Versterkingstechnieken!$M$24&gt;=Versterkingstechnieken!$M$32,Versterkingstechnieken!$M$24&gt;=Versterkingstechnieken!$M$33)))</f>
        <v>0</v>
      </c>
      <c r="E11" s="37" t="b">
        <f>AND((IF('Bepalen Type Onderhoud'!$M$6,TRUE,FALSE)),(AND(Versterkingstechnieken!$M$25&gt;=Versterkingstechnieken!$M$24,Versterkingstechnieken!$M$25&gt;=Versterkingstechnieken!$M$26,Versterkingstechnieken!$M$25&gt;=Versterkingstechnieken!$M$27,Versterkingstechnieken!$M$25&gt;=Versterkingstechnieken!$M$28,Versterkingstechnieken!$M$25&gt;=Versterkingstechnieken!$M$29,Versterkingstechnieken!$M$25&gt;=Versterkingstechnieken!$M$30,Versterkingstechnieken!$M$25&gt;=Versterkingstechnieken!$M$31,Versterkingstechnieken!$M$25&gt;=Versterkingstechnieken!$M$32,Versterkingstechnieken!$M$25&gt;=Versterkingstechnieken!$M$33)))</f>
        <v>0</v>
      </c>
      <c r="F11" s="37" t="b">
        <f>AND((IF('Bepalen Type Onderhoud'!$M$6,TRUE,FALSE)),(AND(Versterkingstechnieken!$M$26&gt;=Versterkingstechnieken!$M$25,Versterkingstechnieken!$M$26&gt;=Versterkingstechnieken!$M$24,Versterkingstechnieken!$M$26&gt;=Versterkingstechnieken!$M$27,Versterkingstechnieken!$M$26&gt;=Versterkingstechnieken!$M$28,Versterkingstechnieken!$M$26&gt;=Versterkingstechnieken!$M$29,Versterkingstechnieken!$M$26&gt;=Versterkingstechnieken!$M$30,Versterkingstechnieken!$M$26&gt;=Versterkingstechnieken!$M$31,Versterkingstechnieken!$M$26&gt;=Versterkingstechnieken!$M$32,Versterkingstechnieken!$M$26&gt;=Versterkingstechnieken!$M$33)))</f>
        <v>0</v>
      </c>
      <c r="G11" s="37" t="b">
        <f>AND((IF('Bepalen Type Onderhoud'!$M$6,TRUE,FALSE)),(AND(Versterkingstechnieken!$M$27&gt;=Versterkingstechnieken!$M$25,Versterkingstechnieken!$M$27&gt;=Versterkingstechnieken!$M$26,Versterkingstechnieken!$M$27&gt;=Versterkingstechnieken!$M$24,Versterkingstechnieken!$M$27&gt;=Versterkingstechnieken!$M$28,Versterkingstechnieken!$M$27&gt;=Versterkingstechnieken!$M$29,Versterkingstechnieken!$M$27&gt;=Versterkingstechnieken!$M$30,Versterkingstechnieken!$M$27&gt;=Versterkingstechnieken!$M$31,Versterkingstechnieken!$M$27&gt;=Versterkingstechnieken!$M$32,Versterkingstechnieken!$M$27&gt;=Versterkingstechnieken!$M$33)))</f>
        <v>0</v>
      </c>
      <c r="H11" s="37" t="b">
        <f>AND((IF('Bepalen Type Onderhoud'!$M$6,TRUE,FALSE)),(AND(Versterkingstechnieken!$M$28&gt;=Versterkingstechnieken!$M$25,Versterkingstechnieken!$M$28&gt;=Versterkingstechnieken!$M$26,Versterkingstechnieken!$M$28&gt;=Versterkingstechnieken!$M$27,Versterkingstechnieken!$M$28&gt;=Versterkingstechnieken!$M$24,Versterkingstechnieken!$M$28&gt;=Versterkingstechnieken!$M$29,Versterkingstechnieken!$M$28&gt;=Versterkingstechnieken!$M$30,Versterkingstechnieken!$M$28&gt;=Versterkingstechnieken!$M$31,Versterkingstechnieken!$M$28&gt;=Versterkingstechnieken!$M$32,Versterkingstechnieken!$M$28&gt;=Versterkingstechnieken!$M$33)))</f>
        <v>0</v>
      </c>
      <c r="I11" s="37" t="b">
        <f>AND((IF('Bepalen Type Onderhoud'!$M$6,TRUE,FALSE)),(AND(Versterkingstechnieken!$M$29&gt;=Versterkingstechnieken!$M$25,Versterkingstechnieken!$M$29&gt;=Versterkingstechnieken!$M$26,Versterkingstechnieken!$M$29&gt;=Versterkingstechnieken!$M$27,Versterkingstechnieken!$M$29&gt;=Versterkingstechnieken!$M$28,Versterkingstechnieken!$M$29&gt;=Versterkingstechnieken!$M$24,Versterkingstechnieken!$M$29&gt;=Versterkingstechnieken!$M$30,Versterkingstechnieken!$M$29&gt;=Versterkingstechnieken!$M$31,Versterkingstechnieken!$M$29&gt;=Versterkingstechnieken!$M$32,Versterkingstechnieken!$M$29&gt;=Versterkingstechnieken!$M$33)))</f>
        <v>0</v>
      </c>
      <c r="J11" s="37" t="b">
        <f>AND((IF('Bepalen Type Onderhoud'!$M$6,TRUE,FALSE)),(AND(Versterkingstechnieken!$M$30&gt;=Versterkingstechnieken!$M$25,Versterkingstechnieken!$M$30&gt;=Versterkingstechnieken!$M$26,Versterkingstechnieken!$M$30&gt;=Versterkingstechnieken!$M$27,Versterkingstechnieken!$M$30&gt;=Versterkingstechnieken!$M$28,Versterkingstechnieken!$M$30&gt;=Versterkingstechnieken!$M$29,Versterkingstechnieken!$M$30&gt;=Versterkingstechnieken!$M$24,Versterkingstechnieken!$M$30&gt;=Versterkingstechnieken!$M$31,Versterkingstechnieken!$M$30&gt;=Versterkingstechnieken!$M$32,Versterkingstechnieken!$M$30&gt;=Versterkingstechnieken!$M$33)))</f>
        <v>0</v>
      </c>
      <c r="K11" s="37" t="b">
        <f>AND((IF('Bepalen Type Onderhoud'!$M$6,TRUE,FALSE)),(AND(Versterkingstechnieken!$M$31&gt;=Versterkingstechnieken!$M$25,Versterkingstechnieken!$M$31&gt;=Versterkingstechnieken!$M$26,Versterkingstechnieken!$M$31&gt;=Versterkingstechnieken!$M$27,Versterkingstechnieken!$M$31&gt;=Versterkingstechnieken!$M$28,Versterkingstechnieken!$M$31&gt;=Versterkingstechnieken!$M$29,Versterkingstechnieken!$M$31&gt;=Versterkingstechnieken!$M$30,Versterkingstechnieken!$M$31&gt;=Versterkingstechnieken!$M$24,Versterkingstechnieken!$M$31&gt;=Versterkingstechnieken!$M$32,Versterkingstechnieken!$M$31&gt;=Versterkingstechnieken!$M$33)))</f>
        <v>0</v>
      </c>
      <c r="L11" s="37" t="b">
        <f>AND((IF('Bepalen Type Onderhoud'!$M$6,TRUE,FALSE)),(AND(Versterkingstechnieken!$M$32&gt;=Versterkingstechnieken!$M$25,Versterkingstechnieken!$M$32&gt;=Versterkingstechnieken!$M$26,Versterkingstechnieken!$M$32&gt;=Versterkingstechnieken!$M$27,Versterkingstechnieken!$M$32&gt;=Versterkingstechnieken!$M$28,Versterkingstechnieken!$M$32&gt;=Versterkingstechnieken!$M$29,Versterkingstechnieken!$M$32&gt;=Versterkingstechnieken!$M$30,Versterkingstechnieken!$M$32&gt;=Versterkingstechnieken!$M$31,Versterkingstechnieken!$M$32&gt;=Versterkingstechnieken!$M$24,Versterkingstechnieken!$M$32&gt;=Versterkingstechnieken!$M$33)))</f>
        <v>0</v>
      </c>
      <c r="M11" s="37" t="b">
        <f>AND((IF('Bepalen Type Onderhoud'!$M$6,TRUE,FALSE)),(AND(Versterkingstechnieken!$M$33&gt;=Versterkingstechnieken!$M$25,Versterkingstechnieken!$M$33&gt;=Versterkingstechnieken!$M$26,Versterkingstechnieken!$M$33&gt;=Versterkingstechnieken!$M$27,Versterkingstechnieken!$M$33&gt;=Versterkingstechnieken!$M$28,Versterkingstechnieken!$M$33&gt;=Versterkingstechnieken!$M$29,Versterkingstechnieken!$M$33&gt;=Versterkingstechnieken!$M$30,Versterkingstechnieken!$M$33&gt;=Versterkingstechnieken!$M$31,Versterkingstechnieken!$M$33&gt;=Versterkingstechnieken!$M$32,Versterkingstechnieken!$M$33&gt;=Versterkingstechnieken!$M$24)))</f>
        <v>0</v>
      </c>
      <c r="N11" s="37" t="b">
        <f>AND(OR((IF('Bepalen Type Onderhoud'!$M$6,TRUE,FALSE)),(IF('Bepalen Type Onderhoud'!$L$6,TRUE,FALSE))),(AND(Reparatietechnieken!$M$24&gt;=Reparatietechnieken!$M$25,Reparatietechnieken!$M$24&gt;=Reparatietechnieken!$M$26,Reparatietechnieken!$M$24&gt;=Reparatietechnieken!$M$27,Reparatietechnieken!$M$24&gt;=Reparatietechnieken!$M$28,Reparatietechnieken!$M$24&gt;=Reparatietechnieken!$M$29,Reparatietechnieken!$M$24&gt;=Reparatietechnieken!$M$30,Reparatietechnieken!$M$24&gt;=Reparatietechnieken!$M$31,Reparatietechnieken!$M$24&gt;=Reparatietechnieken!$M$32,Reparatietechnieken!$M$24&gt;=Reparatietechnieken!$M$33)))</f>
        <v>0</v>
      </c>
      <c r="O11" s="37" t="b">
        <f>AND(OR((IF('Bepalen Type Onderhoud'!$M$6,TRUE,FALSE)),(IF('Bepalen Type Onderhoud'!$L$6,TRUE,FALSE))),(AND(Reparatietechnieken!$M$25&gt;=Reparatietechnieken!$M$24,Reparatietechnieken!$M$25&gt;=Reparatietechnieken!$M$26,Reparatietechnieken!$M$25&gt;=Reparatietechnieken!$M$27,Reparatietechnieken!$M$25&gt;=Reparatietechnieken!$M$28,Reparatietechnieken!$M$25&gt;=Reparatietechnieken!$M$29,Reparatietechnieken!$M$25&gt;=Reparatietechnieken!$M$30,Reparatietechnieken!$M$25&gt;=Reparatietechnieken!$M$31,Reparatietechnieken!$M$25&gt;=Reparatietechnieken!$M$32,Reparatietechnieken!$M$25&gt;=Reparatietechnieken!$M$33)))</f>
        <v>0</v>
      </c>
      <c r="P11" s="37" t="b">
        <f>AND(OR((IF('Bepalen Type Onderhoud'!$M$6,TRUE,FALSE)),(IF('Bepalen Type Onderhoud'!$L$6,TRUE,FALSE))),(AND(Reparatietechnieken!$M$26&gt;=Reparatietechnieken!$M$25,Reparatietechnieken!$M$26&gt;=Reparatietechnieken!$M$24,Reparatietechnieken!$M$26&gt;=Reparatietechnieken!$M$27,Reparatietechnieken!$M$26&gt;=Reparatietechnieken!$M$28,Reparatietechnieken!$M$26&gt;=Reparatietechnieken!$M$29,Reparatietechnieken!$M$26&gt;=Reparatietechnieken!$M$30,Reparatietechnieken!$M$26&gt;=Reparatietechnieken!$M$31,Reparatietechnieken!$M$26&gt;=Reparatietechnieken!$M$32,Reparatietechnieken!$M$26&gt;=Reparatietechnieken!$M$33)))</f>
        <v>0</v>
      </c>
      <c r="Q11" s="37" t="b">
        <f>AND(OR((IF('Bepalen Type Onderhoud'!$M$6,TRUE,FALSE)),(IF('Bepalen Type Onderhoud'!$L$6,TRUE,FALSE))),(AND(Reparatietechnieken!$M$27&gt;=Reparatietechnieken!$M$25,Reparatietechnieken!$M$27&gt;=Reparatietechnieken!$M$26,Reparatietechnieken!$M$27&gt;=Reparatietechnieken!$M$24,Reparatietechnieken!$M$27&gt;=Reparatietechnieken!$M$28,Reparatietechnieken!$M$27&gt;=Reparatietechnieken!$M$29,Reparatietechnieken!$M$27&gt;=Reparatietechnieken!$M$30,Reparatietechnieken!$M$27&gt;=Reparatietechnieken!$M$31,Reparatietechnieken!$M$27&gt;=Reparatietechnieken!$M$32,Reparatietechnieken!$M$27&gt;=Reparatietechnieken!$M$33)))</f>
        <v>0</v>
      </c>
      <c r="R11" s="37" t="b">
        <f>AND(OR((IF('Bepalen Type Onderhoud'!$M$6,TRUE,FALSE)),(IF('Bepalen Type Onderhoud'!$L$6,TRUE,FALSE))),(AND(Reparatietechnieken!$M$28&gt;=Reparatietechnieken!$M$25,Reparatietechnieken!$M$28&gt;=Reparatietechnieken!$M$26,Reparatietechnieken!$M$28&gt;=Reparatietechnieken!$M$27,Reparatietechnieken!$M$28&gt;=Reparatietechnieken!$M$24,Reparatietechnieken!$M$28&gt;=Reparatietechnieken!$M$29,Reparatietechnieken!$M$28&gt;=Reparatietechnieken!$M$30,Reparatietechnieken!$M$28&gt;=Reparatietechnieken!$M$31,Reparatietechnieken!$M$28&gt;=Reparatietechnieken!$M$32,Reparatietechnieken!$M$28&gt;=Reparatietechnieken!$M$33)))</f>
        <v>0</v>
      </c>
      <c r="S11" s="37" t="b">
        <f>AND(OR((IF('Bepalen Type Onderhoud'!$M$6,TRUE,FALSE)),(IF('Bepalen Type Onderhoud'!$L$6,TRUE,FALSE))),(AND(Reparatietechnieken!$M$29&gt;=Reparatietechnieken!$M$25,Reparatietechnieken!$M$29&gt;=Reparatietechnieken!$M$26,Reparatietechnieken!$M$29&gt;=Reparatietechnieken!$M$27,Reparatietechnieken!$M$29&gt;=Reparatietechnieken!$M$28,Reparatietechnieken!$M$29&gt;=Reparatietechnieken!$M$24,Reparatietechnieken!$M$29&gt;=Reparatietechnieken!$M$30,Reparatietechnieken!$M$29&gt;=Reparatietechnieken!$M$31,Reparatietechnieken!$M$29&gt;=Reparatietechnieken!$M$32,Reparatietechnieken!$M$29&gt;=Reparatietechnieken!$M$33)))</f>
        <v>0</v>
      </c>
      <c r="T11" s="37" t="b">
        <f>AND(OR((IF('Bepalen Type Onderhoud'!$M$6,TRUE,FALSE)),(IF('Bepalen Type Onderhoud'!$L$6,TRUE,FALSE))),(AND(Reparatietechnieken!$M$30&gt;=Reparatietechnieken!$M$25,Reparatietechnieken!$M$30&gt;=Reparatietechnieken!$M$26,Reparatietechnieken!$M$30&gt;=Reparatietechnieken!$M$27,Reparatietechnieken!$M$30&gt;=Reparatietechnieken!$M$28,Reparatietechnieken!$M$30&gt;=Reparatietechnieken!$M$29,Reparatietechnieken!$M$30&gt;=Reparatietechnieken!$M$24,Reparatietechnieken!$M$30&gt;=Reparatietechnieken!$M$31,Reparatietechnieken!$M$30&gt;=Reparatietechnieken!$M$32,Reparatietechnieken!$M$30&gt;=Reparatietechnieken!$M$33)))</f>
        <v>0</v>
      </c>
      <c r="U11" s="37" t="b">
        <f>AND(OR((IF('Bepalen Type Onderhoud'!$M$6,TRUE,FALSE)),(IF('Bepalen Type Onderhoud'!$L$6,TRUE,FALSE))),(AND(Reparatietechnieken!$M$31&gt;=Reparatietechnieken!$M$25,Reparatietechnieken!$M$31&gt;=Reparatietechnieken!$M$26,Reparatietechnieken!$M$31&gt;=Reparatietechnieken!$M$27,Reparatietechnieken!$M$31&gt;=Reparatietechnieken!$M$28,Reparatietechnieken!$M$31&gt;=Reparatietechnieken!$M$29,Reparatietechnieken!$M$31&gt;=Reparatietechnieken!$M$30,Reparatietechnieken!$M$31&gt;=Reparatietechnieken!$M$24,Reparatietechnieken!$M$31&gt;=Reparatietechnieken!$M$32,Reparatietechnieken!$M$31&gt;=Reparatietechnieken!$M$33)))</f>
        <v>0</v>
      </c>
      <c r="V11" s="37" t="b">
        <f>AND(OR((IF('Bepalen Type Onderhoud'!$M$6,TRUE,FALSE)),(IF('Bepalen Type Onderhoud'!$L$6,TRUE,FALSE))),(AND(Reparatietechnieken!$M$32&gt;=Reparatietechnieken!$M$25,Reparatietechnieken!$M$32&gt;=Reparatietechnieken!$M$26,Reparatietechnieken!$M$32&gt;=Reparatietechnieken!$M$27,Reparatietechnieken!$M$32&gt;=Reparatietechnieken!$M$28,Reparatietechnieken!$M$32&gt;=Reparatietechnieken!$M$29,Reparatietechnieken!$M$32&gt;=Reparatietechnieken!$M$30,Reparatietechnieken!$M$32&gt;=Reparatietechnieken!$M$31,Reparatietechnieken!$M$32&gt;=Reparatietechnieken!$M$24,Reparatietechnieken!$M$32&gt;=Reparatietechnieken!$M$33)))</f>
        <v>0</v>
      </c>
      <c r="W11" s="37" t="b">
        <f>AND(OR((IF('Bepalen Type Onderhoud'!$M$6,TRUE,FALSE)),(IF('Bepalen Type Onderhoud'!$L$6,TRUE,FALSE))),(AND(Reparatietechnieken!$M$33&gt;=Reparatietechnieken!$M$25,Reparatietechnieken!$M$33&gt;=Reparatietechnieken!$M$26,Reparatietechnieken!$M$33&gt;=Reparatietechnieken!$M$27,Reparatietechnieken!$M$33&gt;=Reparatietechnieken!$M$28,Reparatietechnieken!$M$33&gt;=Reparatietechnieken!$M$29,Reparatietechnieken!$M$33&gt;=Reparatietechnieken!$M$30,Reparatietechnieken!$M$33&gt;=Reparatietechnieken!$M$31,Reparatietechnieken!$M$33&gt;=Reparatietechnieken!$M$32,Reparatietechnieken!$M$33&gt;=Reparatietechnieken!$M$24)))</f>
        <v>0</v>
      </c>
      <c r="X11" s="37" t="b">
        <f>AND(OR((IF('Bepalen Type Onderhoud'!$M$6,TRUE,FALSE)),(IF('Bepalen Type Onderhoud'!$L$6,TRUE,FALSE))),(AND(Preserveringstechnieken!$M$24&gt;=Preserveringstechnieken!$M$25,Preserveringstechnieken!$M$24&gt;=Preserveringstechnieken!$M$26,Preserveringstechnieken!$M$24&gt;=Preserveringstechnieken!$M$27,Preserveringstechnieken!$M$24&gt;=Preserveringstechnieken!$M$28,Preserveringstechnieken!$M12&gt;=Preserveringstechnieken!$M$29,Preserveringstechnieken!$M$24&gt;=Preserveringstechnieken!$M$30,Preserveringstechnieken!$M$24&gt;=Preserveringstechnieken!$M$31,Preserveringstechnieken!$M$24&gt;=Preserveringstechnieken!$M$32,Preserveringstechnieken!$M$24&gt;=Preserveringstechnieken!$M$33)))</f>
        <v>0</v>
      </c>
      <c r="Y11" s="37" t="b">
        <f>AND(OR((IF('Bepalen Type Onderhoud'!$M$6,TRUE,FALSE)),(IF('Bepalen Type Onderhoud'!$L$6,TRUE,FALSE))),(AND(Preserveringstechnieken!$M$25&gt;=Preserveringstechnieken!$M$24,Preserveringstechnieken!$M$25&gt;=Preserveringstechnieken!$M$26,Preserveringstechnieken!$M$25&gt;=Preserveringstechnieken!$M$27,Preserveringstechnieken!$M$25&gt;=Preserveringstechnieken!$M$28,Preserveringstechnieken!$M$25&gt;=Preserveringstechnieken!$M$29,Preserveringstechnieken!$M$25&gt;=Preserveringstechnieken!$M$30,Preserveringstechnieken!$M$25&gt;=Preserveringstechnieken!$M$31,Preserveringstechnieken!$M$25&gt;=Preserveringstechnieken!$M$32,Preserveringstechnieken!$M$25&gt;=Preserveringstechnieken!$M$33)))</f>
        <v>0</v>
      </c>
      <c r="Z11" s="37" t="b">
        <f>AND(OR((IF('Bepalen Type Onderhoud'!$M$6,TRUE,FALSE)),(IF('Bepalen Type Onderhoud'!$L$6,TRUE,FALSE))),(AND(Preserveringstechnieken!$M$26&gt;=Preserveringstechnieken!$M$25,Preserveringstechnieken!$M$26&gt;=Preserveringstechnieken!$M$24,Preserveringstechnieken!$M$26&gt;=Preserveringstechnieken!$M$27,Preserveringstechnieken!$M$26&gt;=Preserveringstechnieken!$M$28,Preserveringstechnieken!$M$26&gt;=Preserveringstechnieken!$M$29,Preserveringstechnieken!$M$26&gt;=Preserveringstechnieken!$M$30,Preserveringstechnieken!$M$26&gt;=Preserveringstechnieken!$M$31,Preserveringstechnieken!$M$26&gt;=Preserveringstechnieken!$M$32,Preserveringstechnieken!$M$26&gt;=Preserveringstechnieken!$M$33)))</f>
        <v>0</v>
      </c>
      <c r="AA11" s="37" t="b">
        <f>AND(OR((IF('Bepalen Type Onderhoud'!$M$6,TRUE,FALSE)),(IF('Bepalen Type Onderhoud'!$L$6,TRUE,FALSE))),(AND(Preserveringstechnieken!$M$27&gt;=Preserveringstechnieken!$M$25,Preserveringstechnieken!$M$27&gt;=Preserveringstechnieken!$M$26,Preserveringstechnieken!$M$27&gt;=Preserveringstechnieken!$M$24,Preserveringstechnieken!$M$27&gt;=Preserveringstechnieken!$M$28,Preserveringstechnieken!$M$27&gt;=Preserveringstechnieken!$M$29,Preserveringstechnieken!$M$27&gt;=Preserveringstechnieken!$M$30,Preserveringstechnieken!$M$27&gt;=Preserveringstechnieken!$M$31,Preserveringstechnieken!$M$27&gt;=Preserveringstechnieken!$M$32,Preserveringstechnieken!$M$27&gt;=Preserveringstechnieken!$M$33)))</f>
        <v>0</v>
      </c>
      <c r="AB11" s="37" t="b">
        <f>AND(OR((IF('Bepalen Type Onderhoud'!$M$6,TRUE,FALSE)),(IF('Bepalen Type Onderhoud'!$L$6,TRUE,FALSE))),(AND(Preserveringstechnieken!$M$28&gt;=Preserveringstechnieken!$M$25,Preserveringstechnieken!$M$28&gt;=Preserveringstechnieken!$M$26,Preserveringstechnieken!$M$28&gt;=Preserveringstechnieken!$M$27,Preserveringstechnieken!$M$28&gt;=Preserveringstechnieken!$M$24,Preserveringstechnieken!$M$28&gt;=Preserveringstechnieken!$M$29,Preserveringstechnieken!$M$28&gt;=Preserveringstechnieken!$M$30,Preserveringstechnieken!$M$28&gt;=Preserveringstechnieken!$M$31,Preserveringstechnieken!$M$28&gt;=Preserveringstechnieken!$M$32,Preserveringstechnieken!$M$28&gt;=Preserveringstechnieken!$M$33)))</f>
        <v>0</v>
      </c>
      <c r="AC11" s="37" t="b">
        <f>AND(OR((IF('Bepalen Type Onderhoud'!$M$6,TRUE,FALSE)),(IF('Bepalen Type Onderhoud'!$L$6,TRUE,FALSE))),(AND(Preserveringstechnieken!$M$29&gt;=Preserveringstechnieken!$M$25,Preserveringstechnieken!$M$29&gt;=Preserveringstechnieken!$M$26,Preserveringstechnieken!$M$29&gt;=Preserveringstechnieken!$M$27,Preserveringstechnieken!$M$29&gt;=Preserveringstechnieken!$M$28,Preserveringstechnieken!$M$29&gt;=Preserveringstechnieken!$M$24,Preserveringstechnieken!$M$29&gt;=Preserveringstechnieken!$M$30,Preserveringstechnieken!$M$29&gt;=Preserveringstechnieken!$M$31,Preserveringstechnieken!$M$29&gt;=Preserveringstechnieken!$M$32,Preserveringstechnieken!$M$29&gt;=Preserveringstechnieken!$M$33)))</f>
        <v>0</v>
      </c>
      <c r="AD11" s="37" t="b">
        <f>AND(OR((IF('Bepalen Type Onderhoud'!$M$6,TRUE,FALSE)),(IF('Bepalen Type Onderhoud'!$L$6,TRUE,FALSE))),(AND(Preserveringstechnieken!$M$30&gt;=Preserveringstechnieken!$M$25,Preserveringstechnieken!$M$30&gt;=Preserveringstechnieken!$M$26,Preserveringstechnieken!$M$30&gt;=Preserveringstechnieken!$M$27,Preserveringstechnieken!$M$30&gt;=Preserveringstechnieken!$M$28,Preserveringstechnieken!$M$30&gt;=Preserveringstechnieken!$M$29,Preserveringstechnieken!$M$30&gt;=Preserveringstechnieken!$M$24,Preserveringstechnieken!$M$30&gt;=Preserveringstechnieken!$M$31,Preserveringstechnieken!$M$30&gt;=Preserveringstechnieken!$M$32,Preserveringstechnieken!$M$30&gt;=Preserveringstechnieken!$M$33)))</f>
        <v>0</v>
      </c>
      <c r="AE11" s="37" t="b">
        <f>AND(OR((IF('Bepalen Type Onderhoud'!$M$6,TRUE,FALSE)),(IF('Bepalen Type Onderhoud'!$L$6,TRUE,FALSE))),(AND(Preserveringstechnieken!$M$31&gt;=Preserveringstechnieken!$M$25,Preserveringstechnieken!$M$31&gt;=Preserveringstechnieken!$M$26,Preserveringstechnieken!$M$31&gt;=Preserveringstechnieken!$M$27,Preserveringstechnieken!$M$31&gt;=Preserveringstechnieken!$M$28,Preserveringstechnieken!$M$31&gt;=Preserveringstechnieken!$M$29,Preserveringstechnieken!$M$31&gt;=Preserveringstechnieken!$M$30,Preserveringstechnieken!$M$31&gt;=Preserveringstechnieken!$M$24,Preserveringstechnieken!$M$31&gt;=Preserveringstechnieken!$M$32,Preserveringstechnieken!$M$31&gt;=Preserveringstechnieken!$M$33)))</f>
        <v>0</v>
      </c>
      <c r="AF11" s="37" t="b">
        <f>AND(OR((IF('Bepalen Type Onderhoud'!$M$6,TRUE,FALSE)),(IF('Bepalen Type Onderhoud'!$L$6,TRUE,FALSE))),(AND(Preserveringstechnieken!$M$32&gt;=Preserveringstechnieken!$M$25,Preserveringstechnieken!$M$32&gt;=Preserveringstechnieken!$M$26,Preserveringstechnieken!$M$32&gt;=Preserveringstechnieken!$M$27,Preserveringstechnieken!$M$32&gt;=Preserveringstechnieken!$M$28,Preserveringstechnieken!$M$32&gt;=Preserveringstechnieken!$M$29,Preserveringstechnieken!$M$32&gt;=Preserveringstechnieken!$M$30,Preserveringstechnieken!$M$32&gt;=Preserveringstechnieken!$M$31,Preserveringstechnieken!$M$32&gt;=Preserveringstechnieken!$M$24,Preserveringstechnieken!$M$32&gt;=Preserveringstechnieken!$M$33)))</f>
        <v>0</v>
      </c>
      <c r="AG11" s="37" t="b">
        <f>AND(OR((IF('Bepalen Type Onderhoud'!$M$6,TRUE,FALSE)),(IF('Bepalen Type Onderhoud'!$L$6,TRUE,FALSE))),(AND(Preserveringstechnieken!$M$33&gt;=Preserveringstechnieken!$M$25,Preserveringstechnieken!$M$33&gt;=Preserveringstechnieken!$M$26,Preserveringstechnieken!$M$33&gt;=Preserveringstechnieken!$M$27,Preserveringstechnieken!$M$33&gt;=Preserveringstechnieken!$M$28,Preserveringstechnieken!$M$33&gt;=Preserveringstechnieken!$M$29,Preserveringstechnieken!$M$33&gt;=Preserveringstechnieken!$M$30,Preserveringstechnieken!$M$33&gt;=Preserveringstechnieken!$M$31,Preserveringstechnieken!$M$33&gt;=Preserveringstechnieken!$M$32,Preserveringstechnieken!$M$33&gt;=Preserveringstechnieken!$M$24)))</f>
        <v>0</v>
      </c>
      <c r="AH11" s="35"/>
      <c r="AI11" s="35"/>
      <c r="AJ11" s="35"/>
      <c r="AK11" s="35"/>
      <c r="AL11" s="35"/>
      <c r="AM11" s="35"/>
      <c r="AN11" s="35"/>
      <c r="AO11" s="35"/>
      <c r="AP11" s="35"/>
      <c r="AQ11" s="35"/>
    </row>
    <row r="12" spans="1:43" s="185" customFormat="1" ht="13.2" x14ac:dyDescent="0.25">
      <c r="A12" s="314" t="s">
        <v>6</v>
      </c>
      <c r="B12" s="134"/>
      <c r="C12" s="134"/>
      <c r="D12" s="39"/>
      <c r="E12" s="39"/>
      <c r="F12" s="39"/>
      <c r="G12" s="39"/>
      <c r="H12" s="39"/>
      <c r="I12" s="39"/>
      <c r="J12" s="39"/>
      <c r="K12" s="39"/>
      <c r="L12" s="39"/>
      <c r="M12" s="39"/>
      <c r="N12" s="39"/>
      <c r="O12" s="39"/>
      <c r="P12" s="39"/>
      <c r="Q12" s="39"/>
      <c r="R12" s="39"/>
      <c r="S12" s="39"/>
      <c r="T12" s="39"/>
      <c r="U12" s="39"/>
      <c r="V12" s="39"/>
      <c r="W12" s="39"/>
      <c r="X12" s="39"/>
      <c r="Y12" s="39"/>
      <c r="Z12" s="39"/>
      <c r="AA12" s="39"/>
      <c r="AB12" s="39"/>
      <c r="AC12" s="39"/>
      <c r="AD12" s="39"/>
      <c r="AE12" s="39"/>
      <c r="AF12" s="39"/>
      <c r="AG12" s="39"/>
      <c r="AH12" s="230"/>
      <c r="AI12" s="230"/>
      <c r="AJ12" s="230"/>
      <c r="AK12" s="230"/>
      <c r="AL12" s="230"/>
      <c r="AM12" s="230"/>
      <c r="AN12" s="230"/>
      <c r="AO12" s="230"/>
      <c r="AP12" s="230"/>
      <c r="AQ12" s="230"/>
    </row>
    <row r="13" spans="1:43" s="185" customFormat="1" ht="13.2" x14ac:dyDescent="0.25">
      <c r="A13" s="315"/>
      <c r="B13" s="135" t="s">
        <v>55</v>
      </c>
      <c r="C13" s="135"/>
      <c r="D13" s="135" t="s">
        <v>133</v>
      </c>
      <c r="E13" s="135"/>
      <c r="F13" s="135"/>
      <c r="G13" s="135"/>
      <c r="H13" s="135"/>
      <c r="I13" s="135"/>
      <c r="J13" s="135"/>
      <c r="K13" s="135"/>
      <c r="L13" s="135"/>
      <c r="M13" s="135"/>
      <c r="N13" s="135" t="s">
        <v>134</v>
      </c>
      <c r="O13" s="135"/>
      <c r="P13" s="135"/>
      <c r="Q13" s="135"/>
      <c r="R13" s="135"/>
      <c r="S13" s="135"/>
      <c r="T13" s="135"/>
      <c r="U13" s="135"/>
      <c r="V13" s="135"/>
      <c r="W13" s="135"/>
      <c r="X13" s="135" t="s">
        <v>165</v>
      </c>
      <c r="Y13" s="135"/>
      <c r="Z13" s="135"/>
      <c r="AA13" s="135"/>
      <c r="AB13" s="135"/>
      <c r="AC13" s="135"/>
      <c r="AD13" s="135"/>
      <c r="AE13" s="135"/>
      <c r="AF13" s="135"/>
      <c r="AG13" s="135"/>
      <c r="AH13" s="230"/>
      <c r="AI13" s="230"/>
      <c r="AJ13" s="230"/>
      <c r="AK13" s="230"/>
      <c r="AL13" s="230"/>
      <c r="AM13" s="230"/>
      <c r="AN13" s="230"/>
      <c r="AO13" s="230"/>
      <c r="AP13" s="230"/>
      <c r="AQ13" s="230"/>
    </row>
    <row r="14" spans="1:43" s="185" customFormat="1" ht="66" x14ac:dyDescent="0.25">
      <c r="A14" s="316"/>
      <c r="B14" s="160" t="s">
        <v>55</v>
      </c>
      <c r="C14" s="33"/>
      <c r="D14" s="34" t="str">
        <f>Versterkingstechnieken!$E$24</f>
        <v>Constructie overlagen met gewapend spuitbeton; Natte mortel</v>
      </c>
      <c r="E14" s="34" t="str">
        <f>Versterkingstechnieken!$E$25</f>
        <v>Constructie overlagen met gewapend spuitbeton; Droge mortel</v>
      </c>
      <c r="F14" s="34" t="str">
        <f>Versterkingstechnieken!$E$26</f>
        <v>Lijmwapening toepassen</v>
      </c>
      <c r="G14" s="34" t="str">
        <f>Versterkingstechnieken!$E$27</f>
        <v>Uitwendige voorspanwapening toepassen</v>
      </c>
      <c r="H14" s="34" t="str">
        <f>Versterkingstechnieken!$E$28</f>
        <v>Koolstofverzel versterking aanbrengen</v>
      </c>
      <c r="I14" s="34" t="str">
        <f>Versterkingstechnieken!$E$29</f>
        <v>Druklaag vervangen door Hoge Sterkte Beton</v>
      </c>
      <c r="J14" s="34" t="str">
        <f>Versterkingstechnieken!$E$30</f>
        <v>Overspanning verkorten dmv jukken</v>
      </c>
      <c r="K14" s="34" t="str">
        <f>Versterkingstechnieken!$E$31</f>
        <v>Overspanning verkorten dmv tussensteunpunt</v>
      </c>
      <c r="L14" s="34">
        <f>Versterkingstechnieken!$E$32</f>
        <v>0</v>
      </c>
      <c r="M14" s="34">
        <f>Versterkingstechnieken!$E$33</f>
        <v>0</v>
      </c>
      <c r="N14" s="34" t="str">
        <f>Reparatietechnieken!$E$24</f>
        <v>Injectie scheuren met epoxy</v>
      </c>
      <c r="O14" s="34" t="str">
        <f>Reparatietechnieken!$E$25</f>
        <v>Hogedruk injectie scheuren met epoxy</v>
      </c>
      <c r="P14" s="34" t="str">
        <f>Reparatietechnieken!$E$26</f>
        <v>Handmatig repareren (epoxylaag)</v>
      </c>
      <c r="Q14" s="34" t="str">
        <f>Reparatietechnieken!$E$27</f>
        <v>Handmatig repareren (cementgebonden gietmortel)</v>
      </c>
      <c r="R14" s="34">
        <f>Reparatietechnieken!$E$28</f>
        <v>0</v>
      </c>
      <c r="S14" s="34">
        <f>Reparatietechnieken!$E$29</f>
        <v>0</v>
      </c>
      <c r="T14" s="34">
        <f>Reparatietechnieken!$E$30</f>
        <v>0</v>
      </c>
      <c r="U14" s="34">
        <f>Reparatietechnieken!$E$31</f>
        <v>0</v>
      </c>
      <c r="V14" s="34">
        <f>Reparatietechnieken!$E$32</f>
        <v>0</v>
      </c>
      <c r="W14" s="34">
        <f>Reparatietechnieken!$E$33</f>
        <v>0</v>
      </c>
      <c r="X14" s="34" t="str">
        <f>Preserveringstechnieken!$E$24</f>
        <v>Injectie scheuren met poly-urethaan</v>
      </c>
      <c r="Y14" s="34" t="str">
        <f>Preserveringstechnieken!$E$25</f>
        <v>Hogedruk injectie scheuren met poly-urethaan</v>
      </c>
      <c r="Z14" s="34">
        <f>Preserveringstechnieken!$E$26</f>
        <v>0</v>
      </c>
      <c r="AA14" s="34">
        <f>Preserveringstechnieken!$E$27</f>
        <v>0</v>
      </c>
      <c r="AB14" s="34">
        <f>Preserveringstechnieken!$E$28</f>
        <v>0</v>
      </c>
      <c r="AC14" s="34">
        <f>Preserveringstechnieken!$E$29</f>
        <v>0</v>
      </c>
      <c r="AD14" s="34">
        <f>Preserveringstechnieken!$E$30</f>
        <v>0</v>
      </c>
      <c r="AE14" s="34">
        <f>Preserveringstechnieken!$E$31</f>
        <v>0</v>
      </c>
      <c r="AF14" s="34">
        <f>Preserveringstechnieken!$E$32</f>
        <v>0</v>
      </c>
      <c r="AG14" s="34">
        <f>Preserveringstechnieken!$E$33</f>
        <v>0</v>
      </c>
      <c r="AH14" s="230"/>
      <c r="AI14" s="230"/>
      <c r="AJ14" s="230"/>
      <c r="AK14" s="230"/>
      <c r="AL14" s="230"/>
      <c r="AM14" s="230"/>
      <c r="AN14" s="230"/>
      <c r="AO14" s="230"/>
      <c r="AP14" s="230"/>
      <c r="AQ14" s="230"/>
    </row>
    <row r="15" spans="1:43" s="185" customFormat="1" x14ac:dyDescent="0.35">
      <c r="A15" s="180" t="s">
        <v>170</v>
      </c>
      <c r="B15" s="161" t="b">
        <f>IF('Bepalen Type Onderhoud'!$N10,TRUE,FALSE)</f>
        <v>0</v>
      </c>
      <c r="C15" s="133"/>
      <c r="D15" s="37" t="b">
        <f>AND((IF('Bepalen Type Onderhoud'!$M$7,TRUE,FALSE)),(AND(Versterkingstechnieken!$M$34&gt;=Versterkingstechnieken!$M$35,Versterkingstechnieken!$M$34&gt;=Versterkingstechnieken!$M$36,Versterkingstechnieken!$M$34&gt;=Versterkingstechnieken!$M$37,Versterkingstechnieken!$M$34&gt;=Versterkingstechnieken!$M$38,Versterkingstechnieken!$M$34&gt;=Versterkingstechnieken!$M$39,Versterkingstechnieken!$M$34&gt;=Versterkingstechnieken!$M$40,Versterkingstechnieken!$M$34&gt;=Versterkingstechnieken!$M$41,Versterkingstechnieken!$M$34&gt;=Versterkingstechnieken!$M$42,Versterkingstechnieken!$M$34&gt;=Versterkingstechnieken!$M$43)))</f>
        <v>0</v>
      </c>
      <c r="E15" s="37" t="b">
        <f>AND((IF('Bepalen Type Onderhoud'!$M$7,TRUE,FALSE)),(AND(Versterkingstechnieken!$M$35&gt;=Versterkingstechnieken!$M$34,Versterkingstechnieken!$M$35&gt;=Versterkingstechnieken!$M$36,Versterkingstechnieken!$M$35&gt;=Versterkingstechnieken!$M$37,Versterkingstechnieken!$M$35&gt;=Versterkingstechnieken!$M$38,Versterkingstechnieken!$M$35&gt;=Versterkingstechnieken!$M$39,Versterkingstechnieken!$M$35&gt;=Versterkingstechnieken!$M$40,Versterkingstechnieken!$M$35&gt;=Versterkingstechnieken!$M$41,Versterkingstechnieken!$M$35&gt;=Versterkingstechnieken!$M$42,Versterkingstechnieken!$M$35&gt;=Versterkingstechnieken!$M$43)))</f>
        <v>0</v>
      </c>
      <c r="F15" s="37" t="b">
        <f>AND((IF('Bepalen Type Onderhoud'!$M$7,TRUE,FALSE)),(AND(Versterkingstechnieken!$M$36&gt;=Versterkingstechnieken!$M$35,Versterkingstechnieken!$M$36&gt;=Versterkingstechnieken!$M$34,Versterkingstechnieken!$M$36&gt;=Versterkingstechnieken!$M$37,Versterkingstechnieken!$M$36&gt;=Versterkingstechnieken!$M$38,Versterkingstechnieken!$M$36&gt;=Versterkingstechnieken!$M$39,Versterkingstechnieken!$M$36&gt;=Versterkingstechnieken!$M$40,Versterkingstechnieken!$M$36&gt;=Versterkingstechnieken!$M$41,Versterkingstechnieken!$M$36&gt;=Versterkingstechnieken!$M$42,Versterkingstechnieken!$M$36&gt;=Versterkingstechnieken!$M$43)))</f>
        <v>0</v>
      </c>
      <c r="G15" s="37" t="b">
        <f>AND((IF('Bepalen Type Onderhoud'!$M$7,TRUE,FALSE)),(AND(Versterkingstechnieken!$M$37&gt;=Versterkingstechnieken!$M$35,Versterkingstechnieken!$M$37&gt;=Versterkingstechnieken!$M$36,Versterkingstechnieken!$M$37&gt;=Versterkingstechnieken!$M$34,Versterkingstechnieken!$M$37&gt;=Versterkingstechnieken!$M$38,Versterkingstechnieken!$M$37&gt;=Versterkingstechnieken!$M$39,Versterkingstechnieken!$M$37&gt;=Versterkingstechnieken!$M$40,Versterkingstechnieken!$M$37&gt;=Versterkingstechnieken!$M$41,Versterkingstechnieken!$M$37&gt;=Versterkingstechnieken!$M$42,Versterkingstechnieken!$M$37&gt;=Versterkingstechnieken!$M$43)))</f>
        <v>0</v>
      </c>
      <c r="H15" s="37" t="b">
        <f>AND((IF('Bepalen Type Onderhoud'!$M$7,TRUE,FALSE)),(AND(Versterkingstechnieken!$M$38&gt;=Versterkingstechnieken!$M$35,Versterkingstechnieken!$M$38&gt;=Versterkingstechnieken!$M$36,Versterkingstechnieken!$M$38&gt;=Versterkingstechnieken!$M$37,Versterkingstechnieken!$M$38&gt;=Versterkingstechnieken!$M$34,Versterkingstechnieken!$M$38&gt;=Versterkingstechnieken!$M$39,Versterkingstechnieken!$M$38&gt;=Versterkingstechnieken!$M$40,Versterkingstechnieken!$M$38&gt;=Versterkingstechnieken!$M$41,Versterkingstechnieken!$M$38&gt;=Versterkingstechnieken!$M$42,Versterkingstechnieken!$M$38&gt;=Versterkingstechnieken!$M$43)))</f>
        <v>0</v>
      </c>
      <c r="I15" s="37" t="b">
        <f>AND((IF('Bepalen Type Onderhoud'!$M$7,TRUE,FALSE)),(AND(Versterkingstechnieken!$M$39&gt;=Versterkingstechnieken!$M$35,Versterkingstechnieken!$M$39&gt;=Versterkingstechnieken!$M$36,Versterkingstechnieken!$M$39&gt;=Versterkingstechnieken!$M$37,Versterkingstechnieken!$M$39&gt;=Versterkingstechnieken!$M$38,Versterkingstechnieken!$M$39&gt;=Versterkingstechnieken!$M$34,Versterkingstechnieken!$M$39&gt;=Versterkingstechnieken!$M$40,Versterkingstechnieken!$M$39&gt;=Versterkingstechnieken!$M$41,Versterkingstechnieken!$M$39&gt;=Versterkingstechnieken!$M$42,Versterkingstechnieken!$M$39&gt;=Versterkingstechnieken!$M$43)))</f>
        <v>0</v>
      </c>
      <c r="J15" s="37" t="b">
        <f>AND((IF('Bepalen Type Onderhoud'!$M$7,TRUE,FALSE)),(AND(Versterkingstechnieken!$M$40&gt;=Versterkingstechnieken!$M$35,Versterkingstechnieken!$M$40&gt;=Versterkingstechnieken!$M$36,Versterkingstechnieken!$M$40&gt;=Versterkingstechnieken!$M$37,Versterkingstechnieken!$M$40&gt;=Versterkingstechnieken!$M$38,Versterkingstechnieken!$M$40&gt;=Versterkingstechnieken!$M$39,Versterkingstechnieken!$M$40&gt;=Versterkingstechnieken!$M$34,Versterkingstechnieken!$M$40&gt;=Versterkingstechnieken!$M$41,Versterkingstechnieken!$M$40&gt;=Versterkingstechnieken!$M$42,Versterkingstechnieken!$M$40&gt;=Versterkingstechnieken!$M$43)))</f>
        <v>0</v>
      </c>
      <c r="K15" s="37" t="b">
        <f>AND((IF('Bepalen Type Onderhoud'!$M$7,TRUE,FALSE)),(AND(Versterkingstechnieken!$M$41&gt;=Versterkingstechnieken!$M$35,Versterkingstechnieken!$M$41&gt;=Versterkingstechnieken!$M$36,Versterkingstechnieken!$M$41&gt;=Versterkingstechnieken!$M$37,Versterkingstechnieken!$M$41&gt;=Versterkingstechnieken!$M$38,Versterkingstechnieken!$M$41&gt;=Versterkingstechnieken!$M$39,Versterkingstechnieken!$M$41&gt;=Versterkingstechnieken!$M$40,Versterkingstechnieken!$M$41&gt;=Versterkingstechnieken!$M$34,Versterkingstechnieken!$M$41&gt;=Versterkingstechnieken!$M$42,Versterkingstechnieken!$M$41&gt;=Versterkingstechnieken!$M$43)))</f>
        <v>0</v>
      </c>
      <c r="L15" s="37" t="b">
        <f>AND((IF('Bepalen Type Onderhoud'!$M$7,TRUE,FALSE)),(AND(Versterkingstechnieken!$M$42&gt;=Versterkingstechnieken!$M$35,Versterkingstechnieken!$M$42&gt;=Versterkingstechnieken!$M$36,Versterkingstechnieken!$M$42&gt;=Versterkingstechnieken!$M$37,Versterkingstechnieken!$M$42&gt;=Versterkingstechnieken!$M$38,Versterkingstechnieken!$M$42&gt;=Versterkingstechnieken!$M$39,Versterkingstechnieken!$M$42&gt;=Versterkingstechnieken!$M$40,Versterkingstechnieken!$M$42&gt;=Versterkingstechnieken!$M$41,Versterkingstechnieken!$M$42&gt;=Versterkingstechnieken!$M$34,Versterkingstechnieken!$M$42&gt;=Versterkingstechnieken!$M$43)))</f>
        <v>0</v>
      </c>
      <c r="M15" s="37" t="b">
        <f>AND((IF('Bepalen Type Onderhoud'!$M$7,TRUE,FALSE)),(AND(Versterkingstechnieken!$M$43&gt;=Versterkingstechnieken!$M$35,Versterkingstechnieken!$M$43&gt;=Versterkingstechnieken!$M$36,Versterkingstechnieken!$M$43&gt;=Versterkingstechnieken!$M$37,Versterkingstechnieken!$M$43&gt;=Versterkingstechnieken!$M$38,Versterkingstechnieken!$M$43&gt;=Versterkingstechnieken!$M$39,Versterkingstechnieken!$M$43&gt;=Versterkingstechnieken!$M$40,Versterkingstechnieken!$M$43&gt;=Versterkingstechnieken!$M$41,Versterkingstechnieken!$M$43&gt;=Versterkingstechnieken!$M$42,Versterkingstechnieken!$M$43&gt;=Versterkingstechnieken!$M$34)))</f>
        <v>0</v>
      </c>
      <c r="N15" s="37" t="b">
        <f>AND(OR((IF('Bepalen Type Onderhoud'!$M$7,TRUE,FALSE)),(IF('Bepalen Type Onderhoud'!$L$7,TRUE,FALSE))),(AND(Reparatietechnieken!$M$34&gt;=Reparatietechnieken!$M$35,Reparatietechnieken!$M$34&gt;=Reparatietechnieken!$M$36,Reparatietechnieken!$M$34&gt;=Reparatietechnieken!$M$37,Reparatietechnieken!$M$34&gt;=Reparatietechnieken!$M$38,Reparatietechnieken!$M$34&gt;=Reparatietechnieken!$M$39,Reparatietechnieken!$M$34&gt;=Reparatietechnieken!$M$40,Reparatietechnieken!$M$34&gt;=Reparatietechnieken!$M$41,Reparatietechnieken!$M$34&gt;=Reparatietechnieken!$M$42,Reparatietechnieken!$M$34&gt;=Reparatietechnieken!$M$43)))</f>
        <v>0</v>
      </c>
      <c r="O15" s="37" t="b">
        <f>AND(OR((IF('Bepalen Type Onderhoud'!$M$7,TRUE,FALSE)),(IF('Bepalen Type Onderhoud'!$L$7,TRUE,FALSE))),(AND(Reparatietechnieken!$M$35&gt;=Reparatietechnieken!$M$34,Reparatietechnieken!$M$35&gt;=Reparatietechnieken!$M$36,Reparatietechnieken!$M$35&gt;=Reparatietechnieken!$M$37,Reparatietechnieken!$M$35&gt;=Reparatietechnieken!$M$38,Reparatietechnieken!$M$35&gt;=Reparatietechnieken!$M$39,Reparatietechnieken!$M$35&gt;=Reparatietechnieken!$M$40,Reparatietechnieken!$M$35&gt;=Reparatietechnieken!$M$41,Reparatietechnieken!$M$35&gt;=Reparatietechnieken!$M$42,Reparatietechnieken!$M$35&gt;=Reparatietechnieken!$M$43)))</f>
        <v>0</v>
      </c>
      <c r="P15" s="37" t="b">
        <f>AND(OR((IF('Bepalen Type Onderhoud'!$M$7,TRUE,FALSE)),(IF('Bepalen Type Onderhoud'!$L$7,TRUE,FALSE))),(AND(Reparatietechnieken!$M$36&gt;=Reparatietechnieken!$M$35,Reparatietechnieken!$M$36&gt;=Reparatietechnieken!$M$34,Reparatietechnieken!$M$36&gt;=Reparatietechnieken!$M$37,Reparatietechnieken!$M$36&gt;=Reparatietechnieken!$M$38,Reparatietechnieken!$M$36&gt;=Reparatietechnieken!$M$39,Reparatietechnieken!$M$36&gt;=Reparatietechnieken!$M$40,Reparatietechnieken!$M$36&gt;=Reparatietechnieken!$M$41,Reparatietechnieken!$M$36&gt;=Reparatietechnieken!$M$42,Reparatietechnieken!$M$36&gt;=Reparatietechnieken!$M$43)))</f>
        <v>0</v>
      </c>
      <c r="Q15" s="37" t="b">
        <f>AND(OR((IF('Bepalen Type Onderhoud'!$M$7,TRUE,FALSE)),(IF('Bepalen Type Onderhoud'!$L$7,TRUE,FALSE))),(AND(Reparatietechnieken!$M$37&gt;=Reparatietechnieken!$M$35,Reparatietechnieken!$M$37&gt;=Reparatietechnieken!$M$36,Reparatietechnieken!$M$37&gt;=Reparatietechnieken!$M$34,Reparatietechnieken!$M$37&gt;=Reparatietechnieken!$M$38,Reparatietechnieken!$M$37&gt;=Reparatietechnieken!$M$39,Reparatietechnieken!$M$37&gt;=Reparatietechnieken!$M$40,Reparatietechnieken!$M$37&gt;=Reparatietechnieken!$M$41,Reparatietechnieken!$M$37&gt;=Reparatietechnieken!$M$42,Reparatietechnieken!$M$37&gt;=Reparatietechnieken!$M$43)))</f>
        <v>0</v>
      </c>
      <c r="R15" s="37" t="b">
        <f>AND(OR((IF('Bepalen Type Onderhoud'!$M$7,TRUE,FALSE)),(IF('Bepalen Type Onderhoud'!$L$7,TRUE,FALSE))),(AND(Reparatietechnieken!$M$38&gt;=Reparatietechnieken!$M$35,Reparatietechnieken!$M$38&gt;=Reparatietechnieken!$M$36,Reparatietechnieken!$M$38&gt;=Reparatietechnieken!$M$37,Reparatietechnieken!$M$38&gt;=Reparatietechnieken!$M$34,Reparatietechnieken!$M$38&gt;=Reparatietechnieken!$M$39,Reparatietechnieken!$M$38&gt;=Reparatietechnieken!$M$40,Reparatietechnieken!$M$38&gt;=Reparatietechnieken!$M$41,Reparatietechnieken!$M$38&gt;=Reparatietechnieken!$M$42,Reparatietechnieken!$M$38&gt;=Reparatietechnieken!$M$43)))</f>
        <v>0</v>
      </c>
      <c r="S15" s="37" t="b">
        <f>AND(OR((IF('Bepalen Type Onderhoud'!$M$7,TRUE,FALSE)),(IF('Bepalen Type Onderhoud'!$L$7,TRUE,FALSE))),(AND(Reparatietechnieken!$M$39&gt;=Reparatietechnieken!$M$35,Reparatietechnieken!$M$39&gt;=Reparatietechnieken!$M$36,Reparatietechnieken!$M$39&gt;=Reparatietechnieken!$M$37,Reparatietechnieken!$M$39&gt;=Reparatietechnieken!$M$38,Reparatietechnieken!$M$39&gt;=Reparatietechnieken!$M$34,Reparatietechnieken!$M$39&gt;=Reparatietechnieken!$M$40,Reparatietechnieken!$M$39&gt;=Reparatietechnieken!$M$41,Reparatietechnieken!$M$39&gt;=Reparatietechnieken!$M$42,Reparatietechnieken!$M$39&gt;=Reparatietechnieken!$M$43)))</f>
        <v>0</v>
      </c>
      <c r="T15" s="37" t="b">
        <f>AND(OR((IF('Bepalen Type Onderhoud'!$M$7,TRUE,FALSE)),(IF('Bepalen Type Onderhoud'!$L$7,TRUE,FALSE))),(AND(Reparatietechnieken!$M$40&gt;=Reparatietechnieken!$M$35,Reparatietechnieken!$M$40&gt;=Reparatietechnieken!$M$36,Reparatietechnieken!$M$40&gt;=Reparatietechnieken!$M$37,Reparatietechnieken!$M$40&gt;=Reparatietechnieken!$M$38,Reparatietechnieken!$M$40&gt;=Reparatietechnieken!$M$39,Reparatietechnieken!$M$40&gt;=Reparatietechnieken!$M$34,Reparatietechnieken!$M$40&gt;=Reparatietechnieken!$M$41,Reparatietechnieken!$M$40&gt;=Reparatietechnieken!$M$42,Reparatietechnieken!$M$40&gt;=Reparatietechnieken!$M$43)))</f>
        <v>0</v>
      </c>
      <c r="U15" s="37" t="b">
        <f>AND(OR((IF('Bepalen Type Onderhoud'!$M$7,TRUE,FALSE)),(IF('Bepalen Type Onderhoud'!$L$7,TRUE,FALSE))),(AND(Reparatietechnieken!$M$41&gt;=Reparatietechnieken!$M$35,Reparatietechnieken!$M$41&gt;=Reparatietechnieken!$M$36,Reparatietechnieken!$M$41&gt;=Reparatietechnieken!$M$37,Reparatietechnieken!$M$41&gt;=Reparatietechnieken!$M$38,Reparatietechnieken!$M$41&gt;=Reparatietechnieken!$M$39,Reparatietechnieken!$M$41&gt;=Reparatietechnieken!$M$40,Reparatietechnieken!$M$41&gt;=Reparatietechnieken!$M$34,Reparatietechnieken!$M$41&gt;=Reparatietechnieken!$M$42,Reparatietechnieken!$M$41&gt;=Reparatietechnieken!$M$43)))</f>
        <v>0</v>
      </c>
      <c r="V15" s="37" t="b">
        <f>AND(OR((IF('Bepalen Type Onderhoud'!$M$7,TRUE,FALSE)),(IF('Bepalen Type Onderhoud'!$L$7,TRUE,FALSE))),(AND(Reparatietechnieken!$M$42&gt;=Reparatietechnieken!$M$35,Reparatietechnieken!$M$42&gt;=Reparatietechnieken!$M$36,Reparatietechnieken!$M$42&gt;=Reparatietechnieken!$M$37,Reparatietechnieken!$M$42&gt;=Reparatietechnieken!$M$38,Reparatietechnieken!$M$42&gt;=Reparatietechnieken!$M$39,Reparatietechnieken!$M$42&gt;=Reparatietechnieken!$M$40,Reparatietechnieken!$M$42&gt;=Reparatietechnieken!$M$41,Reparatietechnieken!$M$42&gt;=Reparatietechnieken!$M$34,Reparatietechnieken!$M$42&gt;=Reparatietechnieken!$M$43)))</f>
        <v>0</v>
      </c>
      <c r="W15" s="37" t="b">
        <f>AND(OR((IF('Bepalen Type Onderhoud'!$M$7,TRUE,FALSE)),(IF('Bepalen Type Onderhoud'!$L$7,TRUE,FALSE))),(AND(Reparatietechnieken!$M$43&gt;=Reparatietechnieken!$M$35,Reparatietechnieken!$M$43&gt;=Reparatietechnieken!$M$36,Reparatietechnieken!$M$43&gt;=Reparatietechnieken!$M$37,Reparatietechnieken!$M$43&gt;=Reparatietechnieken!$M$38,Reparatietechnieken!$M$43&gt;=Reparatietechnieken!$M$39,Reparatietechnieken!$M$43&gt;=Reparatietechnieken!$M$40,Reparatietechnieken!$M$43&gt;=Reparatietechnieken!$M$41,Reparatietechnieken!$M$43&gt;=Reparatietechnieken!$M$42,Reparatietechnieken!$M$43&gt;=Reparatietechnieken!$M$34)))</f>
        <v>0</v>
      </c>
      <c r="X15" s="37" t="b">
        <f>AND(OR((IF('Bepalen Type Onderhoud'!$M$7,TRUE,FALSE)),(IF('Bepalen Type Onderhoud'!$L$7,TRUE,FALSE))),(AND(Preserveringstechnieken!$M$34&gt;=Preserveringstechnieken!$M$35,Preserveringstechnieken!$M$34&gt;=Preserveringstechnieken!$M$36,Preserveringstechnieken!$M$34&gt;=Preserveringstechnieken!$M$37,Preserveringstechnieken!$M$34&gt;=Preserveringstechnieken!$M$38,Preserveringstechnieken!$M$34&gt;=Preserveringstechnieken!$M$39,Preserveringstechnieken!$M$34&gt;=Preserveringstechnieken!$M$40,Preserveringstechnieken!$M$34&gt;=Preserveringstechnieken!$M$41,Preserveringstechnieken!$M$34&gt;=Preserveringstechnieken!$M$42,Preserveringstechnieken!$M$34&gt;=Preserveringstechnieken!$M$43)))</f>
        <v>0</v>
      </c>
      <c r="Y15" s="37" t="b">
        <f>AND(OR((IF('Bepalen Type Onderhoud'!$M$7,TRUE,FALSE)),(IF('Bepalen Type Onderhoud'!$L$7,TRUE,FALSE))),(AND(Preserveringstechnieken!$M$35&gt;=Preserveringstechnieken!$M$34,Preserveringstechnieken!$M$35&gt;=Preserveringstechnieken!$M$36,Preserveringstechnieken!$M$35&gt;=Preserveringstechnieken!$M$37,Preserveringstechnieken!$M$35&gt;=Preserveringstechnieken!$M$38,Preserveringstechnieken!$M$35&gt;=Preserveringstechnieken!$M$39,Preserveringstechnieken!$M$35&gt;=Preserveringstechnieken!$M$40,Preserveringstechnieken!$M$35&gt;=Preserveringstechnieken!$M$41,Preserveringstechnieken!$M$35&gt;=Preserveringstechnieken!$M$42,Preserveringstechnieken!$M$35&gt;=Preserveringstechnieken!$M$43)))</f>
        <v>0</v>
      </c>
      <c r="Z15" s="37" t="b">
        <f>AND(OR((IF('Bepalen Type Onderhoud'!$M$7,TRUE,FALSE)),(IF('Bepalen Type Onderhoud'!$L$7,TRUE,FALSE))),(AND(Preserveringstechnieken!$M$36&gt;=Preserveringstechnieken!$M$35,Preserveringstechnieken!$M$36&gt;=Preserveringstechnieken!$M$34,Preserveringstechnieken!$M$36&gt;=Preserveringstechnieken!$M$37,Preserveringstechnieken!$M$36&gt;=Preserveringstechnieken!$M$38,Preserveringstechnieken!$M$36&gt;=Preserveringstechnieken!$M$39,Preserveringstechnieken!$M$36&gt;=Preserveringstechnieken!$M$40,Preserveringstechnieken!$M$36&gt;=Preserveringstechnieken!$M$41,Preserveringstechnieken!$M$36&gt;=Preserveringstechnieken!$M$42,Preserveringstechnieken!$M$36&gt;=Preserveringstechnieken!$M$43)))</f>
        <v>0</v>
      </c>
      <c r="AA15" s="37" t="b">
        <f>AND(OR((IF('Bepalen Type Onderhoud'!$M$7,TRUE,FALSE)),(IF('Bepalen Type Onderhoud'!$L$7,TRUE,FALSE))),(AND(Preserveringstechnieken!$M$37&gt;=Preserveringstechnieken!$M$35,Preserveringstechnieken!$M$37&gt;=Preserveringstechnieken!$M$36,Preserveringstechnieken!$M$37&gt;=Preserveringstechnieken!$M$34,Preserveringstechnieken!$M$37&gt;=Preserveringstechnieken!$M$38,Preserveringstechnieken!$M$37&gt;=Preserveringstechnieken!$M$39,Preserveringstechnieken!$M$37&gt;=Preserveringstechnieken!$M$40,Preserveringstechnieken!$M$37&gt;=Preserveringstechnieken!$M$41,Preserveringstechnieken!$M$37&gt;=Preserveringstechnieken!$M$42,Preserveringstechnieken!$M$37&gt;=Preserveringstechnieken!$M$43)))</f>
        <v>0</v>
      </c>
      <c r="AB15" s="37" t="b">
        <f>AND(OR((IF('Bepalen Type Onderhoud'!$M$7,TRUE,FALSE)),(IF('Bepalen Type Onderhoud'!$L$7,TRUE,FALSE))),(AND(Preserveringstechnieken!$M$38&gt;=Preserveringstechnieken!$M$35,Preserveringstechnieken!$M$38&gt;=Preserveringstechnieken!$M$36,Preserveringstechnieken!$M$38&gt;=Preserveringstechnieken!$M$37,Preserveringstechnieken!$M$38&gt;=Preserveringstechnieken!$M$34,Preserveringstechnieken!$M$38&gt;=Preserveringstechnieken!$M$39,Preserveringstechnieken!$M$38&gt;=Preserveringstechnieken!$M$40,Preserveringstechnieken!$M$38&gt;=Preserveringstechnieken!$M$41,Preserveringstechnieken!$M$38&gt;=Preserveringstechnieken!$M$42,Preserveringstechnieken!$M$38&gt;=Preserveringstechnieken!$M$43)))</f>
        <v>0</v>
      </c>
      <c r="AC15" s="37" t="b">
        <f>AND(OR((IF('Bepalen Type Onderhoud'!$M$7,TRUE,FALSE)),(IF('Bepalen Type Onderhoud'!$L$7,TRUE,FALSE))),(AND(Preserveringstechnieken!$M$39&gt;=Preserveringstechnieken!$M$35,Preserveringstechnieken!$M$39&gt;=Preserveringstechnieken!$M$36,Preserveringstechnieken!$M$39&gt;=Preserveringstechnieken!$M$37,Preserveringstechnieken!$M$39&gt;=Preserveringstechnieken!$M$38,Preserveringstechnieken!$M$39&gt;=Preserveringstechnieken!$M$34,Preserveringstechnieken!$M$39&gt;=Preserveringstechnieken!$M$40,Preserveringstechnieken!$M$39&gt;=Preserveringstechnieken!$M$41,Preserveringstechnieken!$M$39&gt;=Preserveringstechnieken!$M$42,Preserveringstechnieken!$M$39&gt;=Preserveringstechnieken!$M$43)))</f>
        <v>0</v>
      </c>
      <c r="AD15" s="37" t="b">
        <f>AND(OR((IF('Bepalen Type Onderhoud'!$M$7,TRUE,FALSE)),(IF('Bepalen Type Onderhoud'!$L$7,TRUE,FALSE))),(AND(Preserveringstechnieken!$M$40&gt;=Preserveringstechnieken!$M$35,Preserveringstechnieken!$M$40&gt;=Preserveringstechnieken!$M$36,Preserveringstechnieken!$M$40&gt;=Preserveringstechnieken!$M$37,Preserveringstechnieken!$M$40&gt;=Preserveringstechnieken!$M$38,Preserveringstechnieken!$M$40&gt;=Preserveringstechnieken!$M$39,Preserveringstechnieken!$M$40&gt;=Preserveringstechnieken!$M$34,Preserveringstechnieken!$M$40&gt;=Preserveringstechnieken!$M$41,Preserveringstechnieken!$M$40&gt;=Preserveringstechnieken!$M$42,Preserveringstechnieken!$M$40&gt;=Preserveringstechnieken!$M$43)))</f>
        <v>0</v>
      </c>
      <c r="AE15" s="37" t="b">
        <f>AND(OR((IF('Bepalen Type Onderhoud'!$M$7,TRUE,FALSE)),(IF('Bepalen Type Onderhoud'!$L$7,TRUE,FALSE))),(AND(Preserveringstechnieken!$M$41&gt;=Preserveringstechnieken!$M$35,Preserveringstechnieken!$M$41&gt;=Preserveringstechnieken!$M$36,Preserveringstechnieken!$M$41&gt;=Preserveringstechnieken!$M$37,Preserveringstechnieken!$M$41&gt;=Preserveringstechnieken!$M$38,Preserveringstechnieken!$M$41&gt;=Preserveringstechnieken!$M$39,Preserveringstechnieken!$M$41&gt;=Preserveringstechnieken!$M$40,Preserveringstechnieken!$M$41&gt;=Preserveringstechnieken!$M$34,Preserveringstechnieken!$M$41&gt;=Preserveringstechnieken!$M$42,Preserveringstechnieken!$M$41&gt;=Preserveringstechnieken!$M$43)))</f>
        <v>0</v>
      </c>
      <c r="AF15" s="37" t="b">
        <f>AND(OR((IF('Bepalen Type Onderhoud'!$M$7,TRUE,FALSE)),(IF('Bepalen Type Onderhoud'!$L$7,TRUE,FALSE))),(AND(Preserveringstechnieken!$M$42&gt;=Preserveringstechnieken!$M$35,Preserveringstechnieken!$M$42&gt;=Preserveringstechnieken!$M$36,Preserveringstechnieken!$M$42&gt;=Preserveringstechnieken!$M$37,Preserveringstechnieken!$M$42&gt;=Preserveringstechnieken!$M$38,Preserveringstechnieken!$M$42&gt;=Preserveringstechnieken!$M$39,Preserveringstechnieken!$M$42&gt;=Preserveringstechnieken!$M$40,Preserveringstechnieken!$M$42&gt;=Preserveringstechnieken!$M$41,Preserveringstechnieken!$M$42&gt;=Preserveringstechnieken!$M$34,Preserveringstechnieken!$M$42&gt;=Preserveringstechnieken!$M$43)))</f>
        <v>0</v>
      </c>
      <c r="AG15" s="37" t="b">
        <f>AND(OR((IF('Bepalen Type Onderhoud'!$M$7,TRUE,FALSE)),(IF('Bepalen Type Onderhoud'!$L$7,TRUE,FALSE))),(AND(Preserveringstechnieken!$M$43&gt;=Preserveringstechnieken!$M$35,Preserveringstechnieken!$M$43&gt;=Preserveringstechnieken!$M$36,Preserveringstechnieken!$M$43&gt;=Preserveringstechnieken!$M$37,Preserveringstechnieken!$M$43&gt;=Preserveringstechnieken!$M$38,Preserveringstechnieken!$M$43&gt;=Preserveringstechnieken!$M$39,Preserveringstechnieken!$M$43&gt;=Preserveringstechnieken!$M$40,Preserveringstechnieken!$M$43&gt;=Preserveringstechnieken!$M$41,Preserveringstechnieken!$M$43&gt;=Preserveringstechnieken!$M$42,Preserveringstechnieken!$M$43&gt;=Preserveringstechnieken!$M$34)))</f>
        <v>0</v>
      </c>
      <c r="AH15" s="230"/>
      <c r="AI15" s="230"/>
      <c r="AJ15" s="230"/>
      <c r="AK15" s="230"/>
      <c r="AL15" s="230"/>
      <c r="AM15" s="230"/>
      <c r="AN15" s="230"/>
      <c r="AO15" s="230"/>
      <c r="AP15" s="230"/>
      <c r="AQ15" s="230"/>
    </row>
    <row r="16" spans="1:43" s="136" customFormat="1" ht="13.2" x14ac:dyDescent="0.25">
      <c r="A16" s="314" t="s">
        <v>6</v>
      </c>
      <c r="B16" s="134"/>
      <c r="C16" s="134"/>
      <c r="D16" s="39"/>
      <c r="E16" s="39"/>
      <c r="F16" s="39"/>
      <c r="G16" s="39"/>
      <c r="H16" s="39"/>
      <c r="I16" s="39"/>
      <c r="J16" s="39"/>
      <c r="K16" s="39"/>
      <c r="L16" s="39"/>
      <c r="M16" s="39"/>
      <c r="N16" s="39"/>
      <c r="O16" s="39"/>
      <c r="P16" s="39"/>
      <c r="Q16" s="39"/>
      <c r="R16" s="39"/>
      <c r="S16" s="39"/>
      <c r="T16" s="39"/>
      <c r="U16" s="39"/>
      <c r="V16" s="39"/>
      <c r="W16" s="39"/>
      <c r="X16" s="39"/>
      <c r="Y16" s="39"/>
      <c r="Z16" s="39"/>
      <c r="AA16" s="39"/>
      <c r="AB16" s="39"/>
      <c r="AC16" s="39"/>
      <c r="AD16" s="39"/>
      <c r="AE16" s="39"/>
      <c r="AF16" s="39"/>
      <c r="AG16" s="39"/>
      <c r="AH16" s="35"/>
      <c r="AI16" s="35"/>
      <c r="AJ16" s="35"/>
      <c r="AK16" s="35"/>
      <c r="AL16" s="35"/>
      <c r="AM16" s="35"/>
      <c r="AN16" s="35"/>
      <c r="AO16" s="35"/>
      <c r="AP16" s="35"/>
      <c r="AQ16" s="35"/>
    </row>
    <row r="17" spans="1:43" s="136" customFormat="1" ht="13.2" x14ac:dyDescent="0.25">
      <c r="A17" s="315"/>
      <c r="B17" s="135" t="s">
        <v>55</v>
      </c>
      <c r="C17" s="135"/>
      <c r="D17" s="135" t="s">
        <v>133</v>
      </c>
      <c r="E17" s="135"/>
      <c r="F17" s="135"/>
      <c r="G17" s="135"/>
      <c r="H17" s="135"/>
      <c r="I17" s="135"/>
      <c r="J17" s="135"/>
      <c r="K17" s="135"/>
      <c r="L17" s="135"/>
      <c r="M17" s="135"/>
      <c r="N17" s="135" t="s">
        <v>134</v>
      </c>
      <c r="O17" s="135"/>
      <c r="P17" s="135"/>
      <c r="Q17" s="135"/>
      <c r="R17" s="135"/>
      <c r="S17" s="135"/>
      <c r="T17" s="135"/>
      <c r="U17" s="135"/>
      <c r="V17" s="135"/>
      <c r="W17" s="135"/>
      <c r="X17" s="135" t="s">
        <v>165</v>
      </c>
      <c r="Y17" s="135"/>
      <c r="Z17" s="135"/>
      <c r="AA17" s="135"/>
      <c r="AB17" s="135"/>
      <c r="AC17" s="135"/>
      <c r="AD17" s="135"/>
      <c r="AE17" s="135"/>
      <c r="AF17" s="135"/>
      <c r="AG17" s="135"/>
      <c r="AH17" s="35"/>
      <c r="AI17" s="35"/>
      <c r="AJ17" s="35"/>
      <c r="AK17" s="35"/>
      <c r="AL17" s="35"/>
      <c r="AM17" s="35"/>
      <c r="AN17" s="35"/>
      <c r="AO17" s="35"/>
      <c r="AP17" s="35"/>
      <c r="AQ17" s="35"/>
    </row>
    <row r="18" spans="1:43" s="136" customFormat="1" ht="52.8" x14ac:dyDescent="0.25">
      <c r="A18" s="316"/>
      <c r="B18" s="160" t="s">
        <v>55</v>
      </c>
      <c r="C18" s="33"/>
      <c r="D18" s="34" t="str">
        <f>Versterkingstechnieken!$E$44</f>
        <v>Hogedruk injectie scheuren met epoxy</v>
      </c>
      <c r="E18" s="34" t="str">
        <f>Versterkingstechnieken!$E$45</f>
        <v>Handmatig repareren (PCC mortel)</v>
      </c>
      <c r="F18" s="34" t="str">
        <f>Versterkingstechnieken!$E$46</f>
        <v>Handmatig repareren (cementgebonden gietmortel)</v>
      </c>
      <c r="G18" s="34">
        <f>Versterkingstechnieken!$E$47</f>
        <v>0</v>
      </c>
      <c r="H18" s="34">
        <f>Versterkingstechnieken!$E$48</f>
        <v>0</v>
      </c>
      <c r="I18" s="34">
        <f>Versterkingstechnieken!$E$49</f>
        <v>0</v>
      </c>
      <c r="J18" s="34">
        <f>Versterkingstechnieken!$E$50</f>
        <v>0</v>
      </c>
      <c r="K18" s="34">
        <f>Versterkingstechnieken!$E$51</f>
        <v>0</v>
      </c>
      <c r="L18" s="34">
        <f>Versterkingstechnieken!$E$52</f>
        <v>0</v>
      </c>
      <c r="M18" s="34">
        <f>Versterkingstechnieken!$E$53</f>
        <v>0</v>
      </c>
      <c r="N18" s="34" t="str">
        <f>Reparatietechnieken!$E$44</f>
        <v>Injectie scheuren met epoxy</v>
      </c>
      <c r="O18" s="34" t="str">
        <f>Reparatietechnieken!$E$45</f>
        <v>Handmatig repareren (epoxylaag)</v>
      </c>
      <c r="P18" s="34">
        <f>Reparatietechnieken!$E$46</f>
        <v>0</v>
      </c>
      <c r="Q18" s="34">
        <f>Reparatietechnieken!$E$47</f>
        <v>0</v>
      </c>
      <c r="R18" s="34">
        <f>Reparatietechnieken!$E$48</f>
        <v>0</v>
      </c>
      <c r="S18" s="34">
        <f>Reparatietechnieken!$E$49</f>
        <v>0</v>
      </c>
      <c r="T18" s="34">
        <f>Reparatietechnieken!$E$50</f>
        <v>0</v>
      </c>
      <c r="U18" s="34">
        <f>Reparatietechnieken!$E$51</f>
        <v>0</v>
      </c>
      <c r="V18" s="34">
        <f>Reparatietechnieken!$E$52</f>
        <v>0</v>
      </c>
      <c r="W18" s="34">
        <f>Reparatietechnieken!$E$53</f>
        <v>0</v>
      </c>
      <c r="X18" s="34" t="str">
        <f>Preserveringstechnieken!$E$44</f>
        <v>Injectie scheuren met poly-urethaan</v>
      </c>
      <c r="Y18" s="34" t="str">
        <f>Preserveringstechnieken!$E$45</f>
        <v>Hogedruk injectie scheuren met poly-urethaan</v>
      </c>
      <c r="Z18" s="34">
        <f>Preserveringstechnieken!$E$46</f>
        <v>0</v>
      </c>
      <c r="AA18" s="34">
        <f>Preserveringstechnieken!$E$47</f>
        <v>0</v>
      </c>
      <c r="AB18" s="34">
        <f>Preserveringstechnieken!$E$48</f>
        <v>0</v>
      </c>
      <c r="AC18" s="34">
        <f>Preserveringstechnieken!$E$49</f>
        <v>0</v>
      </c>
      <c r="AD18" s="34">
        <f>Preserveringstechnieken!$E$50</f>
        <v>0</v>
      </c>
      <c r="AE18" s="34">
        <f>Preserveringstechnieken!$E$51</f>
        <v>0</v>
      </c>
      <c r="AF18" s="34">
        <f>Preserveringstechnieken!$E$52</f>
        <v>0</v>
      </c>
      <c r="AG18" s="34">
        <f>Preserveringstechnieken!$E$53</f>
        <v>0</v>
      </c>
      <c r="AH18" s="35"/>
      <c r="AI18" s="35"/>
      <c r="AJ18" s="35"/>
      <c r="AK18" s="35"/>
      <c r="AL18" s="35"/>
      <c r="AM18" s="35"/>
      <c r="AN18" s="35"/>
      <c r="AO18" s="35"/>
      <c r="AP18" s="35"/>
      <c r="AQ18" s="35"/>
    </row>
    <row r="19" spans="1:43" s="110" customFormat="1" x14ac:dyDescent="0.35">
      <c r="A19" s="180" t="s">
        <v>104</v>
      </c>
      <c r="B19" s="161" t="b">
        <f>IF('Bepalen Type Onderhoud'!$N8,TRUE,FALSE)</f>
        <v>0</v>
      </c>
      <c r="C19" s="38"/>
      <c r="D19" s="37" t="b">
        <f>AND((IF('Bepalen Type Onderhoud'!$M$8,TRUE,FALSE)),(AND(Versterkingstechnieken!$M$44&gt;=Versterkingstechnieken!$M$45,Versterkingstechnieken!$M$44&gt;=Versterkingstechnieken!$M$46,Versterkingstechnieken!$M$44&gt;=Versterkingstechnieken!$M$47,Versterkingstechnieken!$M$44&gt;=Versterkingstechnieken!$M$48,Versterkingstechnieken!$M$44&gt;=Versterkingstechnieken!$M$49,Versterkingstechnieken!$M$44&gt;=Versterkingstechnieken!$M$50,Versterkingstechnieken!$M$44&gt;=Versterkingstechnieken!$M$51,Versterkingstechnieken!$M$44&gt;=Versterkingstechnieken!$M$52,Versterkingstechnieken!$M$44&gt;=Versterkingstechnieken!$M$53)))</f>
        <v>0</v>
      </c>
      <c r="E19" s="37" t="b">
        <f>AND((IF('Bepalen Type Onderhoud'!$M$8,TRUE,FALSE)),(AND(Versterkingstechnieken!$M$45&gt;=Versterkingstechnieken!$M$44,Versterkingstechnieken!$M$45&gt;=Versterkingstechnieken!$M$46,Versterkingstechnieken!$M$45&gt;=Versterkingstechnieken!$M$47,Versterkingstechnieken!$M$45&gt;=Versterkingstechnieken!$M$48,Versterkingstechnieken!$M$45&gt;=Versterkingstechnieken!$M$49,Versterkingstechnieken!$M$45&gt;=Versterkingstechnieken!$M$50,Versterkingstechnieken!$M$45&gt;=Versterkingstechnieken!$M$51,Versterkingstechnieken!$M$45&gt;=Versterkingstechnieken!$M$52,Versterkingstechnieken!$M$45&gt;=Versterkingstechnieken!$M$53)))</f>
        <v>0</v>
      </c>
      <c r="F19" s="37" t="b">
        <f>AND((IF('Bepalen Type Onderhoud'!$M$8,TRUE,FALSE)),(AND(Versterkingstechnieken!$M$46&gt;=Versterkingstechnieken!$M$45,Versterkingstechnieken!$M$46&gt;=Versterkingstechnieken!$M$44,Versterkingstechnieken!$M$46&gt;=Versterkingstechnieken!$M$47,Versterkingstechnieken!$M$46&gt;=Versterkingstechnieken!$M$48,Versterkingstechnieken!$M$46&gt;=Versterkingstechnieken!$M$49,Versterkingstechnieken!$M$46&gt;=Versterkingstechnieken!$M$50,Versterkingstechnieken!$M$46&gt;=Versterkingstechnieken!$M$51,Versterkingstechnieken!$M$46&gt;=Versterkingstechnieken!$M$52,Versterkingstechnieken!$M$46&gt;=Versterkingstechnieken!$M$53)))</f>
        <v>0</v>
      </c>
      <c r="G19" s="37" t="b">
        <f>AND((IF('Bepalen Type Onderhoud'!$M$8,TRUE,FALSE)),(AND(Versterkingstechnieken!$M$47&gt;=Versterkingstechnieken!$M$45,Versterkingstechnieken!$M$47&gt;=Versterkingstechnieken!$M$46,Versterkingstechnieken!$M$47&gt;=Versterkingstechnieken!$M$44,Versterkingstechnieken!$M$47&gt;=Versterkingstechnieken!$M$48,Versterkingstechnieken!$M$47&gt;=Versterkingstechnieken!$M$49,Versterkingstechnieken!$M$47&gt;=Versterkingstechnieken!$M$50,Versterkingstechnieken!$M$47&gt;=Versterkingstechnieken!$M$51,Versterkingstechnieken!$M$47&gt;=Versterkingstechnieken!$M$52,Versterkingstechnieken!$M$47&gt;=Versterkingstechnieken!$M$53)))</f>
        <v>0</v>
      </c>
      <c r="H19" s="37" t="b">
        <f>AND((IF('Bepalen Type Onderhoud'!$M$8,TRUE,FALSE)),(AND(Versterkingstechnieken!$M$48&gt;=Versterkingstechnieken!$M$45,Versterkingstechnieken!$M$48&gt;=Versterkingstechnieken!$M$46,Versterkingstechnieken!$M$48&gt;=Versterkingstechnieken!$M$47,Versterkingstechnieken!$M$48&gt;=Versterkingstechnieken!$M$44,Versterkingstechnieken!$M$48&gt;=Versterkingstechnieken!$M$49,Versterkingstechnieken!$M$48&gt;=Versterkingstechnieken!$M$50,Versterkingstechnieken!$M$48&gt;=Versterkingstechnieken!$M$51,Versterkingstechnieken!$M$48&gt;=Versterkingstechnieken!$M$52,Versterkingstechnieken!$M$48&gt;=Versterkingstechnieken!$M$53)))</f>
        <v>0</v>
      </c>
      <c r="I19" s="37" t="b">
        <f>AND((IF('Bepalen Type Onderhoud'!$M$8,TRUE,FALSE)),(AND(Versterkingstechnieken!$M$49&gt;=Versterkingstechnieken!$M$45,Versterkingstechnieken!$M$49&gt;=Versterkingstechnieken!$M$46,Versterkingstechnieken!$M$49&gt;=Versterkingstechnieken!$M$47,Versterkingstechnieken!$M$49&gt;=Versterkingstechnieken!$M$48,Versterkingstechnieken!$M$49&gt;=Versterkingstechnieken!$M$44,Versterkingstechnieken!$M$49&gt;=Versterkingstechnieken!$M$50,Versterkingstechnieken!$M$49&gt;=Versterkingstechnieken!$M$51,Versterkingstechnieken!$M$49&gt;=Versterkingstechnieken!$M$52,Versterkingstechnieken!$M$49&gt;=Versterkingstechnieken!$M$53)))</f>
        <v>0</v>
      </c>
      <c r="J19" s="37" t="b">
        <f>AND((IF('Bepalen Type Onderhoud'!$M$8,TRUE,FALSE)),(AND(Versterkingstechnieken!$M$50&gt;=Versterkingstechnieken!$M$45,Versterkingstechnieken!$M$50&gt;=Versterkingstechnieken!$M$46,Versterkingstechnieken!$M$50&gt;=Versterkingstechnieken!$M$47,Versterkingstechnieken!$M$50&gt;=Versterkingstechnieken!$M$48,Versterkingstechnieken!$M$50&gt;=Versterkingstechnieken!$M$49,Versterkingstechnieken!$M$50&gt;=Versterkingstechnieken!$M$44,Versterkingstechnieken!$M$50&gt;=Versterkingstechnieken!$M$51,Versterkingstechnieken!$M$50&gt;=Versterkingstechnieken!$M$52,Versterkingstechnieken!$M$50&gt;=Versterkingstechnieken!$M$53)))</f>
        <v>0</v>
      </c>
      <c r="K19" s="37" t="b">
        <f>AND((IF('Bepalen Type Onderhoud'!$M$8,TRUE,FALSE)),(AND(Versterkingstechnieken!$M$51&gt;=Versterkingstechnieken!$M$45,Versterkingstechnieken!$M$51&gt;=Versterkingstechnieken!$M$46,Versterkingstechnieken!$M$51&gt;=Versterkingstechnieken!$M$47,Versterkingstechnieken!$M$51&gt;=Versterkingstechnieken!$M$48,Versterkingstechnieken!$M$51&gt;=Versterkingstechnieken!$M$49,Versterkingstechnieken!$M$51&gt;=Versterkingstechnieken!$M$50,Versterkingstechnieken!$M$51&gt;=Versterkingstechnieken!$M$44,Versterkingstechnieken!$M$51&gt;=Versterkingstechnieken!$M$52,Versterkingstechnieken!$M$51&gt;=Versterkingstechnieken!$M$53)))</f>
        <v>0</v>
      </c>
      <c r="L19" s="37" t="b">
        <f>AND((IF('Bepalen Type Onderhoud'!$M$8,TRUE,FALSE)),(AND(Versterkingstechnieken!$M$52&gt;=Versterkingstechnieken!$M$45,Versterkingstechnieken!$M$52&gt;=Versterkingstechnieken!$M$46,Versterkingstechnieken!$M$52&gt;=Versterkingstechnieken!$M$47,Versterkingstechnieken!$M$52&gt;=Versterkingstechnieken!$M$48,Versterkingstechnieken!$M$52&gt;=Versterkingstechnieken!$M$49,Versterkingstechnieken!$M$52&gt;=Versterkingstechnieken!$M$50,Versterkingstechnieken!$M$52&gt;=Versterkingstechnieken!$M$51,Versterkingstechnieken!$M$52&gt;=Versterkingstechnieken!$M$44,Versterkingstechnieken!$M$52&gt;=Versterkingstechnieken!$M$53)))</f>
        <v>0</v>
      </c>
      <c r="M19" s="37" t="b">
        <f>AND((IF('Bepalen Type Onderhoud'!$M$8,TRUE,FALSE)),(AND(Versterkingstechnieken!$M$53&gt;=Versterkingstechnieken!$M$45,Versterkingstechnieken!$M$53&gt;=Versterkingstechnieken!$M$46,Versterkingstechnieken!$M$53&gt;=Versterkingstechnieken!$M$47,Versterkingstechnieken!$M$53&gt;=Versterkingstechnieken!$M$48,Versterkingstechnieken!$M$53&gt;=Versterkingstechnieken!$M$49,Versterkingstechnieken!$M$53&gt;=Versterkingstechnieken!$M$50,Versterkingstechnieken!$M$53&gt;=Versterkingstechnieken!$M$51,Versterkingstechnieken!$M$53&gt;=Versterkingstechnieken!$M$52,Versterkingstechnieken!$M$53&gt;=Versterkingstechnieken!$M$44)))</f>
        <v>0</v>
      </c>
      <c r="N19" s="37" t="b">
        <f>AND(OR((IF('Bepalen Type Onderhoud'!$M$8,TRUE,FALSE)),(IF('Bepalen Type Onderhoud'!$L$8,TRUE,FALSE))),(AND(Reparatietechnieken!$M$44&gt;=Reparatietechnieken!$M$45,Reparatietechnieken!$M$44&gt;=Reparatietechnieken!$M$46,Reparatietechnieken!$M$44&gt;=Reparatietechnieken!$M$47,Reparatietechnieken!$M$44&gt;=Reparatietechnieken!$M$48,Reparatietechnieken!$M$44&gt;=Reparatietechnieken!$M$49,Reparatietechnieken!$M$44&gt;=Reparatietechnieken!$M$50,Reparatietechnieken!$M$44&gt;=Reparatietechnieken!$M$51,Reparatietechnieken!$M$44&gt;=Reparatietechnieken!$M$52,Reparatietechnieken!$M$44&gt;=Reparatietechnieken!$M$53)))</f>
        <v>0</v>
      </c>
      <c r="O19" s="37" t="b">
        <f>AND(OR((IF('Bepalen Type Onderhoud'!$M$8,TRUE,FALSE)),(IF('Bepalen Type Onderhoud'!$L$8,TRUE,FALSE))),(AND(Reparatietechnieken!$M$45&gt;=Reparatietechnieken!$M$44,Reparatietechnieken!$M$45&gt;=Reparatietechnieken!$M$46,Reparatietechnieken!$M$45&gt;=Reparatietechnieken!$M$47,Reparatietechnieken!$M$45&gt;=Reparatietechnieken!$M$48,Reparatietechnieken!$M$45&gt;=Reparatietechnieken!$M$49,Reparatietechnieken!$M$45&gt;=Reparatietechnieken!$M$50,Reparatietechnieken!$M$45&gt;=Reparatietechnieken!$M$51,Reparatietechnieken!$M$45&gt;=Reparatietechnieken!$M$52,Reparatietechnieken!$M$45&gt;=Reparatietechnieken!$M$53)))</f>
        <v>0</v>
      </c>
      <c r="P19" s="37" t="b">
        <f>AND(OR((IF('Bepalen Type Onderhoud'!$M$8,TRUE,FALSE)),(IF('Bepalen Type Onderhoud'!$L$8,TRUE,FALSE))),(AND(Reparatietechnieken!$M$46&gt;=Reparatietechnieken!$M$45,Reparatietechnieken!$M$46&gt;=Reparatietechnieken!$M$44,Reparatietechnieken!$M$46&gt;=Reparatietechnieken!$M$47,Reparatietechnieken!$M$46&gt;=Reparatietechnieken!$M$48,Reparatietechnieken!$M$46&gt;=Reparatietechnieken!$M$49,Reparatietechnieken!$M$46&gt;=Reparatietechnieken!$M$50,Reparatietechnieken!$M$46&gt;=Reparatietechnieken!$M$51,Reparatietechnieken!$M$46&gt;=Reparatietechnieken!$M$52,Reparatietechnieken!$M$46&gt;=Reparatietechnieken!$M$53)))</f>
        <v>0</v>
      </c>
      <c r="Q19" s="37" t="b">
        <f>AND(OR((IF('Bepalen Type Onderhoud'!$M$8,TRUE,FALSE)),(IF('Bepalen Type Onderhoud'!$L$8,TRUE,FALSE))),(AND(Reparatietechnieken!$M$47&gt;=Reparatietechnieken!$M$45,Reparatietechnieken!$M$47&gt;=Reparatietechnieken!$M$46,Reparatietechnieken!$M$47&gt;=Reparatietechnieken!$M$44,Reparatietechnieken!$M$47&gt;=Reparatietechnieken!$M$48,Reparatietechnieken!$M$47&gt;=Reparatietechnieken!$M$49,Reparatietechnieken!$M$47&gt;=Reparatietechnieken!$M$50,Reparatietechnieken!$M$47&gt;=Reparatietechnieken!$M$51,Reparatietechnieken!$M$47&gt;=Reparatietechnieken!$M$52,Reparatietechnieken!$M$47&gt;=Reparatietechnieken!$M$53)))</f>
        <v>0</v>
      </c>
      <c r="R19" s="37" t="b">
        <f>AND(OR((IF('Bepalen Type Onderhoud'!$M$8,TRUE,FALSE)),(IF('Bepalen Type Onderhoud'!$L$8,TRUE,FALSE))),(AND(Reparatietechnieken!$M$48&gt;=Reparatietechnieken!$M$45,Reparatietechnieken!$M$48&gt;=Reparatietechnieken!$M$46,Reparatietechnieken!$M$48&gt;=Reparatietechnieken!$M$47,Reparatietechnieken!$M$48&gt;=Reparatietechnieken!$M$44,Reparatietechnieken!$M$48&gt;=Reparatietechnieken!$M$49,Reparatietechnieken!$M$48&gt;=Reparatietechnieken!$M$50,Reparatietechnieken!$M$48&gt;=Reparatietechnieken!$M$51,Reparatietechnieken!$M$48&gt;=Reparatietechnieken!$M$52,Reparatietechnieken!$M$48&gt;=Reparatietechnieken!$M$53)))</f>
        <v>0</v>
      </c>
      <c r="S19" s="37" t="b">
        <f>AND(OR((IF('Bepalen Type Onderhoud'!$M$8,TRUE,FALSE)),(IF('Bepalen Type Onderhoud'!$L$8,TRUE,FALSE))),(AND(Reparatietechnieken!$M$49&gt;=Reparatietechnieken!$M$45,Reparatietechnieken!$M$49&gt;=Reparatietechnieken!$M$46,Reparatietechnieken!$M$49&gt;=Reparatietechnieken!$M$47,Reparatietechnieken!$M$49&gt;=Reparatietechnieken!$M$48,Reparatietechnieken!$M$49&gt;=Reparatietechnieken!$M$44,Reparatietechnieken!$M$49&gt;=Reparatietechnieken!$M$50,Reparatietechnieken!$M$49&gt;=Reparatietechnieken!$M$51,Reparatietechnieken!$M$49&gt;=Reparatietechnieken!$M$52,Reparatietechnieken!$M$49&gt;=Reparatietechnieken!$M$53)))</f>
        <v>0</v>
      </c>
      <c r="T19" s="37" t="b">
        <f>AND(OR((IF('Bepalen Type Onderhoud'!$M$8,TRUE,FALSE)),(IF('Bepalen Type Onderhoud'!$L$8,TRUE,FALSE))),(AND(Reparatietechnieken!$M$50&gt;=Reparatietechnieken!$M$45,Reparatietechnieken!$M$50&gt;=Reparatietechnieken!$M$46,Reparatietechnieken!$M$50&gt;=Reparatietechnieken!$M$47,Reparatietechnieken!$M$50&gt;=Reparatietechnieken!$M$48,Reparatietechnieken!$M$50&gt;=Reparatietechnieken!$M$49,Reparatietechnieken!$M$50&gt;=Reparatietechnieken!$M$44,Reparatietechnieken!$M$50&gt;=Reparatietechnieken!$M$51,Reparatietechnieken!$M$50&gt;=Reparatietechnieken!$M$52,Reparatietechnieken!$M$50&gt;=Reparatietechnieken!$M$53)))</f>
        <v>0</v>
      </c>
      <c r="U19" s="37" t="b">
        <f>AND(OR((IF('Bepalen Type Onderhoud'!$M$8,TRUE,FALSE)),(IF('Bepalen Type Onderhoud'!$L$8,TRUE,FALSE))),(AND(Reparatietechnieken!$M$51&gt;=Reparatietechnieken!$M$45,Reparatietechnieken!$M$51&gt;=Reparatietechnieken!$M$46,Reparatietechnieken!$M$51&gt;=Reparatietechnieken!$M$47,Reparatietechnieken!$M$51&gt;=Reparatietechnieken!$M$48,Reparatietechnieken!$M$51&gt;=Reparatietechnieken!$M$49,Reparatietechnieken!$M$51&gt;=Reparatietechnieken!$M$50,Reparatietechnieken!$M$51&gt;=Reparatietechnieken!$M$44,Reparatietechnieken!$M$51&gt;=Reparatietechnieken!$M$52,Reparatietechnieken!$M$51&gt;=Reparatietechnieken!$M$53)))</f>
        <v>0</v>
      </c>
      <c r="V19" s="37" t="b">
        <f>AND(OR((IF('Bepalen Type Onderhoud'!$M$8,TRUE,FALSE)),(IF('Bepalen Type Onderhoud'!$L$8,TRUE,FALSE))),(AND(Reparatietechnieken!$M$52&gt;=Reparatietechnieken!$M$45,Reparatietechnieken!$M$52&gt;=Reparatietechnieken!$M$46,Reparatietechnieken!$M$52&gt;=Reparatietechnieken!$M$47,Reparatietechnieken!$M$52&gt;=Reparatietechnieken!$M$48,Reparatietechnieken!$M$52&gt;=Reparatietechnieken!$M$49,Reparatietechnieken!$M$52&gt;=Reparatietechnieken!$M$50,Reparatietechnieken!$M$52&gt;=Reparatietechnieken!$M$51,Reparatietechnieken!$M$52&gt;=Reparatietechnieken!$M$44,Reparatietechnieken!$M$52&gt;=Reparatietechnieken!$M$53)))</f>
        <v>0</v>
      </c>
      <c r="W19" s="37" t="b">
        <f>AND(OR((IF('Bepalen Type Onderhoud'!$M$8,TRUE,FALSE)),(IF('Bepalen Type Onderhoud'!$L$8,TRUE,FALSE))),(AND(Reparatietechnieken!$M$53&gt;=Reparatietechnieken!$M$45,Reparatietechnieken!$M$53&gt;=Reparatietechnieken!$M$46,Reparatietechnieken!$M$53&gt;=Reparatietechnieken!$M$47,Reparatietechnieken!$M$53&gt;=Reparatietechnieken!$M$48,Reparatietechnieken!$M$53&gt;=Reparatietechnieken!$M$49,Reparatietechnieken!$M$53&gt;=Reparatietechnieken!$M$50,Reparatietechnieken!$M$53&gt;=Reparatietechnieken!$M$51,Reparatietechnieken!$M$53&gt;=Reparatietechnieken!$M$52,Reparatietechnieken!$M$53&gt;=Reparatietechnieken!$M$44)))</f>
        <v>0</v>
      </c>
      <c r="X19" s="37" t="b">
        <f>AND(OR((IF('Bepalen Type Onderhoud'!$M$8,TRUE,FALSE)),(IF('Bepalen Type Onderhoud'!$L$8,TRUE,FALSE))),(AND(Preserveringstechnieken!$M$44&gt;=Preserveringstechnieken!$M$45,Preserveringstechnieken!$M$44&gt;=Preserveringstechnieken!$M$46,Preserveringstechnieken!$M$44&gt;=Preserveringstechnieken!$M$47,Preserveringstechnieken!$M$44&gt;=Preserveringstechnieken!$M$48,Preserveringstechnieken!$M46&gt;=Preserveringstechnieken!$M$49,Preserveringstechnieken!$M$44&gt;=Preserveringstechnieken!$M$50,Preserveringstechnieken!$M$44&gt;=Preserveringstechnieken!$M$51,Preserveringstechnieken!$M$44&gt;=Preserveringstechnieken!$M$52,Preserveringstechnieken!$M$44&gt;=Preserveringstechnieken!$M$53)))</f>
        <v>0</v>
      </c>
      <c r="Y19" s="37" t="b">
        <f>AND(OR((IF('Bepalen Type Onderhoud'!$M$8,TRUE,FALSE)),(IF('Bepalen Type Onderhoud'!$L$8,TRUE,FALSE))),(AND(Preserveringstechnieken!$M$45&gt;=Preserveringstechnieken!$M$44,Preserveringstechnieken!$M$45&gt;=Preserveringstechnieken!$M$46,Preserveringstechnieken!$M$45&gt;=Preserveringstechnieken!$M$47,Preserveringstechnieken!$M$45&gt;=Preserveringstechnieken!$M$48,Preserveringstechnieken!$M$45&gt;=Preserveringstechnieken!$M$49,Preserveringstechnieken!$M$45&gt;=Preserveringstechnieken!$M$50,Preserveringstechnieken!$M$45&gt;=Preserveringstechnieken!$M$51,Preserveringstechnieken!$M$45&gt;=Preserveringstechnieken!$M$52,Preserveringstechnieken!$M$45&gt;=Preserveringstechnieken!$M$53)))</f>
        <v>0</v>
      </c>
      <c r="Z19" s="37" t="b">
        <f>AND(OR((IF('Bepalen Type Onderhoud'!$M$8,TRUE,FALSE)),(IF('Bepalen Type Onderhoud'!$L$8,TRUE,FALSE))),(AND(Preserveringstechnieken!$M$46&gt;=Preserveringstechnieken!$M$45,Preserveringstechnieken!$M$46&gt;=Preserveringstechnieken!$M$44,Preserveringstechnieken!$M$46&gt;=Preserveringstechnieken!$M$47,Preserveringstechnieken!$M$46&gt;=Preserveringstechnieken!$M$48,Preserveringstechnieken!$M$46&gt;=Preserveringstechnieken!$M$49,Preserveringstechnieken!$M$46&gt;=Preserveringstechnieken!$M$50,Preserveringstechnieken!$M$46&gt;=Preserveringstechnieken!$M$51,Preserveringstechnieken!$M$46&gt;=Preserveringstechnieken!$M$52,Preserveringstechnieken!$M$46&gt;=Preserveringstechnieken!$M$53)))</f>
        <v>0</v>
      </c>
      <c r="AA19" s="37" t="b">
        <f>AND(OR((IF('Bepalen Type Onderhoud'!$M$8,TRUE,FALSE)),(IF('Bepalen Type Onderhoud'!$L$8,TRUE,FALSE))),(AND(Preserveringstechnieken!$M$47&gt;=Preserveringstechnieken!$M$45,Preserveringstechnieken!$M$47&gt;=Preserveringstechnieken!$M$46,Preserveringstechnieken!$M$47&gt;=Preserveringstechnieken!$M$44,Preserveringstechnieken!$M$47&gt;=Preserveringstechnieken!$M$48,Preserveringstechnieken!$M$47&gt;=Preserveringstechnieken!$M$49,Preserveringstechnieken!$M$47&gt;=Preserveringstechnieken!$M$50,Preserveringstechnieken!$M$47&gt;=Preserveringstechnieken!$M$51,Preserveringstechnieken!$M$47&gt;=Preserveringstechnieken!$M$52,Preserveringstechnieken!$M$47&gt;=Preserveringstechnieken!$M$53)))</f>
        <v>0</v>
      </c>
      <c r="AB19" s="37" t="b">
        <f>AND(OR((IF('Bepalen Type Onderhoud'!$M$8,TRUE,FALSE)),(IF('Bepalen Type Onderhoud'!$L$8,TRUE,FALSE))),(AND(Preserveringstechnieken!$M$48&gt;=Preserveringstechnieken!$M$45,Preserveringstechnieken!$M$48&gt;=Preserveringstechnieken!$M$46,Preserveringstechnieken!$M$48&gt;=Preserveringstechnieken!$M$47,Preserveringstechnieken!$M$48&gt;=Preserveringstechnieken!$M$44,Preserveringstechnieken!$M$48&gt;=Preserveringstechnieken!$M$49,Preserveringstechnieken!$M$48&gt;=Preserveringstechnieken!$M$50,Preserveringstechnieken!$M$48&gt;=Preserveringstechnieken!$M$51,Preserveringstechnieken!$M$48&gt;=Preserveringstechnieken!$M$52,Preserveringstechnieken!$M$48&gt;=Preserveringstechnieken!$M$53)))</f>
        <v>0</v>
      </c>
      <c r="AC19" s="37" t="b">
        <f>AND(OR((IF('Bepalen Type Onderhoud'!$M$8,TRUE,FALSE)),(IF('Bepalen Type Onderhoud'!$L$8,TRUE,FALSE))),(AND(Preserveringstechnieken!$M$49&gt;=Preserveringstechnieken!$M$45,Preserveringstechnieken!$M$49&gt;=Preserveringstechnieken!$M$46,Preserveringstechnieken!$M$49&gt;=Preserveringstechnieken!$M$47,Preserveringstechnieken!$M$49&gt;=Preserveringstechnieken!$M$48,Preserveringstechnieken!$M$49&gt;=Preserveringstechnieken!$M$44,Preserveringstechnieken!$M$49&gt;=Preserveringstechnieken!$M$50,Preserveringstechnieken!$M$49&gt;=Preserveringstechnieken!$M$51,Preserveringstechnieken!$M$49&gt;=Preserveringstechnieken!$M$52,Preserveringstechnieken!$M$49&gt;=Preserveringstechnieken!$M$53)))</f>
        <v>0</v>
      </c>
      <c r="AD19" s="37" t="b">
        <f>AND(OR((IF('Bepalen Type Onderhoud'!$M$8,TRUE,FALSE)),(IF('Bepalen Type Onderhoud'!$L$8,TRUE,FALSE))),(AND(Preserveringstechnieken!$M$50&gt;=Preserveringstechnieken!$M$45,Preserveringstechnieken!$M$50&gt;=Preserveringstechnieken!$M$46,Preserveringstechnieken!$M$50&gt;=Preserveringstechnieken!$M$47,Preserveringstechnieken!$M$50&gt;=Preserveringstechnieken!$M$48,Preserveringstechnieken!$M$50&gt;=Preserveringstechnieken!$M$49,Preserveringstechnieken!$M$50&gt;=Preserveringstechnieken!$M$44,Preserveringstechnieken!$M$50&gt;=Preserveringstechnieken!$M$51,Preserveringstechnieken!$M$50&gt;=Preserveringstechnieken!$M$52,Preserveringstechnieken!$M$50&gt;=Preserveringstechnieken!$M$53)))</f>
        <v>0</v>
      </c>
      <c r="AE19" s="37" t="b">
        <f>AND(OR((IF('Bepalen Type Onderhoud'!$M$8,TRUE,FALSE)),(IF('Bepalen Type Onderhoud'!$L$8,TRUE,FALSE))),(AND(Preserveringstechnieken!$M$51&gt;=Preserveringstechnieken!$M$45,Preserveringstechnieken!$M$51&gt;=Preserveringstechnieken!$M$46,Preserveringstechnieken!$M$51&gt;=Preserveringstechnieken!$M$47,Preserveringstechnieken!$M$51&gt;=Preserveringstechnieken!$M$48,Preserveringstechnieken!$M$51&gt;=Preserveringstechnieken!$M$49,Preserveringstechnieken!$M$51&gt;=Preserveringstechnieken!$M$50,Preserveringstechnieken!$M$51&gt;=Preserveringstechnieken!$M$44,Preserveringstechnieken!$M$51&gt;=Preserveringstechnieken!$M$52,Preserveringstechnieken!$M$51&gt;=Preserveringstechnieken!$M$53)))</f>
        <v>0</v>
      </c>
      <c r="AF19" s="37" t="b">
        <f>AND(OR((IF('Bepalen Type Onderhoud'!$M$8,TRUE,FALSE)),(IF('Bepalen Type Onderhoud'!$L$8,TRUE,FALSE))),(AND(Preserveringstechnieken!$M$52&gt;=Preserveringstechnieken!$M$45,Preserveringstechnieken!$M$52&gt;=Preserveringstechnieken!$M$46,Preserveringstechnieken!$M$52&gt;=Preserveringstechnieken!$M$47,Preserveringstechnieken!$M$52&gt;=Preserveringstechnieken!$M$48,Preserveringstechnieken!$M$52&gt;=Preserveringstechnieken!$M$49,Preserveringstechnieken!$M$52&gt;=Preserveringstechnieken!$M$50,Preserveringstechnieken!$M$52&gt;=Preserveringstechnieken!$M$51,Preserveringstechnieken!$M$52&gt;=Preserveringstechnieken!$M$44,Preserveringstechnieken!$M$52&gt;=Preserveringstechnieken!$M$53)))</f>
        <v>0</v>
      </c>
      <c r="AG19" s="37" t="b">
        <f>AND(OR((IF('Bepalen Type Onderhoud'!$M$8,TRUE,FALSE)),(IF('Bepalen Type Onderhoud'!$L$8,TRUE,FALSE))),(AND(Preserveringstechnieken!$M$53&gt;=Preserveringstechnieken!$M$45,Preserveringstechnieken!$M$53&gt;=Preserveringstechnieken!$M$46,Preserveringstechnieken!$M$53&gt;=Preserveringstechnieken!$M$47,Preserveringstechnieken!$M$53&gt;=Preserveringstechnieken!$M$48,Preserveringstechnieken!$M$53&gt;=Preserveringstechnieken!$M$49,Preserveringstechnieken!$M$53&gt;=Preserveringstechnieken!$M$50,Preserveringstechnieken!$M$53&gt;=Preserveringstechnieken!$M$51,Preserveringstechnieken!$M$53&gt;=Preserveringstechnieken!$M$52,Preserveringstechnieken!$M$53&gt;=Preserveringstechnieken!$M$44)))</f>
        <v>0</v>
      </c>
      <c r="AH19" s="35"/>
      <c r="AI19" s="35"/>
      <c r="AJ19" s="35"/>
      <c r="AK19" s="35"/>
      <c r="AL19" s="35"/>
      <c r="AM19" s="35"/>
      <c r="AN19" s="35"/>
      <c r="AO19" s="35"/>
      <c r="AP19" s="35"/>
      <c r="AQ19" s="35"/>
    </row>
    <row r="20" spans="1:43" s="136" customFormat="1" ht="13.2" x14ac:dyDescent="0.25">
      <c r="A20" s="314" t="s">
        <v>6</v>
      </c>
      <c r="B20" s="134"/>
      <c r="C20" s="134"/>
      <c r="D20" s="39"/>
      <c r="E20" s="39"/>
      <c r="F20" s="39"/>
      <c r="G20" s="39"/>
      <c r="H20" s="39"/>
      <c r="I20" s="39"/>
      <c r="J20" s="39"/>
      <c r="K20" s="39"/>
      <c r="L20" s="39"/>
      <c r="M20" s="39"/>
      <c r="N20" s="39"/>
      <c r="O20" s="39"/>
      <c r="P20" s="39"/>
      <c r="Q20" s="39"/>
      <c r="R20" s="39"/>
      <c r="S20" s="39"/>
      <c r="T20" s="39"/>
      <c r="U20" s="39"/>
      <c r="V20" s="39"/>
      <c r="W20" s="39"/>
      <c r="X20" s="39"/>
      <c r="Y20" s="39"/>
      <c r="Z20" s="39"/>
      <c r="AA20" s="39"/>
      <c r="AB20" s="39"/>
      <c r="AC20" s="39"/>
      <c r="AD20" s="39"/>
      <c r="AE20" s="39"/>
      <c r="AF20" s="39"/>
      <c r="AG20" s="39"/>
      <c r="AH20" s="35"/>
      <c r="AI20" s="35"/>
      <c r="AJ20" s="35"/>
      <c r="AK20" s="35"/>
      <c r="AL20" s="35"/>
      <c r="AM20" s="35"/>
      <c r="AN20" s="35"/>
      <c r="AO20" s="35"/>
      <c r="AP20" s="35"/>
      <c r="AQ20" s="35"/>
    </row>
    <row r="21" spans="1:43" s="136" customFormat="1" ht="13.2" x14ac:dyDescent="0.25">
      <c r="A21" s="315"/>
      <c r="B21" s="135" t="s">
        <v>55</v>
      </c>
      <c r="C21" s="135"/>
      <c r="D21" s="135" t="s">
        <v>133</v>
      </c>
      <c r="E21" s="135"/>
      <c r="F21" s="135"/>
      <c r="G21" s="135"/>
      <c r="H21" s="135"/>
      <c r="I21" s="135"/>
      <c r="J21" s="135"/>
      <c r="K21" s="135"/>
      <c r="L21" s="135"/>
      <c r="M21" s="135"/>
      <c r="N21" s="135" t="s">
        <v>134</v>
      </c>
      <c r="O21" s="135"/>
      <c r="P21" s="135"/>
      <c r="Q21" s="135"/>
      <c r="R21" s="135"/>
      <c r="S21" s="135"/>
      <c r="T21" s="135"/>
      <c r="U21" s="135"/>
      <c r="V21" s="135"/>
      <c r="W21" s="135"/>
      <c r="X21" s="135" t="s">
        <v>134</v>
      </c>
      <c r="Y21" s="135"/>
      <c r="Z21" s="135"/>
      <c r="AA21" s="135"/>
      <c r="AB21" s="135"/>
      <c r="AC21" s="135"/>
      <c r="AD21" s="135"/>
      <c r="AE21" s="135"/>
      <c r="AF21" s="135"/>
      <c r="AG21" s="135"/>
      <c r="AH21" s="35"/>
      <c r="AI21" s="35"/>
      <c r="AJ21" s="35"/>
      <c r="AK21" s="35"/>
      <c r="AL21" s="35"/>
      <c r="AM21" s="35"/>
      <c r="AN21" s="35"/>
      <c r="AO21" s="35"/>
      <c r="AP21" s="35"/>
      <c r="AQ21" s="35"/>
    </row>
    <row r="22" spans="1:43" s="136" customFormat="1" ht="52.8" x14ac:dyDescent="0.25">
      <c r="A22" s="316"/>
      <c r="B22" s="160" t="s">
        <v>55</v>
      </c>
      <c r="C22" s="33"/>
      <c r="D22" s="34" t="str">
        <f>Versterkingstechnieken!$E$54</f>
        <v>Hogedruk injectie scheuren met epoxy</v>
      </c>
      <c r="E22" s="34" t="str">
        <f>Versterkingstechnieken!$E$55</f>
        <v>Handmatig repareren (cementgebonden gietmortel)</v>
      </c>
      <c r="F22" s="34">
        <f>Versterkingstechnieken!$E$56</f>
        <v>0</v>
      </c>
      <c r="G22" s="34">
        <f>Versterkingstechnieken!$E$57</f>
        <v>0</v>
      </c>
      <c r="H22" s="34">
        <f>Versterkingstechnieken!$E$58</f>
        <v>0</v>
      </c>
      <c r="I22" s="34">
        <f>Versterkingstechnieken!$E$59</f>
        <v>0</v>
      </c>
      <c r="J22" s="34">
        <f>Versterkingstechnieken!$E$60</f>
        <v>0</v>
      </c>
      <c r="K22" s="34">
        <f>Versterkingstechnieken!$E$61</f>
        <v>0</v>
      </c>
      <c r="L22" s="34">
        <f>Versterkingstechnieken!$E$62</f>
        <v>0</v>
      </c>
      <c r="M22" s="34">
        <f>Versterkingstechnieken!$E$63</f>
        <v>0</v>
      </c>
      <c r="N22" s="34" t="str">
        <f>Reparatietechnieken!$E$54</f>
        <v>Injectie scheuren met epoxy</v>
      </c>
      <c r="O22" s="34" t="str">
        <f>Reparatietechnieken!$E$55</f>
        <v>Handmatig repareren (epoxylaag)</v>
      </c>
      <c r="P22" s="34" t="str">
        <f>Reparatietechnieken!$E$56</f>
        <v>Handmatig repareren (PCC mortel)</v>
      </c>
      <c r="Q22" s="34">
        <f>Reparatietechnieken!$E$57</f>
        <v>0</v>
      </c>
      <c r="R22" s="34">
        <f>Reparatietechnieken!$E$58</f>
        <v>0</v>
      </c>
      <c r="S22" s="34">
        <f>Reparatietechnieken!$E$59</f>
        <v>0</v>
      </c>
      <c r="T22" s="34">
        <f>Reparatietechnieken!$E$60</f>
        <v>0</v>
      </c>
      <c r="U22" s="34">
        <f>Reparatietechnieken!$E$61</f>
        <v>0</v>
      </c>
      <c r="V22" s="34">
        <f>Reparatietechnieken!$E$62</f>
        <v>0</v>
      </c>
      <c r="W22" s="34">
        <f>Reparatietechnieken!$E$63</f>
        <v>0</v>
      </c>
      <c r="X22" s="34" t="str">
        <f>Preserveringstechnieken!$E$54</f>
        <v>Injectie scheuren met poly-urethaan</v>
      </c>
      <c r="Y22" s="34" t="str">
        <f>Preserveringstechnieken!$E$55</f>
        <v>Hogedruk injectie scheuren met poly-urethaan</v>
      </c>
      <c r="Z22" s="34">
        <f>Preserveringstechnieken!$E$56</f>
        <v>0</v>
      </c>
      <c r="AA22" s="34">
        <f>Preserveringstechnieken!$E$57</f>
        <v>0</v>
      </c>
      <c r="AB22" s="34">
        <f>Preserveringstechnieken!$E$58</f>
        <v>0</v>
      </c>
      <c r="AC22" s="34">
        <f>Preserveringstechnieken!$E$59</f>
        <v>0</v>
      </c>
      <c r="AD22" s="34">
        <f>Preserveringstechnieken!$E$60</f>
        <v>0</v>
      </c>
      <c r="AE22" s="34">
        <f>Preserveringstechnieken!$E$61</f>
        <v>0</v>
      </c>
      <c r="AF22" s="34">
        <f>Preserveringstechnieken!$E$62</f>
        <v>0</v>
      </c>
      <c r="AG22" s="34">
        <f>Preserveringstechnieken!$E$63</f>
        <v>0</v>
      </c>
      <c r="AH22" s="35"/>
      <c r="AI22" s="35"/>
      <c r="AJ22" s="35"/>
      <c r="AK22" s="35"/>
      <c r="AL22" s="35"/>
      <c r="AM22" s="35"/>
      <c r="AN22" s="35"/>
      <c r="AO22" s="35"/>
      <c r="AP22" s="35"/>
      <c r="AQ22" s="35"/>
    </row>
    <row r="23" spans="1:43" x14ac:dyDescent="0.35">
      <c r="A23" s="180" t="s">
        <v>8</v>
      </c>
      <c r="B23" s="161" t="b">
        <f>IF('Bepalen Type Onderhoud'!$N9,TRUE,FALSE)</f>
        <v>0</v>
      </c>
      <c r="C23" s="38"/>
      <c r="D23" s="37" t="b">
        <f>AND((IF('Bepalen Type Onderhoud'!$M$9,TRUE,FALSE)),(AND(Versterkingstechnieken!$M$54&gt;=Versterkingstechnieken!$M$55,Versterkingstechnieken!$M$54&gt;=Versterkingstechnieken!$M$56,Versterkingstechnieken!$M$54&gt;=Versterkingstechnieken!$M$57,Versterkingstechnieken!$M$54&gt;=Versterkingstechnieken!$M$58,Versterkingstechnieken!$M$54&gt;=Versterkingstechnieken!$M$59,Versterkingstechnieken!$M$54&gt;=Versterkingstechnieken!$M$60,Versterkingstechnieken!$M$54&gt;=Versterkingstechnieken!$M$61,Versterkingstechnieken!$M$54&gt;=Versterkingstechnieken!$M$62,Versterkingstechnieken!$M$54&gt;=Versterkingstechnieken!$M$63)))</f>
        <v>0</v>
      </c>
      <c r="E23" s="37" t="b">
        <f>AND((IF('Bepalen Type Onderhoud'!$M$9,TRUE,FALSE)),(AND(Versterkingstechnieken!$M$55&gt;=Versterkingstechnieken!$M$54,Versterkingstechnieken!$M$55&gt;=Versterkingstechnieken!$M$56,Versterkingstechnieken!$M$55&gt;=Versterkingstechnieken!$M$57,Versterkingstechnieken!$M$55&gt;=Versterkingstechnieken!$M$58,Versterkingstechnieken!$M$55&gt;=Versterkingstechnieken!$M$59,Versterkingstechnieken!$M$55&gt;=Versterkingstechnieken!$M$60,Versterkingstechnieken!$M$55&gt;=Versterkingstechnieken!$M$61,Versterkingstechnieken!$M$55&gt;=Versterkingstechnieken!$M$62,Versterkingstechnieken!$M$55&gt;=Versterkingstechnieken!$M$63)))</f>
        <v>0</v>
      </c>
      <c r="F23" s="37" t="b">
        <f>AND((IF('Bepalen Type Onderhoud'!$M$9,TRUE,FALSE)),(AND(Versterkingstechnieken!$M$56&gt;=Versterkingstechnieken!$M$55,Versterkingstechnieken!$M$56&gt;=Versterkingstechnieken!$M$54,Versterkingstechnieken!$M$56&gt;=Versterkingstechnieken!$M$57,Versterkingstechnieken!$M$56&gt;=Versterkingstechnieken!$M$58,Versterkingstechnieken!$M$56&gt;=Versterkingstechnieken!$M$59,Versterkingstechnieken!$M$56&gt;=Versterkingstechnieken!$M$60,Versterkingstechnieken!$M$56&gt;=Versterkingstechnieken!$M$61,Versterkingstechnieken!$M$56&gt;=Versterkingstechnieken!$M$62,Versterkingstechnieken!$M$56&gt;=Versterkingstechnieken!$M$63)))</f>
        <v>0</v>
      </c>
      <c r="G23" s="37" t="b">
        <f>AND((IF('Bepalen Type Onderhoud'!$M$9,TRUE,FALSE)),(AND(Versterkingstechnieken!$M$57&gt;=Versterkingstechnieken!$M$55,Versterkingstechnieken!$M$57&gt;=Versterkingstechnieken!$M$56,Versterkingstechnieken!$M$57&gt;=Versterkingstechnieken!$M$54,Versterkingstechnieken!$M$57&gt;=Versterkingstechnieken!$M$58,Versterkingstechnieken!$M$57&gt;=Versterkingstechnieken!$M$59,Versterkingstechnieken!$M$57&gt;=Versterkingstechnieken!$M$60,Versterkingstechnieken!$M$57&gt;=Versterkingstechnieken!$M$61,Versterkingstechnieken!$M$57&gt;=Versterkingstechnieken!$M$62,Versterkingstechnieken!$M$57&gt;=Versterkingstechnieken!$M$63)))</f>
        <v>0</v>
      </c>
      <c r="H23" s="37" t="b">
        <f>AND((IF('Bepalen Type Onderhoud'!$M$9,TRUE,FALSE)),(AND(Versterkingstechnieken!$M$58&gt;=Versterkingstechnieken!$M$55,Versterkingstechnieken!$M$58&gt;=Versterkingstechnieken!$M$56,Versterkingstechnieken!$M$58&gt;=Versterkingstechnieken!$M$57,Versterkingstechnieken!$M$58&gt;=Versterkingstechnieken!$M$54,Versterkingstechnieken!$M$58&gt;=Versterkingstechnieken!$M$59,Versterkingstechnieken!$M$58&gt;=Versterkingstechnieken!$M$60,Versterkingstechnieken!$M$58&gt;=Versterkingstechnieken!$M$61,Versterkingstechnieken!$M$58&gt;=Versterkingstechnieken!$M$62,Versterkingstechnieken!$M$58&gt;=Versterkingstechnieken!$M$63)))</f>
        <v>0</v>
      </c>
      <c r="I23" s="37" t="b">
        <f>AND((IF('Bepalen Type Onderhoud'!$M$9,TRUE,FALSE)),(AND(Versterkingstechnieken!$M$59&gt;=Versterkingstechnieken!$M$55,Versterkingstechnieken!$M$59&gt;=Versterkingstechnieken!$M$56,Versterkingstechnieken!$M$59&gt;=Versterkingstechnieken!$M$57,Versterkingstechnieken!$M$59&gt;=Versterkingstechnieken!$M$58,Versterkingstechnieken!$M$59&gt;=Versterkingstechnieken!$M$54,Versterkingstechnieken!$M$59&gt;=Versterkingstechnieken!$M$60,Versterkingstechnieken!$M$59&gt;=Versterkingstechnieken!$M$61,Versterkingstechnieken!$M$59&gt;=Versterkingstechnieken!$M$62,Versterkingstechnieken!$M$59&gt;=Versterkingstechnieken!$M$63)))</f>
        <v>0</v>
      </c>
      <c r="J23" s="37" t="b">
        <f>AND((IF('Bepalen Type Onderhoud'!$M$9,TRUE,FALSE)),(AND(Versterkingstechnieken!$M$60&gt;=Versterkingstechnieken!$M$55,Versterkingstechnieken!$M$60&gt;=Versterkingstechnieken!$M$56,Versterkingstechnieken!$M$60&gt;=Versterkingstechnieken!$M$57,Versterkingstechnieken!$M$60&gt;=Versterkingstechnieken!$M$58,Versterkingstechnieken!$M$60&gt;=Versterkingstechnieken!$M$59,Versterkingstechnieken!$M$60&gt;=Versterkingstechnieken!$M$54,Versterkingstechnieken!$M$60&gt;=Versterkingstechnieken!$M$61,Versterkingstechnieken!$M$60&gt;=Versterkingstechnieken!$M$62,Versterkingstechnieken!$M$60&gt;=Versterkingstechnieken!$M$63)))</f>
        <v>0</v>
      </c>
      <c r="K23" s="37" t="b">
        <f>AND((IF('Bepalen Type Onderhoud'!$M$9,TRUE,FALSE)),(AND(Versterkingstechnieken!$M$61&gt;=Versterkingstechnieken!$M$55,Versterkingstechnieken!$M$61&gt;=Versterkingstechnieken!$M$56,Versterkingstechnieken!$M$61&gt;=Versterkingstechnieken!$M$57,Versterkingstechnieken!$M$61&gt;=Versterkingstechnieken!$M$58,Versterkingstechnieken!$M$61&gt;=Versterkingstechnieken!$M$59,Versterkingstechnieken!$M$61&gt;=Versterkingstechnieken!$M$60,Versterkingstechnieken!$M$61&gt;=Versterkingstechnieken!$M$54,Versterkingstechnieken!$M$61&gt;=Versterkingstechnieken!$M$62,Versterkingstechnieken!$M$61&gt;=Versterkingstechnieken!$M$63)))</f>
        <v>0</v>
      </c>
      <c r="L23" s="37" t="b">
        <f>AND((IF('Bepalen Type Onderhoud'!$M$9,TRUE,FALSE)),(AND(Versterkingstechnieken!$M$62&gt;=Versterkingstechnieken!$M$55,Versterkingstechnieken!$M$62&gt;=Versterkingstechnieken!$M$56,Versterkingstechnieken!$M$62&gt;=Versterkingstechnieken!$M$57,Versterkingstechnieken!$M$62&gt;=Versterkingstechnieken!$M$58,Versterkingstechnieken!$M$62&gt;=Versterkingstechnieken!$M$59,Versterkingstechnieken!$M$62&gt;=Versterkingstechnieken!$M$60,Versterkingstechnieken!$M$62&gt;=Versterkingstechnieken!$M$61,Versterkingstechnieken!$M$62&gt;=Versterkingstechnieken!$M$54,Versterkingstechnieken!$M$62&gt;=Versterkingstechnieken!$M$63)))</f>
        <v>0</v>
      </c>
      <c r="M23" s="37" t="b">
        <f>AND((IF('Bepalen Type Onderhoud'!$M$9,TRUE,FALSE)),(AND(Versterkingstechnieken!$M$63&gt;=Versterkingstechnieken!$M$55,Versterkingstechnieken!$M$63&gt;=Versterkingstechnieken!$M$56,Versterkingstechnieken!$M$63&gt;=Versterkingstechnieken!$M$57,Versterkingstechnieken!$M$63&gt;=Versterkingstechnieken!$M$58,Versterkingstechnieken!$M$63&gt;=Versterkingstechnieken!$M$59,Versterkingstechnieken!$M$63&gt;=Versterkingstechnieken!$M$60,Versterkingstechnieken!$M$63&gt;=Versterkingstechnieken!$M$61,Versterkingstechnieken!$M$63&gt;=Versterkingstechnieken!$M$62,Versterkingstechnieken!$M$63&gt;=Versterkingstechnieken!$M$54)))</f>
        <v>0</v>
      </c>
      <c r="N23" s="37" t="b">
        <f>AND(OR((IF('Bepalen Type Onderhoud'!$M$9,TRUE,FALSE)),(IF('Bepalen Type Onderhoud'!$L$9,TRUE,FALSE))),(AND(Reparatietechnieken!$M$54&gt;=Reparatietechnieken!$M$55,Reparatietechnieken!$M$54&gt;=Reparatietechnieken!$M$56,Reparatietechnieken!$M$54&gt;=Reparatietechnieken!$M$57,Reparatietechnieken!$M$54&gt;=Reparatietechnieken!$M$58,Reparatietechnieken!$M$54&gt;=Reparatietechnieken!$M$59,Reparatietechnieken!$M$54&gt;=Reparatietechnieken!$M$60,Reparatietechnieken!$M$54&gt;=Reparatietechnieken!$M$61,Reparatietechnieken!$M$54&gt;=Reparatietechnieken!$M$62,Reparatietechnieken!$M$54&gt;=Reparatietechnieken!$M$63)))</f>
        <v>0</v>
      </c>
      <c r="O23" s="37" t="b">
        <f>AND(OR((IF('Bepalen Type Onderhoud'!$M$9,TRUE,FALSE)),(IF('Bepalen Type Onderhoud'!$L$9,TRUE,FALSE))),(AND(Reparatietechnieken!$M$55&gt;=Reparatietechnieken!$M$54,Reparatietechnieken!$M$55&gt;=Reparatietechnieken!$M$56,Reparatietechnieken!$M$55&gt;=Reparatietechnieken!$M$57,Reparatietechnieken!$M$55&gt;=Reparatietechnieken!$M$58,Reparatietechnieken!$M$55&gt;=Reparatietechnieken!$M$59,Reparatietechnieken!$M$55&gt;=Reparatietechnieken!$M$60,Reparatietechnieken!$M$55&gt;=Reparatietechnieken!$M$61,Reparatietechnieken!$M$55&gt;=Reparatietechnieken!$M$62,Reparatietechnieken!$M$55&gt;=Reparatietechnieken!$M$63)))</f>
        <v>0</v>
      </c>
      <c r="P23" s="37" t="b">
        <f>AND(OR((IF('Bepalen Type Onderhoud'!$M$9,TRUE,FALSE)),(IF('Bepalen Type Onderhoud'!$L$9,TRUE,FALSE))),(AND(Reparatietechnieken!$M$56&gt;=Reparatietechnieken!$M$55,Reparatietechnieken!$M$56&gt;=Reparatietechnieken!$M$54,Reparatietechnieken!$M$56&gt;=Reparatietechnieken!$M$57,Reparatietechnieken!$M$56&gt;=Reparatietechnieken!$M$58,Reparatietechnieken!$M$56&gt;=Reparatietechnieken!$M$59,Reparatietechnieken!$M$56&gt;=Reparatietechnieken!$M$60,Reparatietechnieken!$M$56&gt;=Reparatietechnieken!$M$61,Reparatietechnieken!$M$56&gt;=Reparatietechnieken!$M$62,Reparatietechnieken!$M$56&gt;=Reparatietechnieken!$M$63)))</f>
        <v>0</v>
      </c>
      <c r="Q23" s="37" t="b">
        <f>AND(OR((IF('Bepalen Type Onderhoud'!$M$9,TRUE,FALSE)),(IF('Bepalen Type Onderhoud'!$L$9,TRUE,FALSE))),(AND(Reparatietechnieken!$M$57&gt;=Reparatietechnieken!$M$55,Reparatietechnieken!$M$57&gt;=Reparatietechnieken!$M$56,Reparatietechnieken!$M$57&gt;=Reparatietechnieken!$M$54,Reparatietechnieken!$M$57&gt;=Reparatietechnieken!$M$58,Reparatietechnieken!$M$57&gt;=Reparatietechnieken!$M$59,Reparatietechnieken!$M$57&gt;=Reparatietechnieken!$M$60,Reparatietechnieken!$M$57&gt;=Reparatietechnieken!$M$61,Reparatietechnieken!$M$57&gt;=Reparatietechnieken!$M$62,Reparatietechnieken!$M$57&gt;=Reparatietechnieken!$M$63)))</f>
        <v>0</v>
      </c>
      <c r="R23" s="37" t="b">
        <f>AND(OR((IF('Bepalen Type Onderhoud'!$M$9,TRUE,FALSE)),(IF('Bepalen Type Onderhoud'!$L$9,TRUE,FALSE))),(AND(Reparatietechnieken!$M$58&gt;=Reparatietechnieken!$M$55,Reparatietechnieken!$M$58&gt;=Reparatietechnieken!$M$56,Reparatietechnieken!$M$58&gt;=Reparatietechnieken!$M$57,Reparatietechnieken!$M$58&gt;=Reparatietechnieken!$M$54,Reparatietechnieken!$M$58&gt;=Reparatietechnieken!$M$59,Reparatietechnieken!$M$58&gt;=Reparatietechnieken!$M$60,Reparatietechnieken!$M$58&gt;=Reparatietechnieken!$M$61,Reparatietechnieken!$M$58&gt;=Reparatietechnieken!$M$62,Reparatietechnieken!$M$58&gt;=Reparatietechnieken!$M$63)))</f>
        <v>0</v>
      </c>
      <c r="S23" s="37" t="b">
        <f>AND(OR((IF('Bepalen Type Onderhoud'!$M$9,TRUE,FALSE)),(IF('Bepalen Type Onderhoud'!$L$9,TRUE,FALSE))),(AND(Reparatietechnieken!$M$59&gt;=Reparatietechnieken!$M$55,Reparatietechnieken!$M$59&gt;=Reparatietechnieken!$M$56,Reparatietechnieken!$M$59&gt;=Reparatietechnieken!$M$57,Reparatietechnieken!$M$59&gt;=Reparatietechnieken!$M$58,Reparatietechnieken!$M$59&gt;=Reparatietechnieken!$M$54,Reparatietechnieken!$M$59&gt;=Reparatietechnieken!$M$60,Reparatietechnieken!$M$59&gt;=Reparatietechnieken!$M$61,Reparatietechnieken!$M$59&gt;=Reparatietechnieken!$M$62,Reparatietechnieken!$M$59&gt;=Reparatietechnieken!$M$63)))</f>
        <v>0</v>
      </c>
      <c r="T23" s="37" t="b">
        <f>AND(OR((IF('Bepalen Type Onderhoud'!$M$9,TRUE,FALSE)),(IF('Bepalen Type Onderhoud'!$L$9,TRUE,FALSE))),(AND(Reparatietechnieken!$M$60&gt;=Reparatietechnieken!$M$55,Reparatietechnieken!$M$60&gt;=Reparatietechnieken!$M$56,Reparatietechnieken!$M$60&gt;=Reparatietechnieken!$M$57,Reparatietechnieken!$M$60&gt;=Reparatietechnieken!$M$58,Reparatietechnieken!$M$60&gt;=Reparatietechnieken!$M$59,Reparatietechnieken!$M$60&gt;=Reparatietechnieken!$M$54,Reparatietechnieken!$M$60&gt;=Reparatietechnieken!$M$61,Reparatietechnieken!$M$60&gt;=Reparatietechnieken!$M$62,Reparatietechnieken!$M$60&gt;=Reparatietechnieken!$M$63)))</f>
        <v>0</v>
      </c>
      <c r="U23" s="37" t="b">
        <f>AND(OR((IF('Bepalen Type Onderhoud'!$M$9,TRUE,FALSE)),(IF('Bepalen Type Onderhoud'!$L$9,TRUE,FALSE))),(AND(Reparatietechnieken!$M$61&gt;=Reparatietechnieken!$M$55,Reparatietechnieken!$M$61&gt;=Reparatietechnieken!$M$56,Reparatietechnieken!$M$61&gt;=Reparatietechnieken!$M$57,Reparatietechnieken!$M$61&gt;=Reparatietechnieken!$M$58,Reparatietechnieken!$M$61&gt;=Reparatietechnieken!$M$59,Reparatietechnieken!$M$61&gt;=Reparatietechnieken!$M$60,Reparatietechnieken!$M$61&gt;=Reparatietechnieken!$M$54,Reparatietechnieken!$M$61&gt;=Reparatietechnieken!$M$62,Reparatietechnieken!$M$61&gt;=Reparatietechnieken!$M$63)))</f>
        <v>0</v>
      </c>
      <c r="V23" s="37" t="b">
        <f>AND(OR((IF('Bepalen Type Onderhoud'!$M$9,TRUE,FALSE)),(IF('Bepalen Type Onderhoud'!$L$9,TRUE,FALSE))),(AND(Reparatietechnieken!$M$62&gt;=Reparatietechnieken!$M$55,Reparatietechnieken!$M$62&gt;=Reparatietechnieken!$M$56,Reparatietechnieken!$M$62&gt;=Reparatietechnieken!$M$57,Reparatietechnieken!$M$62&gt;=Reparatietechnieken!$M$58,Reparatietechnieken!$M$62&gt;=Reparatietechnieken!$M$59,Reparatietechnieken!$M$62&gt;=Reparatietechnieken!$M$60,Reparatietechnieken!$M$62&gt;=Reparatietechnieken!$M$61,Reparatietechnieken!$M$62&gt;=Reparatietechnieken!$M$54,Reparatietechnieken!$M$62&gt;=Reparatietechnieken!$M$63)))</f>
        <v>0</v>
      </c>
      <c r="W23" s="37" t="b">
        <f>AND(OR((IF('Bepalen Type Onderhoud'!$M$9,TRUE,FALSE)),(IF('Bepalen Type Onderhoud'!$L$9,TRUE,FALSE))),(AND(Reparatietechnieken!$M$63&gt;=Reparatietechnieken!$M$55,Reparatietechnieken!$M$63&gt;=Reparatietechnieken!$M$56,Reparatietechnieken!$M$63&gt;=Reparatietechnieken!$M$57,Reparatietechnieken!$M$63&gt;=Reparatietechnieken!$M$58,Reparatietechnieken!$M$63&gt;=Reparatietechnieken!$M$59,Reparatietechnieken!$M$63&gt;=Reparatietechnieken!$M$60,Reparatietechnieken!$M$63&gt;=Reparatietechnieken!$M$61,Reparatietechnieken!$M$63&gt;=Reparatietechnieken!$M$62,Reparatietechnieken!$M$63&gt;=Reparatietechnieken!$M$54)))</f>
        <v>0</v>
      </c>
      <c r="X23" s="37" t="b">
        <f>AND(OR((IF('Bepalen Type Onderhoud'!$M$9,TRUE,FALSE)),(IF('Bepalen Type Onderhoud'!$L$9,TRUE,FALSE))),(AND(Preserveringstechnieken!$M$54&gt;=Preserveringstechnieken!$M$55,Preserveringstechnieken!$M$54&gt;=Preserveringstechnieken!$M$56,Preserveringstechnieken!$M$54&gt;=Preserveringstechnieken!$M$57,Preserveringstechnieken!$M$54&gt;=Preserveringstechnieken!$M$58,Preserveringstechnieken!$M50&gt;=Preserveringstechnieken!$M$59,Preserveringstechnieken!$M$54&gt;=Preserveringstechnieken!$M$60,Preserveringstechnieken!$M$54&gt;=Preserveringstechnieken!$M$61,Preserveringstechnieken!$M$54&gt;=Preserveringstechnieken!$M$62,Preserveringstechnieken!$M$54&gt;=Preserveringstechnieken!$M$63)))</f>
        <v>0</v>
      </c>
      <c r="Y23" s="37" t="b">
        <f>AND(OR((IF('Bepalen Type Onderhoud'!$M$9,TRUE,FALSE)),(IF('Bepalen Type Onderhoud'!$L$9,TRUE,FALSE))),(AND(Preserveringstechnieken!$M$55&gt;=Preserveringstechnieken!$M$54,Preserveringstechnieken!$M$55&gt;=Preserveringstechnieken!$M$56,Preserveringstechnieken!$M$55&gt;=Preserveringstechnieken!$M$57,Preserveringstechnieken!$M$55&gt;=Preserveringstechnieken!$M$58,Preserveringstechnieken!$M$55&gt;=Preserveringstechnieken!$M$59,Preserveringstechnieken!$M$55&gt;=Preserveringstechnieken!$M$60,Preserveringstechnieken!$M$55&gt;=Preserveringstechnieken!$M$61,Preserveringstechnieken!$M$55&gt;=Preserveringstechnieken!$M$62,Preserveringstechnieken!$M$55&gt;=Preserveringstechnieken!$M$63)))</f>
        <v>0</v>
      </c>
      <c r="Z23" s="37" t="b">
        <f>AND(OR((IF('Bepalen Type Onderhoud'!$M$9,TRUE,FALSE)),(IF('Bepalen Type Onderhoud'!$L$9,TRUE,FALSE))),(AND(Preserveringstechnieken!$M$56&gt;=Preserveringstechnieken!$M$55,Preserveringstechnieken!$M$56&gt;=Preserveringstechnieken!$M$54,Preserveringstechnieken!$M$56&gt;=Preserveringstechnieken!$M$57,Preserveringstechnieken!$M$56&gt;=Preserveringstechnieken!$M$58,Preserveringstechnieken!$M$56&gt;=Preserveringstechnieken!$M$59,Preserveringstechnieken!$M$56&gt;=Preserveringstechnieken!$M$60,Preserveringstechnieken!$M$56&gt;=Preserveringstechnieken!$M$61,Preserveringstechnieken!$M$56&gt;=Preserveringstechnieken!$M$62,Preserveringstechnieken!$M$56&gt;=Preserveringstechnieken!$M$63)))</f>
        <v>0</v>
      </c>
      <c r="AA23" s="37" t="b">
        <f>AND(OR((IF('Bepalen Type Onderhoud'!$M$9,TRUE,FALSE)),(IF('Bepalen Type Onderhoud'!$L$9,TRUE,FALSE))),(AND(Preserveringstechnieken!$M$57&gt;=Preserveringstechnieken!$M$55,Preserveringstechnieken!$M$57&gt;=Preserveringstechnieken!$M$56,Preserveringstechnieken!$M$57&gt;=Preserveringstechnieken!$M$54,Preserveringstechnieken!$M$57&gt;=Preserveringstechnieken!$M$58,Preserveringstechnieken!$M$57&gt;=Preserveringstechnieken!$M$59,Preserveringstechnieken!$M$57&gt;=Preserveringstechnieken!$M$60,Preserveringstechnieken!$M$57&gt;=Preserveringstechnieken!$M$61,Preserveringstechnieken!$M$57&gt;=Preserveringstechnieken!$M$62,Preserveringstechnieken!$M$57&gt;=Preserveringstechnieken!$M$63)))</f>
        <v>0</v>
      </c>
      <c r="AB23" s="37" t="b">
        <f>AND(OR((IF('Bepalen Type Onderhoud'!$M$9,TRUE,FALSE)),(IF('Bepalen Type Onderhoud'!$L$9,TRUE,FALSE))),(AND(Preserveringstechnieken!$M$58&gt;=Preserveringstechnieken!$M$55,Preserveringstechnieken!$M$58&gt;=Preserveringstechnieken!$M$56,Preserveringstechnieken!$M$58&gt;=Preserveringstechnieken!$M$57,Preserveringstechnieken!$M$58&gt;=Preserveringstechnieken!$M$54,Preserveringstechnieken!$M$58&gt;=Preserveringstechnieken!$M$59,Preserveringstechnieken!$M$58&gt;=Preserveringstechnieken!$M$60,Preserveringstechnieken!$M$58&gt;=Preserveringstechnieken!$M$61,Preserveringstechnieken!$M$58&gt;=Preserveringstechnieken!$M$62,Preserveringstechnieken!$M$58&gt;=Preserveringstechnieken!$M$63)))</f>
        <v>0</v>
      </c>
      <c r="AC23" s="37" t="b">
        <f>AND(OR((IF('Bepalen Type Onderhoud'!$M$9,TRUE,FALSE)),(IF('Bepalen Type Onderhoud'!$L$9,TRUE,FALSE))),(AND(Preserveringstechnieken!$M$59&gt;=Preserveringstechnieken!$M$55,Preserveringstechnieken!$M$59&gt;=Preserveringstechnieken!$M$56,Preserveringstechnieken!$M$59&gt;=Preserveringstechnieken!$M$57,Preserveringstechnieken!$M$59&gt;=Preserveringstechnieken!$M$58,Preserveringstechnieken!$M$59&gt;=Preserveringstechnieken!$M$54,Preserveringstechnieken!$M$59&gt;=Preserveringstechnieken!$M$60,Preserveringstechnieken!$M$59&gt;=Preserveringstechnieken!$M$61,Preserveringstechnieken!$M$59&gt;=Preserveringstechnieken!$M$62,Preserveringstechnieken!$M$59&gt;=Preserveringstechnieken!$M$63)))</f>
        <v>0</v>
      </c>
      <c r="AD23" s="37" t="b">
        <f>AND(OR((IF('Bepalen Type Onderhoud'!$M$9,TRUE,FALSE)),(IF('Bepalen Type Onderhoud'!$L$9,TRUE,FALSE))),(AND(Preserveringstechnieken!$M$60&gt;=Preserveringstechnieken!$M$55,Preserveringstechnieken!$M$60&gt;=Preserveringstechnieken!$M$56,Preserveringstechnieken!$M$60&gt;=Preserveringstechnieken!$M$57,Preserveringstechnieken!$M$60&gt;=Preserveringstechnieken!$M$58,Preserveringstechnieken!$M$60&gt;=Preserveringstechnieken!$M$59,Preserveringstechnieken!$M$60&gt;=Preserveringstechnieken!$M$54,Preserveringstechnieken!$M$60&gt;=Preserveringstechnieken!$M$61,Preserveringstechnieken!$M$60&gt;=Preserveringstechnieken!$M$62,Preserveringstechnieken!$M$60&gt;=Preserveringstechnieken!$M$63)))</f>
        <v>0</v>
      </c>
      <c r="AE23" s="37" t="b">
        <f>AND(OR((IF('Bepalen Type Onderhoud'!$M$9,TRUE,FALSE)),(IF('Bepalen Type Onderhoud'!$L$9,TRUE,FALSE))),(AND(Preserveringstechnieken!$M$61&gt;=Preserveringstechnieken!$M$55,Preserveringstechnieken!$M$61&gt;=Preserveringstechnieken!$M$56,Preserveringstechnieken!$M$61&gt;=Preserveringstechnieken!$M$57,Preserveringstechnieken!$M$61&gt;=Preserveringstechnieken!$M$58,Preserveringstechnieken!$M$61&gt;=Preserveringstechnieken!$M$59,Preserveringstechnieken!$M$61&gt;=Preserveringstechnieken!$M$60,Preserveringstechnieken!$M$61&gt;=Preserveringstechnieken!$M$54,Preserveringstechnieken!$M$61&gt;=Preserveringstechnieken!$M$62,Preserveringstechnieken!$M$61&gt;=Preserveringstechnieken!$M$63)))</f>
        <v>0</v>
      </c>
      <c r="AF23" s="37" t="b">
        <f>AND(OR((IF('Bepalen Type Onderhoud'!$M$9,TRUE,FALSE)),(IF('Bepalen Type Onderhoud'!$L$9,TRUE,FALSE))),(AND(Preserveringstechnieken!$M$62&gt;=Preserveringstechnieken!$M$55,Preserveringstechnieken!$M$62&gt;=Preserveringstechnieken!$M$56,Preserveringstechnieken!$M$62&gt;=Preserveringstechnieken!$M$57,Preserveringstechnieken!$M$62&gt;=Preserveringstechnieken!$M$58,Preserveringstechnieken!$M$62&gt;=Preserveringstechnieken!$M$59,Preserveringstechnieken!$M$62&gt;=Preserveringstechnieken!$M$60,Preserveringstechnieken!$M$62&gt;=Preserveringstechnieken!$M$61,Preserveringstechnieken!$M$62&gt;=Preserveringstechnieken!$M$54,Preserveringstechnieken!$M$62&gt;=Preserveringstechnieken!$M$63)))</f>
        <v>0</v>
      </c>
      <c r="AG23" s="37" t="b">
        <f>AND(OR((IF('Bepalen Type Onderhoud'!$M$9,TRUE,FALSE)),(IF('Bepalen Type Onderhoud'!$L$9,TRUE,FALSE))),(AND(Preserveringstechnieken!$M$63&gt;=Preserveringstechnieken!$M$55,Preserveringstechnieken!$M$63&gt;=Preserveringstechnieken!$M$56,Preserveringstechnieken!$M$63&gt;=Preserveringstechnieken!$M$57,Preserveringstechnieken!$M$63&gt;=Preserveringstechnieken!$M$58,Preserveringstechnieken!$M$63&gt;=Preserveringstechnieken!$M$59,Preserveringstechnieken!$M$63&gt;=Preserveringstechnieken!$M$60,Preserveringstechnieken!$M$63&gt;=Preserveringstechnieken!$M$61,Preserveringstechnieken!$M$63&gt;=Preserveringstechnieken!$M$62,Preserveringstechnieken!$M$63&gt;=Preserveringstechnieken!$M$54)))</f>
        <v>0</v>
      </c>
      <c r="AH23" s="35"/>
      <c r="AI23" s="35"/>
      <c r="AJ23" s="35"/>
      <c r="AK23" s="35"/>
      <c r="AL23" s="35"/>
      <c r="AM23" s="35"/>
      <c r="AN23" s="35"/>
    </row>
    <row r="24" spans="1:43" s="136" customFormat="1" ht="13.2" x14ac:dyDescent="0.25">
      <c r="A24" s="314" t="s">
        <v>6</v>
      </c>
      <c r="B24" s="134"/>
      <c r="C24" s="134"/>
      <c r="D24" s="39"/>
      <c r="E24" s="39"/>
      <c r="F24" s="39"/>
      <c r="G24" s="39"/>
      <c r="H24" s="39"/>
      <c r="I24" s="39"/>
      <c r="J24" s="39"/>
      <c r="K24" s="39"/>
      <c r="L24" s="39"/>
      <c r="M24" s="39"/>
      <c r="N24" s="39"/>
      <c r="O24" s="39"/>
      <c r="P24" s="39"/>
      <c r="Q24" s="39"/>
      <c r="R24" s="39"/>
      <c r="S24" s="39"/>
      <c r="T24" s="39"/>
      <c r="U24" s="39"/>
      <c r="V24" s="39"/>
      <c r="W24" s="39"/>
      <c r="X24" s="39"/>
      <c r="Y24" s="39"/>
      <c r="Z24" s="39"/>
      <c r="AA24" s="39"/>
      <c r="AB24" s="39"/>
      <c r="AC24" s="39"/>
      <c r="AD24" s="39"/>
      <c r="AE24" s="39"/>
      <c r="AF24" s="39"/>
      <c r="AG24" s="39"/>
      <c r="AH24" s="35"/>
      <c r="AI24" s="35"/>
      <c r="AJ24" s="35"/>
      <c r="AK24" s="35"/>
      <c r="AL24" s="35"/>
      <c r="AM24" s="35"/>
      <c r="AN24" s="35"/>
      <c r="AO24" s="35"/>
      <c r="AP24" s="35"/>
      <c r="AQ24" s="35"/>
    </row>
    <row r="25" spans="1:43" s="136" customFormat="1" ht="13.2" x14ac:dyDescent="0.25">
      <c r="A25" s="315"/>
      <c r="B25" s="135" t="s">
        <v>55</v>
      </c>
      <c r="C25" s="135"/>
      <c r="D25" s="135" t="s">
        <v>133</v>
      </c>
      <c r="E25" s="135"/>
      <c r="F25" s="135"/>
      <c r="G25" s="135"/>
      <c r="H25" s="135"/>
      <c r="I25" s="135"/>
      <c r="J25" s="135"/>
      <c r="K25" s="135"/>
      <c r="L25" s="135"/>
      <c r="M25" s="135"/>
      <c r="N25" s="135" t="s">
        <v>134</v>
      </c>
      <c r="O25" s="135"/>
      <c r="P25" s="135"/>
      <c r="Q25" s="135"/>
      <c r="R25" s="135"/>
      <c r="S25" s="135"/>
      <c r="T25" s="135"/>
      <c r="U25" s="135"/>
      <c r="V25" s="135"/>
      <c r="W25" s="135"/>
      <c r="X25" s="135" t="s">
        <v>165</v>
      </c>
      <c r="Y25" s="135"/>
      <c r="Z25" s="135"/>
      <c r="AA25" s="135"/>
      <c r="AB25" s="135"/>
      <c r="AC25" s="135"/>
      <c r="AD25" s="135"/>
      <c r="AE25" s="135"/>
      <c r="AF25" s="135"/>
      <c r="AG25" s="135"/>
      <c r="AH25" s="35"/>
      <c r="AI25" s="35"/>
      <c r="AJ25" s="35"/>
      <c r="AK25" s="35"/>
      <c r="AL25" s="35"/>
      <c r="AM25" s="35"/>
      <c r="AN25" s="35"/>
      <c r="AO25" s="35"/>
      <c r="AP25" s="35"/>
      <c r="AQ25" s="35"/>
    </row>
    <row r="26" spans="1:43" s="136" customFormat="1" ht="52.8" x14ac:dyDescent="0.25">
      <c r="A26" s="316"/>
      <c r="B26" s="160" t="s">
        <v>55</v>
      </c>
      <c r="C26" s="33"/>
      <c r="D26" s="34" t="str">
        <f>Versterkingstechnieken!$E$64</f>
        <v>Hogedruk injectie scheuren met epoxy</v>
      </c>
      <c r="E26" s="34" t="str">
        <f>Versterkingstechnieken!$E$65</f>
        <v>Handmatig repareren (cementgebonden gietmortel)</v>
      </c>
      <c r="F26" s="34">
        <f>Versterkingstechnieken!$E$66</f>
        <v>0</v>
      </c>
      <c r="G26" s="34">
        <f>Versterkingstechnieken!$E$67</f>
        <v>0</v>
      </c>
      <c r="H26" s="34">
        <f>Versterkingstechnieken!$E$68</f>
        <v>0</v>
      </c>
      <c r="I26" s="34">
        <f>Versterkingstechnieken!$E$69</f>
        <v>0</v>
      </c>
      <c r="J26" s="34">
        <f>Versterkingstechnieken!$E$70</f>
        <v>0</v>
      </c>
      <c r="K26" s="34">
        <f>Versterkingstechnieken!$E$71</f>
        <v>0</v>
      </c>
      <c r="L26" s="34">
        <f>Versterkingstechnieken!$E$72</f>
        <v>0</v>
      </c>
      <c r="M26" s="34">
        <f>Versterkingstechnieken!$E$73</f>
        <v>0</v>
      </c>
      <c r="N26" s="34" t="str">
        <f>Reparatietechnieken!$E$64</f>
        <v>Injectie scheuren met epoxy</v>
      </c>
      <c r="O26" s="34" t="str">
        <f>Reparatietechnieken!$E$65</f>
        <v>Handmatig repareren (epoxylaag)</v>
      </c>
      <c r="P26" s="34" t="str">
        <f>Reparatietechnieken!$E$66</f>
        <v>Handmatig repareren (PCC mortel)</v>
      </c>
      <c r="Q26" s="34">
        <f>Reparatietechnieken!$E$67</f>
        <v>0</v>
      </c>
      <c r="R26" s="34">
        <f>Reparatietechnieken!$E$68</f>
        <v>0</v>
      </c>
      <c r="S26" s="34">
        <f>Reparatietechnieken!$E$69</f>
        <v>0</v>
      </c>
      <c r="T26" s="34">
        <f>Reparatietechnieken!$E$70</f>
        <v>0</v>
      </c>
      <c r="U26" s="34">
        <f>Reparatietechnieken!$E$71</f>
        <v>0</v>
      </c>
      <c r="V26" s="34">
        <f>Reparatietechnieken!$E$72</f>
        <v>0</v>
      </c>
      <c r="W26" s="34">
        <f>Reparatietechnieken!$E$73</f>
        <v>0</v>
      </c>
      <c r="X26" s="34" t="str">
        <f>Preserveringstechnieken!$E$64</f>
        <v>Injectie scheuren met poly-urethaan</v>
      </c>
      <c r="Y26" s="34" t="str">
        <f>Preserveringstechnieken!$E$65</f>
        <v>Hogedruk injectie scheuren met poly-urethaan</v>
      </c>
      <c r="Z26" s="34">
        <f>Preserveringstechnieken!$E$66</f>
        <v>0</v>
      </c>
      <c r="AA26" s="34">
        <f>Preserveringstechnieken!$E$67</f>
        <v>0</v>
      </c>
      <c r="AB26" s="34">
        <f>Preserveringstechnieken!$E$68</f>
        <v>0</v>
      </c>
      <c r="AC26" s="34">
        <f>Preserveringstechnieken!$E$69</f>
        <v>0</v>
      </c>
      <c r="AD26" s="34">
        <f>Preserveringstechnieken!$E$70</f>
        <v>0</v>
      </c>
      <c r="AE26" s="34">
        <f>Preserveringstechnieken!$E$71</f>
        <v>0</v>
      </c>
      <c r="AF26" s="34">
        <f>Preserveringstechnieken!$E$72</f>
        <v>0</v>
      </c>
      <c r="AG26" s="34">
        <f>Preserveringstechnieken!$E$73</f>
        <v>0</v>
      </c>
      <c r="AH26" s="35"/>
      <c r="AI26" s="35"/>
      <c r="AJ26" s="35"/>
      <c r="AK26" s="35"/>
      <c r="AL26" s="35"/>
      <c r="AM26" s="35"/>
      <c r="AN26" s="35"/>
      <c r="AO26" s="35"/>
      <c r="AP26" s="35"/>
      <c r="AQ26" s="35"/>
    </row>
    <row r="27" spans="1:43" x14ac:dyDescent="0.35">
      <c r="A27" s="180" t="s">
        <v>9</v>
      </c>
      <c r="B27" s="161" t="b">
        <f>IF('Bepalen Type Onderhoud'!$N10,TRUE,FALSE)</f>
        <v>0</v>
      </c>
      <c r="C27" s="38"/>
      <c r="D27" s="37" t="b">
        <f>AND((IF('Bepalen Type Onderhoud'!$M$10,TRUE,FALSE)),(AND(Versterkingstechnieken!$M$64&gt;=Versterkingstechnieken!$M$65,Versterkingstechnieken!$M$64&gt;=Versterkingstechnieken!$M$66,Versterkingstechnieken!$M$64&gt;=Versterkingstechnieken!$M$67,Versterkingstechnieken!$M$64&gt;=Versterkingstechnieken!$M$68,Versterkingstechnieken!$M$64&gt;=Versterkingstechnieken!$M$69,Versterkingstechnieken!$M$64&gt;=Versterkingstechnieken!$M$70,Versterkingstechnieken!$M$64&gt;=Versterkingstechnieken!$M$71,Versterkingstechnieken!$M$64&gt;=Versterkingstechnieken!$M$72,Versterkingstechnieken!$M$64&gt;=Versterkingstechnieken!$M$73)))</f>
        <v>0</v>
      </c>
      <c r="E27" s="37" t="b">
        <f>AND((IF('Bepalen Type Onderhoud'!$M$10,TRUE,FALSE)),(AND(Versterkingstechnieken!$M$65&gt;=Versterkingstechnieken!$M$64,Versterkingstechnieken!$M$65&gt;=Versterkingstechnieken!$M$66,Versterkingstechnieken!$M$65&gt;=Versterkingstechnieken!$M$67,Versterkingstechnieken!$M$65&gt;=Versterkingstechnieken!$M$68,Versterkingstechnieken!$M$65&gt;=Versterkingstechnieken!$M$69,Versterkingstechnieken!$M$65&gt;=Versterkingstechnieken!$M$70,Versterkingstechnieken!$M$65&gt;=Versterkingstechnieken!$M$71,Versterkingstechnieken!$M$65&gt;=Versterkingstechnieken!$M$72,Versterkingstechnieken!$M$65&gt;=Versterkingstechnieken!$M$73)))</f>
        <v>0</v>
      </c>
      <c r="F27" s="37" t="b">
        <f>AND((IF('Bepalen Type Onderhoud'!$M$10,TRUE,FALSE)),(AND(Versterkingstechnieken!$M$66&gt;=Versterkingstechnieken!$M$65,Versterkingstechnieken!$M$66&gt;=Versterkingstechnieken!$M$64,Versterkingstechnieken!$M$66&gt;=Versterkingstechnieken!$M$67,Versterkingstechnieken!$M$66&gt;=Versterkingstechnieken!$M$68,Versterkingstechnieken!$M$66&gt;=Versterkingstechnieken!$M$69,Versterkingstechnieken!$M$66&gt;=Versterkingstechnieken!$M$70,Versterkingstechnieken!$M$66&gt;=Versterkingstechnieken!$M$71,Versterkingstechnieken!$M$66&gt;=Versterkingstechnieken!$M$72,Versterkingstechnieken!$M$66&gt;=Versterkingstechnieken!$M$73)))</f>
        <v>0</v>
      </c>
      <c r="G27" s="37" t="b">
        <f>AND((IF('Bepalen Type Onderhoud'!$M$10,TRUE,FALSE)),(AND(Versterkingstechnieken!$M$67&gt;=Versterkingstechnieken!$M$65,Versterkingstechnieken!$M$67&gt;=Versterkingstechnieken!$M$66,Versterkingstechnieken!$M$67&gt;=Versterkingstechnieken!$M$64,Versterkingstechnieken!$M$67&gt;=Versterkingstechnieken!$M$68,Versterkingstechnieken!$M$67&gt;=Versterkingstechnieken!$M$69,Versterkingstechnieken!$M$67&gt;=Versterkingstechnieken!$M$70,Versterkingstechnieken!$M$67&gt;=Versterkingstechnieken!$M$71,Versterkingstechnieken!$M$67&gt;=Versterkingstechnieken!$M$72,Versterkingstechnieken!$M$67&gt;=Versterkingstechnieken!$M$73)))</f>
        <v>0</v>
      </c>
      <c r="H27" s="37" t="b">
        <f>AND((IF('Bepalen Type Onderhoud'!$M$10,TRUE,FALSE)),(AND(Versterkingstechnieken!$M$68&gt;=Versterkingstechnieken!$M$65,Versterkingstechnieken!$M$68&gt;=Versterkingstechnieken!$M$66,Versterkingstechnieken!$M$68&gt;=Versterkingstechnieken!$M$67,Versterkingstechnieken!$M$68&gt;=Versterkingstechnieken!$M$64,Versterkingstechnieken!$M$68&gt;=Versterkingstechnieken!$M$69,Versterkingstechnieken!$M$68&gt;=Versterkingstechnieken!$M$70,Versterkingstechnieken!$M$68&gt;=Versterkingstechnieken!$M$71,Versterkingstechnieken!$M$68&gt;=Versterkingstechnieken!$M$72,Versterkingstechnieken!$M$68&gt;=Versterkingstechnieken!$M$73)))</f>
        <v>0</v>
      </c>
      <c r="I27" s="37" t="b">
        <f>AND((IF('Bepalen Type Onderhoud'!$M$10,TRUE,FALSE)),(AND(Versterkingstechnieken!$M$69&gt;=Versterkingstechnieken!$M$65,Versterkingstechnieken!$M$69&gt;=Versterkingstechnieken!$M$66,Versterkingstechnieken!$M$69&gt;=Versterkingstechnieken!$M$67,Versterkingstechnieken!$M$69&gt;=Versterkingstechnieken!$M$68,Versterkingstechnieken!$M$69&gt;=Versterkingstechnieken!$M$64,Versterkingstechnieken!$M$69&gt;=Versterkingstechnieken!$M$70,Versterkingstechnieken!$M$69&gt;=Versterkingstechnieken!$M$71,Versterkingstechnieken!$M$69&gt;=Versterkingstechnieken!$M$72,Versterkingstechnieken!$M$69&gt;=Versterkingstechnieken!$M$73)))</f>
        <v>0</v>
      </c>
      <c r="J27" s="37" t="b">
        <f>AND((IF('Bepalen Type Onderhoud'!$M$10,TRUE,FALSE)),(AND(Versterkingstechnieken!$M$70&gt;=Versterkingstechnieken!$M$65,Versterkingstechnieken!$M$70&gt;=Versterkingstechnieken!$M$66,Versterkingstechnieken!$M$70&gt;=Versterkingstechnieken!$M$67,Versterkingstechnieken!$M$70&gt;=Versterkingstechnieken!$M$68,Versterkingstechnieken!$M$70&gt;=Versterkingstechnieken!$M$69,Versterkingstechnieken!$M$70&gt;=Versterkingstechnieken!$M$64,Versterkingstechnieken!$M$70&gt;=Versterkingstechnieken!$M$71,Versterkingstechnieken!$M$70&gt;=Versterkingstechnieken!$M$72,Versterkingstechnieken!$M$70&gt;=Versterkingstechnieken!$M$73)))</f>
        <v>0</v>
      </c>
      <c r="K27" s="37" t="b">
        <f>AND((IF('Bepalen Type Onderhoud'!$M$10,TRUE,FALSE)),(AND(Versterkingstechnieken!$M$71&gt;=Versterkingstechnieken!$M$65,Versterkingstechnieken!$M$71&gt;=Versterkingstechnieken!$M$66,Versterkingstechnieken!$M$71&gt;=Versterkingstechnieken!$M$67,Versterkingstechnieken!$M$71&gt;=Versterkingstechnieken!$M$68,Versterkingstechnieken!$M$71&gt;=Versterkingstechnieken!$M$69,Versterkingstechnieken!$M$71&gt;=Versterkingstechnieken!$M$70,Versterkingstechnieken!$M$71&gt;=Versterkingstechnieken!$M$64,Versterkingstechnieken!$M$71&gt;=Versterkingstechnieken!$M$72,Versterkingstechnieken!$M$71&gt;=Versterkingstechnieken!$M$73)))</f>
        <v>0</v>
      </c>
      <c r="L27" s="37" t="b">
        <f>AND((IF('Bepalen Type Onderhoud'!$M$10,TRUE,FALSE)),(AND(Versterkingstechnieken!$M$72&gt;=Versterkingstechnieken!$M$65,Versterkingstechnieken!$M$72&gt;=Versterkingstechnieken!$M$66,Versterkingstechnieken!$M$72&gt;=Versterkingstechnieken!$M$67,Versterkingstechnieken!$M$72&gt;=Versterkingstechnieken!$M$68,Versterkingstechnieken!$M$72&gt;=Versterkingstechnieken!$M$69,Versterkingstechnieken!$M$72&gt;=Versterkingstechnieken!$M$70,Versterkingstechnieken!$M$72&gt;=Versterkingstechnieken!$M$71,Versterkingstechnieken!$M$72&gt;=Versterkingstechnieken!$M$64,Versterkingstechnieken!$M$72&gt;=Versterkingstechnieken!$M$73)))</f>
        <v>0</v>
      </c>
      <c r="M27" s="37" t="b">
        <f>AND((IF('Bepalen Type Onderhoud'!$M$10,TRUE,FALSE)),(AND(Versterkingstechnieken!$M$73&gt;=Versterkingstechnieken!$M$65,Versterkingstechnieken!$M$73&gt;=Versterkingstechnieken!$M$66,Versterkingstechnieken!$M$73&gt;=Versterkingstechnieken!$M$67,Versterkingstechnieken!$M$73&gt;=Versterkingstechnieken!$M$68,Versterkingstechnieken!$M$73&gt;=Versterkingstechnieken!$M$69,Versterkingstechnieken!$M$73&gt;=Versterkingstechnieken!$M$70,Versterkingstechnieken!$M$73&gt;=Versterkingstechnieken!$M$71,Versterkingstechnieken!$M$73&gt;=Versterkingstechnieken!$M$72,Versterkingstechnieken!$M$73&gt;=Versterkingstechnieken!$M$64)))</f>
        <v>0</v>
      </c>
      <c r="N27" s="37" t="b">
        <f>AND(OR((IF('Bepalen Type Onderhoud'!$M$10,TRUE,FALSE)),(IF('Bepalen Type Onderhoud'!$L$10,TRUE,FALSE))),(AND(Reparatietechnieken!$M$64&gt;=Reparatietechnieken!$M$65,Reparatietechnieken!$M$64&gt;=Reparatietechnieken!$M$66,Reparatietechnieken!$M$64&gt;=Reparatietechnieken!$M$67,Reparatietechnieken!$M$64&gt;=Reparatietechnieken!$M$68,Reparatietechnieken!$M$64&gt;=Reparatietechnieken!$M$69,Reparatietechnieken!$M$64&gt;=Reparatietechnieken!$M$70,Reparatietechnieken!$M$64&gt;=Reparatietechnieken!$M$71,Reparatietechnieken!$M$64&gt;=Reparatietechnieken!$M$72,Reparatietechnieken!$M$64&gt;=Reparatietechnieken!$M$73)))</f>
        <v>0</v>
      </c>
      <c r="O27" s="37" t="b">
        <f>AND(OR((IF('Bepalen Type Onderhoud'!$M$10,TRUE,FALSE)),(IF('Bepalen Type Onderhoud'!$L$10,TRUE,FALSE))),(AND(Reparatietechnieken!$M$65&gt;=Reparatietechnieken!$M$64,Reparatietechnieken!$M$65&gt;=Reparatietechnieken!$M$66,Reparatietechnieken!$M$65&gt;=Reparatietechnieken!$M$67,Reparatietechnieken!$M$65&gt;=Reparatietechnieken!$M$68,Reparatietechnieken!$M$65&gt;=Reparatietechnieken!$M$69,Reparatietechnieken!$M$65&gt;=Reparatietechnieken!$M$70,Reparatietechnieken!$M$65&gt;=Reparatietechnieken!$M$71,Reparatietechnieken!$M$65&gt;=Reparatietechnieken!$M$72,Reparatietechnieken!$M$65&gt;=Reparatietechnieken!$M$73)))</f>
        <v>0</v>
      </c>
      <c r="P27" s="37" t="b">
        <f>AND(OR((IF('Bepalen Type Onderhoud'!$M$10,TRUE,FALSE)),(IF('Bepalen Type Onderhoud'!$L$10,TRUE,FALSE))),(AND(Reparatietechnieken!$M$66&gt;=Reparatietechnieken!$M$65,Reparatietechnieken!$M$66&gt;=Reparatietechnieken!$M$64,Reparatietechnieken!$M$66&gt;=Reparatietechnieken!$M$67,Reparatietechnieken!$M$66&gt;=Reparatietechnieken!$M$68,Reparatietechnieken!$M$66&gt;=Reparatietechnieken!$M$69,Reparatietechnieken!$M$66&gt;=Reparatietechnieken!$M$70,Reparatietechnieken!$M$66&gt;=Reparatietechnieken!$M$71,Reparatietechnieken!$M$66&gt;=Reparatietechnieken!$M$72,Reparatietechnieken!$M$66&gt;=Reparatietechnieken!$M$73)))</f>
        <v>0</v>
      </c>
      <c r="Q27" s="37" t="b">
        <f>AND(OR((IF('Bepalen Type Onderhoud'!$M$10,TRUE,FALSE)),(IF('Bepalen Type Onderhoud'!$L$10,TRUE,FALSE))),(AND(Reparatietechnieken!$M$67&gt;=Reparatietechnieken!$M$65,Reparatietechnieken!$M$67&gt;=Reparatietechnieken!$M$66,Reparatietechnieken!$M$67&gt;=Reparatietechnieken!$M$64,Reparatietechnieken!$M$67&gt;=Reparatietechnieken!$M$68,Reparatietechnieken!$M$67&gt;=Reparatietechnieken!$M$69,Reparatietechnieken!$M$67&gt;=Reparatietechnieken!$M$70,Reparatietechnieken!$M$67&gt;=Reparatietechnieken!$M$71,Reparatietechnieken!$M$67&gt;=Reparatietechnieken!$M$72,Reparatietechnieken!$M$67&gt;=Reparatietechnieken!$M$73)))</f>
        <v>0</v>
      </c>
      <c r="R27" s="37" t="b">
        <f>AND(OR((IF('Bepalen Type Onderhoud'!$M$10,TRUE,FALSE)),(IF('Bepalen Type Onderhoud'!$L$10,TRUE,FALSE))),(AND(Reparatietechnieken!$M$68&gt;=Reparatietechnieken!$M$65,Reparatietechnieken!$M$68&gt;=Reparatietechnieken!$M$66,Reparatietechnieken!$M$68&gt;=Reparatietechnieken!$M$67,Reparatietechnieken!$M$68&gt;=Reparatietechnieken!$M$64,Reparatietechnieken!$M$68&gt;=Reparatietechnieken!$M$69,Reparatietechnieken!$M$68&gt;=Reparatietechnieken!$M$70,Reparatietechnieken!$M$68&gt;=Reparatietechnieken!$M$71,Reparatietechnieken!$M$68&gt;=Reparatietechnieken!$M$72,Reparatietechnieken!$M$68&gt;=Reparatietechnieken!$M$73)))</f>
        <v>0</v>
      </c>
      <c r="S27" s="37" t="b">
        <f>AND(OR((IF('Bepalen Type Onderhoud'!$M$10,TRUE,FALSE)),(IF('Bepalen Type Onderhoud'!$L$10,TRUE,FALSE))),(AND(Reparatietechnieken!$M$69&gt;=Reparatietechnieken!$M$65,Reparatietechnieken!$M$69&gt;=Reparatietechnieken!$M$66,Reparatietechnieken!$M$69&gt;=Reparatietechnieken!$M$67,Reparatietechnieken!$M$69&gt;=Reparatietechnieken!$M$68,Reparatietechnieken!$M$69&gt;=Reparatietechnieken!$M$64,Reparatietechnieken!$M$69&gt;=Reparatietechnieken!$M$70,Reparatietechnieken!$M$69&gt;=Reparatietechnieken!$M$71,Reparatietechnieken!$M$69&gt;=Reparatietechnieken!$M$72,Reparatietechnieken!$M$69&gt;=Reparatietechnieken!$M$73)))</f>
        <v>0</v>
      </c>
      <c r="T27" s="37" t="b">
        <f>AND(OR((IF('Bepalen Type Onderhoud'!$M$10,TRUE,FALSE)),(IF('Bepalen Type Onderhoud'!$L$10,TRUE,FALSE))),(AND(Reparatietechnieken!$M$70&gt;=Reparatietechnieken!$M$65,Reparatietechnieken!$M$70&gt;=Reparatietechnieken!$M$66,Reparatietechnieken!$M$70&gt;=Reparatietechnieken!$M$67,Reparatietechnieken!$M$70&gt;=Reparatietechnieken!$M$68,Reparatietechnieken!$M$70&gt;=Reparatietechnieken!$M$69,Reparatietechnieken!$M$70&gt;=Reparatietechnieken!$M$64,Reparatietechnieken!$M$70&gt;=Reparatietechnieken!$M$71,Reparatietechnieken!$M$70&gt;=Reparatietechnieken!$M$72,Reparatietechnieken!$M$70&gt;=Reparatietechnieken!$M$73)))</f>
        <v>0</v>
      </c>
      <c r="U27" s="37" t="b">
        <f>AND(OR((IF('Bepalen Type Onderhoud'!$M$10,TRUE,FALSE)),(IF('Bepalen Type Onderhoud'!$L$10,TRUE,FALSE))),(AND(Reparatietechnieken!$M$71&gt;=Reparatietechnieken!$M$65,Reparatietechnieken!$M$71&gt;=Reparatietechnieken!$M$66,Reparatietechnieken!$M$71&gt;=Reparatietechnieken!$M$67,Reparatietechnieken!$M$71&gt;=Reparatietechnieken!$M$68,Reparatietechnieken!$M$71&gt;=Reparatietechnieken!$M$69,Reparatietechnieken!$M$71&gt;=Reparatietechnieken!$M$70,Reparatietechnieken!$M$71&gt;=Reparatietechnieken!$M$64,Reparatietechnieken!$M$71&gt;=Reparatietechnieken!$M$72,Reparatietechnieken!$M$71&gt;=Reparatietechnieken!$M$73)))</f>
        <v>0</v>
      </c>
      <c r="V27" s="37" t="b">
        <f>AND(OR((IF('Bepalen Type Onderhoud'!$M$10,TRUE,FALSE)),(IF('Bepalen Type Onderhoud'!$L$10,TRUE,FALSE))),(AND(Reparatietechnieken!$M$72&gt;=Reparatietechnieken!$M$65,Reparatietechnieken!$M$72&gt;=Reparatietechnieken!$M$66,Reparatietechnieken!$M$72&gt;=Reparatietechnieken!$M$67,Reparatietechnieken!$M$72&gt;=Reparatietechnieken!$M$68,Reparatietechnieken!$M$72&gt;=Reparatietechnieken!$M$69,Reparatietechnieken!$M$72&gt;=Reparatietechnieken!$M$70,Reparatietechnieken!$M$72&gt;=Reparatietechnieken!$M$71,Reparatietechnieken!$M$72&gt;=Reparatietechnieken!$M$64,Reparatietechnieken!$M$72&gt;=Reparatietechnieken!$M$73)))</f>
        <v>0</v>
      </c>
      <c r="W27" s="37" t="b">
        <f>AND(OR((IF('Bepalen Type Onderhoud'!$M$10,TRUE,FALSE)),(IF('Bepalen Type Onderhoud'!$L$10,TRUE,FALSE))),(AND(Reparatietechnieken!$M$73&gt;=Reparatietechnieken!$M$65,Reparatietechnieken!$M$73&gt;=Reparatietechnieken!$M$66,Reparatietechnieken!$M$73&gt;=Reparatietechnieken!$M$67,Reparatietechnieken!$M$73&gt;=Reparatietechnieken!$M$68,Reparatietechnieken!$M$73&gt;=Reparatietechnieken!$M$69,Reparatietechnieken!$M$73&gt;=Reparatietechnieken!$M$70,Reparatietechnieken!$M$73&gt;=Reparatietechnieken!$M$71,Reparatietechnieken!$M$73&gt;=Reparatietechnieken!$M$72,Reparatietechnieken!$M$73&gt;=Reparatietechnieken!$M$64)))</f>
        <v>0</v>
      </c>
      <c r="X27" s="37" t="b">
        <f>AND(OR((IF('Bepalen Type Onderhoud'!$M$10,TRUE,FALSE)),(IF('Bepalen Type Onderhoud'!$L$10,TRUE,FALSE))),(AND(Preserveringstechnieken!$M$64&gt;=Preserveringstechnieken!$M$65,Preserveringstechnieken!$M$64&gt;=Preserveringstechnieken!$M$66,Preserveringstechnieken!$M$64&gt;=Preserveringstechnieken!$M$67,Preserveringstechnieken!$M$64&gt;=Preserveringstechnieken!$M$68,Preserveringstechnieken!$M54&gt;=Preserveringstechnieken!$M$69,Preserveringstechnieken!$M$64&gt;=Preserveringstechnieken!$M$70,Preserveringstechnieken!$M$64&gt;=Preserveringstechnieken!$M$71,Preserveringstechnieken!$M$64&gt;=Preserveringstechnieken!$M$72,Preserveringstechnieken!$M$64&gt;=Preserveringstechnieken!$M$73)))</f>
        <v>0</v>
      </c>
      <c r="Y27" s="37" t="b">
        <f>AND(OR((IF('Bepalen Type Onderhoud'!$M$10,TRUE,FALSE)),(IF('Bepalen Type Onderhoud'!$L$10,TRUE,FALSE))),(AND(Preserveringstechnieken!$M$65&gt;=Preserveringstechnieken!$M$64,Preserveringstechnieken!$M$65&gt;=Preserveringstechnieken!$M$66,Preserveringstechnieken!$M$65&gt;=Preserveringstechnieken!$M$67,Preserveringstechnieken!$M$65&gt;=Preserveringstechnieken!$M$68,Preserveringstechnieken!$M$65&gt;=Preserveringstechnieken!$M$69,Preserveringstechnieken!$M$65&gt;=Preserveringstechnieken!$M$70,Preserveringstechnieken!$M$65&gt;=Preserveringstechnieken!$M$71,Preserveringstechnieken!$M$65&gt;=Preserveringstechnieken!$M$72,Preserveringstechnieken!$M$65&gt;=Preserveringstechnieken!$M$73)))</f>
        <v>0</v>
      </c>
      <c r="Z27" s="37" t="b">
        <f>AND(OR((IF('Bepalen Type Onderhoud'!$M$10,TRUE,FALSE)),(IF('Bepalen Type Onderhoud'!$L$10,TRUE,FALSE))),(AND(Preserveringstechnieken!$M$66&gt;=Preserveringstechnieken!$M$65,Preserveringstechnieken!$M$66&gt;=Preserveringstechnieken!$M$64,Preserveringstechnieken!$M$66&gt;=Preserveringstechnieken!$M$67,Preserveringstechnieken!$M$66&gt;=Preserveringstechnieken!$M$68,Preserveringstechnieken!$M$66&gt;=Preserveringstechnieken!$M$69,Preserveringstechnieken!$M$66&gt;=Preserveringstechnieken!$M$70,Preserveringstechnieken!$M$66&gt;=Preserveringstechnieken!$M$71,Preserveringstechnieken!$M$66&gt;=Preserveringstechnieken!$M$72,Preserveringstechnieken!$M$66&gt;=Preserveringstechnieken!$M$73)))</f>
        <v>0</v>
      </c>
      <c r="AA27" s="37" t="b">
        <f>AND(OR((IF('Bepalen Type Onderhoud'!$M$10,TRUE,FALSE)),(IF('Bepalen Type Onderhoud'!$L$10,TRUE,FALSE))),(AND(Preserveringstechnieken!$M$67&gt;=Preserveringstechnieken!$M$65,Preserveringstechnieken!$M$67&gt;=Preserveringstechnieken!$M$66,Preserveringstechnieken!$M$67&gt;=Preserveringstechnieken!$M$64,Preserveringstechnieken!$M$67&gt;=Preserveringstechnieken!$M$68,Preserveringstechnieken!$M$67&gt;=Preserveringstechnieken!$M$69,Preserveringstechnieken!$M$67&gt;=Preserveringstechnieken!$M$70,Preserveringstechnieken!$M$67&gt;=Preserveringstechnieken!$M$71,Preserveringstechnieken!$M$67&gt;=Preserveringstechnieken!$M$72,Preserveringstechnieken!$M$67&gt;=Preserveringstechnieken!$M$73)))</f>
        <v>0</v>
      </c>
      <c r="AB27" s="37" t="b">
        <f>AND(OR((IF('Bepalen Type Onderhoud'!$M$10,TRUE,FALSE)),(IF('Bepalen Type Onderhoud'!$L$10,TRUE,FALSE))),(AND(Preserveringstechnieken!$M$68&gt;=Preserveringstechnieken!$M$65,Preserveringstechnieken!$M$68&gt;=Preserveringstechnieken!$M$66,Preserveringstechnieken!$M$68&gt;=Preserveringstechnieken!$M$67,Preserveringstechnieken!$M$68&gt;=Preserveringstechnieken!$M$64,Preserveringstechnieken!$M$68&gt;=Preserveringstechnieken!$M$69,Preserveringstechnieken!$M$68&gt;=Preserveringstechnieken!$M$70,Preserveringstechnieken!$M$68&gt;=Preserveringstechnieken!$M$71,Preserveringstechnieken!$M$68&gt;=Preserveringstechnieken!$M$72,Preserveringstechnieken!$M$68&gt;=Preserveringstechnieken!$M$73)))</f>
        <v>0</v>
      </c>
      <c r="AC27" s="37" t="b">
        <f>AND(OR((IF('Bepalen Type Onderhoud'!$M$10,TRUE,FALSE)),(IF('Bepalen Type Onderhoud'!$L$10,TRUE,FALSE))),(AND(Preserveringstechnieken!$M$69&gt;=Preserveringstechnieken!$M$65,Preserveringstechnieken!$M$69&gt;=Preserveringstechnieken!$M$66,Preserveringstechnieken!$M$69&gt;=Preserveringstechnieken!$M$67,Preserveringstechnieken!$M$69&gt;=Preserveringstechnieken!$M$68,Preserveringstechnieken!$M$69&gt;=Preserveringstechnieken!$M$64,Preserveringstechnieken!$M$69&gt;=Preserveringstechnieken!$M$70,Preserveringstechnieken!$M$69&gt;=Preserveringstechnieken!$M$71,Preserveringstechnieken!$M$69&gt;=Preserveringstechnieken!$M$72,Preserveringstechnieken!$M$69&gt;=Preserveringstechnieken!$M$73)))</f>
        <v>0</v>
      </c>
      <c r="AD27" s="37" t="b">
        <f>AND(OR((IF('Bepalen Type Onderhoud'!$M$10,TRUE,FALSE)),(IF('Bepalen Type Onderhoud'!$L$10,TRUE,FALSE))),(AND(Preserveringstechnieken!$M$70&gt;=Preserveringstechnieken!$M$65,Preserveringstechnieken!$M$70&gt;=Preserveringstechnieken!$M$66,Preserveringstechnieken!$M$70&gt;=Preserveringstechnieken!$M$67,Preserveringstechnieken!$M$70&gt;=Preserveringstechnieken!$M$68,Preserveringstechnieken!$M$70&gt;=Preserveringstechnieken!$M$69,Preserveringstechnieken!$M$70&gt;=Preserveringstechnieken!$M$64,Preserveringstechnieken!$M$70&gt;=Preserveringstechnieken!$M$71,Preserveringstechnieken!$M$70&gt;=Preserveringstechnieken!$M$72,Preserveringstechnieken!$M$70&gt;=Preserveringstechnieken!$M$73)))</f>
        <v>0</v>
      </c>
      <c r="AE27" s="37" t="b">
        <f>AND(OR((IF('Bepalen Type Onderhoud'!$M$10,TRUE,FALSE)),(IF('Bepalen Type Onderhoud'!$L$10,TRUE,FALSE))),(AND(Preserveringstechnieken!$M$71&gt;=Preserveringstechnieken!$M$65,Preserveringstechnieken!$M$71&gt;=Preserveringstechnieken!$M$66,Preserveringstechnieken!$M$71&gt;=Preserveringstechnieken!$M$67,Preserveringstechnieken!$M$71&gt;=Preserveringstechnieken!$M$68,Preserveringstechnieken!$M$71&gt;=Preserveringstechnieken!$M$69,Preserveringstechnieken!$M$71&gt;=Preserveringstechnieken!$M$70,Preserveringstechnieken!$M$71&gt;=Preserveringstechnieken!$M$64,Preserveringstechnieken!$M$71&gt;=Preserveringstechnieken!$M$72,Preserveringstechnieken!$M$71&gt;=Preserveringstechnieken!$M$73)))</f>
        <v>0</v>
      </c>
      <c r="AF27" s="37" t="b">
        <f>AND(OR((IF('Bepalen Type Onderhoud'!$M$10,TRUE,FALSE)),(IF('Bepalen Type Onderhoud'!$L$10,TRUE,FALSE))),(AND(Preserveringstechnieken!$M$72&gt;=Preserveringstechnieken!$M$65,Preserveringstechnieken!$M$72&gt;=Preserveringstechnieken!$M$66,Preserveringstechnieken!$M$72&gt;=Preserveringstechnieken!$M$67,Preserveringstechnieken!$M$72&gt;=Preserveringstechnieken!$M$68,Preserveringstechnieken!$M$72&gt;=Preserveringstechnieken!$M$69,Preserveringstechnieken!$M$72&gt;=Preserveringstechnieken!$M$70,Preserveringstechnieken!$M$72&gt;=Preserveringstechnieken!$M$71,Preserveringstechnieken!$M$72&gt;=Preserveringstechnieken!$M$64,Preserveringstechnieken!$M$72&gt;=Preserveringstechnieken!$M$73)))</f>
        <v>0</v>
      </c>
      <c r="AG27" s="37" t="b">
        <f>AND(OR((IF('Bepalen Type Onderhoud'!$M$10,TRUE,FALSE)),(IF('Bepalen Type Onderhoud'!$L$10,TRUE,FALSE))),(AND(Preserveringstechnieken!$M$73&gt;=Preserveringstechnieken!$M$65,Preserveringstechnieken!$M$73&gt;=Preserveringstechnieken!$M$66,Preserveringstechnieken!$M$73&gt;=Preserveringstechnieken!$M$67,Preserveringstechnieken!$M$73&gt;=Preserveringstechnieken!$M$68,Preserveringstechnieken!$M$73&gt;=Preserveringstechnieken!$M$69,Preserveringstechnieken!$M$73&gt;=Preserveringstechnieken!$M$70,Preserveringstechnieken!$M$73&gt;=Preserveringstechnieken!$M$71,Preserveringstechnieken!$M$73&gt;=Preserveringstechnieken!$M$72,Preserveringstechnieken!$M$73&gt;=Preserveringstechnieken!$M$64)))</f>
        <v>0</v>
      </c>
      <c r="AH27" s="35"/>
      <c r="AI27" s="35"/>
      <c r="AJ27" s="35"/>
      <c r="AK27" s="35"/>
      <c r="AL27" s="35"/>
      <c r="AM27" s="35"/>
      <c r="AN27" s="35"/>
    </row>
    <row r="28" spans="1:43" s="169" customFormat="1" x14ac:dyDescent="0.35">
      <c r="A28" s="181"/>
      <c r="B28" s="166"/>
      <c r="C28" s="166"/>
      <c r="D28" s="167"/>
      <c r="E28" s="167"/>
      <c r="F28" s="167"/>
      <c r="G28" s="167"/>
      <c r="H28" s="167"/>
      <c r="I28" s="167"/>
      <c r="J28" s="167"/>
      <c r="K28" s="167"/>
      <c r="L28" s="167"/>
      <c r="M28" s="167"/>
      <c r="N28" s="167"/>
      <c r="O28" s="167"/>
      <c r="P28" s="168"/>
      <c r="Q28" s="168"/>
      <c r="R28" s="168"/>
      <c r="S28" s="168"/>
      <c r="T28" s="168"/>
      <c r="U28" s="168"/>
      <c r="V28" s="168"/>
      <c r="W28" s="167"/>
      <c r="X28" s="167"/>
      <c r="Y28" s="167"/>
      <c r="Z28" s="167"/>
      <c r="AA28" s="167"/>
      <c r="AB28" s="167"/>
      <c r="AC28" s="168"/>
      <c r="AD28" s="168"/>
      <c r="AE28" s="168"/>
      <c r="AF28" s="168"/>
      <c r="AG28" s="167"/>
      <c r="AO28" s="35"/>
      <c r="AP28" s="35"/>
      <c r="AQ28" s="35"/>
    </row>
    <row r="29" spans="1:43" s="136" customFormat="1" ht="13.2" x14ac:dyDescent="0.25">
      <c r="A29" s="314" t="s">
        <v>17</v>
      </c>
      <c r="B29" s="134"/>
      <c r="C29" s="134"/>
      <c r="D29" s="39"/>
      <c r="E29" s="39"/>
      <c r="F29" s="39"/>
      <c r="G29" s="39"/>
      <c r="H29" s="39"/>
      <c r="I29" s="39"/>
      <c r="J29" s="39"/>
      <c r="K29" s="39"/>
      <c r="L29" s="39"/>
      <c r="M29" s="39"/>
      <c r="N29" s="39"/>
      <c r="O29" s="39"/>
      <c r="P29" s="39"/>
      <c r="Q29" s="39"/>
      <c r="R29" s="39"/>
      <c r="S29" s="39"/>
      <c r="T29" s="39"/>
      <c r="U29" s="39"/>
      <c r="V29" s="39"/>
      <c r="W29" s="39"/>
      <c r="X29" s="39"/>
      <c r="Y29" s="39"/>
      <c r="Z29" s="39"/>
      <c r="AA29" s="39"/>
      <c r="AB29" s="39"/>
      <c r="AC29" s="39"/>
      <c r="AD29" s="39"/>
      <c r="AE29" s="39"/>
      <c r="AF29" s="39"/>
      <c r="AG29" s="39"/>
      <c r="AH29" s="35"/>
      <c r="AI29" s="35"/>
      <c r="AJ29" s="35"/>
      <c r="AK29" s="35"/>
      <c r="AL29" s="35"/>
      <c r="AM29" s="35"/>
      <c r="AN29" s="35"/>
      <c r="AO29" s="35"/>
      <c r="AP29" s="35"/>
      <c r="AQ29" s="35"/>
    </row>
    <row r="30" spans="1:43" s="136" customFormat="1" ht="13.2" x14ac:dyDescent="0.25">
      <c r="A30" s="315"/>
      <c r="B30" s="135" t="s">
        <v>55</v>
      </c>
      <c r="C30" s="135"/>
      <c r="D30" s="135" t="s">
        <v>133</v>
      </c>
      <c r="E30" s="135"/>
      <c r="F30" s="135"/>
      <c r="G30" s="135"/>
      <c r="H30" s="135"/>
      <c r="I30" s="135"/>
      <c r="J30" s="135"/>
      <c r="K30" s="135"/>
      <c r="L30" s="135"/>
      <c r="M30" s="135"/>
      <c r="N30" s="135" t="s">
        <v>134</v>
      </c>
      <c r="O30" s="135"/>
      <c r="P30" s="135"/>
      <c r="Q30" s="135"/>
      <c r="R30" s="135"/>
      <c r="S30" s="135"/>
      <c r="T30" s="135"/>
      <c r="U30" s="135"/>
      <c r="V30" s="135"/>
      <c r="W30" s="135"/>
      <c r="X30" s="135" t="s">
        <v>165</v>
      </c>
      <c r="Y30" s="135"/>
      <c r="Z30" s="135"/>
      <c r="AA30" s="135"/>
      <c r="AB30" s="135"/>
      <c r="AC30" s="135"/>
      <c r="AD30" s="135"/>
      <c r="AE30" s="135"/>
      <c r="AF30" s="135"/>
      <c r="AG30" s="135"/>
      <c r="AH30" s="35"/>
      <c r="AI30" s="35"/>
      <c r="AJ30" s="35"/>
      <c r="AK30" s="35"/>
      <c r="AL30" s="35"/>
      <c r="AM30" s="35"/>
      <c r="AN30" s="35"/>
      <c r="AO30" s="35"/>
      <c r="AP30" s="35"/>
      <c r="AQ30" s="35"/>
    </row>
    <row r="31" spans="1:43" s="136" customFormat="1" ht="66" x14ac:dyDescent="0.25">
      <c r="A31" s="316"/>
      <c r="B31" s="160" t="s">
        <v>55</v>
      </c>
      <c r="C31" s="33"/>
      <c r="D31" s="34" t="str">
        <f>Versterkingstechnieken!$E$74</f>
        <v>Constructie overlagen met gewapend spuitbeton; Natte mortel</v>
      </c>
      <c r="E31" s="34" t="str">
        <f>Versterkingstechnieken!$E$75</f>
        <v>Constructie overlagen met gewapend spuitbeton; Droge mortel</v>
      </c>
      <c r="F31" s="34" t="str">
        <f>Versterkingstechnieken!$E$76</f>
        <v>Lijmwapening toepassen</v>
      </c>
      <c r="G31" s="34" t="str">
        <f>Versterkingstechnieken!$E$77</f>
        <v>Uitwendige voorspanwapening toepassen</v>
      </c>
      <c r="H31" s="34" t="str">
        <f>Versterkingstechnieken!$E$78</f>
        <v>Koolstofverzel versterking aanbrengen</v>
      </c>
      <c r="I31" s="34" t="str">
        <f>Versterkingstechnieken!$E$79</f>
        <v>Overspanning verkorten dmv jukken</v>
      </c>
      <c r="J31" s="34" t="str">
        <f>Versterkingstechnieken!$E$80</f>
        <v>Overspanning verkorten dmv tussensteunpunt</v>
      </c>
      <c r="K31" s="34">
        <f>Versterkingstechnieken!$E$81</f>
        <v>0</v>
      </c>
      <c r="L31" s="34">
        <f>Versterkingstechnieken!$E$82</f>
        <v>0</v>
      </c>
      <c r="M31" s="34">
        <f>Versterkingstechnieken!$E$83</f>
        <v>0</v>
      </c>
      <c r="N31" s="34">
        <f>Reparatietechnieken!$E$74</f>
        <v>0</v>
      </c>
      <c r="O31" s="34">
        <f>Reparatietechnieken!$E$75</f>
        <v>0</v>
      </c>
      <c r="P31" s="34">
        <f>Reparatietechnieken!$E$76</f>
        <v>0</v>
      </c>
      <c r="Q31" s="34">
        <f>Reparatietechnieken!$E$77</f>
        <v>0</v>
      </c>
      <c r="R31" s="34">
        <f>Reparatietechnieken!$E$78</f>
        <v>0</v>
      </c>
      <c r="S31" s="34">
        <f>Reparatietechnieken!$E$79</f>
        <v>0</v>
      </c>
      <c r="T31" s="34">
        <f>Reparatietechnieken!$E$80</f>
        <v>0</v>
      </c>
      <c r="U31" s="34">
        <f>Reparatietechnieken!$E$81</f>
        <v>0</v>
      </c>
      <c r="V31" s="34">
        <f>Reparatietechnieken!$E$82</f>
        <v>0</v>
      </c>
      <c r="W31" s="34">
        <f>Reparatietechnieken!$E$83</f>
        <v>0</v>
      </c>
      <c r="X31" s="34" t="str">
        <f>Preserveringstechnieken!$E$74</f>
        <v>Belasting verlagen</v>
      </c>
      <c r="Y31" s="34" t="str">
        <f>Preserveringstechnieken!$E$75</f>
        <v>Snelheid verkeer verlagen (frequentie)</v>
      </c>
      <c r="Z31" s="34">
        <f>Preserveringstechnieken!$E$76</f>
        <v>0</v>
      </c>
      <c r="AA31" s="34">
        <f>Preserveringstechnieken!$E$77</f>
        <v>0</v>
      </c>
      <c r="AB31" s="34">
        <f>Preserveringstechnieken!$E$78</f>
        <v>0</v>
      </c>
      <c r="AC31" s="34">
        <f>Preserveringstechnieken!$E$79</f>
        <v>0</v>
      </c>
      <c r="AD31" s="34">
        <f>Preserveringstechnieken!$E$80</f>
        <v>0</v>
      </c>
      <c r="AE31" s="34">
        <f>Preserveringstechnieken!$E$81</f>
        <v>0</v>
      </c>
      <c r="AF31" s="34">
        <f>Preserveringstechnieken!$E$82</f>
        <v>0</v>
      </c>
      <c r="AG31" s="34">
        <f>Preserveringstechnieken!$E$83</f>
        <v>0</v>
      </c>
      <c r="AH31" s="35"/>
      <c r="AI31" s="35"/>
      <c r="AJ31" s="35"/>
      <c r="AK31" s="35"/>
      <c r="AL31" s="35"/>
      <c r="AM31" s="35"/>
      <c r="AN31" s="35"/>
      <c r="AO31" s="35"/>
      <c r="AP31" s="35"/>
      <c r="AQ31" s="35"/>
    </row>
    <row r="32" spans="1:43" x14ac:dyDescent="0.35">
      <c r="A32" s="180" t="s">
        <v>54</v>
      </c>
      <c r="B32" s="161" t="b">
        <f>IF('Bepalen Type Onderhoud'!$N11,TRUE,FALSE)</f>
        <v>0</v>
      </c>
      <c r="C32" s="38"/>
      <c r="D32" s="37" t="b">
        <f>AND((IF('Bepalen Type Onderhoud'!$M$11,TRUE,FALSE)),(AND(Versterkingstechnieken!$M$74&gt;=Versterkingstechnieken!$M$75,Versterkingstechnieken!$M$74&gt;=Versterkingstechnieken!$M$76,Versterkingstechnieken!$M$74&gt;=Versterkingstechnieken!$M$77,Versterkingstechnieken!$M$74&gt;=Versterkingstechnieken!$M$78,Versterkingstechnieken!$M$74&gt;=Versterkingstechnieken!$M$79,Versterkingstechnieken!$M$74&gt;=Versterkingstechnieken!$M$80,Versterkingstechnieken!$M$74&gt;=Versterkingstechnieken!$M$81,Versterkingstechnieken!$M$74&gt;=Versterkingstechnieken!$M$82,Versterkingstechnieken!$M$74&gt;=Versterkingstechnieken!$M$83)))</f>
        <v>0</v>
      </c>
      <c r="E32" s="37" t="b">
        <f>AND((IF('Bepalen Type Onderhoud'!$M$11,TRUE,FALSE)),(AND(Versterkingstechnieken!$M$75&gt;=Versterkingstechnieken!$M$74,Versterkingstechnieken!$M$75&gt;=Versterkingstechnieken!$M$76,Versterkingstechnieken!$M$75&gt;=Versterkingstechnieken!$M$77,Versterkingstechnieken!$M$75&gt;=Versterkingstechnieken!$M$78,Versterkingstechnieken!$M$75&gt;=Versterkingstechnieken!$M$79,Versterkingstechnieken!$M$75&gt;=Versterkingstechnieken!$M$80,Versterkingstechnieken!$M$75&gt;=Versterkingstechnieken!$M$81,Versterkingstechnieken!$M$75&gt;=Versterkingstechnieken!$M$82,Versterkingstechnieken!$M$75&gt;=Versterkingstechnieken!$M$83)))</f>
        <v>0</v>
      </c>
      <c r="F32" s="37" t="b">
        <f>AND((IF('Bepalen Type Onderhoud'!$M$11,TRUE,FALSE)),(AND(Versterkingstechnieken!$M$76&gt;=Versterkingstechnieken!$M$75,Versterkingstechnieken!$M$76&gt;=Versterkingstechnieken!$M$74,Versterkingstechnieken!$M$76&gt;=Versterkingstechnieken!$M$77,Versterkingstechnieken!$M$76&gt;=Versterkingstechnieken!$M$78,Versterkingstechnieken!$M$76&gt;=Versterkingstechnieken!$M$79,Versterkingstechnieken!$M$76&gt;=Versterkingstechnieken!$M$80,Versterkingstechnieken!$M$76&gt;=Versterkingstechnieken!$M$81,Versterkingstechnieken!$M$76&gt;=Versterkingstechnieken!$M$82,Versterkingstechnieken!$M$76&gt;=Versterkingstechnieken!$M$83)))</f>
        <v>0</v>
      </c>
      <c r="G32" s="37" t="b">
        <f>AND((IF('Bepalen Type Onderhoud'!$M$11,TRUE,FALSE)),(AND(Versterkingstechnieken!$M$77&gt;=Versterkingstechnieken!$M$75,Versterkingstechnieken!$M$77&gt;=Versterkingstechnieken!$M$76,Versterkingstechnieken!$M$77&gt;=Versterkingstechnieken!$M$74,Versterkingstechnieken!$M$77&gt;=Versterkingstechnieken!$M$78,Versterkingstechnieken!$M$77&gt;=Versterkingstechnieken!$M$79,Versterkingstechnieken!$M$77&gt;=Versterkingstechnieken!$M$80,Versterkingstechnieken!$M$77&gt;=Versterkingstechnieken!$M$81,Versterkingstechnieken!$M$77&gt;=Versterkingstechnieken!$M$82,Versterkingstechnieken!$M$77&gt;=Versterkingstechnieken!$M$83)))</f>
        <v>0</v>
      </c>
      <c r="H32" s="37" t="b">
        <f>AND((IF('Bepalen Type Onderhoud'!$M$11,TRUE,FALSE)),(AND(Versterkingstechnieken!$M$78&gt;=Versterkingstechnieken!$M$75,Versterkingstechnieken!$M$78&gt;=Versterkingstechnieken!$M$76,Versterkingstechnieken!$M$78&gt;=Versterkingstechnieken!$M$77,Versterkingstechnieken!$M$78&gt;=Versterkingstechnieken!$M$74,Versterkingstechnieken!$M$78&gt;=Versterkingstechnieken!$M$79,Versterkingstechnieken!$M$78&gt;=Versterkingstechnieken!$M$80,Versterkingstechnieken!$M$78&gt;=Versterkingstechnieken!$M$81,Versterkingstechnieken!$M$78&gt;=Versterkingstechnieken!$M$82,Versterkingstechnieken!$M$78&gt;=Versterkingstechnieken!$M$83)))</f>
        <v>0</v>
      </c>
      <c r="I32" s="37" t="b">
        <f>AND((IF('Bepalen Type Onderhoud'!$M$11,TRUE,FALSE)),(AND(Versterkingstechnieken!$M$79&gt;=Versterkingstechnieken!$M$75,Versterkingstechnieken!$M$79&gt;=Versterkingstechnieken!$M$76,Versterkingstechnieken!$M$79&gt;=Versterkingstechnieken!$M$77,Versterkingstechnieken!$M$79&gt;=Versterkingstechnieken!$M$78,Versterkingstechnieken!$M$79&gt;=Versterkingstechnieken!$M$74,Versterkingstechnieken!$M$79&gt;=Versterkingstechnieken!$M$80,Versterkingstechnieken!$M$79&gt;=Versterkingstechnieken!$M$81,Versterkingstechnieken!$M$79&gt;=Versterkingstechnieken!$M$82,Versterkingstechnieken!$M$79&gt;=Versterkingstechnieken!$M$83)))</f>
        <v>0</v>
      </c>
      <c r="J32" s="37" t="b">
        <f>AND((IF('Bepalen Type Onderhoud'!$M$11,TRUE,FALSE)),(AND(Versterkingstechnieken!$M$80&gt;=Versterkingstechnieken!$M$75,Versterkingstechnieken!$M$80&gt;=Versterkingstechnieken!$M$76,Versterkingstechnieken!$M$80&gt;=Versterkingstechnieken!$M$77,Versterkingstechnieken!$M$80&gt;=Versterkingstechnieken!$M$78,Versterkingstechnieken!$M$80&gt;=Versterkingstechnieken!$M$79,Versterkingstechnieken!$M$80&gt;=Versterkingstechnieken!$M$74,Versterkingstechnieken!$M$80&gt;=Versterkingstechnieken!$M$81,Versterkingstechnieken!$M$80&gt;=Versterkingstechnieken!$M$82,Versterkingstechnieken!$M$80&gt;=Versterkingstechnieken!$M$83)))</f>
        <v>0</v>
      </c>
      <c r="K32" s="37" t="b">
        <f>AND((IF('Bepalen Type Onderhoud'!$M$11,TRUE,FALSE)),(AND(Versterkingstechnieken!$M$81&gt;=Versterkingstechnieken!$M$75,Versterkingstechnieken!$M$81&gt;=Versterkingstechnieken!$M$76,Versterkingstechnieken!$M$81&gt;=Versterkingstechnieken!$M$77,Versterkingstechnieken!$M$81&gt;=Versterkingstechnieken!$M$78,Versterkingstechnieken!$M$81&gt;=Versterkingstechnieken!$M$79,Versterkingstechnieken!$M$81&gt;=Versterkingstechnieken!$M$80,Versterkingstechnieken!$M$81&gt;=Versterkingstechnieken!$M$74,Versterkingstechnieken!$M$81&gt;=Versterkingstechnieken!$M$82,Versterkingstechnieken!$M$81&gt;=Versterkingstechnieken!$M$83)))</f>
        <v>0</v>
      </c>
      <c r="L32" s="37" t="b">
        <f>AND((IF('Bepalen Type Onderhoud'!$M$11,TRUE,FALSE)),(AND(Versterkingstechnieken!$M$82&gt;=Versterkingstechnieken!$M$75,Versterkingstechnieken!$M$82&gt;=Versterkingstechnieken!$M$76,Versterkingstechnieken!$M$82&gt;=Versterkingstechnieken!$M$77,Versterkingstechnieken!$M$82&gt;=Versterkingstechnieken!$M$78,Versterkingstechnieken!$M$82&gt;=Versterkingstechnieken!$M$79,Versterkingstechnieken!$M$82&gt;=Versterkingstechnieken!$M$80,Versterkingstechnieken!$M$82&gt;=Versterkingstechnieken!$M$81,Versterkingstechnieken!$M$82&gt;=Versterkingstechnieken!$M$74,Versterkingstechnieken!$M$82&gt;=Versterkingstechnieken!$M$83)))</f>
        <v>0</v>
      </c>
      <c r="M32" s="37" t="b">
        <f>AND((IF('Bepalen Type Onderhoud'!$M$11,TRUE,FALSE)),(AND(Versterkingstechnieken!$M$83&gt;=Versterkingstechnieken!$M$75,Versterkingstechnieken!$M$83&gt;=Versterkingstechnieken!$M$76,Versterkingstechnieken!$M$83&gt;=Versterkingstechnieken!$M$77,Versterkingstechnieken!$M$83&gt;=Versterkingstechnieken!$M$78,Versterkingstechnieken!$M$83&gt;=Versterkingstechnieken!$M$79,Versterkingstechnieken!$M$83&gt;=Versterkingstechnieken!$M$80,Versterkingstechnieken!$M$83&gt;=Versterkingstechnieken!$M$81,Versterkingstechnieken!$M$83&gt;=Versterkingstechnieken!$M$82,Versterkingstechnieken!$M$83&gt;=Versterkingstechnieken!$M$74)))</f>
        <v>0</v>
      </c>
      <c r="N32" s="37" t="b">
        <f>AND(OR((IF('Bepalen Type Onderhoud'!$M$11,TRUE,FALSE)),(IF('Bepalen Type Onderhoud'!$L$11,TRUE,FALSE))),(AND(Reparatietechnieken!$M$74&gt;=Reparatietechnieken!$M$75,Reparatietechnieken!$M$74&gt;=Reparatietechnieken!$M$76,Reparatietechnieken!$M$74&gt;=Reparatietechnieken!$M$77,Reparatietechnieken!$M$74&gt;=Reparatietechnieken!$M$78,Reparatietechnieken!$M$74&gt;=Reparatietechnieken!$M$79,Reparatietechnieken!$M$74&gt;=Reparatietechnieken!$M$80,Reparatietechnieken!$M$74&gt;=Reparatietechnieken!$M$81,Reparatietechnieken!$M$74&gt;=Reparatietechnieken!$M$82,Reparatietechnieken!$M$74&gt;=Reparatietechnieken!$M$83)))</f>
        <v>0</v>
      </c>
      <c r="O32" s="37" t="b">
        <f>AND(OR((IF('Bepalen Type Onderhoud'!$M$11,TRUE,FALSE)),(IF('Bepalen Type Onderhoud'!$L$11,TRUE,FALSE))),(AND(Reparatietechnieken!$M$75&gt;=Reparatietechnieken!$M$74,Reparatietechnieken!$M$75&gt;=Reparatietechnieken!$M$76,Reparatietechnieken!$M$75&gt;=Reparatietechnieken!$M$77,Reparatietechnieken!$M$75&gt;=Reparatietechnieken!$M$78,Reparatietechnieken!$M$75&gt;=Reparatietechnieken!$M$79,Reparatietechnieken!$M$75&gt;=Reparatietechnieken!$M$80,Reparatietechnieken!$M$75&gt;=Reparatietechnieken!$M$81,Reparatietechnieken!$M$75&gt;=Reparatietechnieken!$M$82,Reparatietechnieken!$M$75&gt;=Reparatietechnieken!$M$83)))</f>
        <v>0</v>
      </c>
      <c r="P32" s="37" t="b">
        <f>AND(OR((IF('Bepalen Type Onderhoud'!$M$11,TRUE,FALSE)),(IF('Bepalen Type Onderhoud'!$L$11,TRUE,FALSE))),(AND(Reparatietechnieken!$M$76&gt;=Reparatietechnieken!$M$75,Reparatietechnieken!$M$76&gt;=Reparatietechnieken!$M$74,Reparatietechnieken!$M$76&gt;=Reparatietechnieken!$M$77,Reparatietechnieken!$M$76&gt;=Reparatietechnieken!$M$78,Reparatietechnieken!$M$76&gt;=Reparatietechnieken!$M$79,Reparatietechnieken!$M$76&gt;=Reparatietechnieken!$M$80,Reparatietechnieken!$M$76&gt;=Reparatietechnieken!$M$81,Reparatietechnieken!$M$76&gt;=Reparatietechnieken!$M$82,Reparatietechnieken!$M$76&gt;=Reparatietechnieken!$M$83)))</f>
        <v>0</v>
      </c>
      <c r="Q32" s="37" t="b">
        <f>AND(OR((IF('Bepalen Type Onderhoud'!$M$11,TRUE,FALSE)),(IF('Bepalen Type Onderhoud'!$L$11,TRUE,FALSE))),(AND(Reparatietechnieken!$M$77&gt;=Reparatietechnieken!$M$75,Reparatietechnieken!$M$77&gt;=Reparatietechnieken!$M$76,Reparatietechnieken!$M$77&gt;=Reparatietechnieken!$M$74,Reparatietechnieken!$M$77&gt;=Reparatietechnieken!$M$78,Reparatietechnieken!$M$77&gt;=Reparatietechnieken!$M$79,Reparatietechnieken!$M$77&gt;=Reparatietechnieken!$M$80,Reparatietechnieken!$M$77&gt;=Reparatietechnieken!$M$81,Reparatietechnieken!$M$77&gt;=Reparatietechnieken!$M$82,Reparatietechnieken!$M$77&gt;=Reparatietechnieken!$M$83)))</f>
        <v>0</v>
      </c>
      <c r="R32" s="37" t="b">
        <f>AND(OR((IF('Bepalen Type Onderhoud'!$M$11,TRUE,FALSE)),(IF('Bepalen Type Onderhoud'!$L$11,TRUE,FALSE))),(AND(Reparatietechnieken!$M$78&gt;=Reparatietechnieken!$M$75,Reparatietechnieken!$M$78&gt;=Reparatietechnieken!$M$76,Reparatietechnieken!$M$78&gt;=Reparatietechnieken!$M$77,Reparatietechnieken!$M$78&gt;=Reparatietechnieken!$M$74,Reparatietechnieken!$M$78&gt;=Reparatietechnieken!$M$79,Reparatietechnieken!$M$78&gt;=Reparatietechnieken!$M$80,Reparatietechnieken!$M$78&gt;=Reparatietechnieken!$M$81,Reparatietechnieken!$M$78&gt;=Reparatietechnieken!$M$82,Reparatietechnieken!$M$78&gt;=Reparatietechnieken!$M$83)))</f>
        <v>0</v>
      </c>
      <c r="S32" s="37" t="b">
        <f>AND(OR((IF('Bepalen Type Onderhoud'!$M$11,TRUE,FALSE)),(IF('Bepalen Type Onderhoud'!$L$11,TRUE,FALSE))),(AND(Reparatietechnieken!$M$79&gt;=Reparatietechnieken!$M$75,Reparatietechnieken!$M$79&gt;=Reparatietechnieken!$M$76,Reparatietechnieken!$M$79&gt;=Reparatietechnieken!$M$77,Reparatietechnieken!$M$79&gt;=Reparatietechnieken!$M$78,Reparatietechnieken!$M$79&gt;=Reparatietechnieken!$M$74,Reparatietechnieken!$M$79&gt;=Reparatietechnieken!$M$80,Reparatietechnieken!$M$79&gt;=Reparatietechnieken!$M$81,Reparatietechnieken!$M$79&gt;=Reparatietechnieken!$M$82,Reparatietechnieken!$M$79&gt;=Reparatietechnieken!$M$83)))</f>
        <v>0</v>
      </c>
      <c r="T32" s="37" t="b">
        <f>AND(OR((IF('Bepalen Type Onderhoud'!$M$11,TRUE,FALSE)),(IF('Bepalen Type Onderhoud'!$L$11,TRUE,FALSE))),(AND(Reparatietechnieken!$M$80&gt;=Reparatietechnieken!$M$75,Reparatietechnieken!$M$80&gt;=Reparatietechnieken!$M$76,Reparatietechnieken!$M$80&gt;=Reparatietechnieken!$M$77,Reparatietechnieken!$M$80&gt;=Reparatietechnieken!$M$78,Reparatietechnieken!$M$80&gt;=Reparatietechnieken!$M$79,Reparatietechnieken!$M$80&gt;=Reparatietechnieken!$M$74,Reparatietechnieken!$M$80&gt;=Reparatietechnieken!$M$81,Reparatietechnieken!$M$80&gt;=Reparatietechnieken!$M$82,Reparatietechnieken!$M$80&gt;=Reparatietechnieken!$M$83)))</f>
        <v>0</v>
      </c>
      <c r="U32" s="37" t="b">
        <f>AND(OR((IF('Bepalen Type Onderhoud'!$M$11,TRUE,FALSE)),(IF('Bepalen Type Onderhoud'!$L$11,TRUE,FALSE))),(AND(Reparatietechnieken!$M$81&gt;=Reparatietechnieken!$M$75,Reparatietechnieken!$M$81&gt;=Reparatietechnieken!$M$76,Reparatietechnieken!$M$81&gt;=Reparatietechnieken!$M$77,Reparatietechnieken!$M$81&gt;=Reparatietechnieken!$M$78,Reparatietechnieken!$M$81&gt;=Reparatietechnieken!$M$79,Reparatietechnieken!$M$81&gt;=Reparatietechnieken!$M$80,Reparatietechnieken!$M$81&gt;=Reparatietechnieken!$M$74,Reparatietechnieken!$M$81&gt;=Reparatietechnieken!$M$82,Reparatietechnieken!$M$81&gt;=Reparatietechnieken!$M$83)))</f>
        <v>0</v>
      </c>
      <c r="V32" s="37" t="b">
        <f>AND(OR((IF('Bepalen Type Onderhoud'!$M$11,TRUE,FALSE)),(IF('Bepalen Type Onderhoud'!$L$11,TRUE,FALSE))),(AND(Reparatietechnieken!$M$82&gt;=Reparatietechnieken!$M$75,Reparatietechnieken!$M$82&gt;=Reparatietechnieken!$M$76,Reparatietechnieken!$M$82&gt;=Reparatietechnieken!$M$77,Reparatietechnieken!$M$82&gt;=Reparatietechnieken!$M$78,Reparatietechnieken!$M$82&gt;=Reparatietechnieken!$M$79,Reparatietechnieken!$M$82&gt;=Reparatietechnieken!$M$80,Reparatietechnieken!$M$82&gt;=Reparatietechnieken!$M$81,Reparatietechnieken!$M$82&gt;=Reparatietechnieken!$M$74,Reparatietechnieken!$M$82&gt;=Reparatietechnieken!$M$83)))</f>
        <v>0</v>
      </c>
      <c r="W32" s="37" t="b">
        <f>AND(OR((IF('Bepalen Type Onderhoud'!$M$11,TRUE,FALSE)),(IF('Bepalen Type Onderhoud'!$L$11,TRUE,FALSE))),(AND(Reparatietechnieken!$M$83&gt;=Reparatietechnieken!$M$75,Reparatietechnieken!$M$83&gt;=Reparatietechnieken!$M$76,Reparatietechnieken!$M$83&gt;=Reparatietechnieken!$M$77,Reparatietechnieken!$M$83&gt;=Reparatietechnieken!$M$78,Reparatietechnieken!$M$83&gt;=Reparatietechnieken!$M$79,Reparatietechnieken!$M$83&gt;=Reparatietechnieken!$M$80,Reparatietechnieken!$M$83&gt;=Reparatietechnieken!$M$81,Reparatietechnieken!$M$83&gt;=Reparatietechnieken!$M$82,Reparatietechnieken!$M$83&gt;=Reparatietechnieken!$M$74)))</f>
        <v>0</v>
      </c>
      <c r="X32" s="37" t="b">
        <f>AND(OR((IF('Bepalen Type Onderhoud'!$M$11,TRUE,FALSE)),(IF('Bepalen Type Onderhoud'!$L$11,TRUE,FALSE))),(AND(Preserveringstechnieken!$M$74&gt;=Preserveringstechnieken!$M$75,Preserveringstechnieken!$M$74&gt;=Preserveringstechnieken!$M$76,Preserveringstechnieken!$M$74&gt;=Preserveringstechnieken!$M$77,Preserveringstechnieken!$M$74&gt;=Preserveringstechnieken!$M$78,Preserveringstechnieken!$M59&gt;=Preserveringstechnieken!$M$79,Preserveringstechnieken!$M$74&gt;=Preserveringstechnieken!$M$80,Preserveringstechnieken!$M$74&gt;=Preserveringstechnieken!$M$81,Preserveringstechnieken!$M$74&gt;=Preserveringstechnieken!$M$82,Preserveringstechnieken!$M$74&gt;=Preserveringstechnieken!$M$83)))</f>
        <v>0</v>
      </c>
      <c r="Y32" s="37" t="b">
        <f>AND(OR((IF('Bepalen Type Onderhoud'!$M$11,TRUE,FALSE)),(IF('Bepalen Type Onderhoud'!$L$11,TRUE,FALSE))),(AND(Preserveringstechnieken!$M$75&gt;=Preserveringstechnieken!$M$74,Preserveringstechnieken!$M$75&gt;=Preserveringstechnieken!$M$76,Preserveringstechnieken!$M$75&gt;=Preserveringstechnieken!$M$77,Preserveringstechnieken!$M$75&gt;=Preserveringstechnieken!$M$78,Preserveringstechnieken!$M$75&gt;=Preserveringstechnieken!$M$79,Preserveringstechnieken!$M$75&gt;=Preserveringstechnieken!$M$80,Preserveringstechnieken!$M$75&gt;=Preserveringstechnieken!$M$81,Preserveringstechnieken!$M$75&gt;=Preserveringstechnieken!$M$82,Preserveringstechnieken!$M$75&gt;=Preserveringstechnieken!$M$83)))</f>
        <v>0</v>
      </c>
      <c r="Z32" s="37" t="b">
        <f>AND(OR((IF('Bepalen Type Onderhoud'!$M$11,TRUE,FALSE)),(IF('Bepalen Type Onderhoud'!$L$11,TRUE,FALSE))),(AND(Preserveringstechnieken!$M$76&gt;=Preserveringstechnieken!$M$75,Preserveringstechnieken!$M$76&gt;=Preserveringstechnieken!$M$74,Preserveringstechnieken!$M$76&gt;=Preserveringstechnieken!$M$77,Preserveringstechnieken!$M$76&gt;=Preserveringstechnieken!$M$78,Preserveringstechnieken!$M$76&gt;=Preserveringstechnieken!$M$79,Preserveringstechnieken!$M$76&gt;=Preserveringstechnieken!$M$80,Preserveringstechnieken!$M$76&gt;=Preserveringstechnieken!$M$81,Preserveringstechnieken!$M$76&gt;=Preserveringstechnieken!$M$82,Preserveringstechnieken!$M$76&gt;=Preserveringstechnieken!$M$83)))</f>
        <v>0</v>
      </c>
      <c r="AA32" s="37" t="b">
        <f>AND(OR((IF('Bepalen Type Onderhoud'!$M$11,TRUE,FALSE)),(IF('Bepalen Type Onderhoud'!$L$11,TRUE,FALSE))),(AND(Preserveringstechnieken!$M$77&gt;=Preserveringstechnieken!$M$75,Preserveringstechnieken!$M$77&gt;=Preserveringstechnieken!$M$76,Preserveringstechnieken!$M$77&gt;=Preserveringstechnieken!$M$74,Preserveringstechnieken!$M$77&gt;=Preserveringstechnieken!$M$78,Preserveringstechnieken!$M$77&gt;=Preserveringstechnieken!$M$79,Preserveringstechnieken!$M$77&gt;=Preserveringstechnieken!$M$80,Preserveringstechnieken!$M$77&gt;=Preserveringstechnieken!$M$81,Preserveringstechnieken!$M$77&gt;=Preserveringstechnieken!$M$82,Preserveringstechnieken!$M$77&gt;=Preserveringstechnieken!$M$83)))</f>
        <v>0</v>
      </c>
      <c r="AB32" s="37" t="b">
        <f>AND(OR((IF('Bepalen Type Onderhoud'!$M$11,TRUE,FALSE)),(IF('Bepalen Type Onderhoud'!$L$11,TRUE,FALSE))),(AND(Preserveringstechnieken!$M$78&gt;=Preserveringstechnieken!$M$75,Preserveringstechnieken!$M$78&gt;=Preserveringstechnieken!$M$76,Preserveringstechnieken!$M$78&gt;=Preserveringstechnieken!$M$77,Preserveringstechnieken!$M$78&gt;=Preserveringstechnieken!$M$74,Preserveringstechnieken!$M$78&gt;=Preserveringstechnieken!$M$79,Preserveringstechnieken!$M$78&gt;=Preserveringstechnieken!$M$80,Preserveringstechnieken!$M$78&gt;=Preserveringstechnieken!$M$81,Preserveringstechnieken!$M$78&gt;=Preserveringstechnieken!$M$82,Preserveringstechnieken!$M$78&gt;=Preserveringstechnieken!$M$83)))</f>
        <v>0</v>
      </c>
      <c r="AC32" s="37" t="b">
        <f>AND(OR((IF('Bepalen Type Onderhoud'!$M$11,TRUE,FALSE)),(IF('Bepalen Type Onderhoud'!$L$11,TRUE,FALSE))),(AND(Preserveringstechnieken!$M$79&gt;=Preserveringstechnieken!$M$75,Preserveringstechnieken!$M$79&gt;=Preserveringstechnieken!$M$76,Preserveringstechnieken!$M$79&gt;=Preserveringstechnieken!$M$77,Preserveringstechnieken!$M$79&gt;=Preserveringstechnieken!$M$78,Preserveringstechnieken!$M$79&gt;=Preserveringstechnieken!$M$74,Preserveringstechnieken!$M$79&gt;=Preserveringstechnieken!$M$80,Preserveringstechnieken!$M$79&gt;=Preserveringstechnieken!$M$81,Preserveringstechnieken!$M$79&gt;=Preserveringstechnieken!$M$82,Preserveringstechnieken!$M$79&gt;=Preserveringstechnieken!$M$83)))</f>
        <v>0</v>
      </c>
      <c r="AD32" s="37" t="b">
        <f>AND(OR((IF('Bepalen Type Onderhoud'!$M$11,TRUE,FALSE)),(IF('Bepalen Type Onderhoud'!$L$11,TRUE,FALSE))),(AND(Preserveringstechnieken!$M$80&gt;=Preserveringstechnieken!$M$75,Preserveringstechnieken!$M$80&gt;=Preserveringstechnieken!$M$76,Preserveringstechnieken!$M$80&gt;=Preserveringstechnieken!$M$77,Preserveringstechnieken!$M$80&gt;=Preserveringstechnieken!$M$78,Preserveringstechnieken!$M$80&gt;=Preserveringstechnieken!$M$79,Preserveringstechnieken!$M$80&gt;=Preserveringstechnieken!$M$74,Preserveringstechnieken!$M$80&gt;=Preserveringstechnieken!$M$81,Preserveringstechnieken!$M$80&gt;=Preserveringstechnieken!$M$82,Preserveringstechnieken!$M$80&gt;=Preserveringstechnieken!$M$83)))</f>
        <v>0</v>
      </c>
      <c r="AE32" s="37" t="b">
        <f>AND(OR((IF('Bepalen Type Onderhoud'!$M$11,TRUE,FALSE)),(IF('Bepalen Type Onderhoud'!$L$11,TRUE,FALSE))),(AND(Preserveringstechnieken!$M$81&gt;=Preserveringstechnieken!$M$75,Preserveringstechnieken!$M$81&gt;=Preserveringstechnieken!$M$76,Preserveringstechnieken!$M$81&gt;=Preserveringstechnieken!$M$77,Preserveringstechnieken!$M$81&gt;=Preserveringstechnieken!$M$78,Preserveringstechnieken!$M$81&gt;=Preserveringstechnieken!$M$79,Preserveringstechnieken!$M$81&gt;=Preserveringstechnieken!$M$80,Preserveringstechnieken!$M$81&gt;=Preserveringstechnieken!$M$74,Preserveringstechnieken!$M$81&gt;=Preserveringstechnieken!$M$82,Preserveringstechnieken!$M$81&gt;=Preserveringstechnieken!$M$83)))</f>
        <v>0</v>
      </c>
      <c r="AF32" s="37" t="b">
        <f>AND(OR((IF('Bepalen Type Onderhoud'!$M$11,TRUE,FALSE)),(IF('Bepalen Type Onderhoud'!$L$11,TRUE,FALSE))),(AND(Preserveringstechnieken!$M$82&gt;=Preserveringstechnieken!$M$75,Preserveringstechnieken!$M$82&gt;=Preserveringstechnieken!$M$76,Preserveringstechnieken!$M$82&gt;=Preserveringstechnieken!$M$77,Preserveringstechnieken!$M$82&gt;=Preserveringstechnieken!$M$78,Preserveringstechnieken!$M$82&gt;=Preserveringstechnieken!$M$79,Preserveringstechnieken!$M$82&gt;=Preserveringstechnieken!$M$80,Preserveringstechnieken!$M$82&gt;=Preserveringstechnieken!$M$81,Preserveringstechnieken!$M$82&gt;=Preserveringstechnieken!$M$74,Preserveringstechnieken!$M$82&gt;=Preserveringstechnieken!$M$83)))</f>
        <v>0</v>
      </c>
      <c r="AG32" s="37" t="b">
        <f>AND(OR((IF('Bepalen Type Onderhoud'!$M$11,TRUE,FALSE)),(IF('Bepalen Type Onderhoud'!$L$11,TRUE,FALSE))),(AND(Preserveringstechnieken!$M$83&gt;=Preserveringstechnieken!$M$75,Preserveringstechnieken!$M$83&gt;=Preserveringstechnieken!$M$76,Preserveringstechnieken!$M$83&gt;=Preserveringstechnieken!$M$77,Preserveringstechnieken!$M$83&gt;=Preserveringstechnieken!$M$78,Preserveringstechnieken!$M$83&gt;=Preserveringstechnieken!$M$79,Preserveringstechnieken!$M$83&gt;=Preserveringstechnieken!$M$80,Preserveringstechnieken!$M$83&gt;=Preserveringstechnieken!$M$81,Preserveringstechnieken!$M$83&gt;=Preserveringstechnieken!$M$82,Preserveringstechnieken!$M$83&gt;=Preserveringstechnieken!$M$74)))</f>
        <v>0</v>
      </c>
      <c r="AH32" s="35"/>
      <c r="AI32" s="35"/>
      <c r="AJ32" s="35"/>
      <c r="AK32" s="35"/>
      <c r="AL32" s="35"/>
      <c r="AM32" s="35"/>
      <c r="AN32" s="35"/>
    </row>
    <row r="33" spans="1:43" s="136" customFormat="1" ht="13.2" x14ac:dyDescent="0.25">
      <c r="A33" s="311" t="s">
        <v>61</v>
      </c>
      <c r="B33" s="134"/>
      <c r="C33" s="134"/>
      <c r="D33" s="39"/>
      <c r="E33" s="39"/>
      <c r="F33" s="39"/>
      <c r="G33" s="39"/>
      <c r="H33" s="39"/>
      <c r="I33" s="39"/>
      <c r="J33" s="39"/>
      <c r="K33" s="39"/>
      <c r="L33" s="39"/>
      <c r="M33" s="39"/>
      <c r="N33" s="39"/>
      <c r="O33" s="39"/>
      <c r="P33" s="39"/>
      <c r="Q33" s="39"/>
      <c r="R33" s="39"/>
      <c r="S33" s="39"/>
      <c r="T33" s="39"/>
      <c r="U33" s="39"/>
      <c r="V33" s="39"/>
      <c r="W33" s="39"/>
      <c r="X33" s="39"/>
      <c r="Y33" s="39"/>
      <c r="Z33" s="39"/>
      <c r="AA33" s="39"/>
      <c r="AB33" s="39"/>
      <c r="AC33" s="39"/>
      <c r="AD33" s="39"/>
      <c r="AE33" s="39"/>
      <c r="AF33" s="39"/>
      <c r="AG33" s="39"/>
      <c r="AH33" s="35"/>
      <c r="AI33" s="35"/>
      <c r="AJ33" s="35"/>
      <c r="AK33" s="35"/>
      <c r="AL33" s="35"/>
      <c r="AM33" s="35"/>
      <c r="AN33" s="35"/>
      <c r="AO33" s="35"/>
      <c r="AP33" s="35"/>
      <c r="AQ33" s="35"/>
    </row>
    <row r="34" spans="1:43" s="136" customFormat="1" ht="13.2" x14ac:dyDescent="0.25">
      <c r="A34" s="312"/>
      <c r="B34" s="135" t="s">
        <v>55</v>
      </c>
      <c r="C34" s="135"/>
      <c r="D34" s="135" t="s">
        <v>133</v>
      </c>
      <c r="E34" s="135"/>
      <c r="F34" s="135"/>
      <c r="G34" s="135"/>
      <c r="H34" s="135"/>
      <c r="I34" s="135"/>
      <c r="J34" s="135"/>
      <c r="K34" s="135"/>
      <c r="L34" s="135"/>
      <c r="M34" s="135"/>
      <c r="N34" s="135" t="s">
        <v>134</v>
      </c>
      <c r="O34" s="135"/>
      <c r="P34" s="135"/>
      <c r="Q34" s="135"/>
      <c r="R34" s="135"/>
      <c r="S34" s="135"/>
      <c r="T34" s="135"/>
      <c r="U34" s="135"/>
      <c r="V34" s="135"/>
      <c r="W34" s="135"/>
      <c r="X34" s="135" t="s">
        <v>165</v>
      </c>
      <c r="Y34" s="135"/>
      <c r="Z34" s="135"/>
      <c r="AA34" s="135"/>
      <c r="AB34" s="135"/>
      <c r="AC34" s="135"/>
      <c r="AD34" s="135"/>
      <c r="AE34" s="135"/>
      <c r="AF34" s="135"/>
      <c r="AG34" s="135"/>
      <c r="AH34" s="35"/>
      <c r="AI34" s="35"/>
      <c r="AJ34" s="35"/>
      <c r="AK34" s="35"/>
      <c r="AL34" s="35"/>
      <c r="AM34" s="35"/>
      <c r="AN34" s="35"/>
      <c r="AO34" s="35"/>
      <c r="AP34" s="35"/>
      <c r="AQ34" s="35"/>
    </row>
    <row r="35" spans="1:43" s="136" customFormat="1" ht="66" x14ac:dyDescent="0.25">
      <c r="A35" s="313"/>
      <c r="B35" s="160" t="s">
        <v>55</v>
      </c>
      <c r="C35" s="33"/>
      <c r="D35" s="34" t="str">
        <f>Versterkingstechnieken!$E$84</f>
        <v>Constructie overlagen met gewapend spuitbeton; Natte mortel</v>
      </c>
      <c r="E35" s="34" t="str">
        <f>Versterkingstechnieken!$E$85</f>
        <v>Constructie overlagen met gewapend spuitbeton; Droge mortel</v>
      </c>
      <c r="F35" s="34" t="str">
        <f>Versterkingstechnieken!$E$86</f>
        <v>Lijmwapening toepassen</v>
      </c>
      <c r="G35" s="34" t="str">
        <f>Versterkingstechnieken!$E$87</f>
        <v>Uitwendige voorspanwapening toepassen</v>
      </c>
      <c r="H35" s="34" t="str">
        <f>Versterkingstechnieken!$E$88</f>
        <v>Koolstofverzel versterking aanbrengen</v>
      </c>
      <c r="I35" s="34" t="str">
        <f>Versterkingstechnieken!$E$99</f>
        <v>Handmatig repareren (cementgebonden gietmortel)</v>
      </c>
      <c r="J35" s="34" t="str">
        <f>Versterkingstechnieken!$E$90</f>
        <v>Overspanning verkorten dmv tussensteunpunt</v>
      </c>
      <c r="K35" s="34">
        <f>Versterkingstechnieken!$E$91</f>
        <v>0</v>
      </c>
      <c r="L35" s="34">
        <f>Versterkingstechnieken!$E$92</f>
        <v>0</v>
      </c>
      <c r="M35" s="34">
        <f>Versterkingstechnieken!$E$93</f>
        <v>0</v>
      </c>
      <c r="N35" s="34">
        <f>Reparatietechnieken!$E$84</f>
        <v>0</v>
      </c>
      <c r="O35" s="34">
        <f>Reparatietechnieken!$E$85</f>
        <v>0</v>
      </c>
      <c r="P35" s="34">
        <f>Reparatietechnieken!$E$86</f>
        <v>0</v>
      </c>
      <c r="Q35" s="34">
        <f>Reparatietechnieken!$E$87</f>
        <v>0</v>
      </c>
      <c r="R35" s="34">
        <f>Reparatietechnieken!$E$88</f>
        <v>0</v>
      </c>
      <c r="S35" s="34">
        <f>Reparatietechnieken!$E$89</f>
        <v>0</v>
      </c>
      <c r="T35" s="34">
        <f>Reparatietechnieken!$E$90</f>
        <v>0</v>
      </c>
      <c r="U35" s="34">
        <f>Reparatietechnieken!$E$91</f>
        <v>0</v>
      </c>
      <c r="V35" s="34">
        <f>Reparatietechnieken!$E$92</f>
        <v>0</v>
      </c>
      <c r="W35" s="34">
        <f>Reparatietechnieken!$E$93</f>
        <v>0</v>
      </c>
      <c r="X35" s="34" t="str">
        <f>Preserveringstechnieken!$E$84</f>
        <v>Belasting verlagen</v>
      </c>
      <c r="Y35" s="34" t="str">
        <f>Preserveringstechnieken!$E$85</f>
        <v>Snelheid verkeer verlagen (frequentie)</v>
      </c>
      <c r="Z35" s="34">
        <f>Preserveringstechnieken!$E$86</f>
        <v>0</v>
      </c>
      <c r="AA35" s="34">
        <f>Preserveringstechnieken!$E$87</f>
        <v>0</v>
      </c>
      <c r="AB35" s="34">
        <f>Preserveringstechnieken!$E$88</f>
        <v>0</v>
      </c>
      <c r="AC35" s="34">
        <f>Preserveringstechnieken!$E$89</f>
        <v>0</v>
      </c>
      <c r="AD35" s="34">
        <f>Preserveringstechnieken!$E$90</f>
        <v>0</v>
      </c>
      <c r="AE35" s="34">
        <f>Preserveringstechnieken!$E$91</f>
        <v>0</v>
      </c>
      <c r="AF35" s="34">
        <f>Preserveringstechnieken!$E$92</f>
        <v>0</v>
      </c>
      <c r="AG35" s="34">
        <f>Preserveringstechnieken!$E$93</f>
        <v>0</v>
      </c>
      <c r="AH35" s="35"/>
      <c r="AI35" s="35"/>
      <c r="AJ35" s="35"/>
      <c r="AK35" s="35"/>
      <c r="AL35" s="35"/>
      <c r="AM35" s="35"/>
      <c r="AN35" s="35"/>
      <c r="AO35" s="35"/>
      <c r="AP35" s="35"/>
      <c r="AQ35" s="35"/>
    </row>
    <row r="36" spans="1:43" x14ac:dyDescent="0.35">
      <c r="A36" s="180" t="s">
        <v>138</v>
      </c>
      <c r="B36" s="161" t="b">
        <f>IF('Bepalen Type Onderhoud'!$N12,TRUE,FALSE)</f>
        <v>0</v>
      </c>
      <c r="C36" s="38"/>
      <c r="D36" s="37" t="b">
        <f>AND((IF('Bepalen Type Onderhoud'!$M$12,TRUE,FALSE)),(AND(Versterkingstechnieken!$M$84&gt;=Versterkingstechnieken!$M$85,Versterkingstechnieken!$M$84&gt;=Versterkingstechnieken!$M$86,Versterkingstechnieken!$M$84&gt;=Versterkingstechnieken!$M$87,Versterkingstechnieken!$M$84&gt;=Versterkingstechnieken!$M$88,Versterkingstechnieken!$M$84&gt;=Versterkingstechnieken!$M$89,Versterkingstechnieken!$M$84&gt;=Versterkingstechnieken!$M$90,Versterkingstechnieken!$M$84&gt;=Versterkingstechnieken!$M$91,Versterkingstechnieken!$M$84&gt;=Versterkingstechnieken!$M$92,Versterkingstechnieken!$M$84&gt;=Versterkingstechnieken!$M$93)))</f>
        <v>0</v>
      </c>
      <c r="E36" s="37" t="b">
        <f>AND((IF('Bepalen Type Onderhoud'!$M$12,TRUE,FALSE)),(AND(Versterkingstechnieken!$M$85&gt;=Versterkingstechnieken!$M$84,Versterkingstechnieken!$M$85&gt;=Versterkingstechnieken!$M$86,Versterkingstechnieken!$M$85&gt;=Versterkingstechnieken!$M$87,Versterkingstechnieken!$M$85&gt;=Versterkingstechnieken!$M$88,Versterkingstechnieken!$M$85&gt;=Versterkingstechnieken!$M$89,Versterkingstechnieken!$M$85&gt;=Versterkingstechnieken!$M$90,Versterkingstechnieken!$M$85&gt;=Versterkingstechnieken!$M$91,Versterkingstechnieken!$M$85&gt;=Versterkingstechnieken!$M$92,Versterkingstechnieken!$M$85&gt;=Versterkingstechnieken!$M$93)))</f>
        <v>0</v>
      </c>
      <c r="F36" s="37" t="b">
        <f>AND((IF('Bepalen Type Onderhoud'!$M$12,TRUE,FALSE)),(AND(Versterkingstechnieken!$M$86&gt;=Versterkingstechnieken!$M$85,Versterkingstechnieken!$M$86&gt;=Versterkingstechnieken!$M$84,Versterkingstechnieken!$M$86&gt;=Versterkingstechnieken!$M$87,Versterkingstechnieken!$M$86&gt;=Versterkingstechnieken!$M$88,Versterkingstechnieken!$M$86&gt;=Versterkingstechnieken!$M$89,Versterkingstechnieken!$M$86&gt;=Versterkingstechnieken!$M$90,Versterkingstechnieken!$M$86&gt;=Versterkingstechnieken!$M$91,Versterkingstechnieken!$M$86&gt;=Versterkingstechnieken!$M$92,Versterkingstechnieken!$M$86&gt;=Versterkingstechnieken!$M$93)))</f>
        <v>0</v>
      </c>
      <c r="G36" s="37" t="b">
        <f>AND((IF('Bepalen Type Onderhoud'!$M$12,TRUE,FALSE)),(AND(Versterkingstechnieken!$M$87&gt;=Versterkingstechnieken!$M$85,Versterkingstechnieken!$M$87&gt;=Versterkingstechnieken!$M$86,Versterkingstechnieken!$M$87&gt;=Versterkingstechnieken!$M$84,Versterkingstechnieken!$M$87&gt;=Versterkingstechnieken!$M$88,Versterkingstechnieken!$M$87&gt;=Versterkingstechnieken!$M$89,Versterkingstechnieken!$M$87&gt;=Versterkingstechnieken!$M$90,Versterkingstechnieken!$M$87&gt;=Versterkingstechnieken!$M$91,Versterkingstechnieken!$M$87&gt;=Versterkingstechnieken!$M$92,Versterkingstechnieken!$M$87&gt;=Versterkingstechnieken!$M$93)))</f>
        <v>0</v>
      </c>
      <c r="H36" s="37" t="b">
        <f>AND((IF('Bepalen Type Onderhoud'!$M$12,TRUE,FALSE)),(AND(Versterkingstechnieken!$M$88&gt;=Versterkingstechnieken!$M$85,Versterkingstechnieken!$M$88&gt;=Versterkingstechnieken!$M$86,Versterkingstechnieken!$M$88&gt;=Versterkingstechnieken!$M$87,Versterkingstechnieken!$M$88&gt;=Versterkingstechnieken!$M$84,Versterkingstechnieken!$M$88&gt;=Versterkingstechnieken!$M$89,Versterkingstechnieken!$M$88&gt;=Versterkingstechnieken!$M$90,Versterkingstechnieken!$M$88&gt;=Versterkingstechnieken!$M$91,Versterkingstechnieken!$M$88&gt;=Versterkingstechnieken!$M$92,Versterkingstechnieken!$M$88&gt;=Versterkingstechnieken!$M$93)))</f>
        <v>0</v>
      </c>
      <c r="I36" s="37" t="b">
        <f>AND((IF('Bepalen Type Onderhoud'!$M$12,TRUE,FALSE)),(AND(Versterkingstechnieken!$M$89&gt;=Versterkingstechnieken!$M$85,Versterkingstechnieken!$M$89&gt;=Versterkingstechnieken!$M$86,Versterkingstechnieken!$M$89&gt;=Versterkingstechnieken!$M$87,Versterkingstechnieken!$M$89&gt;=Versterkingstechnieken!$M$88,Versterkingstechnieken!$M$89&gt;=Versterkingstechnieken!$M$84,Versterkingstechnieken!$M$89&gt;=Versterkingstechnieken!$M$90,Versterkingstechnieken!$M$89&gt;=Versterkingstechnieken!$M$91,Versterkingstechnieken!$M$89&gt;=Versterkingstechnieken!$M$92,Versterkingstechnieken!$M$89&gt;=Versterkingstechnieken!$M$93)))</f>
        <v>0</v>
      </c>
      <c r="J36" s="37" t="b">
        <f>AND((IF('Bepalen Type Onderhoud'!$M$12,TRUE,FALSE)),(AND(Versterkingstechnieken!$M$90&gt;=Versterkingstechnieken!$M$85,Versterkingstechnieken!$M$90&gt;=Versterkingstechnieken!$M$86,Versterkingstechnieken!$M$90&gt;=Versterkingstechnieken!$M$87,Versterkingstechnieken!$M$90&gt;=Versterkingstechnieken!$M$88,Versterkingstechnieken!$M$90&gt;=Versterkingstechnieken!$M$89,Versterkingstechnieken!$M$90&gt;=Versterkingstechnieken!$M$84,Versterkingstechnieken!$M$90&gt;=Versterkingstechnieken!$M$91,Versterkingstechnieken!$M$90&gt;=Versterkingstechnieken!$M$92,Versterkingstechnieken!$M$90&gt;=Versterkingstechnieken!$M$93)))</f>
        <v>0</v>
      </c>
      <c r="K36" s="37" t="b">
        <f>AND((IF('Bepalen Type Onderhoud'!$M$12,TRUE,FALSE)),(AND(Versterkingstechnieken!$M$91&gt;=Versterkingstechnieken!$M$85,Versterkingstechnieken!$M$91&gt;=Versterkingstechnieken!$M$86,Versterkingstechnieken!$M$91&gt;=Versterkingstechnieken!$M$87,Versterkingstechnieken!$M$91&gt;=Versterkingstechnieken!$M$88,Versterkingstechnieken!$M$91&gt;=Versterkingstechnieken!$M$89,Versterkingstechnieken!$M$91&gt;=Versterkingstechnieken!$M$90,Versterkingstechnieken!$M$91&gt;=Versterkingstechnieken!$M$84,Versterkingstechnieken!$M$91&gt;=Versterkingstechnieken!$M$92,Versterkingstechnieken!$M$91&gt;=Versterkingstechnieken!$M$93)))</f>
        <v>0</v>
      </c>
      <c r="L36" s="37" t="b">
        <f>AND((IF('Bepalen Type Onderhoud'!$M$12,TRUE,FALSE)),(AND(Versterkingstechnieken!$M$92&gt;=Versterkingstechnieken!$M$85,Versterkingstechnieken!$M$92&gt;=Versterkingstechnieken!$M$86,Versterkingstechnieken!$M$92&gt;=Versterkingstechnieken!$M$87,Versterkingstechnieken!$M$92&gt;=Versterkingstechnieken!$M$88,Versterkingstechnieken!$M$92&gt;=Versterkingstechnieken!$M$89,Versterkingstechnieken!$M$92&gt;=Versterkingstechnieken!$M$90,Versterkingstechnieken!$M$92&gt;=Versterkingstechnieken!$M$91,Versterkingstechnieken!$M$92&gt;=Versterkingstechnieken!$M$84,Versterkingstechnieken!$M$92&gt;=Versterkingstechnieken!$M$93)))</f>
        <v>0</v>
      </c>
      <c r="M36" s="37" t="b">
        <f>AND((IF('Bepalen Type Onderhoud'!$M$12,TRUE,FALSE)),(AND(Versterkingstechnieken!$M$93&gt;=Versterkingstechnieken!$M$85,Versterkingstechnieken!$M$93&gt;=Versterkingstechnieken!$M$86,Versterkingstechnieken!$M$93&gt;=Versterkingstechnieken!$M$87,Versterkingstechnieken!$M$93&gt;=Versterkingstechnieken!$M$88,Versterkingstechnieken!$M$93&gt;=Versterkingstechnieken!$M$89,Versterkingstechnieken!$M$93&gt;=Versterkingstechnieken!$M$90,Versterkingstechnieken!$M$93&gt;=Versterkingstechnieken!$M$91,Versterkingstechnieken!$M$93&gt;=Versterkingstechnieken!$M$92,Versterkingstechnieken!$M$93&gt;=Versterkingstechnieken!$M$84)))</f>
        <v>0</v>
      </c>
      <c r="N36" s="37" t="b">
        <f>AND(OR((IF('Bepalen Type Onderhoud'!$M$12,TRUE,FALSE)),(IF('Bepalen Type Onderhoud'!$L$12,TRUE,FALSE))),(AND(Reparatietechnieken!$M$84&gt;=Reparatietechnieken!$M$85,Reparatietechnieken!$M$84&gt;=Reparatietechnieken!$M$86,Reparatietechnieken!$M$84&gt;=Reparatietechnieken!$M$87,Reparatietechnieken!$M$84&gt;=Reparatietechnieken!$M$88,Reparatietechnieken!$M$84&gt;=Reparatietechnieken!$M$89,Reparatietechnieken!$M$84&gt;=Reparatietechnieken!$M$90,Reparatietechnieken!$M$84&gt;=Reparatietechnieken!$M$91,Reparatietechnieken!$M$84&gt;=Reparatietechnieken!$M$92,Reparatietechnieken!$M$84&gt;=Reparatietechnieken!$M$93)))</f>
        <v>0</v>
      </c>
      <c r="O36" s="37" t="b">
        <f>AND(OR((IF('Bepalen Type Onderhoud'!$M$12,TRUE,FALSE)),(IF('Bepalen Type Onderhoud'!$L$12,TRUE,FALSE))),(AND(Reparatietechnieken!$M$85&gt;=Reparatietechnieken!$M$84,Reparatietechnieken!$M$85&gt;=Reparatietechnieken!$M$86,Reparatietechnieken!$M$85&gt;=Reparatietechnieken!$M$87,Reparatietechnieken!$M$85&gt;=Reparatietechnieken!$M$88,Reparatietechnieken!$M$85&gt;=Reparatietechnieken!$M$89,Reparatietechnieken!$M$85&gt;=Reparatietechnieken!$M$90,Reparatietechnieken!$M$85&gt;=Reparatietechnieken!$M$91,Reparatietechnieken!$M$85&gt;=Reparatietechnieken!$M$92,Reparatietechnieken!$M$85&gt;=Reparatietechnieken!$M$93)))</f>
        <v>0</v>
      </c>
      <c r="P36" s="37" t="b">
        <f>AND(OR((IF('Bepalen Type Onderhoud'!$M$12,TRUE,FALSE)),(IF('Bepalen Type Onderhoud'!$L$12,TRUE,FALSE))),(AND(Reparatietechnieken!$M$86&gt;=Reparatietechnieken!$M$85,Reparatietechnieken!$M$86&gt;=Reparatietechnieken!$M$84,Reparatietechnieken!$M$86&gt;=Reparatietechnieken!$M$87,Reparatietechnieken!$M$86&gt;=Reparatietechnieken!$M$88,Reparatietechnieken!$M$86&gt;=Reparatietechnieken!$M$89,Reparatietechnieken!$M$86&gt;=Reparatietechnieken!$M$90,Reparatietechnieken!$M$86&gt;=Reparatietechnieken!$M$91,Reparatietechnieken!$M$86&gt;=Reparatietechnieken!$M$92,Reparatietechnieken!$M$86&gt;=Reparatietechnieken!$M$93)))</f>
        <v>0</v>
      </c>
      <c r="Q36" s="37" t="b">
        <f>AND(OR((IF('Bepalen Type Onderhoud'!$M$12,TRUE,FALSE)),(IF('Bepalen Type Onderhoud'!$L$12,TRUE,FALSE))),(AND(Reparatietechnieken!$M$87&gt;=Reparatietechnieken!$M$85,Reparatietechnieken!$M$87&gt;=Reparatietechnieken!$M$86,Reparatietechnieken!$M$87&gt;=Reparatietechnieken!$M$84,Reparatietechnieken!$M$87&gt;=Reparatietechnieken!$M$88,Reparatietechnieken!$M$87&gt;=Reparatietechnieken!$M$89,Reparatietechnieken!$M$87&gt;=Reparatietechnieken!$M$90,Reparatietechnieken!$M$87&gt;=Reparatietechnieken!$M$91,Reparatietechnieken!$M$87&gt;=Reparatietechnieken!$M$92,Reparatietechnieken!$M$87&gt;=Reparatietechnieken!$M$93)))</f>
        <v>0</v>
      </c>
      <c r="R36" s="37" t="b">
        <f>AND(OR((IF('Bepalen Type Onderhoud'!$M$12,TRUE,FALSE)),(IF('Bepalen Type Onderhoud'!$L$12,TRUE,FALSE))),(AND(Reparatietechnieken!$M$88&gt;=Reparatietechnieken!$M$85,Reparatietechnieken!$M$88&gt;=Reparatietechnieken!$M$86,Reparatietechnieken!$M$88&gt;=Reparatietechnieken!$M$87,Reparatietechnieken!$M$88&gt;=Reparatietechnieken!$M$84,Reparatietechnieken!$M$88&gt;=Reparatietechnieken!$M$89,Reparatietechnieken!$M$88&gt;=Reparatietechnieken!$M$90,Reparatietechnieken!$M$88&gt;=Reparatietechnieken!$M$91,Reparatietechnieken!$M$88&gt;=Reparatietechnieken!$M$92,Reparatietechnieken!$M$88&gt;=Reparatietechnieken!$M$93)))</f>
        <v>0</v>
      </c>
      <c r="S36" s="37" t="b">
        <f>AND(OR((IF('Bepalen Type Onderhoud'!$M$12,TRUE,FALSE)),(IF('Bepalen Type Onderhoud'!$L$12,TRUE,FALSE))),(AND(Reparatietechnieken!$M$89&gt;=Reparatietechnieken!$M$85,Reparatietechnieken!$M$89&gt;=Reparatietechnieken!$M$86,Reparatietechnieken!$M$89&gt;=Reparatietechnieken!$M$87,Reparatietechnieken!$M$89&gt;=Reparatietechnieken!$M$88,Reparatietechnieken!$M$89&gt;=Reparatietechnieken!$M$84,Reparatietechnieken!$M$89&gt;=Reparatietechnieken!$M$90,Reparatietechnieken!$M$89&gt;=Reparatietechnieken!$M$91,Reparatietechnieken!$M$89&gt;=Reparatietechnieken!$M$92,Reparatietechnieken!$M$89&gt;=Reparatietechnieken!$M$93)))</f>
        <v>0</v>
      </c>
      <c r="T36" s="37" t="b">
        <f>AND(OR((IF('Bepalen Type Onderhoud'!$M$12,TRUE,FALSE)),(IF('Bepalen Type Onderhoud'!$L$12,TRUE,FALSE))),(AND(Reparatietechnieken!$M$90&gt;=Reparatietechnieken!$M$85,Reparatietechnieken!$M$90&gt;=Reparatietechnieken!$M$86,Reparatietechnieken!$M$90&gt;=Reparatietechnieken!$M$87,Reparatietechnieken!$M$90&gt;=Reparatietechnieken!$M$88,Reparatietechnieken!$M$90&gt;=Reparatietechnieken!$M$89,Reparatietechnieken!$M$90&gt;=Reparatietechnieken!$M$84,Reparatietechnieken!$M$90&gt;=Reparatietechnieken!$M$91,Reparatietechnieken!$M$90&gt;=Reparatietechnieken!$M$92,Reparatietechnieken!$M$90&gt;=Reparatietechnieken!$M$93)))</f>
        <v>0</v>
      </c>
      <c r="U36" s="37" t="b">
        <f>AND(OR((IF('Bepalen Type Onderhoud'!$M$12,TRUE,FALSE)),(IF('Bepalen Type Onderhoud'!$L$12,TRUE,FALSE))),(AND(Reparatietechnieken!$M$91&gt;=Reparatietechnieken!$M$85,Reparatietechnieken!$M$91&gt;=Reparatietechnieken!$M$86,Reparatietechnieken!$M$91&gt;=Reparatietechnieken!$M$87,Reparatietechnieken!$M$91&gt;=Reparatietechnieken!$M$88,Reparatietechnieken!$M$91&gt;=Reparatietechnieken!$M$89,Reparatietechnieken!$M$91&gt;=Reparatietechnieken!$M$90,Reparatietechnieken!$M$91&gt;=Reparatietechnieken!$M$84,Reparatietechnieken!$M$91&gt;=Reparatietechnieken!$M$92,Reparatietechnieken!$M$91&gt;=Reparatietechnieken!$M$93)))</f>
        <v>0</v>
      </c>
      <c r="V36" s="37" t="b">
        <f>AND(OR((IF('Bepalen Type Onderhoud'!$M$12,TRUE,FALSE)),(IF('Bepalen Type Onderhoud'!$L$12,TRUE,FALSE))),(AND(Reparatietechnieken!$M$92&gt;=Reparatietechnieken!$M$85,Reparatietechnieken!$M$92&gt;=Reparatietechnieken!$M$86,Reparatietechnieken!$M$92&gt;=Reparatietechnieken!$M$87,Reparatietechnieken!$M$92&gt;=Reparatietechnieken!$M$88,Reparatietechnieken!$M$92&gt;=Reparatietechnieken!$M$89,Reparatietechnieken!$M$92&gt;=Reparatietechnieken!$M$90,Reparatietechnieken!$M$92&gt;=Reparatietechnieken!$M$91,Reparatietechnieken!$M$92&gt;=Reparatietechnieken!$M$84,Reparatietechnieken!$M$92&gt;=Reparatietechnieken!$M$93)))</f>
        <v>0</v>
      </c>
      <c r="W36" s="37" t="b">
        <f>AND(OR((IF('Bepalen Type Onderhoud'!$M$12,TRUE,FALSE)),(IF('Bepalen Type Onderhoud'!$L$12,TRUE,FALSE))),(AND(Reparatietechnieken!$M$93&gt;=Reparatietechnieken!$M$85,Reparatietechnieken!$M$93&gt;=Reparatietechnieken!$M$86,Reparatietechnieken!$M$93&gt;=Reparatietechnieken!$M$87,Reparatietechnieken!$M$93&gt;=Reparatietechnieken!$M$88,Reparatietechnieken!$M$93&gt;=Reparatietechnieken!$M$89,Reparatietechnieken!$M$93&gt;=Reparatietechnieken!$M$90,Reparatietechnieken!$M$93&gt;=Reparatietechnieken!$M$91,Reparatietechnieken!$M$93&gt;=Reparatietechnieken!$M$92,Reparatietechnieken!$M$93&gt;=Reparatietechnieken!$M$84)))</f>
        <v>0</v>
      </c>
      <c r="X36" s="37" t="b">
        <f>AND(OR((IF('Bepalen Type Onderhoud'!$M$12,TRUE,FALSE)),(IF('Bepalen Type Onderhoud'!$L$12,TRUE,FALSE))),(AND(Preserveringstechnieken!$M$84&gt;=Preserveringstechnieken!$M$85,Preserveringstechnieken!$M$84&gt;=Preserveringstechnieken!$M$86,Preserveringstechnieken!$M$84&gt;=Preserveringstechnieken!$M$87,Preserveringstechnieken!$M$84&gt;=Preserveringstechnieken!$M$88,Preserveringstechnieken!$M63&gt;=Preserveringstechnieken!$M$89,Preserveringstechnieken!$M$84&gt;=Preserveringstechnieken!$M$90,Preserveringstechnieken!$M$84&gt;=Preserveringstechnieken!$M$91,Preserveringstechnieken!$M$84&gt;=Preserveringstechnieken!$M$92,Preserveringstechnieken!$M$84&gt;=Preserveringstechnieken!$M$93)))</f>
        <v>0</v>
      </c>
      <c r="Y36" s="37" t="b">
        <f>AND(OR((IF('Bepalen Type Onderhoud'!$M$12,TRUE,FALSE)),(IF('Bepalen Type Onderhoud'!$L$12,TRUE,FALSE))),(AND(Preserveringstechnieken!$M$85&gt;=Preserveringstechnieken!$M$84,Preserveringstechnieken!$M$85&gt;=Preserveringstechnieken!$M$86,Preserveringstechnieken!$M$85&gt;=Preserveringstechnieken!$M$87,Preserveringstechnieken!$M$85&gt;=Preserveringstechnieken!$M$88,Preserveringstechnieken!$M$85&gt;=Preserveringstechnieken!$M$89,Preserveringstechnieken!$M$85&gt;=Preserveringstechnieken!$M$90,Preserveringstechnieken!$M$85&gt;=Preserveringstechnieken!$M$91,Preserveringstechnieken!$M$85&gt;=Preserveringstechnieken!$M$92,Preserveringstechnieken!$M$85&gt;=Preserveringstechnieken!$M$93)))</f>
        <v>0</v>
      </c>
      <c r="Z36" s="37" t="b">
        <f>AND(OR((IF('Bepalen Type Onderhoud'!$M$12,TRUE,FALSE)),(IF('Bepalen Type Onderhoud'!$L$12,TRUE,FALSE))),(AND(Preserveringstechnieken!$M$86&gt;=Preserveringstechnieken!$M$85,Preserveringstechnieken!$M$86&gt;=Preserveringstechnieken!$M$84,Preserveringstechnieken!$M$86&gt;=Preserveringstechnieken!$M$87,Preserveringstechnieken!$M$86&gt;=Preserveringstechnieken!$M$88,Preserveringstechnieken!$M$86&gt;=Preserveringstechnieken!$M$89,Preserveringstechnieken!$M$86&gt;=Preserveringstechnieken!$M$90,Preserveringstechnieken!$M$86&gt;=Preserveringstechnieken!$M$91,Preserveringstechnieken!$M$86&gt;=Preserveringstechnieken!$M$92,Preserveringstechnieken!$M$86&gt;=Preserveringstechnieken!$M$93)))</f>
        <v>0</v>
      </c>
      <c r="AA36" s="37" t="b">
        <f>AND(OR((IF('Bepalen Type Onderhoud'!$M$12,TRUE,FALSE)),(IF('Bepalen Type Onderhoud'!$L$12,TRUE,FALSE))),(AND(Preserveringstechnieken!$M$87&gt;=Preserveringstechnieken!$M$85,Preserveringstechnieken!$M$87&gt;=Preserveringstechnieken!$M$86,Preserveringstechnieken!$M$87&gt;=Preserveringstechnieken!$M$84,Preserveringstechnieken!$M$87&gt;=Preserveringstechnieken!$M$88,Preserveringstechnieken!$M$87&gt;=Preserveringstechnieken!$M$89,Preserveringstechnieken!$M$87&gt;=Preserveringstechnieken!$M$90,Preserveringstechnieken!$M$87&gt;=Preserveringstechnieken!$M$91,Preserveringstechnieken!$M$87&gt;=Preserveringstechnieken!$M$92,Preserveringstechnieken!$M$87&gt;=Preserveringstechnieken!$M$93)))</f>
        <v>0</v>
      </c>
      <c r="AB36" s="37" t="b">
        <f>AND(OR((IF('Bepalen Type Onderhoud'!$M$12,TRUE,FALSE)),(IF('Bepalen Type Onderhoud'!$L$12,TRUE,FALSE))),(AND(Preserveringstechnieken!$M$88&gt;=Preserveringstechnieken!$M$85,Preserveringstechnieken!$M$88&gt;=Preserveringstechnieken!$M$86,Preserveringstechnieken!$M$88&gt;=Preserveringstechnieken!$M$87,Preserveringstechnieken!$M$88&gt;=Preserveringstechnieken!$M$84,Preserveringstechnieken!$M$88&gt;=Preserveringstechnieken!$M$89,Preserveringstechnieken!$M$88&gt;=Preserveringstechnieken!$M$90,Preserveringstechnieken!$M$88&gt;=Preserveringstechnieken!$M$91,Preserveringstechnieken!$M$88&gt;=Preserveringstechnieken!$M$92,Preserveringstechnieken!$M$88&gt;=Preserveringstechnieken!$M$93)))</f>
        <v>0</v>
      </c>
      <c r="AC36" s="37" t="b">
        <f>AND(OR((IF('Bepalen Type Onderhoud'!$M$12,TRUE,FALSE)),(IF('Bepalen Type Onderhoud'!$L$12,TRUE,FALSE))),(AND(Preserveringstechnieken!$M$89&gt;=Preserveringstechnieken!$M$85,Preserveringstechnieken!$M$89&gt;=Preserveringstechnieken!$M$86,Preserveringstechnieken!$M$89&gt;=Preserveringstechnieken!$M$87,Preserveringstechnieken!$M$89&gt;=Preserveringstechnieken!$M$88,Preserveringstechnieken!$M$89&gt;=Preserveringstechnieken!$M$84,Preserveringstechnieken!$M$89&gt;=Preserveringstechnieken!$M$90,Preserveringstechnieken!$M$89&gt;=Preserveringstechnieken!$M$91,Preserveringstechnieken!$M$89&gt;=Preserveringstechnieken!$M$92,Preserveringstechnieken!$M$89&gt;=Preserveringstechnieken!$M$93)))</f>
        <v>0</v>
      </c>
      <c r="AD36" s="37" t="b">
        <f>AND(OR((IF('Bepalen Type Onderhoud'!$M$12,TRUE,FALSE)),(IF('Bepalen Type Onderhoud'!$L$12,TRUE,FALSE))),(AND(Preserveringstechnieken!$M$90&gt;=Preserveringstechnieken!$M$85,Preserveringstechnieken!$M$90&gt;=Preserveringstechnieken!$M$86,Preserveringstechnieken!$M$90&gt;=Preserveringstechnieken!$M$87,Preserveringstechnieken!$M$90&gt;=Preserveringstechnieken!$M$88,Preserveringstechnieken!$M$90&gt;=Preserveringstechnieken!$M$89,Preserveringstechnieken!$M$90&gt;=Preserveringstechnieken!$M$84,Preserveringstechnieken!$M$90&gt;=Preserveringstechnieken!$M$91,Preserveringstechnieken!$M$90&gt;=Preserveringstechnieken!$M$92,Preserveringstechnieken!$M$90&gt;=Preserveringstechnieken!$M$93)))</f>
        <v>0</v>
      </c>
      <c r="AE36" s="37" t="b">
        <f>AND(OR((IF('Bepalen Type Onderhoud'!$M$12,TRUE,FALSE)),(IF('Bepalen Type Onderhoud'!$L$12,TRUE,FALSE))),(AND(Preserveringstechnieken!$M$91&gt;=Preserveringstechnieken!$M$85,Preserveringstechnieken!$M$91&gt;=Preserveringstechnieken!$M$86,Preserveringstechnieken!$M$91&gt;=Preserveringstechnieken!$M$87,Preserveringstechnieken!$M$91&gt;=Preserveringstechnieken!$M$88,Preserveringstechnieken!$M$91&gt;=Preserveringstechnieken!$M$89,Preserveringstechnieken!$M$91&gt;=Preserveringstechnieken!$M$90,Preserveringstechnieken!$M$91&gt;=Preserveringstechnieken!$M$84,Preserveringstechnieken!$M$91&gt;=Preserveringstechnieken!$M$92,Preserveringstechnieken!$M$91&gt;=Preserveringstechnieken!$M$93)))</f>
        <v>0</v>
      </c>
      <c r="AF36" s="37" t="b">
        <f>AND(OR((IF('Bepalen Type Onderhoud'!$M$12,TRUE,FALSE)),(IF('Bepalen Type Onderhoud'!$L$12,TRUE,FALSE))),(AND(Preserveringstechnieken!$M$92&gt;=Preserveringstechnieken!$M$85,Preserveringstechnieken!$M$92&gt;=Preserveringstechnieken!$M$86,Preserveringstechnieken!$M$92&gt;=Preserveringstechnieken!$M$87,Preserveringstechnieken!$M$92&gt;=Preserveringstechnieken!$M$88,Preserveringstechnieken!$M$92&gt;=Preserveringstechnieken!$M$89,Preserveringstechnieken!$M$92&gt;=Preserveringstechnieken!$M$90,Preserveringstechnieken!$M$92&gt;=Preserveringstechnieken!$M$91,Preserveringstechnieken!$M$92&gt;=Preserveringstechnieken!$M$84,Preserveringstechnieken!$M$92&gt;=Preserveringstechnieken!$M$93)))</f>
        <v>0</v>
      </c>
      <c r="AG36" s="37" t="b">
        <f>AND(OR((IF('Bepalen Type Onderhoud'!$M$12,TRUE,FALSE)),(IF('Bepalen Type Onderhoud'!$L$12,TRUE,FALSE))),(AND(Preserveringstechnieken!$M$93&gt;=Preserveringstechnieken!$M$85,Preserveringstechnieken!$M$93&gt;=Preserveringstechnieken!$M$86,Preserveringstechnieken!$M$93&gt;=Preserveringstechnieken!$M$87,Preserveringstechnieken!$M$93&gt;=Preserveringstechnieken!$M$88,Preserveringstechnieken!$M$93&gt;=Preserveringstechnieken!$M$89,Preserveringstechnieken!$M$93&gt;=Preserveringstechnieken!$M$90,Preserveringstechnieken!$M$93&gt;=Preserveringstechnieken!$M$91,Preserveringstechnieken!$M$93&gt;=Preserveringstechnieken!$M$92,Preserveringstechnieken!$M$93&gt;=Preserveringstechnieken!$M$84)))</f>
        <v>0</v>
      </c>
      <c r="AH36" s="35"/>
      <c r="AI36" s="35"/>
      <c r="AJ36" s="35"/>
      <c r="AK36" s="35"/>
      <c r="AL36" s="35"/>
      <c r="AM36" s="35"/>
      <c r="AN36" s="35"/>
    </row>
    <row r="37" spans="1:43" s="169" customFormat="1" x14ac:dyDescent="0.35">
      <c r="A37" s="181"/>
      <c r="B37" s="166"/>
      <c r="C37" s="166"/>
      <c r="D37" s="167"/>
      <c r="E37" s="167"/>
      <c r="F37" s="167"/>
      <c r="G37" s="167"/>
      <c r="H37" s="167"/>
      <c r="I37" s="167"/>
      <c r="J37" s="167"/>
      <c r="K37" s="167"/>
      <c r="L37" s="167"/>
      <c r="M37" s="167"/>
      <c r="N37" s="167"/>
      <c r="O37" s="167"/>
      <c r="P37" s="168"/>
      <c r="Q37" s="168"/>
      <c r="R37" s="168"/>
      <c r="S37" s="168"/>
      <c r="T37" s="168"/>
      <c r="U37" s="168"/>
      <c r="V37" s="168"/>
      <c r="W37" s="167"/>
      <c r="X37" s="167"/>
      <c r="Y37" s="167"/>
      <c r="Z37" s="167"/>
      <c r="AA37" s="167"/>
      <c r="AB37" s="167"/>
      <c r="AC37" s="168"/>
      <c r="AD37" s="168"/>
      <c r="AE37" s="168"/>
      <c r="AF37" s="168"/>
      <c r="AG37" s="167"/>
      <c r="AO37" s="35"/>
      <c r="AP37" s="35"/>
      <c r="AQ37" s="35"/>
    </row>
    <row r="38" spans="1:43" s="136" customFormat="1" ht="13.2" x14ac:dyDescent="0.25">
      <c r="A38" s="314" t="s">
        <v>63</v>
      </c>
      <c r="B38" s="134"/>
      <c r="C38" s="134"/>
      <c r="D38" s="39"/>
      <c r="E38" s="39"/>
      <c r="F38" s="39"/>
      <c r="G38" s="39"/>
      <c r="H38" s="39"/>
      <c r="I38" s="39"/>
      <c r="J38" s="39"/>
      <c r="K38" s="39"/>
      <c r="L38" s="39"/>
      <c r="M38" s="39"/>
      <c r="N38" s="39"/>
      <c r="O38" s="39"/>
      <c r="P38" s="39"/>
      <c r="Q38" s="39"/>
      <c r="R38" s="39"/>
      <c r="S38" s="39"/>
      <c r="T38" s="39"/>
      <c r="U38" s="39"/>
      <c r="V38" s="39"/>
      <c r="W38" s="39"/>
      <c r="X38" s="39"/>
      <c r="Y38" s="39"/>
      <c r="Z38" s="39"/>
      <c r="AA38" s="39"/>
      <c r="AB38" s="39"/>
      <c r="AC38" s="39"/>
      <c r="AD38" s="39"/>
      <c r="AE38" s="39"/>
      <c r="AF38" s="39"/>
      <c r="AG38" s="39"/>
      <c r="AH38" s="35"/>
      <c r="AI38" s="35"/>
      <c r="AJ38" s="35"/>
      <c r="AK38" s="35"/>
      <c r="AL38" s="35"/>
      <c r="AM38" s="35"/>
      <c r="AN38" s="35"/>
      <c r="AO38" s="35"/>
      <c r="AP38" s="35"/>
      <c r="AQ38" s="35"/>
    </row>
    <row r="39" spans="1:43" s="136" customFormat="1" ht="13.2" x14ac:dyDescent="0.25">
      <c r="A39" s="315"/>
      <c r="B39" s="135" t="s">
        <v>55</v>
      </c>
      <c r="C39" s="135"/>
      <c r="D39" s="135" t="s">
        <v>133</v>
      </c>
      <c r="E39" s="135"/>
      <c r="F39" s="135"/>
      <c r="G39" s="135"/>
      <c r="H39" s="135"/>
      <c r="I39" s="135"/>
      <c r="J39" s="135"/>
      <c r="K39" s="135"/>
      <c r="L39" s="135"/>
      <c r="M39" s="135"/>
      <c r="N39" s="135" t="s">
        <v>134</v>
      </c>
      <c r="O39" s="135"/>
      <c r="P39" s="135"/>
      <c r="Q39" s="135"/>
      <c r="R39" s="135"/>
      <c r="S39" s="135"/>
      <c r="T39" s="135"/>
      <c r="U39" s="135"/>
      <c r="V39" s="135"/>
      <c r="W39" s="135"/>
      <c r="X39" s="135" t="s">
        <v>165</v>
      </c>
      <c r="Y39" s="135"/>
      <c r="Z39" s="135"/>
      <c r="AA39" s="135"/>
      <c r="AB39" s="135"/>
      <c r="AC39" s="135"/>
      <c r="AD39" s="135"/>
      <c r="AE39" s="135"/>
      <c r="AF39" s="135"/>
      <c r="AG39" s="135"/>
      <c r="AH39" s="35"/>
      <c r="AI39" s="35"/>
      <c r="AJ39" s="35"/>
      <c r="AK39" s="35"/>
      <c r="AL39" s="35"/>
      <c r="AM39" s="35"/>
      <c r="AN39" s="35"/>
      <c r="AO39" s="35"/>
      <c r="AP39" s="35"/>
      <c r="AQ39" s="35"/>
    </row>
    <row r="40" spans="1:43" s="136" customFormat="1" ht="92.4" x14ac:dyDescent="0.25">
      <c r="A40" s="316"/>
      <c r="B40" s="160" t="s">
        <v>55</v>
      </c>
      <c r="C40" s="33"/>
      <c r="D40" s="34" t="str">
        <f>Versterkingstechnieken!$E$96</f>
        <v>Hogedruk injectie scheuren met epoxy</v>
      </c>
      <c r="E40" s="34" t="str">
        <f>Versterkingstechnieken!$E$97</f>
        <v>Handmatig repareren (epoxymassa's)</v>
      </c>
      <c r="F40" s="34" t="str">
        <f>Versterkingstechnieken!$E$98</f>
        <v>Handmatig repareren (PCC mortel)</v>
      </c>
      <c r="G40" s="34" t="str">
        <f>Versterkingstechnieken!$E$99</f>
        <v>Handmatig repareren (cementgebonden gietmortel)</v>
      </c>
      <c r="H40" s="34" t="str">
        <f>Versterkingstechnieken!$E$100</f>
        <v>Constructie overlagen met gewapend spuitbeton; Natte mortel</v>
      </c>
      <c r="I40" s="34" t="str">
        <f>Versterkingstechnieken!$E$101</f>
        <v>Constructie overlagen met gewapend spuitbeton; Droge mortel</v>
      </c>
      <c r="J40" s="34" t="str">
        <f>Versterkingstechnieken!$E$102</f>
        <v xml:space="preserve">Lijmwapening toepassen </v>
      </c>
      <c r="K40" s="34" t="str">
        <f>Versterkingstechnieken!$E$103</f>
        <v>Uitwendige voorspanwapening toepassen</v>
      </c>
      <c r="L40" s="34" t="str">
        <f>Versterkingstechnieken!$E$104</f>
        <v>Koolstofverzel versterking aanbrengen</v>
      </c>
      <c r="M40" s="34">
        <f>Versterkingstechnieken!$E$105</f>
        <v>0</v>
      </c>
      <c r="N40" s="34" t="str">
        <f>Reparatietechnieken!$E$96</f>
        <v>Injectie scheuren met epoxy</v>
      </c>
      <c r="O40" s="34" t="str">
        <f>Reparatietechnieken!$E$97</f>
        <v>Handmatig repareren (epoxylaag)</v>
      </c>
      <c r="P40" s="34" t="str">
        <f>Reparatietechnieken!$E$98</f>
        <v>Realkaliseren (elektrochemisch)</v>
      </c>
      <c r="Q40" s="34" t="str">
        <f>Reparatietechnieken!$E$96</f>
        <v>Injectie scheuren met epoxy</v>
      </c>
      <c r="R40" s="34">
        <f>Reparatietechnieken!$E$99</f>
        <v>0</v>
      </c>
      <c r="S40" s="34">
        <f>Reparatietechnieken!$E$100</f>
        <v>0</v>
      </c>
      <c r="T40" s="34">
        <f>Reparatietechnieken!$E$101</f>
        <v>0</v>
      </c>
      <c r="U40" s="34">
        <f>Reparatietechnieken!$E$102</f>
        <v>0</v>
      </c>
      <c r="V40" s="34">
        <f>Reparatietechnieken!$E$103</f>
        <v>0</v>
      </c>
      <c r="W40" s="34">
        <f>Reparatietechnieken!$E$104</f>
        <v>0</v>
      </c>
      <c r="X40" s="34" t="str">
        <f>Preserveringstechnieken!$E$96</f>
        <v>Dampdoorlatende coating met een hoge diffusie weerstand aanbrengen die zuurstof buiten constructie houdt</v>
      </c>
      <c r="Y40" s="34" t="str">
        <f>Preserveringstechnieken!$E$97</f>
        <v>Beton impregneren (hydrofoberen) zodat vocht buiten de constructie blijft</v>
      </c>
      <c r="Z40" s="34" t="str">
        <f>Preserveringstechnieken!$E$98</f>
        <v>Kathodische bescherming (opgedrukte stroom)</v>
      </c>
      <c r="AA40" s="34" t="str">
        <f>Preserveringstechnieken!$E$99</f>
        <v>Injectie scheuren met poly-urethaan</v>
      </c>
      <c r="AB40" s="34" t="str">
        <f>Preserveringstechnieken!$E$100</f>
        <v>Hogedruk injectie scheuren met poly-urethaan</v>
      </c>
      <c r="AC40" s="34">
        <f>Preserveringstechnieken!$E$101</f>
        <v>0</v>
      </c>
      <c r="AD40" s="34">
        <f>Preserveringstechnieken!$E$102</f>
        <v>0</v>
      </c>
      <c r="AE40" s="34">
        <f>Preserveringstechnieken!$E$103</f>
        <v>0</v>
      </c>
      <c r="AF40" s="34">
        <f>Preserveringstechnieken!$E$104</f>
        <v>0</v>
      </c>
      <c r="AG40" s="34">
        <f>Preserveringstechnieken!$E$105</f>
        <v>0</v>
      </c>
      <c r="AH40" s="35"/>
      <c r="AI40" s="35"/>
      <c r="AJ40" s="35"/>
      <c r="AK40" s="35"/>
      <c r="AL40" s="35"/>
      <c r="AM40" s="35"/>
      <c r="AN40" s="35"/>
      <c r="AO40" s="35"/>
      <c r="AP40" s="35"/>
      <c r="AQ40" s="35"/>
    </row>
    <row r="41" spans="1:43" x14ac:dyDescent="0.35">
      <c r="A41" s="180" t="s">
        <v>13</v>
      </c>
      <c r="B41" s="161" t="b">
        <f>IF('Bepalen Type Onderhoud'!$N15,TRUE,FALSE)</f>
        <v>0</v>
      </c>
      <c r="C41" s="38"/>
      <c r="D41" s="37" t="b">
        <f>AND((IF('Bepalen Type Onderhoud'!$M$15,TRUE,FALSE)),(AND(Versterkingstechnieken!$M$96&gt;=Versterkingstechnieken!$M$97,Versterkingstechnieken!$M$96&gt;=Versterkingstechnieken!$M$98,Versterkingstechnieken!$M96&gt;=Versterkingstechnieken!$M$99,Versterkingstechnieken!$M$96&gt;=Versterkingstechnieken!$M$100,Versterkingstechnieken!$M$96&gt;=Versterkingstechnieken!$M$101,Versterkingstechnieken!$M$96&gt;=Versterkingstechnieken!$M$102,Versterkingstechnieken!$M$96&gt;=Versterkingstechnieken!$M$103,Versterkingstechnieken!$M$96&gt;=Versterkingstechnieken!$M$104,Versterkingstechnieken!$M$96&gt;=Versterkingstechnieken!$M$105)))</f>
        <v>0</v>
      </c>
      <c r="E41" s="37" t="b">
        <f>AND((IF('Bepalen Type Onderhoud'!$M$15,TRUE,FALSE)),(AND(Versterkingstechnieken!$M$97&gt;=Versterkingstechnieken!$M$96,Versterkingstechnieken!$M$97&gt;=Versterkingstechnieken!$M$98,Versterkingstechnieken!$M$97&gt;=Versterkingstechnieken!$M$99,Versterkingstechnieken!$M$97&gt;=Versterkingstechnieken!$M$100,Versterkingstechnieken!$M$97&gt;=Versterkingstechnieken!$M$101,Versterkingstechnieken!$M$97&gt;=Versterkingstechnieken!$M$102,Versterkingstechnieken!$M$97&gt;=Versterkingstechnieken!$M$103,Versterkingstechnieken!$M$97&gt;=Versterkingstechnieken!$M$104,Versterkingstechnieken!$M$97&gt;=Versterkingstechnieken!$M$105)))</f>
        <v>0</v>
      </c>
      <c r="F41" s="37" t="b">
        <f>AND((IF('Bepalen Type Onderhoud'!$M$15,TRUE,FALSE)),(AND(Versterkingstechnieken!$M$98&gt;=Versterkingstechnieken!$M$97,Versterkingstechnieken!$M$98&gt;=Versterkingstechnieken!$M$96,Versterkingstechnieken!$M$98&gt;=Versterkingstechnieken!$M$99,Versterkingstechnieken!$M$98&gt;=Versterkingstechnieken!$M$100,Versterkingstechnieken!$M$98&gt;=Versterkingstechnieken!$M$101,Versterkingstechnieken!$M$98&gt;=Versterkingstechnieken!$M$102,Versterkingstechnieken!$M$98&gt;=Versterkingstechnieken!$M$103,Versterkingstechnieken!$M$98&gt;=Versterkingstechnieken!$M$104,Versterkingstechnieken!$M$98&gt;=Versterkingstechnieken!$M$105)))</f>
        <v>0</v>
      </c>
      <c r="G41" s="37" t="b">
        <f>AND((IF('Bepalen Type Onderhoud'!$M$15,TRUE,FALSE)),(AND(Versterkingstechnieken!$M$99&gt;=Versterkingstechnieken!$M$97,Versterkingstechnieken!$M$99&gt;=Versterkingstechnieken!$M$98,Versterkingstechnieken!$M$99&gt;=Versterkingstechnieken!$M$96,Versterkingstechnieken!$M$99&gt;=Versterkingstechnieken!$M$100,Versterkingstechnieken!$M$99&gt;=Versterkingstechnieken!$M$101,Versterkingstechnieken!$M$99&gt;=Versterkingstechnieken!$M$102,Versterkingstechnieken!$M$99&gt;=Versterkingstechnieken!$M$103,Versterkingstechnieken!$M$99&gt;=Versterkingstechnieken!$M$104,Versterkingstechnieken!$M$99&gt;=Versterkingstechnieken!$M$105)))</f>
        <v>0</v>
      </c>
      <c r="H41" s="37" t="b">
        <f>AND((IF('Bepalen Type Onderhoud'!$M$15,TRUE,FALSE)),(AND(Versterkingstechnieken!$M$100&gt;=Versterkingstechnieken!$M$97,Versterkingstechnieken!$M$100&gt;=Versterkingstechnieken!$M$98,Versterkingstechnieken!$M$100&gt;=Versterkingstechnieken!$M$99,Versterkingstechnieken!$M$100&gt;=Versterkingstechnieken!$M$96,Versterkingstechnieken!$M$100&gt;=Versterkingstechnieken!$M$101,Versterkingstechnieken!$M$100&gt;=Versterkingstechnieken!$M$102,Versterkingstechnieken!$M$100&gt;=Versterkingstechnieken!$M$103,Versterkingstechnieken!$M$100&gt;=Versterkingstechnieken!$M$104,Versterkingstechnieken!$M$100&gt;=Versterkingstechnieken!$M$105)))</f>
        <v>0</v>
      </c>
      <c r="I41" s="37" t="b">
        <f>AND((IF('Bepalen Type Onderhoud'!$M$15,TRUE,FALSE)),(AND(Versterkingstechnieken!$M$101&gt;=Versterkingstechnieken!$M$97,Versterkingstechnieken!$M$101&gt;=Versterkingstechnieken!$M$98,Versterkingstechnieken!$M$101&gt;=Versterkingstechnieken!$M$99,Versterkingstechnieken!$M$101&gt;=Versterkingstechnieken!$M$100,Versterkingstechnieken!$M$101&gt;=Versterkingstechnieken!$M$96,Versterkingstechnieken!$M$101&gt;=Versterkingstechnieken!$M$102,Versterkingstechnieken!$M$101&gt;=Versterkingstechnieken!$M$103,Versterkingstechnieken!$M$101&gt;=Versterkingstechnieken!$M$104,Versterkingstechnieken!$M$101&gt;=Versterkingstechnieken!$M$105)))</f>
        <v>0</v>
      </c>
      <c r="J41" s="37" t="b">
        <f>AND((IF('Bepalen Type Onderhoud'!$M$15,TRUE,FALSE)),(AND(Versterkingstechnieken!$M$102&gt;=Versterkingstechnieken!$M$97,Versterkingstechnieken!$M$102&gt;=Versterkingstechnieken!$M$98,Versterkingstechnieken!$M$102&gt;=Versterkingstechnieken!$M$99,Versterkingstechnieken!$M$102&gt;=Versterkingstechnieken!$M$100,Versterkingstechnieken!$M$102&gt;=Versterkingstechnieken!$M$101,Versterkingstechnieken!$M$102&gt;=Versterkingstechnieken!$M$102,Versterkingstechnieken!$M$96&gt;=Versterkingstechnieken!$M$103,Versterkingstechnieken!$M$102&gt;=Versterkingstechnieken!$M$104,Versterkingstechnieken!$M$102&gt;=Versterkingstechnieken!$M$105)))</f>
        <v>0</v>
      </c>
      <c r="K41" s="37" t="b">
        <f>AND((IF('Bepalen Type Onderhoud'!$M$15,TRUE,FALSE)),(AND(Versterkingstechnieken!$M$103&gt;=Versterkingstechnieken!$M$97,Versterkingstechnieken!$M$103&gt;=Versterkingstechnieken!$M$98,Versterkingstechnieken!$M$103&gt;=Versterkingstechnieken!$M$99,Versterkingstechnieken!$M$103&gt;=Versterkingstechnieken!$M$100,Versterkingstechnieken!$M$103&gt;=Versterkingstechnieken!$M$101,Versterkingstechnieken!$M$103&gt;=Versterkingstechnieken!$M$102,Versterkingstechnieken!$M$103&gt;=Versterkingstechnieken!$M$96,Versterkingstechnieken!$M$103&gt;=Versterkingstechnieken!$M$104,Versterkingstechnieken!$M$103&gt;=Versterkingstechnieken!$M$105)))</f>
        <v>0</v>
      </c>
      <c r="L41" s="37" t="b">
        <f>AND((IF('Bepalen Type Onderhoud'!$M$15,TRUE,FALSE)),(AND(Versterkingstechnieken!$M$104&gt;=Versterkingstechnieken!$M$97,Versterkingstechnieken!$M$104&gt;=Versterkingstechnieken!$M$98,Versterkingstechnieken!$M$104&gt;=Versterkingstechnieken!$M$99,Versterkingstechnieken!$M$104&gt;=Versterkingstechnieken!$M$100,Versterkingstechnieken!$M$104&gt;=Versterkingstechnieken!$M$101,Versterkingstechnieken!$M$104&gt;=Versterkingstechnieken!$M$102,Versterkingstechnieken!$M$104&gt;=Versterkingstechnieken!$M$103,Versterkingstechnieken!$M$104&gt;=Versterkingstechnieken!$M$104,Versterkingstechnieken!$M$96&gt;=Versterkingstechnieken!$M$105)))</f>
        <v>0</v>
      </c>
      <c r="M41" s="37" t="b">
        <f>AND((IF('Bepalen Type Onderhoud'!$M$15,TRUE,FALSE)),(AND(Versterkingstechnieken!$M$105&gt;=Versterkingstechnieken!$M$97,Versterkingstechnieken!$M$105&gt;=Versterkingstechnieken!$M$98,Versterkingstechnieken!$M$105&gt;=Versterkingstechnieken!$M$99,Versterkingstechnieken!$M$105&gt;=Versterkingstechnieken!$M$100,Versterkingstechnieken!$M$105&gt;=Versterkingstechnieken!$M$101,Versterkingstechnieken!$M$105&gt;=Versterkingstechnieken!$M$102,Versterkingstechnieken!$M$105&gt;=Versterkingstechnieken!$M$103,Versterkingstechnieken!$M$105&gt;=Versterkingstechnieken!$M$104,Versterkingstechnieken!$M$105&gt;=Versterkingstechnieken!$M$96)))</f>
        <v>0</v>
      </c>
      <c r="N41" s="37" t="b">
        <f>AND(OR((IF('Bepalen Type Onderhoud'!$M$15,TRUE,FALSE)),(IF('Bepalen Type Onderhoud'!$L$15,TRUE,FALSE))),(AND(Reparatietechnieken!$M$96&gt;=Reparatietechnieken!$M$97,Reparatietechnieken!$M$96&gt;=Reparatietechnieken!$M$98,Reparatietechnieken!$M96&gt;=Reparatietechnieken!$M$99,Reparatietechnieken!$M$96&gt;=Reparatietechnieken!$M$100,Reparatietechnieken!$M$96&gt;=Reparatietechnieken!$M$101,Reparatietechnieken!$M$96&gt;=Reparatietechnieken!$M$102,Reparatietechnieken!$M$96&gt;=Reparatietechnieken!$M$103,Reparatietechnieken!$M$96&gt;=Reparatietechnieken!$M$104,Reparatietechnieken!$M$96&gt;=Reparatietechnieken!$M$105)))</f>
        <v>0</v>
      </c>
      <c r="O41" s="37" t="b">
        <f>AND(OR((IF('Bepalen Type Onderhoud'!$M$15,TRUE,FALSE)),(IF('Bepalen Type Onderhoud'!$L$15,TRUE,FALSE))),(AND(Reparatietechnieken!$M$97&gt;=Reparatietechnieken!$M$96,Reparatietechnieken!$M$97&gt;=Reparatietechnieken!$M$98,Reparatietechnieken!$M$97&gt;=Reparatietechnieken!$M$99,Reparatietechnieken!$M$97&gt;=Reparatietechnieken!$M$100,Reparatietechnieken!$M$97&gt;=Reparatietechnieken!$M$101,Reparatietechnieken!$M$97&gt;=Reparatietechnieken!$M$102,Reparatietechnieken!$M$97&gt;=Reparatietechnieken!$M$103,Reparatietechnieken!$M$97&gt;=Reparatietechnieken!$M$104,Reparatietechnieken!$M$97&gt;=Reparatietechnieken!$M$105)))</f>
        <v>0</v>
      </c>
      <c r="P41" s="37" t="b">
        <f>AND(OR((IF('Bepalen Type Onderhoud'!$M$15,TRUE,FALSE)),(IF('Bepalen Type Onderhoud'!$L$15,TRUE,FALSE))),(AND(Reparatietechnieken!$M$98&gt;=Reparatietechnieken!$M$97,Reparatietechnieken!$M$98&gt;=Reparatietechnieken!$M$96,Reparatietechnieken!$M$98&gt;=Reparatietechnieken!$M$99,Reparatietechnieken!$M$98&gt;=Reparatietechnieken!$M$100,Reparatietechnieken!$M$98&gt;=Reparatietechnieken!$M$101,Reparatietechnieken!$M$98&gt;=Reparatietechnieken!$M$102,Reparatietechnieken!$M$98&gt;=Reparatietechnieken!$M$103,Reparatietechnieken!$M$98&gt;=Reparatietechnieken!$M$104,Reparatietechnieken!$M$98&gt;=Reparatietechnieken!$M$105)))</f>
        <v>0</v>
      </c>
      <c r="Q41" s="37" t="b">
        <f>AND(OR((IF('Bepalen Type Onderhoud'!$M$15,TRUE,FALSE)),(IF('Bepalen Type Onderhoud'!$L$15,TRUE,FALSE))),(AND(Reparatietechnieken!$M$99&gt;=Reparatietechnieken!$M$97,Reparatietechnieken!$M$99&gt;=Reparatietechnieken!$M$98,Reparatietechnieken!$M$99&gt;=Reparatietechnieken!$M$96,Reparatietechnieken!$M$99&gt;=Reparatietechnieken!$M$100,Reparatietechnieken!$M$99&gt;=Reparatietechnieken!$M$101,Reparatietechnieken!$M$99&gt;=Reparatietechnieken!$M$102,Reparatietechnieken!$M$99&gt;=Reparatietechnieken!$M$103,Reparatietechnieken!$M$99&gt;=Reparatietechnieken!$M$104,Reparatietechnieken!$M$99&gt;=Reparatietechnieken!$M$105)))</f>
        <v>0</v>
      </c>
      <c r="R41" s="37" t="b">
        <f>AND(OR((IF('Bepalen Type Onderhoud'!$M$15,TRUE,FALSE)),(IF('Bepalen Type Onderhoud'!$L$15,TRUE,FALSE))),(AND(Reparatietechnieken!$M$100&gt;=Reparatietechnieken!$M$97,Reparatietechnieken!$M$100&gt;=Reparatietechnieken!$M$98,Reparatietechnieken!$M$100&gt;=Reparatietechnieken!$M$99,Reparatietechnieken!$M$100&gt;=Reparatietechnieken!$M$96,Reparatietechnieken!$M$100&gt;=Reparatietechnieken!$M$101,Reparatietechnieken!$M$100&gt;=Reparatietechnieken!$M$102,Reparatietechnieken!$M$100&gt;=Reparatietechnieken!$M$103,Reparatietechnieken!$M$100&gt;=Reparatietechnieken!$M$104,Reparatietechnieken!$M$100&gt;=Reparatietechnieken!$M$105)))</f>
        <v>0</v>
      </c>
      <c r="S41" s="37" t="b">
        <f>AND(OR((IF('Bepalen Type Onderhoud'!$M$15,TRUE,FALSE)),(IF('Bepalen Type Onderhoud'!$L$15,TRUE,FALSE))),(AND(Reparatietechnieken!$M$101&gt;=Reparatietechnieken!$M$97,Reparatietechnieken!$M$101&gt;=Reparatietechnieken!$M$98,Reparatietechnieken!$M$101&gt;=Reparatietechnieken!$M$99,Reparatietechnieken!$M$101&gt;=Reparatietechnieken!$M$100,Reparatietechnieken!$M$101&gt;=Reparatietechnieken!$M$96,Reparatietechnieken!$M$101&gt;=Reparatietechnieken!$M$102,Reparatietechnieken!$M$101&gt;=Reparatietechnieken!$M$103,Reparatietechnieken!$M$101&gt;=Reparatietechnieken!$M$104,Reparatietechnieken!$M$101&gt;=Reparatietechnieken!$M$105)))</f>
        <v>0</v>
      </c>
      <c r="T41" s="37" t="b">
        <f>AND(OR((IF('Bepalen Type Onderhoud'!$M$15,TRUE,FALSE)),(IF('Bepalen Type Onderhoud'!$L$15,TRUE,FALSE))),(AND(Reparatietechnieken!$M$102&gt;=Reparatietechnieken!$M$97,Reparatietechnieken!$M$102&gt;=Reparatietechnieken!$M$98,Reparatietechnieken!$M$102&gt;=Reparatietechnieken!$M$99,Reparatietechnieken!$M$102&gt;=Reparatietechnieken!$M$100,Reparatietechnieken!$M$102&gt;=Reparatietechnieken!$M$101,Reparatietechnieken!$M$102&gt;=Reparatietechnieken!$M$102,Reparatietechnieken!$M$96&gt;=Reparatietechnieken!$M$103,Reparatietechnieken!$M$102&gt;=Reparatietechnieken!$M$104,Reparatietechnieken!$M$102&gt;=Reparatietechnieken!$M$105)))</f>
        <v>0</v>
      </c>
      <c r="U41" s="37" t="b">
        <f>AND(OR((IF('Bepalen Type Onderhoud'!$M$15,TRUE,FALSE)),(IF('Bepalen Type Onderhoud'!$L$15,TRUE,FALSE))),(AND(Reparatietechnieken!$M$103&gt;=Reparatietechnieken!$M$97,Reparatietechnieken!$M$103&gt;=Reparatietechnieken!$M$98,Reparatietechnieken!$M$103&gt;=Reparatietechnieken!$M$99,Reparatietechnieken!$M$103&gt;=Reparatietechnieken!$M$100,Reparatietechnieken!$M$103&gt;=Reparatietechnieken!$M$101,Reparatietechnieken!$M$103&gt;=Reparatietechnieken!$M$102,Reparatietechnieken!$M$103&gt;=Reparatietechnieken!$M$96,Reparatietechnieken!$M$103&gt;=Reparatietechnieken!$M$104,Reparatietechnieken!$M$103&gt;=Reparatietechnieken!$M$105)))</f>
        <v>0</v>
      </c>
      <c r="V41" s="37" t="b">
        <f>AND(OR((IF('Bepalen Type Onderhoud'!$M$15,TRUE,FALSE)),(IF('Bepalen Type Onderhoud'!$L$15,TRUE,FALSE))),(AND(Reparatietechnieken!$M$104&gt;=Reparatietechnieken!$M$97,Reparatietechnieken!$M$104&gt;=Reparatietechnieken!$M$98,Reparatietechnieken!$M$104&gt;=Reparatietechnieken!$M$99,Reparatietechnieken!$M$104&gt;=Reparatietechnieken!$M$100,Reparatietechnieken!$M$104&gt;=Reparatietechnieken!$M$101,Reparatietechnieken!$M$104&gt;=Reparatietechnieken!$M$102,Reparatietechnieken!$M$104&gt;=Reparatietechnieken!$M$103,Reparatietechnieken!$M$104&gt;=Reparatietechnieken!$M$104,Reparatietechnieken!$M$96&gt;=Reparatietechnieken!$M$105)))</f>
        <v>0</v>
      </c>
      <c r="W41" s="37" t="b">
        <f>AND(OR((IF('Bepalen Type Onderhoud'!$M$15,TRUE,FALSE)),(IF('Bepalen Type Onderhoud'!$L$15,TRUE,FALSE))),(AND(Reparatietechnieken!$M$105&gt;=Reparatietechnieken!$M$97,Reparatietechnieken!$M$105&gt;=Reparatietechnieken!$M$98,Reparatietechnieken!$M$105&gt;=Reparatietechnieken!$M$99,Reparatietechnieken!$M$105&gt;=Reparatietechnieken!$M$100,Reparatietechnieken!$M$105&gt;=Reparatietechnieken!$M$101,Reparatietechnieken!$M$105&gt;=Reparatietechnieken!$M$102,Reparatietechnieken!$M$105&gt;=Reparatietechnieken!$M$103,Reparatietechnieken!$M$105&gt;=Reparatietechnieken!$M$104,Reparatietechnieken!$M$105&gt;=Reparatietechnieken!$M$96)))</f>
        <v>0</v>
      </c>
      <c r="X41" s="37" t="b">
        <f>AND(OR((IF('Bepalen Type Onderhoud'!$M$15,TRUE,FALSE)),(IF('Bepalen Type Onderhoud'!$L$15,TRUE,FALSE))),(AND(Preserveringstechnieken!$M$96&gt;=Preserveringstechnieken!$M$97,Preserveringstechnieken!$M$96&gt;=Preserveringstechnieken!$M$98,Preserveringstechnieken!$M96&gt;=Preserveringstechnieken!$M$99,Preserveringstechnieken!$M$96&gt;=Preserveringstechnieken!$M$100,Preserveringstechnieken!$M$96&gt;=Preserveringstechnieken!$M$101,Preserveringstechnieken!$M$96&gt;=Preserveringstechnieken!$M$102,Preserveringstechnieken!$M$96&gt;=Preserveringstechnieken!$M$103,Preserveringstechnieken!$M$96&gt;=Preserveringstechnieken!$M$104,Preserveringstechnieken!$M$96&gt;=Preserveringstechnieken!$M$105)))</f>
        <v>0</v>
      </c>
      <c r="Y41" s="37" t="b">
        <f>AND(OR((IF('Bepalen Type Onderhoud'!$M$15,TRUE,FALSE)),(IF('Bepalen Type Onderhoud'!$L$15,TRUE,FALSE))),(AND(Preserveringstechnieken!$M$97&gt;=Preserveringstechnieken!$M$96,Preserveringstechnieken!$M$97&gt;=Preserveringstechnieken!$M$98,Preserveringstechnieken!$M$97&gt;=Preserveringstechnieken!$M$99,Preserveringstechnieken!$M$97&gt;=Preserveringstechnieken!$M$100,Preserveringstechnieken!$M$97&gt;=Preserveringstechnieken!$M$101,Preserveringstechnieken!$M$97&gt;=Preserveringstechnieken!$M$102,Preserveringstechnieken!$M$97&gt;=Preserveringstechnieken!$M$103,Preserveringstechnieken!$M$97&gt;=Preserveringstechnieken!$M$104,Preserveringstechnieken!$M$97&gt;=Preserveringstechnieken!$M$105)))</f>
        <v>0</v>
      </c>
      <c r="Z41" s="37" t="b">
        <f>AND(OR((IF('Bepalen Type Onderhoud'!$M$15,TRUE,FALSE)),(IF('Bepalen Type Onderhoud'!$L$15,TRUE,FALSE))),(AND(Preserveringstechnieken!$M$98&gt;=Preserveringstechnieken!$M$97,Preserveringstechnieken!$M$98&gt;=Preserveringstechnieken!$M$96,Preserveringstechnieken!$M$98&gt;=Preserveringstechnieken!$M$99,Preserveringstechnieken!$M$98&gt;=Preserveringstechnieken!$M$100,Preserveringstechnieken!$M$98&gt;=Preserveringstechnieken!$M$101,Preserveringstechnieken!$M$98&gt;=Preserveringstechnieken!$M$102,Preserveringstechnieken!$M$98&gt;=Preserveringstechnieken!$M$103,Preserveringstechnieken!$M$98&gt;=Preserveringstechnieken!$M$104,Preserveringstechnieken!$M$98&gt;=Preserveringstechnieken!$M$105)))</f>
        <v>0</v>
      </c>
      <c r="AA41" s="37" t="b">
        <f>AND(OR((IF('Bepalen Type Onderhoud'!$M$15,TRUE,FALSE)),(IF('Bepalen Type Onderhoud'!$L$15,TRUE,FALSE))),(AND(Preserveringstechnieken!$M$99&gt;=Preserveringstechnieken!$M$97,Preserveringstechnieken!$M$99&gt;=Preserveringstechnieken!$M$98,Preserveringstechnieken!$M$99&gt;=Preserveringstechnieken!$M$96,Preserveringstechnieken!$M$99&gt;=Preserveringstechnieken!$M$100,Preserveringstechnieken!$M$99&gt;=Preserveringstechnieken!$M$101,Preserveringstechnieken!$M$99&gt;=Preserveringstechnieken!$M$102,Preserveringstechnieken!$M$99&gt;=Preserveringstechnieken!$M$103,Preserveringstechnieken!$M$99&gt;=Preserveringstechnieken!$M$104,Preserveringstechnieken!$M$99&gt;=Preserveringstechnieken!$M$105)))</f>
        <v>0</v>
      </c>
      <c r="AB41" s="37" t="b">
        <f>AND(OR((IF('Bepalen Type Onderhoud'!$M$15,TRUE,FALSE)),(IF('Bepalen Type Onderhoud'!$L$15,TRUE,FALSE))),(AND(Preserveringstechnieken!$M$100&gt;=Preserveringstechnieken!$M$97,Preserveringstechnieken!$M$100&gt;=Preserveringstechnieken!$M$98,Preserveringstechnieken!$M$100&gt;=Preserveringstechnieken!$M$99,Preserveringstechnieken!$M$100&gt;=Preserveringstechnieken!$M$96,Preserveringstechnieken!$M$100&gt;=Preserveringstechnieken!$M$101,Preserveringstechnieken!$M$100&gt;=Preserveringstechnieken!$M$102,Preserveringstechnieken!$M$100&gt;=Preserveringstechnieken!$M$103,Preserveringstechnieken!$M$100&gt;=Preserveringstechnieken!$M$104,Preserveringstechnieken!$M$100&gt;=Preserveringstechnieken!$M$105)))</f>
        <v>0</v>
      </c>
      <c r="AC41" s="37" t="b">
        <f>AND(OR((IF('Bepalen Type Onderhoud'!$M$15,TRUE,FALSE)),(IF('Bepalen Type Onderhoud'!$L$15,TRUE,FALSE))),(AND(Preserveringstechnieken!$M$101&gt;=Preserveringstechnieken!$M$97,Preserveringstechnieken!$M$101&gt;=Preserveringstechnieken!$M$98,Preserveringstechnieken!$M$101&gt;=Preserveringstechnieken!$M$99,Preserveringstechnieken!$M$101&gt;=Preserveringstechnieken!$M$100,Preserveringstechnieken!$M$101&gt;=Preserveringstechnieken!$M$96,Preserveringstechnieken!$M$101&gt;=Preserveringstechnieken!$M$102,Preserveringstechnieken!$M$101&gt;=Preserveringstechnieken!$M$103,Preserveringstechnieken!$M$101&gt;=Preserveringstechnieken!$M$104,Preserveringstechnieken!$M$101&gt;=Preserveringstechnieken!$M$105)))</f>
        <v>0</v>
      </c>
      <c r="AD41" s="37" t="b">
        <f>AND(OR((IF('Bepalen Type Onderhoud'!$M$15,TRUE,FALSE)),(IF('Bepalen Type Onderhoud'!$L$15,TRUE,FALSE))),(AND(Preserveringstechnieken!$M$102&gt;=Preserveringstechnieken!$M$97,Preserveringstechnieken!$M$102&gt;=Preserveringstechnieken!$M$98,Preserveringstechnieken!$M$102&gt;=Preserveringstechnieken!$M$99,Preserveringstechnieken!$M$102&gt;=Preserveringstechnieken!$M$100,Preserveringstechnieken!$M$102&gt;=Preserveringstechnieken!$M$101,Preserveringstechnieken!$M$102&gt;=Preserveringstechnieken!$M$102,Preserveringstechnieken!$M$96&gt;=Preserveringstechnieken!$M$103,Preserveringstechnieken!$M$102&gt;=Preserveringstechnieken!$M$104,Preserveringstechnieken!$M$102&gt;=Preserveringstechnieken!$M$105)))</f>
        <v>0</v>
      </c>
      <c r="AE41" s="37" t="b">
        <f>AND(OR((IF('Bepalen Type Onderhoud'!$M$15,TRUE,FALSE)),(IF('Bepalen Type Onderhoud'!$L$15,TRUE,FALSE))),(AND(Preserveringstechnieken!$M$103&gt;=Preserveringstechnieken!$M$97,Preserveringstechnieken!$M$103&gt;=Preserveringstechnieken!$M$98,Preserveringstechnieken!$M$103&gt;=Preserveringstechnieken!$M$99,Preserveringstechnieken!$M$103&gt;=Preserveringstechnieken!$M$100,Preserveringstechnieken!$M$103&gt;=Preserveringstechnieken!$M$101,Preserveringstechnieken!$M$103&gt;=Preserveringstechnieken!$M$102,Preserveringstechnieken!$M$103&gt;=Preserveringstechnieken!$M$96,Preserveringstechnieken!$M$103&gt;=Preserveringstechnieken!$M$104,Preserveringstechnieken!$M$103&gt;=Preserveringstechnieken!$M$105)))</f>
        <v>0</v>
      </c>
      <c r="AF41" s="37" t="b">
        <f>AND(OR((IF('Bepalen Type Onderhoud'!$M$15,TRUE,FALSE)),(IF('Bepalen Type Onderhoud'!$L$15,TRUE,FALSE))),(AND(Preserveringstechnieken!$M$104&gt;=Preserveringstechnieken!$M$97,Preserveringstechnieken!$M$104&gt;=Preserveringstechnieken!$M$98,Preserveringstechnieken!$M$104&gt;=Preserveringstechnieken!$M$99,Preserveringstechnieken!$M$104&gt;=Preserveringstechnieken!$M$100,Preserveringstechnieken!$M$104&gt;=Preserveringstechnieken!$M$101,Preserveringstechnieken!$M$104&gt;=Preserveringstechnieken!$M$102,Preserveringstechnieken!$M$104&gt;=Preserveringstechnieken!$M$103,Preserveringstechnieken!$M$104&gt;=Preserveringstechnieken!$M$104,Preserveringstechnieken!$M$96&gt;=Preserveringstechnieken!$M$105)))</f>
        <v>0</v>
      </c>
      <c r="AG41" s="37" t="b">
        <f>AND(OR((IF('Bepalen Type Onderhoud'!$M$15,TRUE,FALSE)),(IF('Bepalen Type Onderhoud'!$L$15,TRUE,FALSE))),(AND(Preserveringstechnieken!$M$105&gt;=Preserveringstechnieken!$M$97,Preserveringstechnieken!$M$105&gt;=Preserveringstechnieken!$M$98,Preserveringstechnieken!$M$105&gt;=Preserveringstechnieken!$M$99,Preserveringstechnieken!$M$105&gt;=Preserveringstechnieken!$M$100,Preserveringstechnieken!$M$105&gt;=Preserveringstechnieken!$M$101,Preserveringstechnieken!$M$105&gt;=Preserveringstechnieken!$M$102,Preserveringstechnieken!$M$105&gt;=Preserveringstechnieken!$M$103,Preserveringstechnieken!$M$105&gt;=Preserveringstechnieken!$M$104,Preserveringstechnieken!$M$105&gt;=Preserveringstechnieken!$M$96)))</f>
        <v>0</v>
      </c>
      <c r="AH41" s="35"/>
      <c r="AI41" s="35"/>
      <c r="AJ41" s="35"/>
      <c r="AK41" s="35"/>
      <c r="AL41" s="35"/>
      <c r="AM41" s="35"/>
      <c r="AN41" s="35"/>
    </row>
    <row r="42" spans="1:43" s="136" customFormat="1" ht="13.2" x14ac:dyDescent="0.25">
      <c r="A42" s="314" t="s">
        <v>63</v>
      </c>
      <c r="B42" s="134"/>
      <c r="C42" s="134"/>
      <c r="D42" s="39"/>
      <c r="E42" s="39"/>
      <c r="F42" s="39"/>
      <c r="G42" s="39"/>
      <c r="H42" s="39"/>
      <c r="I42" s="39"/>
      <c r="J42" s="39"/>
      <c r="K42" s="39"/>
      <c r="L42" s="39"/>
      <c r="M42" s="39"/>
      <c r="N42" s="39"/>
      <c r="O42" s="39"/>
      <c r="P42" s="39"/>
      <c r="Q42" s="39"/>
      <c r="R42" s="39"/>
      <c r="S42" s="39"/>
      <c r="T42" s="39"/>
      <c r="U42" s="39"/>
      <c r="V42" s="39"/>
      <c r="W42" s="39"/>
      <c r="X42" s="39"/>
      <c r="Y42" s="39"/>
      <c r="Z42" s="39"/>
      <c r="AA42" s="39"/>
      <c r="AB42" s="39"/>
      <c r="AC42" s="39"/>
      <c r="AD42" s="39"/>
      <c r="AE42" s="39"/>
      <c r="AF42" s="39"/>
      <c r="AG42" s="39"/>
      <c r="AH42" s="35"/>
      <c r="AI42" s="35"/>
      <c r="AJ42" s="35"/>
      <c r="AK42" s="35"/>
      <c r="AL42" s="35"/>
      <c r="AM42" s="35"/>
      <c r="AN42" s="35"/>
      <c r="AO42" s="35"/>
      <c r="AP42" s="35"/>
      <c r="AQ42" s="35"/>
    </row>
    <row r="43" spans="1:43" s="136" customFormat="1" ht="13.2" x14ac:dyDescent="0.25">
      <c r="A43" s="315"/>
      <c r="B43" s="135" t="s">
        <v>55</v>
      </c>
      <c r="C43" s="135"/>
      <c r="D43" s="135" t="s">
        <v>133</v>
      </c>
      <c r="E43" s="135"/>
      <c r="F43" s="135"/>
      <c r="G43" s="135"/>
      <c r="H43" s="135"/>
      <c r="I43" s="135"/>
      <c r="J43" s="135"/>
      <c r="K43" s="135"/>
      <c r="L43" s="135"/>
      <c r="M43" s="135"/>
      <c r="N43" s="135" t="s">
        <v>134</v>
      </c>
      <c r="O43" s="135"/>
      <c r="P43" s="135"/>
      <c r="Q43" s="135"/>
      <c r="R43" s="135"/>
      <c r="S43" s="135"/>
      <c r="T43" s="135"/>
      <c r="U43" s="135"/>
      <c r="V43" s="135"/>
      <c r="W43" s="135"/>
      <c r="X43" s="135" t="s">
        <v>165</v>
      </c>
      <c r="Y43" s="135"/>
      <c r="Z43" s="135"/>
      <c r="AA43" s="135"/>
      <c r="AB43" s="135"/>
      <c r="AC43" s="135"/>
      <c r="AD43" s="135"/>
      <c r="AE43" s="135"/>
      <c r="AF43" s="135"/>
      <c r="AG43" s="135"/>
      <c r="AH43" s="35"/>
      <c r="AI43" s="35"/>
      <c r="AJ43" s="35"/>
      <c r="AK43" s="35"/>
      <c r="AL43" s="35"/>
      <c r="AM43" s="35"/>
      <c r="AN43" s="35"/>
      <c r="AO43" s="35"/>
      <c r="AP43" s="35"/>
      <c r="AQ43" s="35"/>
    </row>
    <row r="44" spans="1:43" s="136" customFormat="1" ht="92.4" x14ac:dyDescent="0.25">
      <c r="A44" s="316"/>
      <c r="B44" s="160" t="s">
        <v>55</v>
      </c>
      <c r="C44" s="33"/>
      <c r="D44" s="34" t="str">
        <f>Versterkingstechnieken!$E$106</f>
        <v>Hogedruk injectie scheuren met epoxy</v>
      </c>
      <c r="E44" s="34" t="str">
        <f>Versterkingstechnieken!$E$107</f>
        <v>Handmatig repareren (epoxymassa's)</v>
      </c>
      <c r="F44" s="34" t="str">
        <f>Versterkingstechnieken!$E$108</f>
        <v>Handmatig repareren (PCC mortel)</v>
      </c>
      <c r="G44" s="34" t="str">
        <f>Versterkingstechnieken!$E$109</f>
        <v>Handmatig repareren (cementgebonden gietmortel)</v>
      </c>
      <c r="H44" s="34" t="str">
        <f>Versterkingstechnieken!$E$110</f>
        <v>Constructie overlagen met gewapend spuitbeton; Natte mortel</v>
      </c>
      <c r="I44" s="34" t="str">
        <f>Versterkingstechnieken!$E$111</f>
        <v>Constructie overlagen met gewapend spuitbeton; Droge mortel</v>
      </c>
      <c r="J44" s="34" t="str">
        <f>Versterkingstechnieken!$E$112</f>
        <v xml:space="preserve">Lijmwapening toepassen </v>
      </c>
      <c r="K44" s="34" t="str">
        <f>Versterkingstechnieken!$E$113</f>
        <v>Uitwendige voorspanwapening toepassen</v>
      </c>
      <c r="L44" s="34" t="str">
        <f>Versterkingstechnieken!$E$114</f>
        <v>Koolstofverzel versterking aanbrengen</v>
      </c>
      <c r="M44" s="34">
        <f>Versterkingstechnieken!$E$115</f>
        <v>0</v>
      </c>
      <c r="N44" s="34" t="str">
        <f>Reparatietechnieken!$E$106</f>
        <v>Injectie scheuren met epoxy</v>
      </c>
      <c r="O44" s="34" t="str">
        <f>Reparatietechnieken!$E$107</f>
        <v>Handmatig repareren (epoxylaag)</v>
      </c>
      <c r="P44" s="34" t="str">
        <f>Reparatietechnieken!$E$108</f>
        <v xml:space="preserve">Beton dechloreren </v>
      </c>
      <c r="Q44" s="34" t="str">
        <f>Reparatietechnieken!$E$106</f>
        <v>Injectie scheuren met epoxy</v>
      </c>
      <c r="R44" s="34" t="str">
        <f>Reparatietechnieken!$E$109</f>
        <v>Realkaliseren (elektrochemisch)</v>
      </c>
      <c r="S44" s="34">
        <f>Reparatietechnieken!$E$110</f>
        <v>0</v>
      </c>
      <c r="T44" s="34">
        <f>Reparatietechnieken!$E$111</f>
        <v>0</v>
      </c>
      <c r="U44" s="34">
        <f>Reparatietechnieken!$E$112</f>
        <v>0</v>
      </c>
      <c r="V44" s="34">
        <f>Reparatietechnieken!$E$113</f>
        <v>0</v>
      </c>
      <c r="W44" s="34">
        <f>Reparatietechnieken!$E$114</f>
        <v>0</v>
      </c>
      <c r="X44" s="34" t="str">
        <f>Preserveringstechnieken!$E$106</f>
        <v>Dampdoorlatende coating met een hoge diffusie weerstand aanbrengen die zuurstof buiten constructie houdt</v>
      </c>
      <c r="Y44" s="34" t="str">
        <f>Preserveringstechnieken!$E$107</f>
        <v>Beton impregneren (hydrofoberen) zodat vocht buiten de constructie blijft</v>
      </c>
      <c r="Z44" s="34" t="str">
        <f>Preserveringstechnieken!$E$108</f>
        <v>Kathodische bescherming (opgedrukte stroom)</v>
      </c>
      <c r="AA44" s="34" t="str">
        <f>Preserveringstechnieken!$E$109</f>
        <v>Injectie scheuren met poly-urethaan</v>
      </c>
      <c r="AB44" s="34" t="str">
        <f>Preserveringstechnieken!$E$110</f>
        <v>Hogedruk injectie scheuren met poly-urethaan</v>
      </c>
      <c r="AC44" s="34">
        <f>Preserveringstechnieken!$E$111</f>
        <v>0</v>
      </c>
      <c r="AD44" s="34">
        <f>Preserveringstechnieken!$E$112</f>
        <v>0</v>
      </c>
      <c r="AE44" s="34">
        <f>Preserveringstechnieken!$E$113</f>
        <v>0</v>
      </c>
      <c r="AF44" s="34">
        <f>Preserveringstechnieken!$E$114</f>
        <v>0</v>
      </c>
      <c r="AG44" s="34">
        <f>Preserveringstechnieken!$E$115</f>
        <v>0</v>
      </c>
      <c r="AH44" s="35"/>
      <c r="AI44" s="35"/>
      <c r="AJ44" s="35"/>
      <c r="AK44" s="35"/>
      <c r="AL44" s="35"/>
      <c r="AM44" s="35"/>
      <c r="AN44" s="35"/>
      <c r="AO44" s="35"/>
      <c r="AP44" s="35"/>
      <c r="AQ44" s="35"/>
    </row>
    <row r="45" spans="1:43" x14ac:dyDescent="0.35">
      <c r="A45" s="180" t="s">
        <v>144</v>
      </c>
      <c r="B45" s="161" t="b">
        <f>IF('Bepalen Type Onderhoud'!$N15,TRUE,FALSE)</f>
        <v>0</v>
      </c>
      <c r="C45" s="38"/>
      <c r="D45" s="37" t="b">
        <f>AND((IF('Bepalen Type Onderhoud'!$M$16,TRUE,FALSE)),(AND(Versterkingstechnieken!$M$106&gt;=Versterkingstechnieken!$M$107,Versterkingstechnieken!$M$106&gt;=Versterkingstechnieken!$M$108,Versterkingstechnieken!$M100&gt;=Versterkingstechnieken!$M$109,Versterkingstechnieken!$M$106&gt;=Versterkingstechnieken!$M$110,Versterkingstechnieken!$M$106&gt;=Versterkingstechnieken!$M$111,Versterkingstechnieken!$M$106&gt;=Versterkingstechnieken!$M$112,Versterkingstechnieken!$M$106&gt;=Versterkingstechnieken!$M$113,Versterkingstechnieken!$M$106&gt;=Versterkingstechnieken!$M$114,Versterkingstechnieken!$M$106&gt;=Versterkingstechnieken!$M$115)))</f>
        <v>0</v>
      </c>
      <c r="E45" s="37" t="b">
        <f>AND((IF('Bepalen Type Onderhoud'!$M$16,TRUE,FALSE)),(AND(Versterkingstechnieken!$M$107&gt;=Versterkingstechnieken!$M$106,Versterkingstechnieken!$M$107&gt;=Versterkingstechnieken!$M$108,Versterkingstechnieken!$M$107&gt;=Versterkingstechnieken!$M$109,Versterkingstechnieken!$M$107&gt;=Versterkingstechnieken!$M$110,Versterkingstechnieken!$M$107&gt;=Versterkingstechnieken!$M$111,Versterkingstechnieken!$M$107&gt;=Versterkingstechnieken!$M$112,Versterkingstechnieken!$M$107&gt;=Versterkingstechnieken!$M$113,Versterkingstechnieken!$M$107&gt;=Versterkingstechnieken!$M$114,Versterkingstechnieken!$M$107&gt;=Versterkingstechnieken!$M$115)))</f>
        <v>0</v>
      </c>
      <c r="F45" s="37" t="b">
        <f>AND((IF('Bepalen Type Onderhoud'!$M$16,TRUE,FALSE)),(AND(Versterkingstechnieken!$M$108&gt;=Versterkingstechnieken!$M$107,Versterkingstechnieken!$M$108&gt;=Versterkingstechnieken!$M$106,Versterkingstechnieken!$M$108&gt;=Versterkingstechnieken!$M$109,Versterkingstechnieken!$M$108&gt;=Versterkingstechnieken!$M$110,Versterkingstechnieken!$M$108&gt;=Versterkingstechnieken!$M$111,Versterkingstechnieken!$M$108&gt;=Versterkingstechnieken!$M$112,Versterkingstechnieken!$M$108&gt;=Versterkingstechnieken!$M$113,Versterkingstechnieken!$M$108&gt;=Versterkingstechnieken!$M$114,Versterkingstechnieken!$M$108&gt;=Versterkingstechnieken!$M$115)))</f>
        <v>0</v>
      </c>
      <c r="G45" s="37" t="b">
        <f>AND((IF('Bepalen Type Onderhoud'!$M$16,TRUE,FALSE)),(AND(Versterkingstechnieken!$M$109&gt;=Versterkingstechnieken!$M$107,Versterkingstechnieken!$M$109&gt;=Versterkingstechnieken!$M$108,Versterkingstechnieken!$M$109&gt;=Versterkingstechnieken!$M$106,Versterkingstechnieken!$M$109&gt;=Versterkingstechnieken!$M$110,Versterkingstechnieken!$M$109&gt;=Versterkingstechnieken!$M$111,Versterkingstechnieken!$M$109&gt;=Versterkingstechnieken!$M$112,Versterkingstechnieken!$M$109&gt;=Versterkingstechnieken!$M$113,Versterkingstechnieken!$M$109&gt;=Versterkingstechnieken!$M$114,Versterkingstechnieken!$M$109&gt;=Versterkingstechnieken!$M$115)))</f>
        <v>0</v>
      </c>
      <c r="H45" s="37" t="b">
        <f>AND((IF('Bepalen Type Onderhoud'!$M$16,TRUE,FALSE)),(AND(Versterkingstechnieken!$M$110&gt;=Versterkingstechnieken!$M$107,Versterkingstechnieken!$M$110&gt;=Versterkingstechnieken!$M$108,Versterkingstechnieken!$M$110&gt;=Versterkingstechnieken!$M$109,Versterkingstechnieken!$M$110&gt;=Versterkingstechnieken!$M$106,Versterkingstechnieken!$M$110&gt;=Versterkingstechnieken!$M$111,Versterkingstechnieken!$M$110&gt;=Versterkingstechnieken!$M$112,Versterkingstechnieken!$M$110&gt;=Versterkingstechnieken!$M$113,Versterkingstechnieken!$M$110&gt;=Versterkingstechnieken!$M$114,Versterkingstechnieken!$M$110&gt;=Versterkingstechnieken!$M$115)))</f>
        <v>0</v>
      </c>
      <c r="I45" s="37" t="b">
        <f>AND((IF('Bepalen Type Onderhoud'!$M$16,TRUE,FALSE)),(AND(Versterkingstechnieken!$M$111&gt;=Versterkingstechnieken!$M$107,Versterkingstechnieken!$M$111&gt;=Versterkingstechnieken!$M$108,Versterkingstechnieken!$M$111&gt;=Versterkingstechnieken!$M$109,Versterkingstechnieken!$M$111&gt;=Versterkingstechnieken!$M$110,Versterkingstechnieken!$M$111&gt;=Versterkingstechnieken!$M$106,Versterkingstechnieken!$M$111&gt;=Versterkingstechnieken!$M$112,Versterkingstechnieken!$M$111&gt;=Versterkingstechnieken!$M$113,Versterkingstechnieken!$M$111&gt;=Versterkingstechnieken!$M$114,Versterkingstechnieken!$M$111&gt;=Versterkingstechnieken!$M$115)))</f>
        <v>0</v>
      </c>
      <c r="J45" s="37" t="b">
        <f>AND((IF('Bepalen Type Onderhoud'!$M$16,TRUE,FALSE)),(AND(Versterkingstechnieken!$M$112&gt;=Versterkingstechnieken!$M$107,Versterkingstechnieken!$M$112&gt;=Versterkingstechnieken!$M$108,Versterkingstechnieken!$M$112&gt;=Versterkingstechnieken!$M$109,Versterkingstechnieken!$M$112&gt;=Versterkingstechnieken!$M$110,Versterkingstechnieken!$M$112&gt;=Versterkingstechnieken!$M$111,Versterkingstechnieken!$M$112&gt;=Versterkingstechnieken!$M$112,Versterkingstechnieken!$M$106&gt;=Versterkingstechnieken!$M$113,Versterkingstechnieken!$M$112&gt;=Versterkingstechnieken!$M$114,Versterkingstechnieken!$M$112&gt;=Versterkingstechnieken!$M$115)))</f>
        <v>0</v>
      </c>
      <c r="K45" s="37" t="b">
        <f>AND((IF('Bepalen Type Onderhoud'!$M$16,TRUE,FALSE)),(AND(Versterkingstechnieken!$M$113&gt;=Versterkingstechnieken!$M$107,Versterkingstechnieken!$M$113&gt;=Versterkingstechnieken!$M$108,Versterkingstechnieken!$M$113&gt;=Versterkingstechnieken!$M$109,Versterkingstechnieken!$M$113&gt;=Versterkingstechnieken!$M$110,Versterkingstechnieken!$M$113&gt;=Versterkingstechnieken!$M$111,Versterkingstechnieken!$M$113&gt;=Versterkingstechnieken!$M$112,Versterkingstechnieken!$M$113&gt;=Versterkingstechnieken!$M$106,Versterkingstechnieken!$M$113&gt;=Versterkingstechnieken!$M$114,Versterkingstechnieken!$M$113&gt;=Versterkingstechnieken!$M$115)))</f>
        <v>0</v>
      </c>
      <c r="L45" s="37" t="b">
        <f>AND((IF('Bepalen Type Onderhoud'!$M$16,TRUE,FALSE)),(AND(Versterkingstechnieken!$M$114&gt;=Versterkingstechnieken!$M$107,Versterkingstechnieken!$M$114&gt;=Versterkingstechnieken!$M$108,Versterkingstechnieken!$M$114&gt;=Versterkingstechnieken!$M$109,Versterkingstechnieken!$M$114&gt;=Versterkingstechnieken!$M$110,Versterkingstechnieken!$M$114&gt;=Versterkingstechnieken!$M$111,Versterkingstechnieken!$M$114&gt;=Versterkingstechnieken!$M$112,Versterkingstechnieken!$M$114&gt;=Versterkingstechnieken!$M$113,Versterkingstechnieken!$M$114&gt;=Versterkingstechnieken!$M$114,Versterkingstechnieken!$M$106&gt;=Versterkingstechnieken!$M$115)))</f>
        <v>0</v>
      </c>
      <c r="M45" s="37" t="b">
        <f>AND((IF('Bepalen Type Onderhoud'!$M$16,TRUE,FALSE)),(AND(Versterkingstechnieken!$M$115&gt;=Versterkingstechnieken!$M$107,Versterkingstechnieken!$M$115&gt;=Versterkingstechnieken!$M$108,Versterkingstechnieken!$M$115&gt;=Versterkingstechnieken!$M$109,Versterkingstechnieken!$M$115&gt;=Versterkingstechnieken!$M$110,Versterkingstechnieken!$M$115&gt;=Versterkingstechnieken!$M$111,Versterkingstechnieken!$M$115&gt;=Versterkingstechnieken!$M$112,Versterkingstechnieken!$M$115&gt;=Versterkingstechnieken!$M$113,Versterkingstechnieken!$M$115&gt;=Versterkingstechnieken!$M$114,Versterkingstechnieken!$M$115&gt;=Versterkingstechnieken!$M$106)))</f>
        <v>0</v>
      </c>
      <c r="N45" s="37" t="b">
        <f>AND(OR((IF('Bepalen Type Onderhoud'!$M$16,TRUE,FALSE)),(IF('Bepalen Type Onderhoud'!$L$16,TRUE,FALSE))),(AND(Reparatietechnieken!$M$106&gt;=Reparatietechnieken!$M$107,Reparatietechnieken!$M$106&gt;=Reparatietechnieken!$M$108,Reparatietechnieken!$M106&gt;=Reparatietechnieken!$M$109,Reparatietechnieken!$M$106&gt;=Reparatietechnieken!$M$110,Reparatietechnieken!$M$106&gt;=Reparatietechnieken!$M$111,Reparatietechnieken!$M$106&gt;=Reparatietechnieken!$M$112,Reparatietechnieken!$M$106&gt;=Reparatietechnieken!$M$113,Reparatietechnieken!$M$106&gt;=Reparatietechnieken!$M$114,Reparatietechnieken!$M$106&gt;=Reparatietechnieken!$M$115)))</f>
        <v>0</v>
      </c>
      <c r="O45" s="37" t="b">
        <f>AND(OR((IF('Bepalen Type Onderhoud'!$M$16,TRUE,FALSE)),(IF('Bepalen Type Onderhoud'!$L$16,TRUE,FALSE))),(AND(Reparatietechnieken!$M$107&gt;=Reparatietechnieken!$M$106,Reparatietechnieken!$M$107&gt;=Reparatietechnieken!$M$108,Reparatietechnieken!$M$107&gt;=Reparatietechnieken!$M$109,Reparatietechnieken!$M$107&gt;=Reparatietechnieken!$M$110,Reparatietechnieken!$M$107&gt;=Reparatietechnieken!$M$111,Reparatietechnieken!$M$107&gt;=Reparatietechnieken!$M$112,Reparatietechnieken!$M$107&gt;=Reparatietechnieken!$M$113,Reparatietechnieken!$M$107&gt;=Reparatietechnieken!$M$114,Reparatietechnieken!$M$107&gt;=Reparatietechnieken!$M$115)))</f>
        <v>0</v>
      </c>
      <c r="P45" s="37" t="b">
        <f>AND(OR((IF('Bepalen Type Onderhoud'!$M$16,TRUE,FALSE)),(IF('Bepalen Type Onderhoud'!$L$16,TRUE,FALSE))),(AND(Reparatietechnieken!$M$108&gt;=Reparatietechnieken!$M$107,Reparatietechnieken!$M$108&gt;=Reparatietechnieken!$M$106,Reparatietechnieken!$M$108&gt;=Reparatietechnieken!$M$109,Reparatietechnieken!$M$108&gt;=Reparatietechnieken!$M$110,Reparatietechnieken!$M$108&gt;=Reparatietechnieken!$M$111,Reparatietechnieken!$M$108&gt;=Reparatietechnieken!$M$112,Reparatietechnieken!$M$108&gt;=Reparatietechnieken!$M$113,Reparatietechnieken!$M$108&gt;=Reparatietechnieken!$M$114,Reparatietechnieken!$M$108&gt;=Reparatietechnieken!$M$115)))</f>
        <v>0</v>
      </c>
      <c r="Q45" s="37" t="b">
        <f>AND(OR((IF('Bepalen Type Onderhoud'!$M$16,TRUE,FALSE)),(IF('Bepalen Type Onderhoud'!$L$16,TRUE,FALSE))),(AND(Reparatietechnieken!$M$109&gt;=Reparatietechnieken!$M$107,Reparatietechnieken!$M$109&gt;=Reparatietechnieken!$M$108,Reparatietechnieken!$M$109&gt;=Reparatietechnieken!$M$106,Reparatietechnieken!$M$109&gt;=Reparatietechnieken!$M$110,Reparatietechnieken!$M$109&gt;=Reparatietechnieken!$M$111,Reparatietechnieken!$M$109&gt;=Reparatietechnieken!$M$112,Reparatietechnieken!$M$109&gt;=Reparatietechnieken!$M$113,Reparatietechnieken!$M$109&gt;=Reparatietechnieken!$M$114,Reparatietechnieken!$M$109&gt;=Reparatietechnieken!$M$115)))</f>
        <v>0</v>
      </c>
      <c r="R45" s="37" t="b">
        <f>AND(OR((IF('Bepalen Type Onderhoud'!$M$16,TRUE,FALSE)),(IF('Bepalen Type Onderhoud'!$L$16,TRUE,FALSE))),(AND(Reparatietechnieken!$M$110&gt;=Reparatietechnieken!$M$107,Reparatietechnieken!$M$110&gt;=Reparatietechnieken!$M$108,Reparatietechnieken!$M$110&gt;=Reparatietechnieken!$M$109,Reparatietechnieken!$M$110&gt;=Reparatietechnieken!$M$106,Reparatietechnieken!$M$110&gt;=Reparatietechnieken!$M$111,Reparatietechnieken!$M$110&gt;=Reparatietechnieken!$M$112,Reparatietechnieken!$M$110&gt;=Reparatietechnieken!$M$113,Reparatietechnieken!$M$110&gt;=Reparatietechnieken!$M$114,Reparatietechnieken!$M$110&gt;=Reparatietechnieken!$M$115)))</f>
        <v>0</v>
      </c>
      <c r="S45" s="37" t="b">
        <f>AND(OR((IF('Bepalen Type Onderhoud'!$M$16,TRUE,FALSE)),(IF('Bepalen Type Onderhoud'!$L$16,TRUE,FALSE))),(AND(Reparatietechnieken!$M$111&gt;=Reparatietechnieken!$M$107,Reparatietechnieken!$M$111&gt;=Reparatietechnieken!$M$108,Reparatietechnieken!$M$111&gt;=Reparatietechnieken!$M$109,Reparatietechnieken!$M$111&gt;=Reparatietechnieken!$M$110,Reparatietechnieken!$M$111&gt;=Reparatietechnieken!$M$106,Reparatietechnieken!$M$111&gt;=Reparatietechnieken!$M$112,Reparatietechnieken!$M$111&gt;=Reparatietechnieken!$M$113,Reparatietechnieken!$M$111&gt;=Reparatietechnieken!$M$114,Reparatietechnieken!$M$111&gt;=Reparatietechnieken!$M$115)))</f>
        <v>0</v>
      </c>
      <c r="T45" s="37" t="b">
        <f>AND(OR((IF('Bepalen Type Onderhoud'!$M$16,TRUE,FALSE)),(IF('Bepalen Type Onderhoud'!$L$16,TRUE,FALSE))),(AND(Reparatietechnieken!$M$112&gt;=Reparatietechnieken!$M$107,Reparatietechnieken!$M$112&gt;=Reparatietechnieken!$M$108,Reparatietechnieken!$M$112&gt;=Reparatietechnieken!$M$109,Reparatietechnieken!$M$112&gt;=Reparatietechnieken!$M$110,Reparatietechnieken!$M$112&gt;=Reparatietechnieken!$M$111,Reparatietechnieken!$M$112&gt;=Reparatietechnieken!$M$112,Reparatietechnieken!$M$106&gt;=Reparatietechnieken!$M$113,Reparatietechnieken!$M$112&gt;=Reparatietechnieken!$M$114,Reparatietechnieken!$M$112&gt;=Reparatietechnieken!$M$115)))</f>
        <v>0</v>
      </c>
      <c r="U45" s="37" t="b">
        <f>AND(OR((IF('Bepalen Type Onderhoud'!$M$16,TRUE,FALSE)),(IF('Bepalen Type Onderhoud'!$L$16,TRUE,FALSE))),(AND(Reparatietechnieken!$M$113&gt;=Reparatietechnieken!$M$107,Reparatietechnieken!$M$113&gt;=Reparatietechnieken!$M$108,Reparatietechnieken!$M$113&gt;=Reparatietechnieken!$M$109,Reparatietechnieken!$M$113&gt;=Reparatietechnieken!$M$110,Reparatietechnieken!$M$113&gt;=Reparatietechnieken!$M$111,Reparatietechnieken!$M$113&gt;=Reparatietechnieken!$M$112,Reparatietechnieken!$M$113&gt;=Reparatietechnieken!$M$106,Reparatietechnieken!$M$113&gt;=Reparatietechnieken!$M$114,Reparatietechnieken!$M$113&gt;=Reparatietechnieken!$M$115)))</f>
        <v>0</v>
      </c>
      <c r="V45" s="37" t="b">
        <f>AND(OR((IF('Bepalen Type Onderhoud'!$M$16,TRUE,FALSE)),(IF('Bepalen Type Onderhoud'!$L$16,TRUE,FALSE))),(AND(Reparatietechnieken!$M$114&gt;=Reparatietechnieken!$M$107,Reparatietechnieken!$M$114&gt;=Reparatietechnieken!$M$108,Reparatietechnieken!$M$114&gt;=Reparatietechnieken!$M$109,Reparatietechnieken!$M$114&gt;=Reparatietechnieken!$M$110,Reparatietechnieken!$M$114&gt;=Reparatietechnieken!$M$111,Reparatietechnieken!$M$114&gt;=Reparatietechnieken!$M$112,Reparatietechnieken!$M$114&gt;=Reparatietechnieken!$M$113,Reparatietechnieken!$M$114&gt;=Reparatietechnieken!$M$114,Reparatietechnieken!$M$106&gt;=Reparatietechnieken!$M$115)))</f>
        <v>0</v>
      </c>
      <c r="W45" s="37" t="b">
        <f>AND(OR((IF('Bepalen Type Onderhoud'!$M$16,TRUE,FALSE)),(IF('Bepalen Type Onderhoud'!$L$16,TRUE,FALSE))),(AND(Reparatietechnieken!$M$115&gt;=Reparatietechnieken!$M$107,Reparatietechnieken!$M$115&gt;=Reparatietechnieken!$M$108,Reparatietechnieken!$M$115&gt;=Reparatietechnieken!$M$109,Reparatietechnieken!$M$115&gt;=Reparatietechnieken!$M$110,Reparatietechnieken!$M$115&gt;=Reparatietechnieken!$M$111,Reparatietechnieken!$M$115&gt;=Reparatietechnieken!$M$112,Reparatietechnieken!$M$115&gt;=Reparatietechnieken!$M$113,Reparatietechnieken!$M$115&gt;=Reparatietechnieken!$M$114,Reparatietechnieken!$M$115&gt;=Reparatietechnieken!$M$106)))</f>
        <v>0</v>
      </c>
      <c r="X45" s="37" t="b">
        <f>AND(OR((IF('Bepalen Type Onderhoud'!$M$16,TRUE,FALSE)),(IF('Bepalen Type Onderhoud'!$L$16,TRUE,FALSE))),(AND(Preserveringstechnieken!$M$106&gt;=Preserveringstechnieken!$M$107,Preserveringstechnieken!$M$106&gt;=Preserveringstechnieken!$M$108,Preserveringstechnieken!$M106&gt;=Preserveringstechnieken!$M$109,Preserveringstechnieken!$M$106&gt;=Preserveringstechnieken!$M$110,Preserveringstechnieken!$M$106&gt;=Preserveringstechnieken!$M$111,Preserveringstechnieken!$M$106&gt;=Preserveringstechnieken!$M$112,Preserveringstechnieken!$M$106&gt;=Preserveringstechnieken!$M$113,Preserveringstechnieken!$M$106&gt;=Preserveringstechnieken!$M$114,Preserveringstechnieken!$M$106&gt;=Preserveringstechnieken!$M$115)))</f>
        <v>0</v>
      </c>
      <c r="Y45" s="37" t="b">
        <f>AND(OR((IF('Bepalen Type Onderhoud'!$M$16,TRUE,FALSE)),(IF('Bepalen Type Onderhoud'!$L$16,TRUE,FALSE))),(AND(Preserveringstechnieken!$M$107&gt;=Preserveringstechnieken!$M$106,Preserveringstechnieken!$M$107&gt;=Preserveringstechnieken!$M$108,Preserveringstechnieken!$M$107&gt;=Preserveringstechnieken!$M$109,Preserveringstechnieken!$M$107&gt;=Preserveringstechnieken!$M$110,Preserveringstechnieken!$M$107&gt;=Preserveringstechnieken!$M$111,Preserveringstechnieken!$M$107&gt;=Preserveringstechnieken!$M$112,Preserveringstechnieken!$M$107&gt;=Preserveringstechnieken!$M$113,Preserveringstechnieken!$M$107&gt;=Preserveringstechnieken!$M$114,Preserveringstechnieken!$M$107&gt;=Preserveringstechnieken!$M$115)))</f>
        <v>0</v>
      </c>
      <c r="Z45" s="37" t="b">
        <f>AND(OR((IF('Bepalen Type Onderhoud'!$M$16,TRUE,FALSE)),(IF('Bepalen Type Onderhoud'!$L$16,TRUE,FALSE))),(AND(Preserveringstechnieken!$M$108&gt;=Preserveringstechnieken!$M$107,Preserveringstechnieken!$M$108&gt;=Preserveringstechnieken!$M$106,Preserveringstechnieken!$M$108&gt;=Preserveringstechnieken!$M$109,Preserveringstechnieken!$M$108&gt;=Preserveringstechnieken!$M$110,Preserveringstechnieken!$M$108&gt;=Preserveringstechnieken!$M$111,Preserveringstechnieken!$M$108&gt;=Preserveringstechnieken!$M$112,Preserveringstechnieken!$M$108&gt;=Preserveringstechnieken!$M$113,Preserveringstechnieken!$M$108&gt;=Preserveringstechnieken!$M$114,Preserveringstechnieken!$M$108&gt;=Preserveringstechnieken!$M$115)))</f>
        <v>0</v>
      </c>
      <c r="AA45" s="37" t="b">
        <f>AND(OR((IF('Bepalen Type Onderhoud'!$M$16,TRUE,FALSE)),(IF('Bepalen Type Onderhoud'!$L$16,TRUE,FALSE))),(AND(Preserveringstechnieken!$M$109&gt;=Preserveringstechnieken!$M$107,Preserveringstechnieken!$M$109&gt;=Preserveringstechnieken!$M$108,Preserveringstechnieken!$M$109&gt;=Preserveringstechnieken!$M$106,Preserveringstechnieken!$M$109&gt;=Preserveringstechnieken!$M$110,Preserveringstechnieken!$M$109&gt;=Preserveringstechnieken!$M$111,Preserveringstechnieken!$M$109&gt;=Preserveringstechnieken!$M$112,Preserveringstechnieken!$M$109&gt;=Preserveringstechnieken!$M$113,Preserveringstechnieken!$M$109&gt;=Preserveringstechnieken!$M$114,Preserveringstechnieken!$M$109&gt;=Preserveringstechnieken!$M$115)))</f>
        <v>0</v>
      </c>
      <c r="AB45" s="37" t="b">
        <f>AND(OR((IF('Bepalen Type Onderhoud'!$M$16,TRUE,FALSE)),(IF('Bepalen Type Onderhoud'!$L$16,TRUE,FALSE))),(AND(Preserveringstechnieken!$M$110&gt;=Preserveringstechnieken!$M$107,Preserveringstechnieken!$M$110&gt;=Preserveringstechnieken!$M$108,Preserveringstechnieken!$M$110&gt;=Preserveringstechnieken!$M$109,Preserveringstechnieken!$M$110&gt;=Preserveringstechnieken!$M$106,Preserveringstechnieken!$M$110&gt;=Preserveringstechnieken!$M$111,Preserveringstechnieken!$M$110&gt;=Preserveringstechnieken!$M$112,Preserveringstechnieken!$M$110&gt;=Preserveringstechnieken!$M$113,Preserveringstechnieken!$M$110&gt;=Preserveringstechnieken!$M$114,Preserveringstechnieken!$M$110&gt;=Preserveringstechnieken!$M$115)))</f>
        <v>0</v>
      </c>
      <c r="AC45" s="37" t="b">
        <f>AND(OR((IF('Bepalen Type Onderhoud'!$M$16,TRUE,FALSE)),(IF('Bepalen Type Onderhoud'!$L$16,TRUE,FALSE))),(AND(Preserveringstechnieken!$M$111&gt;=Preserveringstechnieken!$M$107,Preserveringstechnieken!$M$111&gt;=Preserveringstechnieken!$M$108,Preserveringstechnieken!$M$111&gt;=Preserveringstechnieken!$M$109,Preserveringstechnieken!$M$111&gt;=Preserveringstechnieken!$M$110,Preserveringstechnieken!$M$111&gt;=Preserveringstechnieken!$M$106,Preserveringstechnieken!$M$111&gt;=Preserveringstechnieken!$M$112,Preserveringstechnieken!$M$111&gt;=Preserveringstechnieken!$M$113,Preserveringstechnieken!$M$111&gt;=Preserveringstechnieken!$M$114,Preserveringstechnieken!$M$111&gt;=Preserveringstechnieken!$M$115)))</f>
        <v>0</v>
      </c>
      <c r="AD45" s="37" t="b">
        <f>AND(OR((IF('Bepalen Type Onderhoud'!$M$16,TRUE,FALSE)),(IF('Bepalen Type Onderhoud'!$L$16,TRUE,FALSE))),(AND(Preserveringstechnieken!$M$112&gt;=Preserveringstechnieken!$M$107,Preserveringstechnieken!$M$112&gt;=Preserveringstechnieken!$M$108,Preserveringstechnieken!$M$112&gt;=Preserveringstechnieken!$M$109,Preserveringstechnieken!$M$112&gt;=Preserveringstechnieken!$M$110,Preserveringstechnieken!$M$112&gt;=Preserveringstechnieken!$M$111,Preserveringstechnieken!$M$112&gt;=Preserveringstechnieken!$M$112,Preserveringstechnieken!$M$106&gt;=Preserveringstechnieken!$M$113,Preserveringstechnieken!$M$112&gt;=Preserveringstechnieken!$M$114,Preserveringstechnieken!$M$112&gt;=Preserveringstechnieken!$M$115)))</f>
        <v>0</v>
      </c>
      <c r="AE45" s="37" t="b">
        <f>AND(OR((IF('Bepalen Type Onderhoud'!$M$16,TRUE,FALSE)),(IF('Bepalen Type Onderhoud'!$L$16,TRUE,FALSE))),(AND(Preserveringstechnieken!$M$113&gt;=Preserveringstechnieken!$M$107,Preserveringstechnieken!$M$113&gt;=Preserveringstechnieken!$M$108,Preserveringstechnieken!$M$113&gt;=Preserveringstechnieken!$M$109,Preserveringstechnieken!$M$113&gt;=Preserveringstechnieken!$M$110,Preserveringstechnieken!$M$113&gt;=Preserveringstechnieken!$M$111,Preserveringstechnieken!$M$113&gt;=Preserveringstechnieken!$M$112,Preserveringstechnieken!$M$113&gt;=Preserveringstechnieken!$M$106,Preserveringstechnieken!$M$113&gt;=Preserveringstechnieken!$M$114,Preserveringstechnieken!$M$113&gt;=Preserveringstechnieken!$M$115)))</f>
        <v>0</v>
      </c>
      <c r="AF45" s="37" t="b">
        <f>AND(OR((IF('Bepalen Type Onderhoud'!$M$16,TRUE,FALSE)),(IF('Bepalen Type Onderhoud'!$L$16,TRUE,FALSE))),(AND(Preserveringstechnieken!$M$114&gt;=Preserveringstechnieken!$M$107,Preserveringstechnieken!$M$114&gt;=Preserveringstechnieken!$M$108,Preserveringstechnieken!$M$114&gt;=Preserveringstechnieken!$M$109,Preserveringstechnieken!$M$114&gt;=Preserveringstechnieken!$M$110,Preserveringstechnieken!$M$114&gt;=Preserveringstechnieken!$M$111,Preserveringstechnieken!$M$114&gt;=Preserveringstechnieken!$M$112,Preserveringstechnieken!$M$114&gt;=Preserveringstechnieken!$M$113,Preserveringstechnieken!$M$114&gt;=Preserveringstechnieken!$M$114,Preserveringstechnieken!$M$106&gt;=Preserveringstechnieken!$M$115)))</f>
        <v>0</v>
      </c>
      <c r="AG45" s="37" t="b">
        <f>AND(OR((IF('Bepalen Type Onderhoud'!$M$16,TRUE,FALSE)),(IF('Bepalen Type Onderhoud'!$L$16,TRUE,FALSE))),(AND(Preserveringstechnieken!$M$115&gt;=Preserveringstechnieken!$M$107,Preserveringstechnieken!$M$115&gt;=Preserveringstechnieken!$M$108,Preserveringstechnieken!$M$115&gt;=Preserveringstechnieken!$M$109,Preserveringstechnieken!$M$115&gt;=Preserveringstechnieken!$M$110,Preserveringstechnieken!$M$115&gt;=Preserveringstechnieken!$M$111,Preserveringstechnieken!$M$115&gt;=Preserveringstechnieken!$M$112,Preserveringstechnieken!$M$115&gt;=Preserveringstechnieken!$M$113,Preserveringstechnieken!$M$115&gt;=Preserveringstechnieken!$M$114,Preserveringstechnieken!$M$115&gt;=Preserveringstechnieken!$M$106)))</f>
        <v>0</v>
      </c>
      <c r="AH45" s="35"/>
      <c r="AI45" s="35"/>
      <c r="AJ45" s="35"/>
      <c r="AK45" s="35"/>
      <c r="AL45" s="35"/>
      <c r="AM45" s="35"/>
      <c r="AN45" s="35"/>
    </row>
    <row r="46" spans="1:43" s="169" customFormat="1" x14ac:dyDescent="0.35">
      <c r="A46" s="181"/>
      <c r="B46" s="166"/>
      <c r="C46" s="166"/>
      <c r="D46" s="167"/>
      <c r="E46" s="167"/>
      <c r="F46" s="167"/>
      <c r="G46" s="167"/>
      <c r="H46" s="167"/>
      <c r="I46" s="167"/>
      <c r="J46" s="167"/>
      <c r="K46" s="167"/>
      <c r="L46" s="167"/>
      <c r="M46" s="167"/>
      <c r="N46" s="167"/>
      <c r="O46" s="167"/>
      <c r="P46" s="168"/>
      <c r="Q46" s="168"/>
      <c r="R46" s="168"/>
      <c r="S46" s="168"/>
      <c r="T46" s="168"/>
      <c r="U46" s="168"/>
      <c r="V46" s="168"/>
      <c r="W46" s="167"/>
      <c r="X46" s="167"/>
      <c r="Y46" s="167"/>
      <c r="Z46" s="167"/>
      <c r="AA46" s="167"/>
      <c r="AB46" s="167"/>
      <c r="AC46" s="168"/>
      <c r="AD46" s="168"/>
      <c r="AE46" s="168"/>
      <c r="AF46" s="168"/>
      <c r="AG46" s="167"/>
      <c r="AO46" s="35"/>
      <c r="AP46" s="35"/>
      <c r="AQ46" s="35"/>
    </row>
    <row r="47" spans="1:43" s="136" customFormat="1" ht="13.2" x14ac:dyDescent="0.25">
      <c r="A47" s="314" t="s">
        <v>15</v>
      </c>
      <c r="B47" s="134"/>
      <c r="C47" s="134"/>
      <c r="D47" s="39"/>
      <c r="E47" s="39"/>
      <c r="F47" s="39"/>
      <c r="G47" s="39"/>
      <c r="H47" s="39"/>
      <c r="I47" s="39"/>
      <c r="J47" s="39"/>
      <c r="K47" s="39"/>
      <c r="L47" s="39"/>
      <c r="M47" s="39"/>
      <c r="N47" s="39"/>
      <c r="O47" s="39"/>
      <c r="P47" s="39"/>
      <c r="Q47" s="39"/>
      <c r="R47" s="39"/>
      <c r="S47" s="39"/>
      <c r="T47" s="39"/>
      <c r="U47" s="39"/>
      <c r="V47" s="39"/>
      <c r="W47" s="39"/>
      <c r="X47" s="39"/>
      <c r="Y47" s="39"/>
      <c r="Z47" s="39"/>
      <c r="AA47" s="39"/>
      <c r="AB47" s="39"/>
      <c r="AC47" s="39"/>
      <c r="AD47" s="39"/>
      <c r="AE47" s="39"/>
      <c r="AF47" s="39"/>
      <c r="AG47" s="39"/>
      <c r="AH47" s="35"/>
      <c r="AI47" s="35"/>
      <c r="AJ47" s="35"/>
      <c r="AK47" s="35"/>
      <c r="AL47" s="35"/>
      <c r="AM47" s="35"/>
      <c r="AN47" s="35"/>
      <c r="AO47" s="35"/>
      <c r="AP47" s="35"/>
      <c r="AQ47" s="35"/>
    </row>
    <row r="48" spans="1:43" s="136" customFormat="1" ht="13.2" x14ac:dyDescent="0.25">
      <c r="A48" s="315"/>
      <c r="B48" s="135" t="s">
        <v>55</v>
      </c>
      <c r="C48" s="135"/>
      <c r="D48" s="135" t="s">
        <v>133</v>
      </c>
      <c r="E48" s="135"/>
      <c r="F48" s="135"/>
      <c r="G48" s="135"/>
      <c r="H48" s="135"/>
      <c r="I48" s="135"/>
      <c r="J48" s="135"/>
      <c r="K48" s="135"/>
      <c r="L48" s="135"/>
      <c r="M48" s="135"/>
      <c r="N48" s="135" t="s">
        <v>134</v>
      </c>
      <c r="O48" s="135"/>
      <c r="P48" s="135"/>
      <c r="Q48" s="135"/>
      <c r="R48" s="135"/>
      <c r="S48" s="135"/>
      <c r="T48" s="135"/>
      <c r="U48" s="135"/>
      <c r="V48" s="135"/>
      <c r="W48" s="135"/>
      <c r="X48" s="135" t="s">
        <v>165</v>
      </c>
      <c r="Y48" s="135"/>
      <c r="Z48" s="135"/>
      <c r="AA48" s="135"/>
      <c r="AB48" s="135"/>
      <c r="AC48" s="135"/>
      <c r="AD48" s="135"/>
      <c r="AE48" s="135"/>
      <c r="AF48" s="135"/>
      <c r="AG48" s="135"/>
      <c r="AH48" s="35"/>
      <c r="AI48" s="35"/>
      <c r="AJ48" s="35"/>
      <c r="AK48" s="35"/>
      <c r="AL48" s="35"/>
      <c r="AM48" s="35"/>
      <c r="AN48" s="35"/>
      <c r="AO48" s="35"/>
      <c r="AP48" s="35"/>
      <c r="AQ48" s="35"/>
    </row>
    <row r="49" spans="1:43" s="136" customFormat="1" ht="66" x14ac:dyDescent="0.25">
      <c r="A49" s="316"/>
      <c r="B49" s="160" t="s">
        <v>55</v>
      </c>
      <c r="C49" s="33"/>
      <c r="D49" s="34" t="str">
        <f>Versterkingstechnieken!$E$117</f>
        <v>Constructie overlagen met gewapend spuitbeton; Natte mortel</v>
      </c>
      <c r="E49" s="34" t="str">
        <f>Versterkingstechnieken!$E$118</f>
        <v>Constructie overlagen met gewapend spuitbeton; Droge mortel</v>
      </c>
      <c r="F49" s="34" t="str">
        <f>Versterkingstechnieken!$E$119</f>
        <v>Handmatig repareren (epoxymassa's)</v>
      </c>
      <c r="G49" s="34" t="str">
        <f>Versterkingstechnieken!$E$120</f>
        <v>Handmatig repareren (cementgebonden gietmortel)</v>
      </c>
      <c r="H49" s="34">
        <f>Versterkingstechnieken!$E$121</f>
        <v>0</v>
      </c>
      <c r="I49" s="34">
        <f>Versterkingstechnieken!$E$122</f>
        <v>0</v>
      </c>
      <c r="J49" s="34">
        <f>Versterkingstechnieken!$E$123</f>
        <v>0</v>
      </c>
      <c r="K49" s="34">
        <f>Versterkingstechnieken!$E$124</f>
        <v>0</v>
      </c>
      <c r="L49" s="34">
        <f>Versterkingstechnieken!$E$125</f>
        <v>0</v>
      </c>
      <c r="M49" s="34">
        <f>Versterkingstechnieken!$E$126</f>
        <v>0</v>
      </c>
      <c r="N49" s="34" t="str">
        <f>Reparatietechnieken!$E$117</f>
        <v>Handmatig repareren (epoxylaag)</v>
      </c>
      <c r="O49" s="34">
        <f>Reparatietechnieken!$E$118</f>
        <v>0</v>
      </c>
      <c r="P49" s="34">
        <f>Reparatietechnieken!$E$119</f>
        <v>0</v>
      </c>
      <c r="Q49" s="34">
        <f>Reparatietechnieken!$E$120</f>
        <v>0</v>
      </c>
      <c r="R49" s="34">
        <f>Reparatietechnieken!$E$121</f>
        <v>0</v>
      </c>
      <c r="S49" s="34">
        <f>Reparatietechnieken!$E$122</f>
        <v>0</v>
      </c>
      <c r="T49" s="34">
        <f>Reparatietechnieken!$E$123</f>
        <v>0</v>
      </c>
      <c r="U49" s="34">
        <f>Reparatietechnieken!$E$124</f>
        <v>0</v>
      </c>
      <c r="V49" s="34">
        <f>Reparatietechnieken!$E$125</f>
        <v>0</v>
      </c>
      <c r="W49" s="34">
        <f>Reparatietechnieken!$E$126</f>
        <v>0</v>
      </c>
      <c r="X49" s="34" t="str">
        <f>Preserveringstechnieken!$E$117</f>
        <v>De beton onder vacuüm behandelen met siliciumtetrafluoridegas (SiF4)</v>
      </c>
      <c r="Y49" s="34" t="str">
        <f>Preserveringstechnieken!$E$118</f>
        <v>De beton behandelen met natriumsilicaat of magnesiumfluorsilicaat</v>
      </c>
      <c r="Z49" s="34" t="str">
        <f>Preserveringstechnieken!$E$119</f>
        <v>Extra laagdekking aanbrengen (opofferingslaag) met spuitbeton; Natte mortel</v>
      </c>
      <c r="AA49" s="34" t="str">
        <f>Preserveringstechnieken!$E$120</f>
        <v>Extra laagdekking aanbrengen (opofferingslaag) met spuitbeton; Natte mortel</v>
      </c>
      <c r="AB49" s="34" t="str">
        <f>Preserveringstechnieken!$E$121</f>
        <v>Omgeving neutraliseren</v>
      </c>
      <c r="AC49" s="34">
        <f>Preserveringstechnieken!$E$122</f>
        <v>0</v>
      </c>
      <c r="AD49" s="34">
        <f>Preserveringstechnieken!$E$123</f>
        <v>0</v>
      </c>
      <c r="AE49" s="34">
        <f>Preserveringstechnieken!$E$124</f>
        <v>0</v>
      </c>
      <c r="AF49" s="34">
        <f>Preserveringstechnieken!$E$125</f>
        <v>0</v>
      </c>
      <c r="AG49" s="34">
        <f>Preserveringstechnieken!$E$126</f>
        <v>0</v>
      </c>
      <c r="AH49" s="35"/>
      <c r="AI49" s="35"/>
      <c r="AJ49" s="35"/>
      <c r="AK49" s="35"/>
      <c r="AL49" s="35"/>
      <c r="AM49" s="35"/>
      <c r="AN49" s="35"/>
      <c r="AO49" s="35"/>
      <c r="AP49" s="35"/>
      <c r="AQ49" s="35"/>
    </row>
    <row r="50" spans="1:43" x14ac:dyDescent="0.35">
      <c r="A50" s="180" t="s">
        <v>16</v>
      </c>
      <c r="B50" s="161" t="b">
        <f>IF('Bepalen Type Onderhoud'!$N18,TRUE,FALSE)</f>
        <v>0</v>
      </c>
      <c r="C50" s="38"/>
      <c r="D50" s="37" t="b">
        <f>AND((IF('Bepalen Type Onderhoud'!$M$18,TRUE,FALSE)),(AND(Versterkingstechnieken!$M$117&gt;=Versterkingstechnieken!$M$118,Versterkingstechnieken!$M$117&gt;=Versterkingstechnieken!$M$119,Versterkingstechnieken!$M117&gt;=Versterkingstechnieken!$M$120,Versterkingstechnieken!$M$117&gt;=Versterkingstechnieken!$M$121,Versterkingstechnieken!$M$117&gt;=Versterkingstechnieken!$M$122,Versterkingstechnieken!$M$117&gt;=Versterkingstechnieken!$M$123,Versterkingstechnieken!$M$117&gt;=Versterkingstechnieken!$M$124,Versterkingstechnieken!$M$117&gt;=Versterkingstechnieken!$M$125,Versterkingstechnieken!$M$117&gt;=Versterkingstechnieken!$M$126)))</f>
        <v>0</v>
      </c>
      <c r="E50" s="37" t="b">
        <f>AND((IF('Bepalen Type Onderhoud'!$M$18,TRUE,FALSE)),(AND(Versterkingstechnieken!$M$118&gt;=Versterkingstechnieken!$M$117,Versterkingstechnieken!$M$118&gt;=Versterkingstechnieken!$M$119,Versterkingstechnieken!$M$118&gt;=Versterkingstechnieken!$M$120,Versterkingstechnieken!$M$118&gt;=Versterkingstechnieken!$M$121,Versterkingstechnieken!$M$118&gt;=Versterkingstechnieken!$M$122,Versterkingstechnieken!$M$118&gt;=Versterkingstechnieken!$M$123,Versterkingstechnieken!$M$118&gt;=Versterkingstechnieken!$M$124,Versterkingstechnieken!$M$118&gt;=Versterkingstechnieken!$M$125,Versterkingstechnieken!$M$118&gt;=Versterkingstechnieken!$M$126)))</f>
        <v>0</v>
      </c>
      <c r="F50" s="37" t="b">
        <f>AND((IF('Bepalen Type Onderhoud'!$M$18,TRUE,FALSE)),(AND(Versterkingstechnieken!$M$119&gt;=Versterkingstechnieken!$M$118,Versterkingstechnieken!$M$119&gt;=Versterkingstechnieken!$M$117,Versterkingstechnieken!$M$119&gt;=Versterkingstechnieken!$M$120,Versterkingstechnieken!$M$119&gt;=Versterkingstechnieken!$M$121,Versterkingstechnieken!$M$119&gt;=Versterkingstechnieken!$M$122,Versterkingstechnieken!$M$119&gt;=Versterkingstechnieken!$M$123,Versterkingstechnieken!$M$119&gt;=Versterkingstechnieken!$M$124,Versterkingstechnieken!$M$119&gt;=Versterkingstechnieken!$M$125,Versterkingstechnieken!$M$119&gt;=Versterkingstechnieken!$M$126)))</f>
        <v>0</v>
      </c>
      <c r="G50" s="37" t="b">
        <f>AND((IF('Bepalen Type Onderhoud'!$M$18,TRUE,FALSE)),(AND(Versterkingstechnieken!$M$120&gt;=Versterkingstechnieken!$M$118,Versterkingstechnieken!$M$120&gt;=Versterkingstechnieken!$M$119,Versterkingstechnieken!$M$120&gt;=Versterkingstechnieken!$M$117,Versterkingstechnieken!$M$120&gt;=Versterkingstechnieken!$M$121,Versterkingstechnieken!$M$120&gt;=Versterkingstechnieken!$M$122,Versterkingstechnieken!$M$120&gt;=Versterkingstechnieken!$M$123,Versterkingstechnieken!$M$120&gt;=Versterkingstechnieken!$M$124,Versterkingstechnieken!$M$120&gt;=Versterkingstechnieken!$M$125,Versterkingstechnieken!$M$120&gt;=Versterkingstechnieken!$M$126)))</f>
        <v>0</v>
      </c>
      <c r="H50" s="37" t="b">
        <f>AND((IF('Bepalen Type Onderhoud'!$M$18,TRUE,FALSE)),(AND(Versterkingstechnieken!$M$121&gt;=Versterkingstechnieken!$M$118,Versterkingstechnieken!$M$121&gt;=Versterkingstechnieken!$M$119,Versterkingstechnieken!$M$121&gt;=Versterkingstechnieken!$M$120,Versterkingstechnieken!$M$121&gt;=Versterkingstechnieken!$M$117,Versterkingstechnieken!$M$121&gt;=Versterkingstechnieken!$M$122,Versterkingstechnieken!$M$121&gt;=Versterkingstechnieken!$M$123,Versterkingstechnieken!$M$121&gt;=Versterkingstechnieken!$M$124,Versterkingstechnieken!$M$121&gt;=Versterkingstechnieken!$M$125,Versterkingstechnieken!$M$121&gt;=Versterkingstechnieken!$M$126)))</f>
        <v>0</v>
      </c>
      <c r="I50" s="37" t="b">
        <f>AND((IF('Bepalen Type Onderhoud'!$M$18,TRUE,FALSE)),(AND(Versterkingstechnieken!$M$122&gt;=Versterkingstechnieken!$M$118,Versterkingstechnieken!$M$122&gt;=Versterkingstechnieken!$M$119,Versterkingstechnieken!$M$122&gt;=Versterkingstechnieken!$M$120,Versterkingstechnieken!$M$122&gt;=Versterkingstechnieken!$M$121,Versterkingstechnieken!$M$122&gt;=Versterkingstechnieken!$M$117,Versterkingstechnieken!$M$122&gt;=Versterkingstechnieken!$M$123,Versterkingstechnieken!$M$122&gt;=Versterkingstechnieken!$M$124,Versterkingstechnieken!$M$122&gt;=Versterkingstechnieken!$M$125,Versterkingstechnieken!$M$122&gt;=Versterkingstechnieken!$M$126)))</f>
        <v>0</v>
      </c>
      <c r="J50" s="37" t="b">
        <f>AND((IF('Bepalen Type Onderhoud'!$M$18,TRUE,FALSE)),(AND(Versterkingstechnieken!$M$123&gt;=Versterkingstechnieken!$M$118,Versterkingstechnieken!$M$123&gt;=Versterkingstechnieken!$M$119,Versterkingstechnieken!$M$123&gt;=Versterkingstechnieken!$M$120,Versterkingstechnieken!$M$123&gt;=Versterkingstechnieken!$M$121,Versterkingstechnieken!$M$123&gt;=Versterkingstechnieken!$M$122,Versterkingstechnieken!$M$123&gt;=Versterkingstechnieken!$M$117,Versterkingstechnieken!$M$117&gt;=Versterkingstechnieken!$M$124,Versterkingstechnieken!$M$123&gt;=Versterkingstechnieken!$M$125,Versterkingstechnieken!$M$123&gt;=Versterkingstechnieken!$M$126)))</f>
        <v>0</v>
      </c>
      <c r="K50" s="37" t="b">
        <f>AND((IF('Bepalen Type Onderhoud'!$M$18,TRUE,FALSE)),(AND(Versterkingstechnieken!$M$124&gt;=Versterkingstechnieken!$M$118,Versterkingstechnieken!$M$124&gt;=Versterkingstechnieken!$M$119,Versterkingstechnieken!$M$124&gt;=Versterkingstechnieken!$M$120,Versterkingstechnieken!$M$124&gt;=Versterkingstechnieken!$M$121,Versterkingstechnieken!$M$124&gt;=Versterkingstechnieken!$M$122,Versterkingstechnieken!$M$124&gt;=Versterkingstechnieken!$M$123,Versterkingstechnieken!$M$124&gt;=Versterkingstechnieken!$M$117,Versterkingstechnieken!$M$124&gt;=Versterkingstechnieken!$M$125,Versterkingstechnieken!$M$124&gt;=Versterkingstechnieken!$M$126)))</f>
        <v>0</v>
      </c>
      <c r="L50" s="37" t="b">
        <f>AND((IF('Bepalen Type Onderhoud'!$M$18,TRUE,FALSE)),(AND(Versterkingstechnieken!$M$125&gt;=Versterkingstechnieken!$M$118,Versterkingstechnieken!$M$125&gt;=Versterkingstechnieken!$M$119,Versterkingstechnieken!$M$125&gt;=Versterkingstechnieken!$M$120,Versterkingstechnieken!$M$125&gt;=Versterkingstechnieken!$M$121,Versterkingstechnieken!$M$125&gt;=Versterkingstechnieken!$M$122,Versterkingstechnieken!$M$125&gt;=Versterkingstechnieken!$M$123,Versterkingstechnieken!$M$125&gt;=Versterkingstechnieken!$M$124,Versterkingstechnieken!$M$125&gt;=Versterkingstechnieken!$M$117,Versterkingstechnieken!$M$125&gt;=Versterkingstechnieken!$M$126)))</f>
        <v>0</v>
      </c>
      <c r="M50" s="37" t="b">
        <f>AND((IF('Bepalen Type Onderhoud'!$M$18,TRUE,FALSE)),(AND(Versterkingstechnieken!$M$126&gt;=Versterkingstechnieken!$M$118,Versterkingstechnieken!$M$126&gt;=Versterkingstechnieken!$M$119,Versterkingstechnieken!$M$126&gt;=Versterkingstechnieken!$M$120,Versterkingstechnieken!$M$126&gt;=Versterkingstechnieken!$M$121,Versterkingstechnieken!$M$126&gt;=Versterkingstechnieken!$M$122,Versterkingstechnieken!$M$126&gt;=Versterkingstechnieken!$M$123,Versterkingstechnieken!$M$126&gt;=Versterkingstechnieken!$M$124,Versterkingstechnieken!$M$126&gt;=Versterkingstechnieken!$M$125,Versterkingstechnieken!$M$126&gt;=Versterkingstechnieken!$M$117)))</f>
        <v>0</v>
      </c>
      <c r="N50" s="37" t="b">
        <f>AND(OR((IF('Bepalen Type Onderhoud'!$M$18,TRUE,FALSE)),(IF('Bepalen Type Onderhoud'!$L$18,TRUE,FALSE))),(AND(Reparatietechnieken!$M$117&gt;=Reparatietechnieken!$M$118,Reparatietechnieken!$M$117&gt;=Reparatietechnieken!$M$119,Reparatietechnieken!$M117&gt;=Reparatietechnieken!$M$120,Reparatietechnieken!$M$117&gt;=Reparatietechnieken!$M$121,Reparatietechnieken!$M$117&gt;=Reparatietechnieken!$M$122,Reparatietechnieken!$M$117&gt;=Reparatietechnieken!$M$123,Reparatietechnieken!$M$117&gt;=Reparatietechnieken!$M$124,Reparatietechnieken!$M$117&gt;=Reparatietechnieken!$M$125,Reparatietechnieken!$M$117&gt;=Reparatietechnieken!$M$126)))</f>
        <v>0</v>
      </c>
      <c r="O50" s="37" t="b">
        <f>AND(OR((IF('Bepalen Type Onderhoud'!$M$18,TRUE,FALSE)),(IF('Bepalen Type Onderhoud'!$L$18,TRUE,FALSE))),(AND(Reparatietechnieken!$M$118&gt;=Reparatietechnieken!$M$117,Reparatietechnieken!$M$118&gt;=Reparatietechnieken!$M$119,Reparatietechnieken!$M$118&gt;=Reparatietechnieken!$M$120,Reparatietechnieken!$M$118&gt;=Reparatietechnieken!$M$121,Reparatietechnieken!$M$118&gt;=Reparatietechnieken!$M$122,Reparatietechnieken!$M$118&gt;=Reparatietechnieken!$M$123,Reparatietechnieken!$M$118&gt;=Reparatietechnieken!$M$124,Reparatietechnieken!$M$118&gt;=Reparatietechnieken!$M$125,Reparatietechnieken!$M$118&gt;=Reparatietechnieken!$M$126)))</f>
        <v>0</v>
      </c>
      <c r="P50" s="37" t="b">
        <f>AND(OR((IF('Bepalen Type Onderhoud'!$M$18,TRUE,FALSE)),(IF('Bepalen Type Onderhoud'!$L$18,TRUE,FALSE))),(AND(Reparatietechnieken!$M$119&gt;=Reparatietechnieken!$M$118,Reparatietechnieken!$M$119&gt;=Reparatietechnieken!$M$117,Reparatietechnieken!$M$119&gt;=Reparatietechnieken!$M$120,Reparatietechnieken!$M$119&gt;=Reparatietechnieken!$M$121,Reparatietechnieken!$M$119&gt;=Reparatietechnieken!$M$122,Reparatietechnieken!$M$119&gt;=Reparatietechnieken!$M$123,Reparatietechnieken!$M$119&gt;=Reparatietechnieken!$M$124,Reparatietechnieken!$M$119&gt;=Reparatietechnieken!$M$125,Reparatietechnieken!$M$119&gt;=Reparatietechnieken!$M$126)))</f>
        <v>0</v>
      </c>
      <c r="Q50" s="37" t="b">
        <f>AND(OR((IF('Bepalen Type Onderhoud'!$M$18,TRUE,FALSE)),(IF('Bepalen Type Onderhoud'!$L$18,TRUE,FALSE))),(AND(Reparatietechnieken!$M$120&gt;=Reparatietechnieken!$M$118,Reparatietechnieken!$M$120&gt;=Reparatietechnieken!$M$119,Reparatietechnieken!$M$120&gt;=Reparatietechnieken!$M$117,Reparatietechnieken!$M$120&gt;=Reparatietechnieken!$M$121,Reparatietechnieken!$M$120&gt;=Reparatietechnieken!$M$122,Reparatietechnieken!$M$120&gt;=Reparatietechnieken!$M$123,Reparatietechnieken!$M$120&gt;=Reparatietechnieken!$M$124,Reparatietechnieken!$M$120&gt;=Reparatietechnieken!$M$125,Reparatietechnieken!$M$120&gt;=Reparatietechnieken!$M$126)))</f>
        <v>0</v>
      </c>
      <c r="R50" s="37" t="b">
        <f>AND(OR((IF('Bepalen Type Onderhoud'!$M$18,TRUE,FALSE)),(IF('Bepalen Type Onderhoud'!$L$18,TRUE,FALSE))),(AND(Reparatietechnieken!$M$121&gt;=Reparatietechnieken!$M$118,Reparatietechnieken!$M$121&gt;=Reparatietechnieken!$M$119,Reparatietechnieken!$M$121&gt;=Reparatietechnieken!$M$120,Reparatietechnieken!$M$121&gt;=Reparatietechnieken!$M$117,Reparatietechnieken!$M$121&gt;=Reparatietechnieken!$M$122,Reparatietechnieken!$M$121&gt;=Reparatietechnieken!$M$123,Reparatietechnieken!$M$121&gt;=Reparatietechnieken!$M$124,Reparatietechnieken!$M$121&gt;=Reparatietechnieken!$M$125,Reparatietechnieken!$M$121&gt;=Reparatietechnieken!$M$126)))</f>
        <v>0</v>
      </c>
      <c r="S50" s="37" t="b">
        <f>AND(OR((IF('Bepalen Type Onderhoud'!$M$18,TRUE,FALSE)),(IF('Bepalen Type Onderhoud'!$L$18,TRUE,FALSE))),(AND(Reparatietechnieken!$M$122&gt;=Reparatietechnieken!$M$118,Reparatietechnieken!$M$122&gt;=Reparatietechnieken!$M$119,Reparatietechnieken!$M$122&gt;=Reparatietechnieken!$M$120,Reparatietechnieken!$M$122&gt;=Reparatietechnieken!$M$121,Reparatietechnieken!$M$122&gt;=Reparatietechnieken!$M$117,Reparatietechnieken!$M$122&gt;=Reparatietechnieken!$M$123,Reparatietechnieken!$M$122&gt;=Reparatietechnieken!$M$124,Reparatietechnieken!$M$122&gt;=Reparatietechnieken!$M$125,Reparatietechnieken!$M$122&gt;=Reparatietechnieken!$M$126)))</f>
        <v>0</v>
      </c>
      <c r="T50" s="37" t="b">
        <f>AND(OR((IF('Bepalen Type Onderhoud'!$M$18,TRUE,FALSE)),(IF('Bepalen Type Onderhoud'!$L$18,TRUE,FALSE))),(AND(Reparatietechnieken!$M$123&gt;=Reparatietechnieken!$M$118,Reparatietechnieken!$M$123&gt;=Reparatietechnieken!$M$119,Reparatietechnieken!$M$123&gt;=Reparatietechnieken!$M$120,Reparatietechnieken!$M$123&gt;=Reparatietechnieken!$M$121,Reparatietechnieken!$M$123&gt;=Reparatietechnieken!$M$122,Reparatietechnieken!$M$123&gt;=Reparatietechnieken!$M$117,Reparatietechnieken!$M$117&gt;=Reparatietechnieken!$M$124,Reparatietechnieken!$M$123&gt;=Reparatietechnieken!$M$125,Reparatietechnieken!$M$123&gt;=Reparatietechnieken!$M$126)))</f>
        <v>0</v>
      </c>
      <c r="U50" s="37" t="b">
        <f>AND(OR((IF('Bepalen Type Onderhoud'!$M$18,TRUE,FALSE)),(IF('Bepalen Type Onderhoud'!$L$18,TRUE,FALSE))),(AND(Reparatietechnieken!$M$124&gt;=Reparatietechnieken!$M$118,Reparatietechnieken!$M$124&gt;=Reparatietechnieken!$M$119,Reparatietechnieken!$M$124&gt;=Reparatietechnieken!$M$120,Reparatietechnieken!$M$124&gt;=Reparatietechnieken!$M$121,Reparatietechnieken!$M$124&gt;=Reparatietechnieken!$M$122,Reparatietechnieken!$M$124&gt;=Reparatietechnieken!$M$123,Reparatietechnieken!$M$124&gt;=Reparatietechnieken!$M$117,Reparatietechnieken!$M$124&gt;=Reparatietechnieken!$M$125,Reparatietechnieken!$M$124&gt;=Reparatietechnieken!$M$126)))</f>
        <v>0</v>
      </c>
      <c r="V50" s="37" t="b">
        <f>AND(OR((IF('Bepalen Type Onderhoud'!$M$18,TRUE,FALSE)),(IF('Bepalen Type Onderhoud'!$L$18,TRUE,FALSE))),(AND(Reparatietechnieken!$M$125&gt;=Reparatietechnieken!$M$118,Reparatietechnieken!$M$125&gt;=Reparatietechnieken!$M$119,Reparatietechnieken!$M$125&gt;=Reparatietechnieken!$M$120,Reparatietechnieken!$M$125&gt;=Reparatietechnieken!$M$121,Reparatietechnieken!$M$125&gt;=Reparatietechnieken!$M$122,Reparatietechnieken!$M$125&gt;=Reparatietechnieken!$M$123,Reparatietechnieken!$M$125&gt;=Reparatietechnieken!$M$124,Reparatietechnieken!$M$125&gt;=Reparatietechnieken!$M$117,Reparatietechnieken!$M$125&gt;=Reparatietechnieken!$M$126)))</f>
        <v>0</v>
      </c>
      <c r="W50" s="37" t="b">
        <f>AND(OR((IF('Bepalen Type Onderhoud'!$M$18,TRUE,FALSE)),(IF('Bepalen Type Onderhoud'!$L$18,TRUE,FALSE))),(AND(Reparatietechnieken!$M$126&gt;=Reparatietechnieken!$M$118,Reparatietechnieken!$M$126&gt;=Reparatietechnieken!$M$119,Reparatietechnieken!$M$126&gt;=Reparatietechnieken!$M$120,Reparatietechnieken!$M$126&gt;=Reparatietechnieken!$M$121,Reparatietechnieken!$M$126&gt;=Reparatietechnieken!$M$122,Reparatietechnieken!$M$126&gt;=Reparatietechnieken!$M$123,Reparatietechnieken!$M$126&gt;=Reparatietechnieken!$M$124,Reparatietechnieken!$M$126&gt;=Reparatietechnieken!$M$125,Reparatietechnieken!$M$126&gt;=Reparatietechnieken!$M$117)))</f>
        <v>0</v>
      </c>
      <c r="X50" s="37" t="b">
        <f>AND(OR((IF('Bepalen Type Onderhoud'!$M$18,TRUE,FALSE)),(IF('Bepalen Type Onderhoud'!$L$18,TRUE,FALSE))),(AND(Preserveringstechnieken!$M$117&gt;=Preserveringstechnieken!$M$118,Preserveringstechnieken!$M$117&gt;=Preserveringstechnieken!$M$119,Preserveringstechnieken!$M117&gt;=Preserveringstechnieken!$M$120,Preserveringstechnieken!$M$117&gt;=Preserveringstechnieken!$M$121,Preserveringstechnieken!$M$117&gt;=Preserveringstechnieken!$M$122,Preserveringstechnieken!$M$117&gt;=Preserveringstechnieken!$M$123,Preserveringstechnieken!$M$117&gt;=Preserveringstechnieken!$M$124,Preserveringstechnieken!$M$117&gt;=Preserveringstechnieken!$M$125,Preserveringstechnieken!$M$117&gt;=Preserveringstechnieken!$M$126)))</f>
        <v>0</v>
      </c>
      <c r="Y50" s="37" t="b">
        <f>AND(OR((IF('Bepalen Type Onderhoud'!$M$18,TRUE,FALSE)),(IF('Bepalen Type Onderhoud'!$L$18,TRUE,FALSE))),(AND(Preserveringstechnieken!$M$118&gt;=Preserveringstechnieken!$M$117,Preserveringstechnieken!$M$118&gt;=Preserveringstechnieken!$M$119,Preserveringstechnieken!$M$118&gt;=Preserveringstechnieken!$M$120,Preserveringstechnieken!$M$118&gt;=Preserveringstechnieken!$M$121,Preserveringstechnieken!$M$118&gt;=Preserveringstechnieken!$M$122,Preserveringstechnieken!$M$118&gt;=Preserveringstechnieken!$M$123,Preserveringstechnieken!$M$118&gt;=Preserveringstechnieken!$M$124,Preserveringstechnieken!$M$118&gt;=Preserveringstechnieken!$M$125,Preserveringstechnieken!$M$118&gt;=Preserveringstechnieken!$M$126)))</f>
        <v>0</v>
      </c>
      <c r="Z50" s="37" t="b">
        <f>AND(OR((IF('Bepalen Type Onderhoud'!$M$18,TRUE,FALSE)),(IF('Bepalen Type Onderhoud'!$L$18,TRUE,FALSE))),(AND(Preserveringstechnieken!$M$119&gt;=Preserveringstechnieken!$M$118,Preserveringstechnieken!$M$119&gt;=Preserveringstechnieken!$M$117,Preserveringstechnieken!$M$119&gt;=Preserveringstechnieken!$M$120,Preserveringstechnieken!$M$119&gt;=Preserveringstechnieken!$M$121,Preserveringstechnieken!$M$119&gt;=Preserveringstechnieken!$M$122,Preserveringstechnieken!$M$119&gt;=Preserveringstechnieken!$M$123,Preserveringstechnieken!$M$119&gt;=Preserveringstechnieken!$M$124,Preserveringstechnieken!$M$119&gt;=Preserveringstechnieken!$M$125,Preserveringstechnieken!$M$119&gt;=Preserveringstechnieken!$M$126)))</f>
        <v>0</v>
      </c>
      <c r="AA50" s="37" t="b">
        <f>AND(OR((IF('Bepalen Type Onderhoud'!$M$18,TRUE,FALSE)),(IF('Bepalen Type Onderhoud'!$L$18,TRUE,FALSE))),(AND(Preserveringstechnieken!$M$120&gt;=Preserveringstechnieken!$M$118,Preserveringstechnieken!$M$120&gt;=Preserveringstechnieken!$M$119,Preserveringstechnieken!$M$120&gt;=Preserveringstechnieken!$M$117,Preserveringstechnieken!$M$120&gt;=Preserveringstechnieken!$M$121,Preserveringstechnieken!$M$120&gt;=Preserveringstechnieken!$M$122,Preserveringstechnieken!$M$120&gt;=Preserveringstechnieken!$M$123,Preserveringstechnieken!$M$120&gt;=Preserveringstechnieken!$M$124,Preserveringstechnieken!$M$120&gt;=Preserveringstechnieken!$M$125,Preserveringstechnieken!$M$120&gt;=Preserveringstechnieken!$M$126)))</f>
        <v>0</v>
      </c>
      <c r="AB50" s="37" t="b">
        <f>AND(OR((IF('Bepalen Type Onderhoud'!$M$18,TRUE,FALSE)),(IF('Bepalen Type Onderhoud'!$L$18,TRUE,FALSE))),(AND(Preserveringstechnieken!$M$121&gt;=Preserveringstechnieken!$M$118,Preserveringstechnieken!$M$121&gt;=Preserveringstechnieken!$M$119,Preserveringstechnieken!$M$121&gt;=Preserveringstechnieken!$M$120,Preserveringstechnieken!$M$121&gt;=Preserveringstechnieken!$M$117,Preserveringstechnieken!$M$121&gt;=Preserveringstechnieken!$M$122,Preserveringstechnieken!$M$121&gt;=Preserveringstechnieken!$M$123,Preserveringstechnieken!$M$121&gt;=Preserveringstechnieken!$M$124,Preserveringstechnieken!$M$121&gt;=Preserveringstechnieken!$M$125,Preserveringstechnieken!$M$121&gt;=Preserveringstechnieken!$M$126)))</f>
        <v>0</v>
      </c>
      <c r="AC50" s="37" t="b">
        <f>AND(OR((IF('Bepalen Type Onderhoud'!$M$18,TRUE,FALSE)),(IF('Bepalen Type Onderhoud'!$L$18,TRUE,FALSE))),(AND(Preserveringstechnieken!$M$122&gt;=Preserveringstechnieken!$M$118,Preserveringstechnieken!$M$122&gt;=Preserveringstechnieken!$M$119,Preserveringstechnieken!$M$122&gt;=Preserveringstechnieken!$M$120,Preserveringstechnieken!$M$122&gt;=Preserveringstechnieken!$M$121,Preserveringstechnieken!$M$122&gt;=Preserveringstechnieken!$M$117,Preserveringstechnieken!$M$122&gt;=Preserveringstechnieken!$M$123,Preserveringstechnieken!$M$122&gt;=Preserveringstechnieken!$M$124,Preserveringstechnieken!$M$122&gt;=Preserveringstechnieken!$M$125,Preserveringstechnieken!$M$122&gt;=Preserveringstechnieken!$M$126)))</f>
        <v>0</v>
      </c>
      <c r="AD50" s="37" t="b">
        <f>AND(OR((IF('Bepalen Type Onderhoud'!$M$18,TRUE,FALSE)),(IF('Bepalen Type Onderhoud'!$L$18,TRUE,FALSE))),(AND(Preserveringstechnieken!$M$123&gt;=Preserveringstechnieken!$M$118,Preserveringstechnieken!$M$123&gt;=Preserveringstechnieken!$M$119,Preserveringstechnieken!$M$123&gt;=Preserveringstechnieken!$M$120,Preserveringstechnieken!$M$123&gt;=Preserveringstechnieken!$M$121,Preserveringstechnieken!$M$123&gt;=Preserveringstechnieken!$M$122,Preserveringstechnieken!$M$123&gt;=Preserveringstechnieken!$M$117,Preserveringstechnieken!$M$117&gt;=Preserveringstechnieken!$M$124,Preserveringstechnieken!$M$123&gt;=Preserveringstechnieken!$M$125,Preserveringstechnieken!$M$123&gt;=Preserveringstechnieken!$M$126)))</f>
        <v>0</v>
      </c>
      <c r="AE50" s="37" t="b">
        <f>AND(OR((IF('Bepalen Type Onderhoud'!$M$18,TRUE,FALSE)),(IF('Bepalen Type Onderhoud'!$L$18,TRUE,FALSE))),(AND(Preserveringstechnieken!$M$124&gt;=Preserveringstechnieken!$M$118,Preserveringstechnieken!$M$124&gt;=Preserveringstechnieken!$M$119,Preserveringstechnieken!$M$124&gt;=Preserveringstechnieken!$M$120,Preserveringstechnieken!$M$124&gt;=Preserveringstechnieken!$M$121,Preserveringstechnieken!$M$124&gt;=Preserveringstechnieken!$M$122,Preserveringstechnieken!$M$124&gt;=Preserveringstechnieken!$M$123,Preserveringstechnieken!$M$124&gt;=Preserveringstechnieken!$M$117,Preserveringstechnieken!$M$124&gt;=Preserveringstechnieken!$M$125,Preserveringstechnieken!$M$124&gt;=Preserveringstechnieken!$M$126)))</f>
        <v>0</v>
      </c>
      <c r="AF50" s="37" t="b">
        <f>AND(OR((IF('Bepalen Type Onderhoud'!$M$18,TRUE,FALSE)),(IF('Bepalen Type Onderhoud'!$L$18,TRUE,FALSE))),(AND(Preserveringstechnieken!$M$125&gt;=Preserveringstechnieken!$M$118,Preserveringstechnieken!$M$125&gt;=Preserveringstechnieken!$M$119,Preserveringstechnieken!$M$125&gt;=Preserveringstechnieken!$M$120,Preserveringstechnieken!$M$125&gt;=Preserveringstechnieken!$M$121,Preserveringstechnieken!$M$125&gt;=Preserveringstechnieken!$M$122,Preserveringstechnieken!$M$125&gt;=Preserveringstechnieken!$M$123,Preserveringstechnieken!$M$125&gt;=Preserveringstechnieken!$M$124,Preserveringstechnieken!$M$125&gt;=Preserveringstechnieken!$M$117,Preserveringstechnieken!$M$125&gt;=Preserveringstechnieken!$M$126)))</f>
        <v>0</v>
      </c>
      <c r="AG50" s="37" t="b">
        <f>AND(OR((IF('Bepalen Type Onderhoud'!$M$18,TRUE,FALSE)),(IF('Bepalen Type Onderhoud'!$L$18,TRUE,FALSE))),(AND(Preserveringstechnieken!$M$126&gt;=Preserveringstechnieken!$M$118,Preserveringstechnieken!$M$126&gt;=Preserveringstechnieken!$M$119,Preserveringstechnieken!$M$126&gt;=Preserveringstechnieken!$M$120,Preserveringstechnieken!$M$126&gt;=Preserveringstechnieken!$M$121,Preserveringstechnieken!$M$126&gt;=Preserveringstechnieken!$M$122,Preserveringstechnieken!$M$126&gt;=Preserveringstechnieken!$M$123,Preserveringstechnieken!$M$126&gt;=Preserveringstechnieken!$M$124,Preserveringstechnieken!$M$126&gt;=Preserveringstechnieken!$M$125,Preserveringstechnieken!$M$126&gt;=Preserveringstechnieken!$M$117)))</f>
        <v>0</v>
      </c>
      <c r="AH50" s="35"/>
      <c r="AI50" s="35"/>
      <c r="AJ50" s="35"/>
      <c r="AK50" s="35"/>
      <c r="AL50" s="35"/>
      <c r="AM50" s="35"/>
      <c r="AN50" s="35"/>
    </row>
    <row r="51" spans="1:43" s="20" customFormat="1" ht="13.2" x14ac:dyDescent="0.25">
      <c r="A51" s="314" t="s">
        <v>17</v>
      </c>
      <c r="B51" s="134"/>
      <c r="C51" s="134"/>
      <c r="D51" s="39"/>
      <c r="E51" s="39"/>
      <c r="F51" s="39"/>
      <c r="G51" s="39"/>
      <c r="H51" s="39"/>
      <c r="I51" s="39"/>
      <c r="J51" s="39"/>
      <c r="K51" s="39"/>
      <c r="L51" s="39"/>
      <c r="M51" s="39"/>
      <c r="N51" s="39"/>
      <c r="O51" s="39"/>
      <c r="P51" s="39"/>
      <c r="Q51" s="39"/>
      <c r="R51" s="39"/>
      <c r="S51" s="39"/>
      <c r="T51" s="39"/>
      <c r="U51" s="39"/>
      <c r="V51" s="39"/>
      <c r="W51" s="39"/>
      <c r="X51" s="39"/>
      <c r="Y51" s="39"/>
      <c r="Z51" s="39"/>
      <c r="AA51" s="39"/>
      <c r="AB51" s="39"/>
      <c r="AC51" s="39"/>
      <c r="AD51" s="39"/>
      <c r="AE51" s="39"/>
      <c r="AF51" s="39"/>
      <c r="AG51" s="39"/>
      <c r="AH51" s="36"/>
      <c r="AI51" s="36"/>
      <c r="AJ51" s="36"/>
      <c r="AK51" s="36"/>
      <c r="AL51" s="36"/>
      <c r="AM51" s="36"/>
      <c r="AN51" s="36"/>
      <c r="AO51" s="36"/>
      <c r="AP51" s="36"/>
      <c r="AQ51" s="36"/>
    </row>
    <row r="52" spans="1:43" ht="13.2" x14ac:dyDescent="0.25">
      <c r="A52" s="315"/>
      <c r="B52" s="135" t="s">
        <v>55</v>
      </c>
      <c r="C52" s="135"/>
      <c r="D52" s="135" t="s">
        <v>133</v>
      </c>
      <c r="E52" s="135"/>
      <c r="F52" s="135"/>
      <c r="G52" s="135"/>
      <c r="H52" s="135"/>
      <c r="I52" s="135"/>
      <c r="J52" s="135"/>
      <c r="K52" s="135"/>
      <c r="L52" s="135"/>
      <c r="M52" s="135"/>
      <c r="N52" s="135" t="s">
        <v>134</v>
      </c>
      <c r="O52" s="135"/>
      <c r="P52" s="135"/>
      <c r="Q52" s="135"/>
      <c r="R52" s="135"/>
      <c r="S52" s="135"/>
      <c r="T52" s="135"/>
      <c r="U52" s="135"/>
      <c r="V52" s="135"/>
      <c r="W52" s="135"/>
      <c r="X52" s="135" t="s">
        <v>165</v>
      </c>
      <c r="Y52" s="135"/>
      <c r="Z52" s="135"/>
      <c r="AA52" s="135"/>
      <c r="AB52" s="135"/>
      <c r="AC52" s="135"/>
      <c r="AD52" s="135"/>
      <c r="AE52" s="135"/>
      <c r="AF52" s="135"/>
      <c r="AG52" s="135"/>
      <c r="AH52" s="35"/>
      <c r="AI52" s="35"/>
      <c r="AJ52" s="35"/>
      <c r="AK52" s="35"/>
      <c r="AL52" s="35"/>
      <c r="AM52" s="35"/>
      <c r="AN52" s="35"/>
    </row>
    <row r="53" spans="1:43" ht="79.2" x14ac:dyDescent="0.25">
      <c r="A53" s="316"/>
      <c r="B53" s="160" t="s">
        <v>55</v>
      </c>
      <c r="C53" s="33"/>
      <c r="D53" s="34" t="str">
        <f>Versterkingstechnieken!$E$127</f>
        <v>Hogedruk injectie scheuren met epoxy</v>
      </c>
      <c r="E53" s="34" t="str">
        <f>Versterkingstechnieken!$E$128</f>
        <v>Handmatig repareren (epoxymassa's)</v>
      </c>
      <c r="F53" s="34" t="str">
        <f>Versterkingstechnieken!$E$129</f>
        <v>Handmatig repareren (PCC mortel)</v>
      </c>
      <c r="G53" s="34" t="str">
        <f>Versterkingstechnieken!$E$130</f>
        <v>Handmatig repareren (cementgebonden gietmortel)</v>
      </c>
      <c r="H53" s="34" t="str">
        <f>Versterkingstechnieken!$E$131</f>
        <v>Constructie overlagen met gewapend spuitbeton; Natte mortel</v>
      </c>
      <c r="I53" s="34" t="str">
        <f>Versterkingstechnieken!$E$132</f>
        <v>Constructie overlagen met gewapend spuitbeton; Droge mortel</v>
      </c>
      <c r="J53" s="34" t="str">
        <f>Versterkingstechnieken!$E$133</f>
        <v xml:space="preserve">Lijmwapening toepassen </v>
      </c>
      <c r="K53" s="34" t="str">
        <f>Versterkingstechnieken!$E$134</f>
        <v>Uitwendige voorspanwapening toepassen</v>
      </c>
      <c r="L53" s="34">
        <f>Versterkingstechnieken!$E$135</f>
        <v>0</v>
      </c>
      <c r="M53" s="34">
        <f>Versterkingstechnieken!$E$136</f>
        <v>0</v>
      </c>
      <c r="N53" s="34" t="str">
        <f>Reparatietechnieken!$E$127</f>
        <v>Injectie scheuren met epoxy</v>
      </c>
      <c r="O53" s="34" t="str">
        <f>Reparatietechnieken!$E$128</f>
        <v>Hogedruk injectie scheuren met epoxy</v>
      </c>
      <c r="P53" s="34" t="str">
        <f>Reparatietechnieken!$E$129</f>
        <v>Handmatig repareren (epoxylaag)</v>
      </c>
      <c r="Q53" s="34" t="str">
        <f>Reparatietechnieken!$E$130</f>
        <v>Handmatig repareren (PCC mortel)</v>
      </c>
      <c r="R53" s="34">
        <f>Reparatietechnieken!$E$131</f>
        <v>0</v>
      </c>
      <c r="S53" s="34">
        <f>Reparatietechnieken!$E$132</f>
        <v>0</v>
      </c>
      <c r="T53" s="34">
        <f>Reparatietechnieken!$E$133</f>
        <v>0</v>
      </c>
      <c r="U53" s="34">
        <f>Reparatietechnieken!$E$134</f>
        <v>0</v>
      </c>
      <c r="V53" s="34">
        <f>Reparatietechnieken!$E$135</f>
        <v>0</v>
      </c>
      <c r="W53" s="34">
        <f>Reparatietechnieken!$E$136</f>
        <v>0</v>
      </c>
      <c r="X53" s="34" t="str">
        <f>Preserveringstechnieken!$E$127</f>
        <v>Beton impregneren (hydrofoberen) zodat vocht buiten de constructie blijft</v>
      </c>
      <c r="Y53" s="34" t="str">
        <f>Preserveringstechnieken!$E$128</f>
        <v>Injectie scheuren met poly-urethaan</v>
      </c>
      <c r="Z53" s="34" t="str">
        <f>Preserveringstechnieken!$E$129</f>
        <v>Hogedruk injectie scheuren met poly-urethaan</v>
      </c>
      <c r="AA53" s="34">
        <f>Preserveringstechnieken!$E$130</f>
        <v>0</v>
      </c>
      <c r="AB53" s="34">
        <f>Preserveringstechnieken!$E$131</f>
        <v>0</v>
      </c>
      <c r="AC53" s="34">
        <f>Preserveringstechnieken!$E$132</f>
        <v>0</v>
      </c>
      <c r="AD53" s="34">
        <f>Preserveringstechnieken!$E$133</f>
        <v>0</v>
      </c>
      <c r="AE53" s="34">
        <f>Preserveringstechnieken!$E$134</f>
        <v>0</v>
      </c>
      <c r="AF53" s="34">
        <f>Preserveringstechnieken!$E$135</f>
        <v>0</v>
      </c>
      <c r="AG53" s="34">
        <f>Preserveringstechnieken!$E$136</f>
        <v>0</v>
      </c>
      <c r="AH53" s="35"/>
      <c r="AI53" s="35"/>
      <c r="AJ53" s="35"/>
      <c r="AK53" s="35"/>
      <c r="AL53" s="35"/>
      <c r="AM53" s="35"/>
      <c r="AN53" s="35"/>
    </row>
    <row r="54" spans="1:43" x14ac:dyDescent="0.35">
      <c r="A54" s="180" t="s">
        <v>25</v>
      </c>
      <c r="B54" s="161" t="b">
        <f>IF('Bepalen Type Onderhoud'!$N19,TRUE,FALSE)</f>
        <v>0</v>
      </c>
      <c r="C54" s="38"/>
      <c r="D54" s="37" t="b">
        <f>AND((IF('Bepalen Type Onderhoud'!$M$19,TRUE,FALSE)),(AND(Versterkingstechnieken!$M$127&gt;=Versterkingstechnieken!$M$128,Versterkingstechnieken!$M$127&gt;=Versterkingstechnieken!$M$129,Versterkingstechnieken!$M127&gt;=Versterkingstechnieken!$M$130,Versterkingstechnieken!$M$127&gt;=Versterkingstechnieken!$M$131,Versterkingstechnieken!$M$127&gt;=Versterkingstechnieken!$M$132,Versterkingstechnieken!$M$127&gt;=Versterkingstechnieken!$M$133,Versterkingstechnieken!$M$127&gt;=Versterkingstechnieken!$M$134,Versterkingstechnieken!$M$127&gt;=Versterkingstechnieken!$M$135,Versterkingstechnieken!$M$127&gt;=Versterkingstechnieken!$M$136)))</f>
        <v>0</v>
      </c>
      <c r="E54" s="37" t="b">
        <f>AND((IF('Bepalen Type Onderhoud'!$M$19,TRUE,FALSE)),(AND(Versterkingstechnieken!$M$128&gt;=Versterkingstechnieken!$M$127,Versterkingstechnieken!$M$128&gt;=Versterkingstechnieken!$M$129,Versterkingstechnieken!$M$128&gt;=Versterkingstechnieken!$M$130,Versterkingstechnieken!$M$128&gt;=Versterkingstechnieken!$M$131,Versterkingstechnieken!$M$128&gt;=Versterkingstechnieken!$M$132,Versterkingstechnieken!$M$128&gt;=Versterkingstechnieken!$M$133,Versterkingstechnieken!$M$128&gt;=Versterkingstechnieken!$M$134,Versterkingstechnieken!$M$128&gt;=Versterkingstechnieken!$M$135,Versterkingstechnieken!$M$128&gt;=Versterkingstechnieken!$M$136)))</f>
        <v>0</v>
      </c>
      <c r="F54" s="37" t="b">
        <f>AND((IF('Bepalen Type Onderhoud'!$M$19,TRUE,FALSE)),(AND(Versterkingstechnieken!$M$129&gt;=Versterkingstechnieken!$M$128,Versterkingstechnieken!$M$129&gt;=Versterkingstechnieken!$M$127,Versterkingstechnieken!$M$129&gt;=Versterkingstechnieken!$M$130,Versterkingstechnieken!$M$129&gt;=Versterkingstechnieken!$M$131,Versterkingstechnieken!$M$129&gt;=Versterkingstechnieken!$M$132,Versterkingstechnieken!$M$129&gt;=Versterkingstechnieken!$M$133,Versterkingstechnieken!$M$129&gt;=Versterkingstechnieken!$M$134,Versterkingstechnieken!$M$129&gt;=Versterkingstechnieken!$M$135,Versterkingstechnieken!$M$129&gt;=Versterkingstechnieken!$M$136)))</f>
        <v>0</v>
      </c>
      <c r="G54" s="37" t="b">
        <f>AND((IF('Bepalen Type Onderhoud'!$M$19,TRUE,FALSE)),(AND(Versterkingstechnieken!$M$130&gt;=Versterkingstechnieken!$M$128,Versterkingstechnieken!$M$130&gt;=Versterkingstechnieken!$M$129,Versterkingstechnieken!$M$130&gt;=Versterkingstechnieken!$M$127,Versterkingstechnieken!$M$130&gt;=Versterkingstechnieken!$M$131,Versterkingstechnieken!$M$130&gt;=Versterkingstechnieken!$M$132,Versterkingstechnieken!$M$130&gt;=Versterkingstechnieken!$M$133,Versterkingstechnieken!$M$130&gt;=Versterkingstechnieken!$M$134,Versterkingstechnieken!$M$130&gt;=Versterkingstechnieken!$M$135,Versterkingstechnieken!$M$130&gt;=Versterkingstechnieken!$M$136)))</f>
        <v>0</v>
      </c>
      <c r="H54" s="37" t="b">
        <f>AND((IF('Bepalen Type Onderhoud'!$M$19,TRUE,FALSE)),(AND(Versterkingstechnieken!$M$131&gt;=Versterkingstechnieken!$M$128,Versterkingstechnieken!$M$131&gt;=Versterkingstechnieken!$M$129,Versterkingstechnieken!$M$131&gt;=Versterkingstechnieken!$M$130,Versterkingstechnieken!$M$131&gt;=Versterkingstechnieken!$M$127,Versterkingstechnieken!$M$131&gt;=Versterkingstechnieken!$M$132,Versterkingstechnieken!$M$131&gt;=Versterkingstechnieken!$M$133,Versterkingstechnieken!$M$131&gt;=Versterkingstechnieken!$M$134,Versterkingstechnieken!$M$131&gt;=Versterkingstechnieken!$M$135,Versterkingstechnieken!$M$131&gt;=Versterkingstechnieken!$M$136)))</f>
        <v>0</v>
      </c>
      <c r="I54" s="37" t="b">
        <f>AND((IF('Bepalen Type Onderhoud'!$M$19,TRUE,FALSE)),(AND(Versterkingstechnieken!$M$132&gt;=Versterkingstechnieken!$M$128,Versterkingstechnieken!$M$132&gt;=Versterkingstechnieken!$M$129,Versterkingstechnieken!$M$132&gt;=Versterkingstechnieken!$M$130,Versterkingstechnieken!$M$132&gt;=Versterkingstechnieken!$M$131,Versterkingstechnieken!$M$132&gt;=Versterkingstechnieken!$M$127,Versterkingstechnieken!$M$132&gt;=Versterkingstechnieken!$M$133,Versterkingstechnieken!$M$132&gt;=Versterkingstechnieken!$M$134,Versterkingstechnieken!$M$132&gt;=Versterkingstechnieken!$M$135,Versterkingstechnieken!$M$132&gt;=Versterkingstechnieken!$M$136)))</f>
        <v>0</v>
      </c>
      <c r="J54" s="37" t="b">
        <f>AND((IF('Bepalen Type Onderhoud'!$M$19,TRUE,FALSE)),(AND(Versterkingstechnieken!$M$133&gt;=Versterkingstechnieken!$M$128,Versterkingstechnieken!$M$133&gt;=Versterkingstechnieken!$M$129,Versterkingstechnieken!$M$133&gt;=Versterkingstechnieken!$M$130,Versterkingstechnieken!$M$133&gt;=Versterkingstechnieken!$M$131,Versterkingstechnieken!$M$133&gt;=Versterkingstechnieken!$M$132,Versterkingstechnieken!$M$133&gt;=Versterkingstechnieken!$M$127,Versterkingstechnieken!$M$127&gt;=Versterkingstechnieken!$M$134,Versterkingstechnieken!$M$133&gt;=Versterkingstechnieken!$M$135,Versterkingstechnieken!$M$133&gt;=Versterkingstechnieken!$M$136)))</f>
        <v>0</v>
      </c>
      <c r="K54" s="37" t="b">
        <f>AND((IF('Bepalen Type Onderhoud'!$M$19,TRUE,FALSE)),(AND(Versterkingstechnieken!$M$134&gt;=Versterkingstechnieken!$M$128,Versterkingstechnieken!$M$134&gt;=Versterkingstechnieken!$M$129,Versterkingstechnieken!$M$134&gt;=Versterkingstechnieken!$M$130,Versterkingstechnieken!$M$134&gt;=Versterkingstechnieken!$M$131,Versterkingstechnieken!$M$134&gt;=Versterkingstechnieken!$M$132,Versterkingstechnieken!$M$134&gt;=Versterkingstechnieken!$M$133,Versterkingstechnieken!$M$134&gt;=Versterkingstechnieken!$M$127,Versterkingstechnieken!$M$134&gt;=Versterkingstechnieken!$M$135,Versterkingstechnieken!$M$134&gt;=Versterkingstechnieken!$M$136)))</f>
        <v>0</v>
      </c>
      <c r="L54" s="37" t="b">
        <f>AND((IF('Bepalen Type Onderhoud'!$M$19,TRUE,FALSE)),(AND(Versterkingstechnieken!$M$135&gt;=Versterkingstechnieken!$M$128,Versterkingstechnieken!$M$135&gt;=Versterkingstechnieken!$M$129,Versterkingstechnieken!$M$135&gt;=Versterkingstechnieken!$M$130,Versterkingstechnieken!$M$135&gt;=Versterkingstechnieken!$M$131,Versterkingstechnieken!$M$135&gt;=Versterkingstechnieken!$M$132,Versterkingstechnieken!$M$135&gt;=Versterkingstechnieken!$M$133,Versterkingstechnieken!$M$135&gt;=Versterkingstechnieken!$M$134,Versterkingstechnieken!$M$135&gt;=Versterkingstechnieken!$M$127,Versterkingstechnieken!$M$135&gt;=Versterkingstechnieken!$M$136)))</f>
        <v>0</v>
      </c>
      <c r="M54" s="37" t="b">
        <f>AND((IF('Bepalen Type Onderhoud'!$M$19,TRUE,FALSE)),(AND(Versterkingstechnieken!$M$136&gt;=Versterkingstechnieken!$M$128,Versterkingstechnieken!$M$136&gt;=Versterkingstechnieken!$M$129,Versterkingstechnieken!$M$136&gt;=Versterkingstechnieken!$M$130,Versterkingstechnieken!$M$136&gt;=Versterkingstechnieken!$M$131,Versterkingstechnieken!$M$136&gt;=Versterkingstechnieken!$M$132,Versterkingstechnieken!$M$136&gt;=Versterkingstechnieken!$M$133,Versterkingstechnieken!$M$136&gt;=Versterkingstechnieken!$M$134,Versterkingstechnieken!$M$136&gt;=Versterkingstechnieken!$M$135,Versterkingstechnieken!$M$136&gt;=Versterkingstechnieken!$M$127)))</f>
        <v>0</v>
      </c>
      <c r="N54" s="37" t="b">
        <f>AND(OR((IF('Bepalen Type Onderhoud'!$M$19,TRUE,FALSE)),(IF('Bepalen Type Onderhoud'!$L$19,TRUE,FALSE))),(AND(Reparatietechnieken!$M$127&gt;=Reparatietechnieken!$M$128,Reparatietechnieken!$M$127&gt;=Reparatietechnieken!$M$129,Reparatietechnieken!$M127&gt;=Reparatietechnieken!$M$130,Reparatietechnieken!$M$127&gt;=Reparatietechnieken!$M$131,Reparatietechnieken!$M$127&gt;=Reparatietechnieken!$M$132,Reparatietechnieken!$M$127&gt;=Reparatietechnieken!$M$133,Reparatietechnieken!$M$127&gt;=Reparatietechnieken!$M$134,Reparatietechnieken!$M$127&gt;=Reparatietechnieken!$M$135,Reparatietechnieken!$M$127&gt;=Reparatietechnieken!$M$136)))</f>
        <v>0</v>
      </c>
      <c r="O54" s="37" t="b">
        <f>AND(OR((IF('Bepalen Type Onderhoud'!$M$19,TRUE,FALSE)),(IF('Bepalen Type Onderhoud'!$L$19,TRUE,FALSE))),(AND(Reparatietechnieken!$M$128&gt;=Reparatietechnieken!$M$127,Reparatietechnieken!$M$128&gt;=Reparatietechnieken!$M$129,Reparatietechnieken!$M$128&gt;=Reparatietechnieken!$M$130,Reparatietechnieken!$M$128&gt;=Reparatietechnieken!$M$131,Reparatietechnieken!$M$128&gt;=Reparatietechnieken!$M$132,Reparatietechnieken!$M$128&gt;=Reparatietechnieken!$M$133,Reparatietechnieken!$M$128&gt;=Reparatietechnieken!$M$134,Reparatietechnieken!$M$128&gt;=Reparatietechnieken!$M$135,Reparatietechnieken!$M$128&gt;=Reparatietechnieken!$M$136)))</f>
        <v>0</v>
      </c>
      <c r="P54" s="37" t="b">
        <f>AND(OR((IF('Bepalen Type Onderhoud'!$M$19,TRUE,FALSE)),(IF('Bepalen Type Onderhoud'!$L$19,TRUE,FALSE))),(AND(Reparatietechnieken!$M$129&gt;=Reparatietechnieken!$M$128,Reparatietechnieken!$M$129&gt;=Reparatietechnieken!$M$127,Reparatietechnieken!$M$129&gt;=Reparatietechnieken!$M$130,Reparatietechnieken!$M$129&gt;=Reparatietechnieken!$M$131,Reparatietechnieken!$M$129&gt;=Reparatietechnieken!$M$132,Reparatietechnieken!$M$129&gt;=Reparatietechnieken!$M$133,Reparatietechnieken!$M$129&gt;=Reparatietechnieken!$M$134,Reparatietechnieken!$M$129&gt;=Reparatietechnieken!$M$135,Reparatietechnieken!$M$129&gt;=Reparatietechnieken!$M$136)))</f>
        <v>0</v>
      </c>
      <c r="Q54" s="37" t="b">
        <f>AND(OR((IF('Bepalen Type Onderhoud'!$M$19,TRUE,FALSE)),(IF('Bepalen Type Onderhoud'!$L$19,TRUE,FALSE))),(AND(Reparatietechnieken!$M$130&gt;=Reparatietechnieken!$M$128,Reparatietechnieken!$M$130&gt;=Reparatietechnieken!$M$129,Reparatietechnieken!$M$130&gt;=Reparatietechnieken!$M$127,Reparatietechnieken!$M$130&gt;=Reparatietechnieken!$M$131,Reparatietechnieken!$M$130&gt;=Reparatietechnieken!$M$132,Reparatietechnieken!$M$130&gt;=Reparatietechnieken!$M$133,Reparatietechnieken!$M$130&gt;=Reparatietechnieken!$M$134,Reparatietechnieken!$M$130&gt;=Reparatietechnieken!$M$135,Reparatietechnieken!$M$130&gt;=Reparatietechnieken!$M$136)))</f>
        <v>0</v>
      </c>
      <c r="R54" s="37" t="b">
        <f>AND(OR((IF('Bepalen Type Onderhoud'!$M$19,TRUE,FALSE)),(IF('Bepalen Type Onderhoud'!$L$19,TRUE,FALSE))),(AND(Reparatietechnieken!$M$131&gt;=Reparatietechnieken!$M$128,Reparatietechnieken!$M$131&gt;=Reparatietechnieken!$M$129,Reparatietechnieken!$M$131&gt;=Reparatietechnieken!$M$130,Reparatietechnieken!$M$131&gt;=Reparatietechnieken!$M$127,Reparatietechnieken!$M$131&gt;=Reparatietechnieken!$M$132,Reparatietechnieken!$M$131&gt;=Reparatietechnieken!$M$133,Reparatietechnieken!$M$131&gt;=Reparatietechnieken!$M$134,Reparatietechnieken!$M$131&gt;=Reparatietechnieken!$M$135,Reparatietechnieken!$M$131&gt;=Reparatietechnieken!$M$136)))</f>
        <v>0</v>
      </c>
      <c r="S54" s="37" t="b">
        <f>AND(OR((IF('Bepalen Type Onderhoud'!$M$19,TRUE,FALSE)),(IF('Bepalen Type Onderhoud'!$L$19,TRUE,FALSE))),(AND(Reparatietechnieken!$M$132&gt;=Reparatietechnieken!$M$128,Reparatietechnieken!$M$132&gt;=Reparatietechnieken!$M$129,Reparatietechnieken!$M$132&gt;=Reparatietechnieken!$M$130,Reparatietechnieken!$M$132&gt;=Reparatietechnieken!$M$131,Reparatietechnieken!$M$132&gt;=Reparatietechnieken!$M$127,Reparatietechnieken!$M$132&gt;=Reparatietechnieken!$M$133,Reparatietechnieken!$M$132&gt;=Reparatietechnieken!$M$134,Reparatietechnieken!$M$132&gt;=Reparatietechnieken!$M$135,Reparatietechnieken!$M$132&gt;=Reparatietechnieken!$M$136)))</f>
        <v>0</v>
      </c>
      <c r="T54" s="37" t="b">
        <f>AND(OR((IF('Bepalen Type Onderhoud'!$M$19,TRUE,FALSE)),(IF('Bepalen Type Onderhoud'!$L$19,TRUE,FALSE))),(AND(Reparatietechnieken!$M$133&gt;=Reparatietechnieken!$M$128,Reparatietechnieken!$M$133&gt;=Reparatietechnieken!$M$129,Reparatietechnieken!$M$133&gt;=Reparatietechnieken!$M$130,Reparatietechnieken!$M$133&gt;=Reparatietechnieken!$M$131,Reparatietechnieken!$M$133&gt;=Reparatietechnieken!$M$132,Reparatietechnieken!$M$133&gt;=Reparatietechnieken!$M$127,Reparatietechnieken!$M$127&gt;=Reparatietechnieken!$M$134,Reparatietechnieken!$M$133&gt;=Reparatietechnieken!$M$135,Reparatietechnieken!$M$133&gt;=Reparatietechnieken!$M$136)))</f>
        <v>0</v>
      </c>
      <c r="U54" s="37" t="b">
        <f>AND(OR((IF('Bepalen Type Onderhoud'!$M$19,TRUE,FALSE)),(IF('Bepalen Type Onderhoud'!$L$19,TRUE,FALSE))),(AND(Reparatietechnieken!$M$134&gt;=Reparatietechnieken!$M$128,Reparatietechnieken!$M$134&gt;=Reparatietechnieken!$M$129,Reparatietechnieken!$M$134&gt;=Reparatietechnieken!$M$130,Reparatietechnieken!$M$134&gt;=Reparatietechnieken!$M$131,Reparatietechnieken!$M$134&gt;=Reparatietechnieken!$M$132,Reparatietechnieken!$M$134&gt;=Reparatietechnieken!$M$133,Reparatietechnieken!$M$134&gt;=Reparatietechnieken!$M$127,Reparatietechnieken!$M$134&gt;=Reparatietechnieken!$M$135,Reparatietechnieken!$M$134&gt;=Reparatietechnieken!$M$136)))</f>
        <v>0</v>
      </c>
      <c r="V54" s="37" t="b">
        <f>AND(OR((IF('Bepalen Type Onderhoud'!$M$19,TRUE,FALSE)),(IF('Bepalen Type Onderhoud'!$L$19,TRUE,FALSE))),(AND(Reparatietechnieken!$M$135&gt;=Reparatietechnieken!$M$128,Reparatietechnieken!$M$135&gt;=Reparatietechnieken!$M$129,Reparatietechnieken!$M$135&gt;=Reparatietechnieken!$M$130,Reparatietechnieken!$M$135&gt;=Reparatietechnieken!$M$131,Reparatietechnieken!$M$135&gt;=Reparatietechnieken!$M$132,Reparatietechnieken!$M$135&gt;=Reparatietechnieken!$M$133,Reparatietechnieken!$M$135&gt;=Reparatietechnieken!$M$134,Reparatietechnieken!$M$135&gt;=Reparatietechnieken!$M$127,Reparatietechnieken!$M$135&gt;=Reparatietechnieken!$M$136)))</f>
        <v>0</v>
      </c>
      <c r="W54" s="37" t="b">
        <f>AND(OR((IF('Bepalen Type Onderhoud'!$M$19,TRUE,FALSE)),(IF('Bepalen Type Onderhoud'!$L$19,TRUE,FALSE))),(AND(Reparatietechnieken!$M$136&gt;=Reparatietechnieken!$M$128,Reparatietechnieken!$M$136&gt;=Reparatietechnieken!$M$129,Reparatietechnieken!$M$136&gt;=Reparatietechnieken!$M$130,Reparatietechnieken!$M$136&gt;=Reparatietechnieken!$M$131,Reparatietechnieken!$M$136&gt;=Reparatietechnieken!$M$132,Reparatietechnieken!$M$136&gt;=Reparatietechnieken!$M$133,Reparatietechnieken!$M$136&gt;=Reparatietechnieken!$M$134,Reparatietechnieken!$M$136&gt;=Reparatietechnieken!$M$135,Reparatietechnieken!$M$136&gt;=Reparatietechnieken!$M$127)))</f>
        <v>0</v>
      </c>
      <c r="X54" s="37" t="b">
        <f>AND(OR((IF('Bepalen Type Onderhoud'!$M$19,TRUE,FALSE)),(IF('Bepalen Type Onderhoud'!$L$19,TRUE,FALSE))),(AND(Preserveringstechnieken!$M$127&gt;=Preserveringstechnieken!$M$128,Preserveringstechnieken!$M$127&gt;=Preserveringstechnieken!$M$129,Preserveringstechnieken!$M127&gt;=Preserveringstechnieken!$M$130,Preserveringstechnieken!$M$127&gt;=Preserveringstechnieken!$M$131,Preserveringstechnieken!$M$127&gt;=Preserveringstechnieken!$M$132,Preserveringstechnieken!$M$127&gt;=Preserveringstechnieken!$M$133,Preserveringstechnieken!$M$127&gt;=Preserveringstechnieken!$M$134,Preserveringstechnieken!$M$127&gt;=Preserveringstechnieken!$M$135,Preserveringstechnieken!$M$127&gt;=Preserveringstechnieken!$M$136)))</f>
        <v>0</v>
      </c>
      <c r="Y54" s="37" t="b">
        <f>AND(OR((IF('Bepalen Type Onderhoud'!$M$19,TRUE,FALSE)),(IF('Bepalen Type Onderhoud'!$L$19,TRUE,FALSE))),(AND(Preserveringstechnieken!$M$128&gt;=Preserveringstechnieken!$M$127,Preserveringstechnieken!$M$128&gt;=Preserveringstechnieken!$M$129,Preserveringstechnieken!$M$128&gt;=Preserveringstechnieken!$M$130,Preserveringstechnieken!$M$128&gt;=Preserveringstechnieken!$M$131,Preserveringstechnieken!$M$128&gt;=Preserveringstechnieken!$M$132,Preserveringstechnieken!$M$128&gt;=Preserveringstechnieken!$M$133,Preserveringstechnieken!$M$128&gt;=Preserveringstechnieken!$M$134,Preserveringstechnieken!$M$128&gt;=Preserveringstechnieken!$M$135,Preserveringstechnieken!$M$128&gt;=Preserveringstechnieken!$M$136)))</f>
        <v>0</v>
      </c>
      <c r="Z54" s="37" t="b">
        <f>AND(OR((IF('Bepalen Type Onderhoud'!$M$19,TRUE,FALSE)),(IF('Bepalen Type Onderhoud'!$L$19,TRUE,FALSE))),(AND(Preserveringstechnieken!$M$129&gt;=Preserveringstechnieken!$M$128,Preserveringstechnieken!$M$129&gt;=Preserveringstechnieken!$M$127,Preserveringstechnieken!$M$129&gt;=Preserveringstechnieken!$M$130,Preserveringstechnieken!$M$129&gt;=Preserveringstechnieken!$M$131,Preserveringstechnieken!$M$129&gt;=Preserveringstechnieken!$M$132,Preserveringstechnieken!$M$129&gt;=Preserveringstechnieken!$M$133,Preserveringstechnieken!$M$129&gt;=Preserveringstechnieken!$M$134,Preserveringstechnieken!$M$129&gt;=Preserveringstechnieken!$M$135,Preserveringstechnieken!$M$129&gt;=Preserveringstechnieken!$M$136)))</f>
        <v>0</v>
      </c>
      <c r="AA54" s="37" t="b">
        <f>AND(OR((IF('Bepalen Type Onderhoud'!$M$19,TRUE,FALSE)),(IF('Bepalen Type Onderhoud'!$L$19,TRUE,FALSE))),(AND(Preserveringstechnieken!$M$130&gt;=Preserveringstechnieken!$M$128,Preserveringstechnieken!$M$130&gt;=Preserveringstechnieken!$M$129,Preserveringstechnieken!$M$130&gt;=Preserveringstechnieken!$M$127,Preserveringstechnieken!$M$130&gt;=Preserveringstechnieken!$M$131,Preserveringstechnieken!$M$130&gt;=Preserveringstechnieken!$M$132,Preserveringstechnieken!$M$130&gt;=Preserveringstechnieken!$M$133,Preserveringstechnieken!$M$130&gt;=Preserveringstechnieken!$M$134,Preserveringstechnieken!$M$130&gt;=Preserveringstechnieken!$M$135,Preserveringstechnieken!$M$130&gt;=Preserveringstechnieken!$M$136)))</f>
        <v>0</v>
      </c>
      <c r="AB54" s="37" t="b">
        <f>AND(OR((IF('Bepalen Type Onderhoud'!$M$19,TRUE,FALSE)),(IF('Bepalen Type Onderhoud'!$L$19,TRUE,FALSE))),(AND(Preserveringstechnieken!$M$131&gt;=Preserveringstechnieken!$M$128,Preserveringstechnieken!$M$131&gt;=Preserveringstechnieken!$M$129,Preserveringstechnieken!$M$131&gt;=Preserveringstechnieken!$M$130,Preserveringstechnieken!$M$131&gt;=Preserveringstechnieken!$M$127,Preserveringstechnieken!$M$131&gt;=Preserveringstechnieken!$M$132,Preserveringstechnieken!$M$131&gt;=Preserveringstechnieken!$M$133,Preserveringstechnieken!$M$131&gt;=Preserveringstechnieken!$M$134,Preserveringstechnieken!$M$131&gt;=Preserveringstechnieken!$M$135,Preserveringstechnieken!$M$131&gt;=Preserveringstechnieken!$M$136)))</f>
        <v>0</v>
      </c>
      <c r="AC54" s="37" t="b">
        <f>AND(OR((IF('Bepalen Type Onderhoud'!$M$19,TRUE,FALSE)),(IF('Bepalen Type Onderhoud'!$L$19,TRUE,FALSE))),(AND(Preserveringstechnieken!$M$132&gt;=Preserveringstechnieken!$M$128,Preserveringstechnieken!$M$132&gt;=Preserveringstechnieken!$M$129,Preserveringstechnieken!$M$132&gt;=Preserveringstechnieken!$M$130,Preserveringstechnieken!$M$132&gt;=Preserveringstechnieken!$M$131,Preserveringstechnieken!$M$132&gt;=Preserveringstechnieken!$M$127,Preserveringstechnieken!$M$132&gt;=Preserveringstechnieken!$M$133,Preserveringstechnieken!$M$132&gt;=Preserveringstechnieken!$M$134,Preserveringstechnieken!$M$132&gt;=Preserveringstechnieken!$M$135,Preserveringstechnieken!$M$132&gt;=Preserveringstechnieken!$M$136)))</f>
        <v>0</v>
      </c>
      <c r="AD54" s="37" t="b">
        <f>AND(OR((IF('Bepalen Type Onderhoud'!$M$19,TRUE,FALSE)),(IF('Bepalen Type Onderhoud'!$L$19,TRUE,FALSE))),(AND(Preserveringstechnieken!$M$133&gt;=Preserveringstechnieken!$M$128,Preserveringstechnieken!$M$133&gt;=Preserveringstechnieken!$M$129,Preserveringstechnieken!$M$133&gt;=Preserveringstechnieken!$M$130,Preserveringstechnieken!$M$133&gt;=Preserveringstechnieken!$M$131,Preserveringstechnieken!$M$133&gt;=Preserveringstechnieken!$M$132,Preserveringstechnieken!$M$133&gt;=Preserveringstechnieken!$M$127,Preserveringstechnieken!$M$127&gt;=Preserveringstechnieken!$M$134,Preserveringstechnieken!$M$133&gt;=Preserveringstechnieken!$M$135,Preserveringstechnieken!$M$133&gt;=Preserveringstechnieken!$M$136)))</f>
        <v>0</v>
      </c>
      <c r="AE54" s="37" t="b">
        <f>AND(OR((IF('Bepalen Type Onderhoud'!$M$19,TRUE,FALSE)),(IF('Bepalen Type Onderhoud'!$L$19,TRUE,FALSE))),(AND(Preserveringstechnieken!$M$134&gt;=Preserveringstechnieken!$M$128,Preserveringstechnieken!$M$134&gt;=Preserveringstechnieken!$M$129,Preserveringstechnieken!$M$134&gt;=Preserveringstechnieken!$M$130,Preserveringstechnieken!$M$134&gt;=Preserveringstechnieken!$M$131,Preserveringstechnieken!$M$134&gt;=Preserveringstechnieken!$M$132,Preserveringstechnieken!$M$134&gt;=Preserveringstechnieken!$M$133,Preserveringstechnieken!$M$134&gt;=Preserveringstechnieken!$M$127,Preserveringstechnieken!$M$134&gt;=Preserveringstechnieken!$M$135,Preserveringstechnieken!$M$134&gt;=Preserveringstechnieken!$M$136)))</f>
        <v>0</v>
      </c>
      <c r="AF54" s="37" t="b">
        <f>AND(OR((IF('Bepalen Type Onderhoud'!$M$19,TRUE,FALSE)),(IF('Bepalen Type Onderhoud'!$L$19,TRUE,FALSE))),(AND(Preserveringstechnieken!$M$135&gt;=Preserveringstechnieken!$M$128,Preserveringstechnieken!$M$135&gt;=Preserveringstechnieken!$M$129,Preserveringstechnieken!$M$135&gt;=Preserveringstechnieken!$M$130,Preserveringstechnieken!$M$135&gt;=Preserveringstechnieken!$M$131,Preserveringstechnieken!$M$135&gt;=Preserveringstechnieken!$M$132,Preserveringstechnieken!$M$135&gt;=Preserveringstechnieken!$M$133,Preserveringstechnieken!$M$135&gt;=Preserveringstechnieken!$M$134,Preserveringstechnieken!$M$135&gt;=Preserveringstechnieken!$M$127,Preserveringstechnieken!$M$135&gt;=Preserveringstechnieken!$M$136)))</f>
        <v>0</v>
      </c>
      <c r="AG54" s="37" t="b">
        <f>AND(OR((IF('Bepalen Type Onderhoud'!$M$19,TRUE,FALSE)),(IF('Bepalen Type Onderhoud'!$L$19,TRUE,FALSE))),(AND(Preserveringstechnieken!$M$136&gt;=Preserveringstechnieken!$M$128,Preserveringstechnieken!$M$136&gt;=Preserveringstechnieken!$M$129,Preserveringstechnieken!$M$136&gt;=Preserveringstechnieken!$M$130,Preserveringstechnieken!$M$136&gt;=Preserveringstechnieken!$M$131,Preserveringstechnieken!$M$136&gt;=Preserveringstechnieken!$M$132,Preserveringstechnieken!$M$136&gt;=Preserveringstechnieken!$M$133,Preserveringstechnieken!$M$136&gt;=Preserveringstechnieken!$M$134,Preserveringstechnieken!$M$136&gt;=Preserveringstechnieken!$M$135,Preserveringstechnieken!$M$136&gt;=Preserveringstechnieken!$M$127)))</f>
        <v>0</v>
      </c>
      <c r="AH54" s="35"/>
      <c r="AI54" s="35"/>
      <c r="AJ54" s="35"/>
      <c r="AK54" s="35"/>
      <c r="AL54" s="35"/>
      <c r="AM54" s="35"/>
      <c r="AN54" s="35"/>
    </row>
    <row r="55" spans="1:43" s="20" customFormat="1" ht="13.2" x14ac:dyDescent="0.25">
      <c r="A55" s="314" t="s">
        <v>17</v>
      </c>
      <c r="B55" s="134"/>
      <c r="C55" s="134"/>
      <c r="D55" s="39"/>
      <c r="E55" s="39"/>
      <c r="F55" s="39"/>
      <c r="G55" s="39"/>
      <c r="H55" s="39"/>
      <c r="I55" s="39"/>
      <c r="J55" s="39"/>
      <c r="K55" s="39"/>
      <c r="L55" s="39"/>
      <c r="M55" s="39"/>
      <c r="N55" s="39"/>
      <c r="O55" s="39"/>
      <c r="P55" s="39"/>
      <c r="Q55" s="39"/>
      <c r="R55" s="39"/>
      <c r="S55" s="39"/>
      <c r="T55" s="39"/>
      <c r="U55" s="39"/>
      <c r="V55" s="39"/>
      <c r="W55" s="39"/>
      <c r="X55" s="39"/>
      <c r="Y55" s="39"/>
      <c r="Z55" s="39"/>
      <c r="AA55" s="39"/>
      <c r="AB55" s="39"/>
      <c r="AC55" s="39"/>
      <c r="AD55" s="39"/>
      <c r="AE55" s="39"/>
      <c r="AF55" s="39"/>
      <c r="AG55" s="39"/>
      <c r="AH55" s="36"/>
      <c r="AI55" s="36"/>
      <c r="AJ55" s="36"/>
      <c r="AK55" s="36"/>
      <c r="AL55" s="36"/>
      <c r="AM55" s="36"/>
      <c r="AN55" s="36"/>
      <c r="AO55" s="36"/>
      <c r="AP55" s="36"/>
      <c r="AQ55" s="36"/>
    </row>
    <row r="56" spans="1:43" ht="13.2" x14ac:dyDescent="0.25">
      <c r="A56" s="315"/>
      <c r="B56" s="135" t="s">
        <v>55</v>
      </c>
      <c r="C56" s="135"/>
      <c r="D56" s="135" t="s">
        <v>133</v>
      </c>
      <c r="E56" s="135"/>
      <c r="F56" s="135"/>
      <c r="G56" s="135"/>
      <c r="H56" s="135"/>
      <c r="I56" s="135"/>
      <c r="J56" s="135"/>
      <c r="K56" s="135"/>
      <c r="L56" s="135"/>
      <c r="M56" s="135"/>
      <c r="N56" s="135" t="s">
        <v>134</v>
      </c>
      <c r="O56" s="135"/>
      <c r="P56" s="135"/>
      <c r="Q56" s="135"/>
      <c r="R56" s="135"/>
      <c r="S56" s="135"/>
      <c r="T56" s="135"/>
      <c r="U56" s="135"/>
      <c r="V56" s="135"/>
      <c r="W56" s="135"/>
      <c r="X56" s="135" t="s">
        <v>165</v>
      </c>
      <c r="Y56" s="135"/>
      <c r="Z56" s="135"/>
      <c r="AA56" s="135"/>
      <c r="AB56" s="135"/>
      <c r="AC56" s="135"/>
      <c r="AD56" s="135"/>
      <c r="AE56" s="135"/>
      <c r="AF56" s="135"/>
      <c r="AG56" s="135"/>
      <c r="AH56" s="35"/>
      <c r="AI56" s="35"/>
      <c r="AJ56" s="35"/>
      <c r="AK56" s="35"/>
      <c r="AL56" s="35"/>
      <c r="AM56" s="35"/>
      <c r="AN56" s="35"/>
    </row>
    <row r="57" spans="1:43" ht="79.2" x14ac:dyDescent="0.25">
      <c r="A57" s="316"/>
      <c r="B57" s="160" t="s">
        <v>55</v>
      </c>
      <c r="C57" s="33"/>
      <c r="D57" s="34" t="str">
        <f>Versterkingstechnieken!$E$137</f>
        <v>Hogedruk injectie scheuren met epoxy</v>
      </c>
      <c r="E57" s="34" t="str">
        <f>Versterkingstechnieken!$E$138</f>
        <v xml:space="preserve">Lijmwapening toepassen </v>
      </c>
      <c r="F57" s="34" t="str">
        <f>Versterkingstechnieken!$E$139</f>
        <v>Uitwendige voorspanwapening toepassen</v>
      </c>
      <c r="G57" s="34">
        <f>Versterkingstechnieken!$E$140</f>
        <v>0</v>
      </c>
      <c r="H57" s="34">
        <f>Versterkingstechnieken!$E$141</f>
        <v>0</v>
      </c>
      <c r="I57" s="34">
        <f>Versterkingstechnieken!$E$142</f>
        <v>0</v>
      </c>
      <c r="J57" s="34">
        <f>Versterkingstechnieken!$E$143</f>
        <v>0</v>
      </c>
      <c r="K57" s="34">
        <f>Versterkingstechnieken!$E$144</f>
        <v>0</v>
      </c>
      <c r="L57" s="34">
        <f>Versterkingstechnieken!$E$145</f>
        <v>0</v>
      </c>
      <c r="M57" s="34">
        <f>Versterkingstechnieken!$E$146</f>
        <v>0</v>
      </c>
      <c r="N57" s="34" t="str">
        <f>Reparatietechnieken!$E$137</f>
        <v>Hogedruk injectie scheuren met epoxy</v>
      </c>
      <c r="O57" s="34">
        <f>Reparatietechnieken!$E$138</f>
        <v>0</v>
      </c>
      <c r="P57" s="34">
        <f>Reparatietechnieken!$E$139</f>
        <v>0</v>
      </c>
      <c r="Q57" s="34">
        <f>Reparatietechnieken!$E$140</f>
        <v>0</v>
      </c>
      <c r="R57" s="34">
        <f>Reparatietechnieken!$E$141</f>
        <v>0</v>
      </c>
      <c r="S57" s="34">
        <f>Reparatietechnieken!$E$142</f>
        <v>0</v>
      </c>
      <c r="T57" s="34">
        <f>Reparatietechnieken!$E$143</f>
        <v>0</v>
      </c>
      <c r="U57" s="34">
        <f>Reparatietechnieken!$E$144</f>
        <v>0</v>
      </c>
      <c r="V57" s="34">
        <f>Reparatietechnieken!$E$145</f>
        <v>0</v>
      </c>
      <c r="W57" s="34">
        <f>Reparatietechnieken!$E$146</f>
        <v>0</v>
      </c>
      <c r="X57" s="34" t="str">
        <f>Preserveringstechnieken!$E$137</f>
        <v>Beton impregneren (hydrofoberen) zodat vocht buiten de constructie blijft</v>
      </c>
      <c r="Y57" s="34" t="str">
        <f>Preserveringstechnieken!$E$138</f>
        <v>Hogedruk injectie scheuren met poly-urethaan</v>
      </c>
      <c r="Z57" s="34">
        <f>Preserveringstechnieken!$E$139</f>
        <v>0</v>
      </c>
      <c r="AA57" s="34">
        <f>Preserveringstechnieken!$E$140</f>
        <v>0</v>
      </c>
      <c r="AB57" s="34">
        <f>Preserveringstechnieken!$E$141</f>
        <v>0</v>
      </c>
      <c r="AC57" s="34">
        <f>Preserveringstechnieken!$E$142</f>
        <v>0</v>
      </c>
      <c r="AD57" s="34">
        <f>Preserveringstechnieken!$E$143</f>
        <v>0</v>
      </c>
      <c r="AE57" s="34">
        <f>Preserveringstechnieken!$E$144</f>
        <v>0</v>
      </c>
      <c r="AF57" s="34">
        <f>Preserveringstechnieken!$E$145</f>
        <v>0</v>
      </c>
      <c r="AG57" s="34">
        <f>Preserveringstechnieken!$E$146</f>
        <v>0</v>
      </c>
      <c r="AH57" s="35"/>
      <c r="AI57" s="35"/>
      <c r="AJ57" s="35"/>
      <c r="AK57" s="35"/>
      <c r="AL57" s="35"/>
      <c r="AM57" s="35"/>
      <c r="AN57" s="35"/>
    </row>
    <row r="58" spans="1:43" x14ac:dyDescent="0.35">
      <c r="A58" s="180" t="s">
        <v>26</v>
      </c>
      <c r="B58" s="161" t="b">
        <f>IF('Bepalen Type Onderhoud'!$N20,TRUE,FALSE)</f>
        <v>0</v>
      </c>
      <c r="C58" s="38"/>
      <c r="D58" s="37" t="b">
        <f>AND((IF('Bepalen Type Onderhoud'!$M$20,TRUE,FALSE)),(AND(Versterkingstechnieken!$M$137&gt;=Versterkingstechnieken!$M$138,Versterkingstechnieken!$M$137&gt;=Versterkingstechnieken!$M$139,Versterkingstechnieken!$M137&gt;=Versterkingstechnieken!$M$140,Versterkingstechnieken!$M$137&gt;=Versterkingstechnieken!$M$141,Versterkingstechnieken!$M$137&gt;=Versterkingstechnieken!$M$142,Versterkingstechnieken!$M$137&gt;=Versterkingstechnieken!$M$143,Versterkingstechnieken!$M$137&gt;=Versterkingstechnieken!$M$144,Versterkingstechnieken!$M$137&gt;=Versterkingstechnieken!$M$145,Versterkingstechnieken!$M$137&gt;=Versterkingstechnieken!$M$146)))</f>
        <v>0</v>
      </c>
      <c r="E58" s="37" t="b">
        <f>AND((IF('Bepalen Type Onderhoud'!$M$20,TRUE,FALSE)),(AND(Versterkingstechnieken!$M$138&gt;=Versterkingstechnieken!$M$137,Versterkingstechnieken!$M$138&gt;=Versterkingstechnieken!$M$139,Versterkingstechnieken!$M$138&gt;=Versterkingstechnieken!$M$140,Versterkingstechnieken!$M$138&gt;=Versterkingstechnieken!$M$141,Versterkingstechnieken!$M$138&gt;=Versterkingstechnieken!$M$142,Versterkingstechnieken!$M$138&gt;=Versterkingstechnieken!$M$143,Versterkingstechnieken!$M$138&gt;=Versterkingstechnieken!$M$144,Versterkingstechnieken!$M$138&gt;=Versterkingstechnieken!$M$145,Versterkingstechnieken!$M$138&gt;=Versterkingstechnieken!$M$146)))</f>
        <v>0</v>
      </c>
      <c r="F58" s="37" t="b">
        <f>AND((IF('Bepalen Type Onderhoud'!$M$20,TRUE,FALSE)),(AND(Versterkingstechnieken!$M$139&gt;=Versterkingstechnieken!$M$138,Versterkingstechnieken!$M$139&gt;=Versterkingstechnieken!$M$137,Versterkingstechnieken!$M$139&gt;=Versterkingstechnieken!$M$140,Versterkingstechnieken!$M$139&gt;=Versterkingstechnieken!$M$141,Versterkingstechnieken!$M$139&gt;=Versterkingstechnieken!$M$142,Versterkingstechnieken!$M$139&gt;=Versterkingstechnieken!$M$143,Versterkingstechnieken!$M$139&gt;=Versterkingstechnieken!$M$144,Versterkingstechnieken!$M$139&gt;=Versterkingstechnieken!$M$145,Versterkingstechnieken!$M$139&gt;=Versterkingstechnieken!$M$146)))</f>
        <v>0</v>
      </c>
      <c r="G58" s="37" t="b">
        <f>AND((IF('Bepalen Type Onderhoud'!$M$20,TRUE,FALSE)),(AND(Versterkingstechnieken!$M$140&gt;=Versterkingstechnieken!$M$138,Versterkingstechnieken!$M$140&gt;=Versterkingstechnieken!$M$139,Versterkingstechnieken!$M$140&gt;=Versterkingstechnieken!$M$137,Versterkingstechnieken!$M$140&gt;=Versterkingstechnieken!$M$141,Versterkingstechnieken!$M$140&gt;=Versterkingstechnieken!$M$142,Versterkingstechnieken!$M$140&gt;=Versterkingstechnieken!$M$143,Versterkingstechnieken!$M$140&gt;=Versterkingstechnieken!$M$144,Versterkingstechnieken!$M$140&gt;=Versterkingstechnieken!$M$145,Versterkingstechnieken!$M$140&gt;=Versterkingstechnieken!$M$146)))</f>
        <v>0</v>
      </c>
      <c r="H58" s="37" t="b">
        <f>AND((IF('Bepalen Type Onderhoud'!$M$20,TRUE,FALSE)),(AND(Versterkingstechnieken!$M$141&gt;=Versterkingstechnieken!$M$138,Versterkingstechnieken!$M$141&gt;=Versterkingstechnieken!$M$139,Versterkingstechnieken!$M$141&gt;=Versterkingstechnieken!$M$140,Versterkingstechnieken!$M$141&gt;=Versterkingstechnieken!$M$137,Versterkingstechnieken!$M$141&gt;=Versterkingstechnieken!$M$142,Versterkingstechnieken!$M$141&gt;=Versterkingstechnieken!$M$143,Versterkingstechnieken!$M$141&gt;=Versterkingstechnieken!$M$144,Versterkingstechnieken!$M$141&gt;=Versterkingstechnieken!$M$145,Versterkingstechnieken!$M$141&gt;=Versterkingstechnieken!$M$146)))</f>
        <v>0</v>
      </c>
      <c r="I58" s="37" t="b">
        <f>AND((IF('Bepalen Type Onderhoud'!$M$20,TRUE,FALSE)),(AND(Versterkingstechnieken!$M$142&gt;=Versterkingstechnieken!$M$138,Versterkingstechnieken!$M$142&gt;=Versterkingstechnieken!$M$139,Versterkingstechnieken!$M$142&gt;=Versterkingstechnieken!$M$140,Versterkingstechnieken!$M$142&gt;=Versterkingstechnieken!$M$141,Versterkingstechnieken!$M$142&gt;=Versterkingstechnieken!$M$137,Versterkingstechnieken!$M$142&gt;=Versterkingstechnieken!$M$143,Versterkingstechnieken!$M$142&gt;=Versterkingstechnieken!$M$144,Versterkingstechnieken!$M$142&gt;=Versterkingstechnieken!$M$145,Versterkingstechnieken!$M$142&gt;=Versterkingstechnieken!$M$146)))</f>
        <v>0</v>
      </c>
      <c r="J58" s="37" t="b">
        <f>AND((IF('Bepalen Type Onderhoud'!$M$20,TRUE,FALSE)),(AND(Versterkingstechnieken!$M$143&gt;=Versterkingstechnieken!$M$138,Versterkingstechnieken!$M$143&gt;=Versterkingstechnieken!$M$139,Versterkingstechnieken!$M$143&gt;=Versterkingstechnieken!$M$140,Versterkingstechnieken!$M$143&gt;=Versterkingstechnieken!$M$141,Versterkingstechnieken!$M$143&gt;=Versterkingstechnieken!$M$142,Versterkingstechnieken!$M$143&gt;=Versterkingstechnieken!$M$137,Versterkingstechnieken!$M$137&gt;=Versterkingstechnieken!$M$144,Versterkingstechnieken!$M$143&gt;=Versterkingstechnieken!$M$145,Versterkingstechnieken!$M$143&gt;=Versterkingstechnieken!$M$146)))</f>
        <v>0</v>
      </c>
      <c r="K58" s="37" t="b">
        <f>AND((IF('Bepalen Type Onderhoud'!$M$20,TRUE,FALSE)),(AND(Versterkingstechnieken!$M$144&gt;=Versterkingstechnieken!$M$138,Versterkingstechnieken!$M$144&gt;=Versterkingstechnieken!$M$139,Versterkingstechnieken!$M$144&gt;=Versterkingstechnieken!$M$140,Versterkingstechnieken!$M$144&gt;=Versterkingstechnieken!$M$141,Versterkingstechnieken!$M$144&gt;=Versterkingstechnieken!$M$142,Versterkingstechnieken!$M$144&gt;=Versterkingstechnieken!$M$143,Versterkingstechnieken!$M$144&gt;=Versterkingstechnieken!$M$137,Versterkingstechnieken!$M$144&gt;=Versterkingstechnieken!$M$145,Versterkingstechnieken!$M$144&gt;=Versterkingstechnieken!$M$146)))</f>
        <v>0</v>
      </c>
      <c r="L58" s="37" t="b">
        <f>AND((IF('Bepalen Type Onderhoud'!$M$20,TRUE,FALSE)),(AND(Versterkingstechnieken!$M$145&gt;=Versterkingstechnieken!$M$138,Versterkingstechnieken!$M$145&gt;=Versterkingstechnieken!$M$139,Versterkingstechnieken!$M$145&gt;=Versterkingstechnieken!$M$140,Versterkingstechnieken!$M$145&gt;=Versterkingstechnieken!$M$141,Versterkingstechnieken!$M$145&gt;=Versterkingstechnieken!$M$142,Versterkingstechnieken!$M$145&gt;=Versterkingstechnieken!$M$143,Versterkingstechnieken!$M$145&gt;=Versterkingstechnieken!$M$144,Versterkingstechnieken!$M$145&gt;=Versterkingstechnieken!$M$137,Versterkingstechnieken!$M$145&gt;=Versterkingstechnieken!$M$146)))</f>
        <v>0</v>
      </c>
      <c r="M58" s="37" t="b">
        <f>AND((IF('Bepalen Type Onderhoud'!$M$20,TRUE,FALSE)),(AND(Versterkingstechnieken!$M$146&gt;=Versterkingstechnieken!$M$138,Versterkingstechnieken!$M$146&gt;=Versterkingstechnieken!$M$139,Versterkingstechnieken!$M$146&gt;=Versterkingstechnieken!$M$140,Versterkingstechnieken!$M$146&gt;=Versterkingstechnieken!$M$141,Versterkingstechnieken!$M$146&gt;=Versterkingstechnieken!$M$142,Versterkingstechnieken!$M$146&gt;=Versterkingstechnieken!$M$143,Versterkingstechnieken!$M$146&gt;=Versterkingstechnieken!$M$144,Versterkingstechnieken!$M$146&gt;=Versterkingstechnieken!$M$145,Versterkingstechnieken!$M$146&gt;=Versterkingstechnieken!$M$137)))</f>
        <v>0</v>
      </c>
      <c r="N58" s="37" t="b">
        <f>AND(OR((IF('Bepalen Type Onderhoud'!$M$20,TRUE,FALSE)),(IF('Bepalen Type Onderhoud'!$L$20,TRUE,FALSE))),(AND(Reparatietechnieken!$M$137&gt;=Reparatietechnieken!$M$138,Reparatietechnieken!$M$137&gt;=Reparatietechnieken!$M$139,Reparatietechnieken!$M137&gt;=Reparatietechnieken!$M$140,Reparatietechnieken!$M$137&gt;=Reparatietechnieken!$M$141,Reparatietechnieken!$M$137&gt;=Reparatietechnieken!$M$142,Reparatietechnieken!$M$137&gt;=Reparatietechnieken!$M$143,Reparatietechnieken!$M$137&gt;=Reparatietechnieken!$M$144,Reparatietechnieken!$M$137&gt;=Reparatietechnieken!$M$145,Reparatietechnieken!$M$137&gt;=Reparatietechnieken!$M$146)))</f>
        <v>0</v>
      </c>
      <c r="O58" s="37" t="b">
        <f>AND(OR((IF('Bepalen Type Onderhoud'!$M$20,TRUE,FALSE)),(IF('Bepalen Type Onderhoud'!$L$20,TRUE,FALSE))),(AND(Reparatietechnieken!$M$138&gt;=Reparatietechnieken!$M$137,Reparatietechnieken!$M$138&gt;=Reparatietechnieken!$M$139,Reparatietechnieken!$M$138&gt;=Reparatietechnieken!$M$140,Reparatietechnieken!$M$138&gt;=Reparatietechnieken!$M$141,Reparatietechnieken!$M$138&gt;=Reparatietechnieken!$M$142,Reparatietechnieken!$M$138&gt;=Reparatietechnieken!$M$143,Reparatietechnieken!$M$138&gt;=Reparatietechnieken!$M$144,Reparatietechnieken!$M$138&gt;=Reparatietechnieken!$M$145,Reparatietechnieken!$M$138&gt;=Reparatietechnieken!$M$146)))</f>
        <v>0</v>
      </c>
      <c r="P58" s="37" t="b">
        <f>AND(OR((IF('Bepalen Type Onderhoud'!$M$20,TRUE,FALSE)),(IF('Bepalen Type Onderhoud'!$L$20,TRUE,FALSE))),(AND(Reparatietechnieken!$M$139&gt;=Reparatietechnieken!$M$138,Reparatietechnieken!$M$139&gt;=Reparatietechnieken!$M$137,Reparatietechnieken!$M$139&gt;=Reparatietechnieken!$M$140,Reparatietechnieken!$M$139&gt;=Reparatietechnieken!$M$141,Reparatietechnieken!$M$139&gt;=Reparatietechnieken!$M$142,Reparatietechnieken!$M$139&gt;=Reparatietechnieken!$M$143,Reparatietechnieken!$M$139&gt;=Reparatietechnieken!$M$144,Reparatietechnieken!$M$139&gt;=Reparatietechnieken!$M$145,Reparatietechnieken!$M$139&gt;=Reparatietechnieken!$M$146)))</f>
        <v>0</v>
      </c>
      <c r="Q58" s="37" t="b">
        <f>AND(OR((IF('Bepalen Type Onderhoud'!$M$20,TRUE,FALSE)),(IF('Bepalen Type Onderhoud'!$L$20,TRUE,FALSE))),(AND(Reparatietechnieken!$M$140&gt;=Reparatietechnieken!$M$138,Reparatietechnieken!$M$140&gt;=Reparatietechnieken!$M$139,Reparatietechnieken!$M$140&gt;=Reparatietechnieken!$M$137,Reparatietechnieken!$M$140&gt;=Reparatietechnieken!$M$141,Reparatietechnieken!$M$140&gt;=Reparatietechnieken!$M$142,Reparatietechnieken!$M$140&gt;=Reparatietechnieken!$M$143,Reparatietechnieken!$M$140&gt;=Reparatietechnieken!$M$144,Reparatietechnieken!$M$140&gt;=Reparatietechnieken!$M$145,Reparatietechnieken!$M$140&gt;=Reparatietechnieken!$M$146)))</f>
        <v>0</v>
      </c>
      <c r="R58" s="37" t="b">
        <f>AND(OR((IF('Bepalen Type Onderhoud'!$M$20,TRUE,FALSE)),(IF('Bepalen Type Onderhoud'!$L$20,TRUE,FALSE))),(AND(Reparatietechnieken!$M$141&gt;=Reparatietechnieken!$M$138,Reparatietechnieken!$M$141&gt;=Reparatietechnieken!$M$139,Reparatietechnieken!$M$141&gt;=Reparatietechnieken!$M$140,Reparatietechnieken!$M$141&gt;=Reparatietechnieken!$M$137,Reparatietechnieken!$M$141&gt;=Reparatietechnieken!$M$142,Reparatietechnieken!$M$141&gt;=Reparatietechnieken!$M$143,Reparatietechnieken!$M$141&gt;=Reparatietechnieken!$M$144,Reparatietechnieken!$M$141&gt;=Reparatietechnieken!$M$145,Reparatietechnieken!$M$141&gt;=Reparatietechnieken!$M$146)))</f>
        <v>0</v>
      </c>
      <c r="S58" s="37" t="b">
        <f>AND(OR((IF('Bepalen Type Onderhoud'!$M$20,TRUE,FALSE)),(IF('Bepalen Type Onderhoud'!$L$20,TRUE,FALSE))),(AND(Reparatietechnieken!$M$142&gt;=Reparatietechnieken!$M$138,Reparatietechnieken!$M$142&gt;=Reparatietechnieken!$M$139,Reparatietechnieken!$M$142&gt;=Reparatietechnieken!$M$140,Reparatietechnieken!$M$142&gt;=Reparatietechnieken!$M$141,Reparatietechnieken!$M$142&gt;=Reparatietechnieken!$M$137,Reparatietechnieken!$M$142&gt;=Reparatietechnieken!$M$143,Reparatietechnieken!$M$142&gt;=Reparatietechnieken!$M$144,Reparatietechnieken!$M$142&gt;=Reparatietechnieken!$M$145,Reparatietechnieken!$M$142&gt;=Reparatietechnieken!$M$146)))</f>
        <v>0</v>
      </c>
      <c r="T58" s="37" t="b">
        <f>AND(OR((IF('Bepalen Type Onderhoud'!$M$20,TRUE,FALSE)),(IF('Bepalen Type Onderhoud'!$L$20,TRUE,FALSE))),(AND(Reparatietechnieken!$M$143&gt;=Reparatietechnieken!$M$138,Reparatietechnieken!$M$143&gt;=Reparatietechnieken!$M$139,Reparatietechnieken!$M$143&gt;=Reparatietechnieken!$M$140,Reparatietechnieken!$M$143&gt;=Reparatietechnieken!$M$141,Reparatietechnieken!$M$143&gt;=Reparatietechnieken!$M$142,Reparatietechnieken!$M$143&gt;=Reparatietechnieken!$M$137,Reparatietechnieken!$M$137&gt;=Reparatietechnieken!$M$144,Reparatietechnieken!$M$143&gt;=Reparatietechnieken!$M$145,Reparatietechnieken!$M$143&gt;=Reparatietechnieken!$M$146)))</f>
        <v>0</v>
      </c>
      <c r="U58" s="37" t="b">
        <f>AND(OR((IF('Bepalen Type Onderhoud'!$M$20,TRUE,FALSE)),(IF('Bepalen Type Onderhoud'!$L$20,TRUE,FALSE))),(AND(Reparatietechnieken!$M$144&gt;=Reparatietechnieken!$M$138,Reparatietechnieken!$M$144&gt;=Reparatietechnieken!$M$139,Reparatietechnieken!$M$144&gt;=Reparatietechnieken!$M$140,Reparatietechnieken!$M$144&gt;=Reparatietechnieken!$M$141,Reparatietechnieken!$M$144&gt;=Reparatietechnieken!$M$142,Reparatietechnieken!$M$144&gt;=Reparatietechnieken!$M$143,Reparatietechnieken!$M$144&gt;=Reparatietechnieken!$M$137,Reparatietechnieken!$M$144&gt;=Reparatietechnieken!$M$145,Reparatietechnieken!$M$144&gt;=Reparatietechnieken!$M$146)))</f>
        <v>0</v>
      </c>
      <c r="V58" s="37" t="b">
        <f>AND(OR((IF('Bepalen Type Onderhoud'!$M$20,TRUE,FALSE)),(IF('Bepalen Type Onderhoud'!$L$20,TRUE,FALSE))),(AND(Reparatietechnieken!$M$145&gt;=Reparatietechnieken!$M$138,Reparatietechnieken!$M$145&gt;=Reparatietechnieken!$M$139,Reparatietechnieken!$M$145&gt;=Reparatietechnieken!$M$140,Reparatietechnieken!$M$145&gt;=Reparatietechnieken!$M$141,Reparatietechnieken!$M$145&gt;=Reparatietechnieken!$M$142,Reparatietechnieken!$M$145&gt;=Reparatietechnieken!$M$143,Reparatietechnieken!$M$145&gt;=Reparatietechnieken!$M$144,Reparatietechnieken!$M$145&gt;=Reparatietechnieken!$M$137,Reparatietechnieken!$M$145&gt;=Reparatietechnieken!$M$146)))</f>
        <v>0</v>
      </c>
      <c r="W58" s="37" t="b">
        <f>AND(OR((IF('Bepalen Type Onderhoud'!$M$20,TRUE,FALSE)),(IF('Bepalen Type Onderhoud'!$L$20,TRUE,FALSE))),(AND(Reparatietechnieken!$M$146&gt;=Reparatietechnieken!$M$138,Reparatietechnieken!$M$146&gt;=Reparatietechnieken!$M$139,Reparatietechnieken!$M$146&gt;=Reparatietechnieken!$M$140,Reparatietechnieken!$M$146&gt;=Reparatietechnieken!$M$141,Reparatietechnieken!$M$146&gt;=Reparatietechnieken!$M$142,Reparatietechnieken!$M$146&gt;=Reparatietechnieken!$M$143,Reparatietechnieken!$M$146&gt;=Reparatietechnieken!$M$144,Reparatietechnieken!$M$146&gt;=Reparatietechnieken!$M$145,Reparatietechnieken!$M$146&gt;=Reparatietechnieken!$M$137)))</f>
        <v>0</v>
      </c>
      <c r="X58" s="37" t="b">
        <f>AND(OR((IF('Bepalen Type Onderhoud'!$M$20,TRUE,FALSE)),(IF('Bepalen Type Onderhoud'!$L$20,TRUE,FALSE))),(AND(Preserveringstechnieken!$M$137&gt;=Preserveringstechnieken!$M$138,Preserveringstechnieken!$M$137&gt;=Preserveringstechnieken!$M$139,Preserveringstechnieken!$M137&gt;=Preserveringstechnieken!$M$140,Preserveringstechnieken!$M$137&gt;=Preserveringstechnieken!$M$141,Preserveringstechnieken!$M$137&gt;=Preserveringstechnieken!$M$142,Preserveringstechnieken!$M$137&gt;=Preserveringstechnieken!$M$143,Preserveringstechnieken!$M$137&gt;=Preserveringstechnieken!$M$144,Preserveringstechnieken!$M$137&gt;=Preserveringstechnieken!$M$145,Preserveringstechnieken!$M$137&gt;=Preserveringstechnieken!$M$146)))</f>
        <v>0</v>
      </c>
      <c r="Y58" s="37" t="b">
        <f>AND(OR((IF('Bepalen Type Onderhoud'!$M$20,TRUE,FALSE)),(IF('Bepalen Type Onderhoud'!$L$20,TRUE,FALSE))),(AND(Preserveringstechnieken!$M$138&gt;=Preserveringstechnieken!$M$137,Preserveringstechnieken!$M$138&gt;=Preserveringstechnieken!$M$139,Preserveringstechnieken!$M$138&gt;=Preserveringstechnieken!$M$140,Preserveringstechnieken!$M$138&gt;=Preserveringstechnieken!$M$141,Preserveringstechnieken!$M$138&gt;=Preserveringstechnieken!$M$142,Preserveringstechnieken!$M$138&gt;=Preserveringstechnieken!$M$143,Preserveringstechnieken!$M$138&gt;=Preserveringstechnieken!$M$144,Preserveringstechnieken!$M$138&gt;=Preserveringstechnieken!$M$145,Preserveringstechnieken!$M$138&gt;=Preserveringstechnieken!$M$146)))</f>
        <v>0</v>
      </c>
      <c r="Z58" s="37" t="b">
        <f>AND(OR((IF('Bepalen Type Onderhoud'!$M$20,TRUE,FALSE)),(IF('Bepalen Type Onderhoud'!$L$20,TRUE,FALSE))),(AND(Preserveringstechnieken!$M$139&gt;=Preserveringstechnieken!$M$138,Preserveringstechnieken!$M$139&gt;=Preserveringstechnieken!$M$137,Preserveringstechnieken!$M$139&gt;=Preserveringstechnieken!$M$140,Preserveringstechnieken!$M$139&gt;=Preserveringstechnieken!$M$141,Preserveringstechnieken!$M$139&gt;=Preserveringstechnieken!$M$142,Preserveringstechnieken!$M$139&gt;=Preserveringstechnieken!$M$143,Preserveringstechnieken!$M$139&gt;=Preserveringstechnieken!$M$144,Preserveringstechnieken!$M$139&gt;=Preserveringstechnieken!$M$145,Preserveringstechnieken!$M$139&gt;=Preserveringstechnieken!$M$146)))</f>
        <v>0</v>
      </c>
      <c r="AA58" s="37" t="b">
        <f>AND(OR((IF('Bepalen Type Onderhoud'!$M$20,TRUE,FALSE)),(IF('Bepalen Type Onderhoud'!$L$20,TRUE,FALSE))),(AND(Preserveringstechnieken!$M$140&gt;=Preserveringstechnieken!$M$138,Preserveringstechnieken!$M$140&gt;=Preserveringstechnieken!$M$139,Preserveringstechnieken!$M$140&gt;=Preserveringstechnieken!$M$137,Preserveringstechnieken!$M$140&gt;=Preserveringstechnieken!$M$141,Preserveringstechnieken!$M$140&gt;=Preserveringstechnieken!$M$142,Preserveringstechnieken!$M$140&gt;=Preserveringstechnieken!$M$143,Preserveringstechnieken!$M$140&gt;=Preserveringstechnieken!$M$144,Preserveringstechnieken!$M$140&gt;=Preserveringstechnieken!$M$145,Preserveringstechnieken!$M$140&gt;=Preserveringstechnieken!$M$146)))</f>
        <v>0</v>
      </c>
      <c r="AB58" s="37" t="b">
        <f>AND(OR((IF('Bepalen Type Onderhoud'!$M$20,TRUE,FALSE)),(IF('Bepalen Type Onderhoud'!$L$20,TRUE,FALSE))),(AND(Preserveringstechnieken!$M$141&gt;=Preserveringstechnieken!$M$138,Preserveringstechnieken!$M$141&gt;=Preserveringstechnieken!$M$139,Preserveringstechnieken!$M$141&gt;=Preserveringstechnieken!$M$140,Preserveringstechnieken!$M$141&gt;=Preserveringstechnieken!$M$137,Preserveringstechnieken!$M$141&gt;=Preserveringstechnieken!$M$142,Preserveringstechnieken!$M$141&gt;=Preserveringstechnieken!$M$143,Preserveringstechnieken!$M$141&gt;=Preserveringstechnieken!$M$144,Preserveringstechnieken!$M$141&gt;=Preserveringstechnieken!$M$145,Preserveringstechnieken!$M$141&gt;=Preserveringstechnieken!$M$146)))</f>
        <v>0</v>
      </c>
      <c r="AC58" s="37" t="b">
        <f>AND(OR((IF('Bepalen Type Onderhoud'!$M$20,TRUE,FALSE)),(IF('Bepalen Type Onderhoud'!$L$20,TRUE,FALSE))),(AND(Preserveringstechnieken!$M$142&gt;=Preserveringstechnieken!$M$138,Preserveringstechnieken!$M$142&gt;=Preserveringstechnieken!$M$139,Preserveringstechnieken!$M$142&gt;=Preserveringstechnieken!$M$140,Preserveringstechnieken!$M$142&gt;=Preserveringstechnieken!$M$141,Preserveringstechnieken!$M$142&gt;=Preserveringstechnieken!$M$137,Preserveringstechnieken!$M$142&gt;=Preserveringstechnieken!$M$143,Preserveringstechnieken!$M$142&gt;=Preserveringstechnieken!$M$144,Preserveringstechnieken!$M$142&gt;=Preserveringstechnieken!$M$145,Preserveringstechnieken!$M$142&gt;=Preserveringstechnieken!$M$146)))</f>
        <v>0</v>
      </c>
      <c r="AD58" s="37" t="b">
        <f>AND(OR((IF('Bepalen Type Onderhoud'!$M$20,TRUE,FALSE)),(IF('Bepalen Type Onderhoud'!$L$20,TRUE,FALSE))),(AND(Preserveringstechnieken!$M$143&gt;=Preserveringstechnieken!$M$138,Preserveringstechnieken!$M$143&gt;=Preserveringstechnieken!$M$139,Preserveringstechnieken!$M$143&gt;=Preserveringstechnieken!$M$140,Preserveringstechnieken!$M$143&gt;=Preserveringstechnieken!$M$141,Preserveringstechnieken!$M$143&gt;=Preserveringstechnieken!$M$142,Preserveringstechnieken!$M$143&gt;=Preserveringstechnieken!$M$137,Preserveringstechnieken!$M$137&gt;=Preserveringstechnieken!$M$144,Preserveringstechnieken!$M$143&gt;=Preserveringstechnieken!$M$145,Preserveringstechnieken!$M$143&gt;=Preserveringstechnieken!$M$146)))</f>
        <v>0</v>
      </c>
      <c r="AE58" s="37" t="b">
        <f>AND(OR((IF('Bepalen Type Onderhoud'!$M$20,TRUE,FALSE)),(IF('Bepalen Type Onderhoud'!$L$20,TRUE,FALSE))),(AND(Preserveringstechnieken!$M$144&gt;=Preserveringstechnieken!$M$138,Preserveringstechnieken!$M$144&gt;=Preserveringstechnieken!$M$139,Preserveringstechnieken!$M$144&gt;=Preserveringstechnieken!$M$140,Preserveringstechnieken!$M$144&gt;=Preserveringstechnieken!$M$141,Preserveringstechnieken!$M$144&gt;=Preserveringstechnieken!$M$142,Preserveringstechnieken!$M$144&gt;=Preserveringstechnieken!$M$143,Preserveringstechnieken!$M$144&gt;=Preserveringstechnieken!$M$137,Preserveringstechnieken!$M$144&gt;=Preserveringstechnieken!$M$145,Preserveringstechnieken!$M$144&gt;=Preserveringstechnieken!$M$146)))</f>
        <v>0</v>
      </c>
      <c r="AF58" s="37" t="b">
        <f>AND(OR((IF('Bepalen Type Onderhoud'!$M$20,TRUE,FALSE)),(IF('Bepalen Type Onderhoud'!$L$20,TRUE,FALSE))),(AND(Preserveringstechnieken!$M$145&gt;=Preserveringstechnieken!$M$138,Preserveringstechnieken!$M$145&gt;=Preserveringstechnieken!$M$139,Preserveringstechnieken!$M$145&gt;=Preserveringstechnieken!$M$140,Preserveringstechnieken!$M$145&gt;=Preserveringstechnieken!$M$141,Preserveringstechnieken!$M$145&gt;=Preserveringstechnieken!$M$142,Preserveringstechnieken!$M$145&gt;=Preserveringstechnieken!$M$143,Preserveringstechnieken!$M$145&gt;=Preserveringstechnieken!$M$144,Preserveringstechnieken!$M$145&gt;=Preserveringstechnieken!$M$137,Preserveringstechnieken!$M$145&gt;=Preserveringstechnieken!$M$146)))</f>
        <v>0</v>
      </c>
      <c r="AG58" s="37" t="b">
        <f>AND(OR((IF('Bepalen Type Onderhoud'!$M$20,TRUE,FALSE)),(IF('Bepalen Type Onderhoud'!$L$20,TRUE,FALSE))),(AND(Preserveringstechnieken!$M$146&gt;=Preserveringstechnieken!$M$138,Preserveringstechnieken!$M$146&gt;=Preserveringstechnieken!$M$139,Preserveringstechnieken!$M$146&gt;=Preserveringstechnieken!$M$140,Preserveringstechnieken!$M$146&gt;=Preserveringstechnieken!$M$141,Preserveringstechnieken!$M$146&gt;=Preserveringstechnieken!$M$142,Preserveringstechnieken!$M$146&gt;=Preserveringstechnieken!$M$143,Preserveringstechnieken!$M$146&gt;=Preserveringstechnieken!$M$144,Preserveringstechnieken!$M$146&gt;=Preserveringstechnieken!$M$145,Preserveringstechnieken!$M$146&gt;=Preserveringstechnieken!$M$137)))</f>
        <v>0</v>
      </c>
      <c r="AH58" s="35"/>
      <c r="AI58" s="35"/>
      <c r="AJ58" s="35"/>
      <c r="AK58" s="35"/>
      <c r="AL58" s="35"/>
      <c r="AM58" s="35"/>
      <c r="AN58" s="35"/>
    </row>
    <row r="59" spans="1:43" ht="13.2" x14ac:dyDescent="0.25">
      <c r="A59" s="314" t="s">
        <v>17</v>
      </c>
      <c r="B59" s="134"/>
      <c r="C59" s="134"/>
      <c r="D59" s="39"/>
      <c r="E59" s="39"/>
      <c r="F59" s="39"/>
      <c r="G59" s="39"/>
      <c r="H59" s="39"/>
      <c r="I59" s="39"/>
      <c r="J59" s="39"/>
      <c r="K59" s="39"/>
      <c r="L59" s="39"/>
      <c r="M59" s="39"/>
      <c r="N59" s="39"/>
      <c r="O59" s="39"/>
      <c r="P59" s="39"/>
      <c r="Q59" s="39"/>
      <c r="R59" s="39"/>
      <c r="S59" s="39"/>
      <c r="T59" s="39"/>
      <c r="U59" s="39"/>
      <c r="V59" s="39"/>
      <c r="W59" s="39"/>
      <c r="X59" s="39"/>
      <c r="Y59" s="39"/>
      <c r="Z59" s="39"/>
      <c r="AA59" s="39"/>
      <c r="AB59" s="39"/>
      <c r="AC59" s="39"/>
      <c r="AD59" s="39"/>
      <c r="AE59" s="39"/>
      <c r="AF59" s="39"/>
      <c r="AG59" s="39"/>
      <c r="AH59" s="35"/>
      <c r="AI59" s="35"/>
      <c r="AJ59" s="35"/>
      <c r="AK59" s="35"/>
      <c r="AL59" s="35"/>
      <c r="AM59" s="35"/>
      <c r="AN59" s="35"/>
    </row>
    <row r="60" spans="1:43" ht="13.2" x14ac:dyDescent="0.25">
      <c r="A60" s="315"/>
      <c r="B60" s="135" t="s">
        <v>55</v>
      </c>
      <c r="C60" s="135"/>
      <c r="D60" s="135" t="s">
        <v>133</v>
      </c>
      <c r="E60" s="135"/>
      <c r="F60" s="135"/>
      <c r="G60" s="135"/>
      <c r="H60" s="135"/>
      <c r="I60" s="135"/>
      <c r="J60" s="135"/>
      <c r="K60" s="135"/>
      <c r="L60" s="135"/>
      <c r="M60" s="135"/>
      <c r="N60" s="135" t="s">
        <v>134</v>
      </c>
      <c r="O60" s="135"/>
      <c r="P60" s="135"/>
      <c r="Q60" s="135"/>
      <c r="R60" s="135"/>
      <c r="S60" s="135"/>
      <c r="T60" s="135"/>
      <c r="U60" s="135"/>
      <c r="V60" s="135"/>
      <c r="W60" s="135"/>
      <c r="X60" s="135" t="s">
        <v>165</v>
      </c>
      <c r="Y60" s="135"/>
      <c r="Z60" s="135"/>
      <c r="AA60" s="135"/>
      <c r="AB60" s="135"/>
      <c r="AC60" s="135"/>
      <c r="AD60" s="135"/>
      <c r="AE60" s="135"/>
      <c r="AF60" s="135"/>
      <c r="AG60" s="135"/>
      <c r="AH60" s="35"/>
      <c r="AI60" s="35"/>
      <c r="AJ60" s="35"/>
      <c r="AK60" s="35"/>
      <c r="AL60" s="35"/>
      <c r="AM60" s="35"/>
      <c r="AN60" s="35"/>
    </row>
    <row r="61" spans="1:43" ht="79.2" x14ac:dyDescent="0.25">
      <c r="A61" s="316"/>
      <c r="B61" s="160" t="s">
        <v>55</v>
      </c>
      <c r="C61" s="33"/>
      <c r="D61" s="34" t="str">
        <f>Versterkingstechnieken!$E$147</f>
        <v xml:space="preserve">Lijmwapening toepassen </v>
      </c>
      <c r="E61" s="34" t="str">
        <f>Versterkingstechnieken!$E$148</f>
        <v>Uitwendige voorspanwapening toepassen</v>
      </c>
      <c r="F61" s="34">
        <f>Versterkingstechnieken!$E$149</f>
        <v>0</v>
      </c>
      <c r="G61" s="34">
        <f>Versterkingstechnieken!$E$150</f>
        <v>0</v>
      </c>
      <c r="H61" s="34">
        <f>Versterkingstechnieken!$E$151</f>
        <v>0</v>
      </c>
      <c r="I61" s="34">
        <f>Versterkingstechnieken!$E$152</f>
        <v>0</v>
      </c>
      <c r="J61" s="34">
        <f>Versterkingstechnieken!$E$153</f>
        <v>0</v>
      </c>
      <c r="K61" s="34">
        <f>Versterkingstechnieken!$E$154</f>
        <v>0</v>
      </c>
      <c r="L61" s="34">
        <f>Versterkingstechnieken!$E$155</f>
        <v>0</v>
      </c>
      <c r="M61" s="34">
        <f>Versterkingstechnieken!$E$156</f>
        <v>0</v>
      </c>
      <c r="N61" s="34">
        <f>Reparatietechnieken!$E$147</f>
        <v>0</v>
      </c>
      <c r="O61" s="34">
        <f>Reparatietechnieken!$E$148</f>
        <v>0</v>
      </c>
      <c r="P61" s="34">
        <f>Reparatietechnieken!$E$149</f>
        <v>0</v>
      </c>
      <c r="Q61" s="34">
        <f>Reparatietechnieken!$E$150</f>
        <v>0</v>
      </c>
      <c r="R61" s="34">
        <f>Reparatietechnieken!$E$151</f>
        <v>0</v>
      </c>
      <c r="S61" s="34">
        <f>Reparatietechnieken!$E$152</f>
        <v>0</v>
      </c>
      <c r="T61" s="34">
        <f>Reparatietechnieken!$E$153</f>
        <v>0</v>
      </c>
      <c r="U61" s="34">
        <f>Reparatietechnieken!$E$154</f>
        <v>0</v>
      </c>
      <c r="V61" s="34">
        <f>Reparatietechnieken!$E$155</f>
        <v>0</v>
      </c>
      <c r="W61" s="34">
        <f>Reparatietechnieken!$E$156</f>
        <v>0</v>
      </c>
      <c r="X61" s="34" t="str">
        <f>Preserveringstechnieken!$E$147</f>
        <v>Beton impregneren (hydrofoberen) zodat vocht buiten de constructie blijft</v>
      </c>
      <c r="Y61" s="34" t="str">
        <f>Preserveringstechnieken!$E$148</f>
        <v>Hogedrukinjectie beton met lithium nitraat</v>
      </c>
      <c r="Z61" s="34">
        <f>Preserveringstechnieken!$E$149</f>
        <v>0</v>
      </c>
      <c r="AA61" s="34">
        <f>Preserveringstechnieken!$E$150</f>
        <v>0</v>
      </c>
      <c r="AB61" s="34">
        <f>Preserveringstechnieken!$E$151</f>
        <v>0</v>
      </c>
      <c r="AC61" s="34">
        <f>Preserveringstechnieken!$E$152</f>
        <v>0</v>
      </c>
      <c r="AD61" s="34">
        <f>Preserveringstechnieken!$E$153</f>
        <v>0</v>
      </c>
      <c r="AE61" s="34">
        <f>Preserveringstechnieken!$E$154</f>
        <v>0</v>
      </c>
      <c r="AF61" s="34">
        <f>Preserveringstechnieken!$E$155</f>
        <v>0</v>
      </c>
      <c r="AG61" s="34">
        <f>Preserveringstechnieken!$E$156</f>
        <v>0</v>
      </c>
      <c r="AH61" s="35"/>
      <c r="AI61" s="35"/>
      <c r="AJ61" s="35"/>
      <c r="AK61" s="35"/>
      <c r="AL61" s="35"/>
      <c r="AM61" s="35"/>
      <c r="AN61" s="35"/>
    </row>
    <row r="62" spans="1:43" s="20" customFormat="1" x14ac:dyDescent="0.35">
      <c r="A62" s="180" t="s">
        <v>10</v>
      </c>
      <c r="B62" s="161" t="b">
        <f>IF('Bepalen Type Onderhoud'!$N21,TRUE,FALSE)</f>
        <v>0</v>
      </c>
      <c r="C62" s="38"/>
      <c r="D62" s="37" t="b">
        <f>AND((IF('Bepalen Type Onderhoud'!$M$21,TRUE,FALSE)),(AND(Versterkingstechnieken!$M$147&gt;=Versterkingstechnieken!$M$148,Versterkingstechnieken!$M$147&gt;=Versterkingstechnieken!$M$149,Versterkingstechnieken!$M141&gt;=Versterkingstechnieken!$M$150,Versterkingstechnieken!$M$147&gt;=Versterkingstechnieken!$M$151,Versterkingstechnieken!$M$147&gt;=Versterkingstechnieken!$M$152,Versterkingstechnieken!$M$147&gt;=Versterkingstechnieken!$M$153,Versterkingstechnieken!$M$147&gt;=Versterkingstechnieken!$M$154,Versterkingstechnieken!$M$147&gt;=Versterkingstechnieken!$M$155,Versterkingstechnieken!$M$147&gt;=Versterkingstechnieken!$M$156)))</f>
        <v>0</v>
      </c>
      <c r="E62" s="37" t="b">
        <f>AND((IF('Bepalen Type Onderhoud'!$M$21,TRUE,FALSE)),(AND(Versterkingstechnieken!$M$148&gt;=Versterkingstechnieken!$M$147,Versterkingstechnieken!$M$148&gt;=Versterkingstechnieken!$M$149,Versterkingstechnieken!$M$148&gt;=Versterkingstechnieken!$M$150,Versterkingstechnieken!$M$148&gt;=Versterkingstechnieken!$M$151,Versterkingstechnieken!$M$148&gt;=Versterkingstechnieken!$M$152,Versterkingstechnieken!$M$148&gt;=Versterkingstechnieken!$M$153,Versterkingstechnieken!$M$148&gt;=Versterkingstechnieken!$M$154,Versterkingstechnieken!$M$148&gt;=Versterkingstechnieken!$M$155,Versterkingstechnieken!$M$148&gt;=Versterkingstechnieken!$M$156)))</f>
        <v>0</v>
      </c>
      <c r="F62" s="37" t="b">
        <f>AND((IF('Bepalen Type Onderhoud'!$M$21,TRUE,FALSE)),(AND(Versterkingstechnieken!$M$149&gt;=Versterkingstechnieken!$M$148,Versterkingstechnieken!$M$149&gt;=Versterkingstechnieken!$M$147,Versterkingstechnieken!$M$149&gt;=Versterkingstechnieken!$M$150,Versterkingstechnieken!$M$149&gt;=Versterkingstechnieken!$M$151,Versterkingstechnieken!$M$149&gt;=Versterkingstechnieken!$M$152,Versterkingstechnieken!$M$149&gt;=Versterkingstechnieken!$M$153,Versterkingstechnieken!$M$149&gt;=Versterkingstechnieken!$M$154,Versterkingstechnieken!$M$149&gt;=Versterkingstechnieken!$M$155,Versterkingstechnieken!$M$149&gt;=Versterkingstechnieken!$M$156)))</f>
        <v>0</v>
      </c>
      <c r="G62" s="37" t="b">
        <f>AND((IF('Bepalen Type Onderhoud'!$M$21,TRUE,FALSE)),(AND(Versterkingstechnieken!$M$150&gt;=Versterkingstechnieken!$M$148,Versterkingstechnieken!$M$150&gt;=Versterkingstechnieken!$M$149,Versterkingstechnieken!$M$150&gt;=Versterkingstechnieken!$M$147,Versterkingstechnieken!$M$150&gt;=Versterkingstechnieken!$M$151,Versterkingstechnieken!$M$150&gt;=Versterkingstechnieken!$M$152,Versterkingstechnieken!$M$150&gt;=Versterkingstechnieken!$M$153,Versterkingstechnieken!$M$150&gt;=Versterkingstechnieken!$M$154,Versterkingstechnieken!$M$150&gt;=Versterkingstechnieken!$M$155,Versterkingstechnieken!$M$150&gt;=Versterkingstechnieken!$M$156)))</f>
        <v>0</v>
      </c>
      <c r="H62" s="37" t="b">
        <f>AND((IF('Bepalen Type Onderhoud'!$M$21,TRUE,FALSE)),(AND(Versterkingstechnieken!$M$151&gt;=Versterkingstechnieken!$M$148,Versterkingstechnieken!$M$151&gt;=Versterkingstechnieken!$M$149,Versterkingstechnieken!$M$151&gt;=Versterkingstechnieken!$M$150,Versterkingstechnieken!$M$151&gt;=Versterkingstechnieken!$M$147,Versterkingstechnieken!$M$151&gt;=Versterkingstechnieken!$M$152,Versterkingstechnieken!$M$151&gt;=Versterkingstechnieken!$M$153,Versterkingstechnieken!$M$151&gt;=Versterkingstechnieken!$M$154,Versterkingstechnieken!$M$151&gt;=Versterkingstechnieken!$M$155,Versterkingstechnieken!$M$151&gt;=Versterkingstechnieken!$M$156)))</f>
        <v>0</v>
      </c>
      <c r="I62" s="37" t="b">
        <f>AND((IF('Bepalen Type Onderhoud'!$M$21,TRUE,FALSE)),(AND(Versterkingstechnieken!$M$152&gt;=Versterkingstechnieken!$M$148,Versterkingstechnieken!$M$152&gt;=Versterkingstechnieken!$M$149,Versterkingstechnieken!$M$152&gt;=Versterkingstechnieken!$M$150,Versterkingstechnieken!$M$152&gt;=Versterkingstechnieken!$M$151,Versterkingstechnieken!$M$152&gt;=Versterkingstechnieken!$M$147,Versterkingstechnieken!$M$152&gt;=Versterkingstechnieken!$M$153,Versterkingstechnieken!$M$152&gt;=Versterkingstechnieken!$M$154,Versterkingstechnieken!$M$152&gt;=Versterkingstechnieken!$M$155,Versterkingstechnieken!$M$152&gt;=Versterkingstechnieken!$M$156)))</f>
        <v>0</v>
      </c>
      <c r="J62" s="37" t="b">
        <f>AND((IF('Bepalen Type Onderhoud'!$M$21,TRUE,FALSE)),(AND(Versterkingstechnieken!$M$153&gt;=Versterkingstechnieken!$M$148,Versterkingstechnieken!$M$153&gt;=Versterkingstechnieken!$M$149,Versterkingstechnieken!$M$153&gt;=Versterkingstechnieken!$M$150,Versterkingstechnieken!$M$153&gt;=Versterkingstechnieken!$M$151,Versterkingstechnieken!$M$153&gt;=Versterkingstechnieken!$M$152,Versterkingstechnieken!$M$153&gt;=Versterkingstechnieken!$M$147,Versterkingstechnieken!$M$156&gt;=Versterkingstechnieken!$M$154,Versterkingstechnieken!$M$153&gt;=Versterkingstechnieken!$M$155,Versterkingstechnieken!$M$153&gt;=Versterkingstechnieken!$M$156)))</f>
        <v>0</v>
      </c>
      <c r="K62" s="37" t="b">
        <f>AND((IF('Bepalen Type Onderhoud'!$M$21,TRUE,FALSE)),(AND(Versterkingstechnieken!$M$154&gt;=Versterkingstechnieken!$M$148,Versterkingstechnieken!$M$154&gt;=Versterkingstechnieken!$M$149,Versterkingstechnieken!$M$154&gt;=Versterkingstechnieken!$M$150,Versterkingstechnieken!$M$154&gt;=Versterkingstechnieken!$M$151,Versterkingstechnieken!$M$154&gt;=Versterkingstechnieken!$M$152,Versterkingstechnieken!$M$154&gt;=Versterkingstechnieken!$M$153,Versterkingstechnieken!$M$154&gt;=Versterkingstechnieken!$M$147,Versterkingstechnieken!$M$154&gt;=Versterkingstechnieken!$M$155,Versterkingstechnieken!$M$154&gt;=Versterkingstechnieken!$M$156)))</f>
        <v>0</v>
      </c>
      <c r="L62" s="37" t="b">
        <f>AND((IF('Bepalen Type Onderhoud'!$M$21,TRUE,FALSE)),(AND(Versterkingstechnieken!$M$155&gt;=Versterkingstechnieken!$M$148,Versterkingstechnieken!$M$155&gt;=Versterkingstechnieken!$M$149,Versterkingstechnieken!$M$155&gt;=Versterkingstechnieken!$M$150,Versterkingstechnieken!$M$155&gt;=Versterkingstechnieken!$M$151,Versterkingstechnieken!$M$155&gt;=Versterkingstechnieken!$M$152,Versterkingstechnieken!$M$155&gt;=Versterkingstechnieken!$M$153,Versterkingstechnieken!$M$155&gt;=Versterkingstechnieken!$M$154,Versterkingstechnieken!$M$155&gt;=Versterkingstechnieken!$M$147,Versterkingstechnieken!$M$155&gt;=Versterkingstechnieken!$M$156)))</f>
        <v>0</v>
      </c>
      <c r="M62" s="37" t="b">
        <f>AND((IF('Bepalen Type Onderhoud'!$M$21,TRUE,FALSE)),(AND(Versterkingstechnieken!$M$156&gt;=Versterkingstechnieken!$M$148,Versterkingstechnieken!$M$156&gt;=Versterkingstechnieken!$M$149,Versterkingstechnieken!$M$156&gt;=Versterkingstechnieken!$M$150,Versterkingstechnieken!$M$156&gt;=Versterkingstechnieken!$M$151,Versterkingstechnieken!$M$156&gt;=Versterkingstechnieken!$M$152,Versterkingstechnieken!$M$156&gt;=Versterkingstechnieken!$M$153,Versterkingstechnieken!$M$156&gt;=Versterkingstechnieken!$M$154,Versterkingstechnieken!$M$156&gt;=Versterkingstechnieken!$M$155,Versterkingstechnieken!$M$156&gt;=Versterkingstechnieken!$M$147)))</f>
        <v>0</v>
      </c>
      <c r="N62" s="37" t="b">
        <f>AND(OR((IF('Bepalen Type Onderhoud'!$M$21,TRUE,FALSE)),(IF('Bepalen Type Onderhoud'!$L$21,TRUE,FALSE))),(AND(Reparatietechnieken!$M$147&gt;=Reparatietechnieken!$M$148,Reparatietechnieken!$M$147&gt;=Reparatietechnieken!$M$149,Reparatietechnieken!$M141&gt;=Reparatietechnieken!$M$150,Reparatietechnieken!$M$147&gt;=Reparatietechnieken!$M$151,Reparatietechnieken!$M$147&gt;=Reparatietechnieken!$M$152,Reparatietechnieken!$M$147&gt;=Reparatietechnieken!$M$153,Reparatietechnieken!$M$147&gt;=Reparatietechnieken!$M$154,Reparatietechnieken!$M$147&gt;=Reparatietechnieken!$M$155,Reparatietechnieken!$M$147&gt;=Reparatietechnieken!$M$156)))</f>
        <v>0</v>
      </c>
      <c r="O62" s="37" t="b">
        <f>AND(OR((IF('Bepalen Type Onderhoud'!$M$21,TRUE,FALSE)),(IF('Bepalen Type Onderhoud'!$L$21,TRUE,FALSE))),(AND(Reparatietechnieken!$M$148&gt;=Reparatietechnieken!$M$147,Reparatietechnieken!$M$148&gt;=Reparatietechnieken!$M$149,Reparatietechnieken!$M$148&gt;=Reparatietechnieken!$M$150,Reparatietechnieken!$M$148&gt;=Reparatietechnieken!$M$151,Reparatietechnieken!$M$148&gt;=Reparatietechnieken!$M$152,Reparatietechnieken!$M$148&gt;=Reparatietechnieken!$M$153,Reparatietechnieken!$M$148&gt;=Reparatietechnieken!$M$154,Reparatietechnieken!$M$148&gt;=Reparatietechnieken!$M$155,Reparatietechnieken!$M$148&gt;=Reparatietechnieken!$M$156)))</f>
        <v>0</v>
      </c>
      <c r="P62" s="37" t="b">
        <f>AND(OR((IF('Bepalen Type Onderhoud'!$M$21,TRUE,FALSE)),(IF('Bepalen Type Onderhoud'!$L$21,TRUE,FALSE))),(AND(Reparatietechnieken!$M$149&gt;=Reparatietechnieken!$M$148,Reparatietechnieken!$M$149&gt;=Reparatietechnieken!$M$147,Reparatietechnieken!$M$149&gt;=Reparatietechnieken!$M$150,Reparatietechnieken!$M$149&gt;=Reparatietechnieken!$M$151,Reparatietechnieken!$M$149&gt;=Reparatietechnieken!$M$152,Reparatietechnieken!$M$149&gt;=Reparatietechnieken!$M$153,Reparatietechnieken!$M$149&gt;=Reparatietechnieken!$M$154,Reparatietechnieken!$M$149&gt;=Reparatietechnieken!$M$155,Reparatietechnieken!$M$149&gt;=Reparatietechnieken!$M$156)))</f>
        <v>0</v>
      </c>
      <c r="Q62" s="37" t="b">
        <f>AND(OR((IF('Bepalen Type Onderhoud'!$M$21,TRUE,FALSE)),(IF('Bepalen Type Onderhoud'!$L$21,TRUE,FALSE))),(AND(Reparatietechnieken!$M$150&gt;=Reparatietechnieken!$M$148,Reparatietechnieken!$M$150&gt;=Reparatietechnieken!$M$149,Reparatietechnieken!$M$150&gt;=Reparatietechnieken!$M$147,Reparatietechnieken!$M$150&gt;=Reparatietechnieken!$M$151,Reparatietechnieken!$M$150&gt;=Reparatietechnieken!$M$152,Reparatietechnieken!$M$150&gt;=Reparatietechnieken!$M$153,Reparatietechnieken!$M$150&gt;=Reparatietechnieken!$M$154,Reparatietechnieken!$M$150&gt;=Reparatietechnieken!$M$155,Reparatietechnieken!$M$150&gt;=Reparatietechnieken!$M$156)))</f>
        <v>0</v>
      </c>
      <c r="R62" s="37" t="b">
        <f>AND(OR((IF('Bepalen Type Onderhoud'!$M$21,TRUE,FALSE)),(IF('Bepalen Type Onderhoud'!$L$21,TRUE,FALSE))),(AND(Reparatietechnieken!$M$151&gt;=Reparatietechnieken!$M$148,Reparatietechnieken!$M$151&gt;=Reparatietechnieken!$M$149,Reparatietechnieken!$M$151&gt;=Reparatietechnieken!$M$150,Reparatietechnieken!$M$151&gt;=Reparatietechnieken!$M$147,Reparatietechnieken!$M$151&gt;=Reparatietechnieken!$M$152,Reparatietechnieken!$M$151&gt;=Reparatietechnieken!$M$153,Reparatietechnieken!$M$151&gt;=Reparatietechnieken!$M$154,Reparatietechnieken!$M$151&gt;=Reparatietechnieken!$M$155,Reparatietechnieken!$M$151&gt;=Reparatietechnieken!$M$156)))</f>
        <v>0</v>
      </c>
      <c r="S62" s="37" t="b">
        <f>AND(OR((IF('Bepalen Type Onderhoud'!$M$21,TRUE,FALSE)),(IF('Bepalen Type Onderhoud'!$L$21,TRUE,FALSE))),(AND(Reparatietechnieken!$M$152&gt;=Reparatietechnieken!$M$148,Reparatietechnieken!$M$152&gt;=Reparatietechnieken!$M$149,Reparatietechnieken!$M$152&gt;=Reparatietechnieken!$M$150,Reparatietechnieken!$M$152&gt;=Reparatietechnieken!$M$151,Reparatietechnieken!$M$152&gt;=Reparatietechnieken!$M$147,Reparatietechnieken!$M$152&gt;=Reparatietechnieken!$M$153,Reparatietechnieken!$M$152&gt;=Reparatietechnieken!$M$154,Reparatietechnieken!$M$152&gt;=Reparatietechnieken!$M$155,Reparatietechnieken!$M$152&gt;=Reparatietechnieken!$M$156)))</f>
        <v>0</v>
      </c>
      <c r="T62" s="37" t="b">
        <f>AND(OR((IF('Bepalen Type Onderhoud'!$M$21,TRUE,FALSE)),(IF('Bepalen Type Onderhoud'!$L$21,TRUE,FALSE))),(AND(Reparatietechnieken!$M$153&gt;=Reparatietechnieken!$M$148,Reparatietechnieken!$M$153&gt;=Reparatietechnieken!$M$149,Reparatietechnieken!$M$153&gt;=Reparatietechnieken!$M$150,Reparatietechnieken!$M$153&gt;=Reparatietechnieken!$M$151,Reparatietechnieken!$M$153&gt;=Reparatietechnieken!$M$152,Reparatietechnieken!$M$153&gt;=Reparatietechnieken!$M$147,Reparatietechnieken!$M$156&gt;=Reparatietechnieken!$M$154,Reparatietechnieken!$M$153&gt;=Reparatietechnieken!$M$155,Reparatietechnieken!$M$153&gt;=Reparatietechnieken!$M$156)))</f>
        <v>0</v>
      </c>
      <c r="U62" s="37" t="b">
        <f>AND(OR((IF('Bepalen Type Onderhoud'!$M$21,TRUE,FALSE)),(IF('Bepalen Type Onderhoud'!$L$21,TRUE,FALSE))),(AND(Reparatietechnieken!$M$154&gt;=Reparatietechnieken!$M$148,Reparatietechnieken!$M$154&gt;=Reparatietechnieken!$M$149,Reparatietechnieken!$M$154&gt;=Reparatietechnieken!$M$150,Reparatietechnieken!$M$154&gt;=Reparatietechnieken!$M$151,Reparatietechnieken!$M$154&gt;=Reparatietechnieken!$M$152,Reparatietechnieken!$M$154&gt;=Reparatietechnieken!$M$153,Reparatietechnieken!$M$154&gt;=Reparatietechnieken!$M$147,Reparatietechnieken!$M$154&gt;=Reparatietechnieken!$M$155,Reparatietechnieken!$M$154&gt;=Reparatietechnieken!$M$156)))</f>
        <v>0</v>
      </c>
      <c r="V62" s="37" t="b">
        <f>AND(OR((IF('Bepalen Type Onderhoud'!$M$21,TRUE,FALSE)),(IF('Bepalen Type Onderhoud'!$L$21,TRUE,FALSE))),(AND(Reparatietechnieken!$M$155&gt;=Reparatietechnieken!$M$148,Reparatietechnieken!$M$155&gt;=Reparatietechnieken!$M$149,Reparatietechnieken!$M$155&gt;=Reparatietechnieken!$M$150,Reparatietechnieken!$M$155&gt;=Reparatietechnieken!$M$151,Reparatietechnieken!$M$155&gt;=Reparatietechnieken!$M$152,Reparatietechnieken!$M$155&gt;=Reparatietechnieken!$M$153,Reparatietechnieken!$M$155&gt;=Reparatietechnieken!$M$154,Reparatietechnieken!$M$155&gt;=Reparatietechnieken!$M$147,Reparatietechnieken!$M$155&gt;=Reparatietechnieken!$M$156)))</f>
        <v>0</v>
      </c>
      <c r="W62" s="37" t="b">
        <f>AND(OR((IF('Bepalen Type Onderhoud'!$M$21,TRUE,FALSE)),(IF('Bepalen Type Onderhoud'!$L$21,TRUE,FALSE))),(AND(Reparatietechnieken!$M$156&gt;=Reparatietechnieken!$M$148,Reparatietechnieken!$M$156&gt;=Reparatietechnieken!$M$149,Reparatietechnieken!$M$156&gt;=Reparatietechnieken!$M$150,Reparatietechnieken!$M$156&gt;=Reparatietechnieken!$M$151,Reparatietechnieken!$M$156&gt;=Reparatietechnieken!$M$152,Reparatietechnieken!$M$156&gt;=Reparatietechnieken!$M$153,Reparatietechnieken!$M$156&gt;=Reparatietechnieken!$M$154,Reparatietechnieken!$M$156&gt;=Reparatietechnieken!$M$155,Reparatietechnieken!$M$156&gt;=Reparatietechnieken!$M$147)))</f>
        <v>0</v>
      </c>
      <c r="X62" s="37" t="b">
        <f>AND(OR((IF('Bepalen Type Onderhoud'!$M$21,TRUE,FALSE)),(IF('Bepalen Type Onderhoud'!$L$21,TRUE,FALSE))),(AND(Preserveringstechnieken!$M$147&gt;=Preserveringstechnieken!$M$148,Preserveringstechnieken!$M$147&gt;=Preserveringstechnieken!$M$149,Preserveringstechnieken!$M141&gt;=Preserveringstechnieken!$M$150,Preserveringstechnieken!$M$147&gt;=Preserveringstechnieken!$M$151,Preserveringstechnieken!$M$147&gt;=Preserveringstechnieken!$M$152,Preserveringstechnieken!$M$147&gt;=Preserveringstechnieken!$M$153,Preserveringstechnieken!$M$147&gt;=Preserveringstechnieken!$M$154,Preserveringstechnieken!$M$147&gt;=Preserveringstechnieken!$M$155,Preserveringstechnieken!$M$147&gt;=Preserveringstechnieken!$M$156)))</f>
        <v>0</v>
      </c>
      <c r="Y62" s="37" t="b">
        <f>AND(OR((IF('Bepalen Type Onderhoud'!$M$21,TRUE,FALSE)),(IF('Bepalen Type Onderhoud'!$L$21,TRUE,FALSE))),(AND(Preserveringstechnieken!$M$148&gt;=Preserveringstechnieken!$M$147,Preserveringstechnieken!$M$148&gt;=Preserveringstechnieken!$M$149,Preserveringstechnieken!$M$148&gt;=Preserveringstechnieken!$M$150,Preserveringstechnieken!$M$148&gt;=Preserveringstechnieken!$M$151,Preserveringstechnieken!$M$148&gt;=Preserveringstechnieken!$M$152,Preserveringstechnieken!$M$148&gt;=Preserveringstechnieken!$M$153,Preserveringstechnieken!$M$148&gt;=Preserveringstechnieken!$M$154,Preserveringstechnieken!$M$148&gt;=Preserveringstechnieken!$M$155,Preserveringstechnieken!$M$148&gt;=Preserveringstechnieken!$M$156)))</f>
        <v>0</v>
      </c>
      <c r="Z62" s="37" t="b">
        <f>AND(OR((IF('Bepalen Type Onderhoud'!$M$21,TRUE,FALSE)),(IF('Bepalen Type Onderhoud'!$L$21,TRUE,FALSE))),(AND(Preserveringstechnieken!$M$149&gt;=Preserveringstechnieken!$M$148,Preserveringstechnieken!$M$149&gt;=Preserveringstechnieken!$M$147,Preserveringstechnieken!$M$149&gt;=Preserveringstechnieken!$M$150,Preserveringstechnieken!$M$149&gt;=Preserveringstechnieken!$M$151,Preserveringstechnieken!$M$149&gt;=Preserveringstechnieken!$M$152,Preserveringstechnieken!$M$149&gt;=Preserveringstechnieken!$M$153,Preserveringstechnieken!$M$149&gt;=Preserveringstechnieken!$M$154,Preserveringstechnieken!$M$149&gt;=Preserveringstechnieken!$M$155,Preserveringstechnieken!$M$149&gt;=Preserveringstechnieken!$M$156)))</f>
        <v>0</v>
      </c>
      <c r="AA62" s="37" t="b">
        <f>AND(OR((IF('Bepalen Type Onderhoud'!$M$21,TRUE,FALSE)),(IF('Bepalen Type Onderhoud'!$L$21,TRUE,FALSE))),(AND(Preserveringstechnieken!$M$150&gt;=Preserveringstechnieken!$M$148,Preserveringstechnieken!$M$150&gt;=Preserveringstechnieken!$M$149,Preserveringstechnieken!$M$150&gt;=Preserveringstechnieken!$M$147,Preserveringstechnieken!$M$150&gt;=Preserveringstechnieken!$M$151,Preserveringstechnieken!$M$150&gt;=Preserveringstechnieken!$M$152,Preserveringstechnieken!$M$150&gt;=Preserveringstechnieken!$M$153,Preserveringstechnieken!$M$150&gt;=Preserveringstechnieken!$M$154,Preserveringstechnieken!$M$150&gt;=Preserveringstechnieken!$M$155,Preserveringstechnieken!$M$150&gt;=Preserveringstechnieken!$M$156)))</f>
        <v>0</v>
      </c>
      <c r="AB62" s="37" t="b">
        <f>AND(OR((IF('Bepalen Type Onderhoud'!$M$21,TRUE,FALSE)),(IF('Bepalen Type Onderhoud'!$L$21,TRUE,FALSE))),(AND(Preserveringstechnieken!$M$151&gt;=Preserveringstechnieken!$M$148,Preserveringstechnieken!$M$151&gt;=Preserveringstechnieken!$M$149,Preserveringstechnieken!$M$151&gt;=Preserveringstechnieken!$M$150,Preserveringstechnieken!$M$151&gt;=Preserveringstechnieken!$M$147,Preserveringstechnieken!$M$151&gt;=Preserveringstechnieken!$M$152,Preserveringstechnieken!$M$151&gt;=Preserveringstechnieken!$M$153,Preserveringstechnieken!$M$151&gt;=Preserveringstechnieken!$M$154,Preserveringstechnieken!$M$151&gt;=Preserveringstechnieken!$M$155,Preserveringstechnieken!$M$151&gt;=Preserveringstechnieken!$M$156)))</f>
        <v>0</v>
      </c>
      <c r="AC62" s="37" t="b">
        <f>AND(OR((IF('Bepalen Type Onderhoud'!$M$21,TRUE,FALSE)),(IF('Bepalen Type Onderhoud'!$L$21,TRUE,FALSE))),(AND(Preserveringstechnieken!$M$152&gt;=Preserveringstechnieken!$M$148,Preserveringstechnieken!$M$152&gt;=Preserveringstechnieken!$M$149,Preserveringstechnieken!$M$152&gt;=Preserveringstechnieken!$M$150,Preserveringstechnieken!$M$152&gt;=Preserveringstechnieken!$M$151,Preserveringstechnieken!$M$152&gt;=Preserveringstechnieken!$M$147,Preserveringstechnieken!$M$152&gt;=Preserveringstechnieken!$M$153,Preserveringstechnieken!$M$152&gt;=Preserveringstechnieken!$M$154,Preserveringstechnieken!$M$152&gt;=Preserveringstechnieken!$M$155,Preserveringstechnieken!$M$152&gt;=Preserveringstechnieken!$M$156)))</f>
        <v>0</v>
      </c>
      <c r="AD62" s="37" t="b">
        <f>AND(OR((IF('Bepalen Type Onderhoud'!$M$21,TRUE,FALSE)),(IF('Bepalen Type Onderhoud'!$L$21,TRUE,FALSE))),(AND(Preserveringstechnieken!$M$153&gt;=Preserveringstechnieken!$M$148,Preserveringstechnieken!$M$153&gt;=Preserveringstechnieken!$M$149,Preserveringstechnieken!$M$153&gt;=Preserveringstechnieken!$M$150,Preserveringstechnieken!$M$153&gt;=Preserveringstechnieken!$M$151,Preserveringstechnieken!$M$153&gt;=Preserveringstechnieken!$M$152,Preserveringstechnieken!$M$153&gt;=Preserveringstechnieken!$M$147,Preserveringstechnieken!$M$156&gt;=Preserveringstechnieken!$M$154,Preserveringstechnieken!$M$153&gt;=Preserveringstechnieken!$M$155,Preserveringstechnieken!$M$153&gt;=Preserveringstechnieken!$M$156)))</f>
        <v>0</v>
      </c>
      <c r="AE62" s="37" t="b">
        <f>AND(OR((IF('Bepalen Type Onderhoud'!$M$21,TRUE,FALSE)),(IF('Bepalen Type Onderhoud'!$L$21,TRUE,FALSE))),(AND(Preserveringstechnieken!$M$154&gt;=Preserveringstechnieken!$M$148,Preserveringstechnieken!$M$154&gt;=Preserveringstechnieken!$M$149,Preserveringstechnieken!$M$154&gt;=Preserveringstechnieken!$M$150,Preserveringstechnieken!$M$154&gt;=Preserveringstechnieken!$M$151,Preserveringstechnieken!$M$154&gt;=Preserveringstechnieken!$M$152,Preserveringstechnieken!$M$154&gt;=Preserveringstechnieken!$M$153,Preserveringstechnieken!$M$154&gt;=Preserveringstechnieken!$M$147,Preserveringstechnieken!$M$154&gt;=Preserveringstechnieken!$M$155,Preserveringstechnieken!$M$154&gt;=Preserveringstechnieken!$M$156)))</f>
        <v>0</v>
      </c>
      <c r="AF62" s="37" t="b">
        <f>AND(OR((IF('Bepalen Type Onderhoud'!$M$21,TRUE,FALSE)),(IF('Bepalen Type Onderhoud'!$L$21,TRUE,FALSE))),(AND(Preserveringstechnieken!$M$155&gt;=Preserveringstechnieken!$M$148,Preserveringstechnieken!$M$155&gt;=Preserveringstechnieken!$M$149,Preserveringstechnieken!$M$155&gt;=Preserveringstechnieken!$M$150,Preserveringstechnieken!$M$155&gt;=Preserveringstechnieken!$M$151,Preserveringstechnieken!$M$155&gt;=Preserveringstechnieken!$M$152,Preserveringstechnieken!$M$155&gt;=Preserveringstechnieken!$M$153,Preserveringstechnieken!$M$155&gt;=Preserveringstechnieken!$M$154,Preserveringstechnieken!$M$155&gt;=Preserveringstechnieken!$M$147,Preserveringstechnieken!$M$155&gt;=Preserveringstechnieken!$M$156)))</f>
        <v>0</v>
      </c>
      <c r="AG62" s="37" t="b">
        <f>AND(OR((IF('Bepalen Type Onderhoud'!$M$21,TRUE,FALSE)),(IF('Bepalen Type Onderhoud'!$L$21,TRUE,FALSE))),(AND(Preserveringstechnieken!$M$156&gt;=Preserveringstechnieken!$M$148,Preserveringstechnieken!$M$156&gt;=Preserveringstechnieken!$M$149,Preserveringstechnieken!$M$156&gt;=Preserveringstechnieken!$M$150,Preserveringstechnieken!$M$156&gt;=Preserveringstechnieken!$M$151,Preserveringstechnieken!$M$156&gt;=Preserveringstechnieken!$M$152,Preserveringstechnieken!$M$156&gt;=Preserveringstechnieken!$M$153,Preserveringstechnieken!$M$156&gt;=Preserveringstechnieken!$M$154,Preserveringstechnieken!$M$156&gt;=Preserveringstechnieken!$M$155,Preserveringstechnieken!$M$156&gt;=Preserveringstechnieken!$M$147)))</f>
        <v>0</v>
      </c>
      <c r="AH62" s="36"/>
      <c r="AI62" s="36"/>
      <c r="AJ62" s="36"/>
      <c r="AK62" s="36"/>
      <c r="AL62" s="36"/>
      <c r="AM62" s="36"/>
      <c r="AN62" s="36"/>
      <c r="AO62" s="36"/>
      <c r="AP62" s="36"/>
      <c r="AQ62" s="36"/>
    </row>
    <row r="63" spans="1:43" s="171" customFormat="1" x14ac:dyDescent="0.35">
      <c r="A63" s="181"/>
      <c r="B63" s="166"/>
      <c r="C63" s="166"/>
      <c r="D63" s="167"/>
      <c r="E63" s="167"/>
      <c r="F63" s="167"/>
      <c r="G63" s="167"/>
      <c r="H63" s="167"/>
      <c r="I63" s="167"/>
      <c r="J63" s="167"/>
      <c r="K63" s="167"/>
      <c r="L63" s="167"/>
      <c r="M63" s="167"/>
      <c r="N63" s="167"/>
      <c r="O63" s="167"/>
      <c r="P63" s="168"/>
      <c r="Q63" s="168"/>
      <c r="R63" s="168"/>
      <c r="S63" s="168"/>
      <c r="T63" s="168"/>
      <c r="U63" s="168"/>
      <c r="V63" s="168"/>
      <c r="W63" s="167"/>
      <c r="X63" s="167"/>
      <c r="Y63" s="167"/>
      <c r="Z63" s="167"/>
      <c r="AA63" s="167"/>
      <c r="AB63" s="167"/>
      <c r="AC63" s="168"/>
      <c r="AD63" s="168"/>
      <c r="AE63" s="168"/>
      <c r="AF63" s="168"/>
      <c r="AG63" s="167"/>
      <c r="AO63" s="36"/>
      <c r="AP63" s="36"/>
      <c r="AQ63" s="36"/>
    </row>
    <row r="64" spans="1:43" ht="13.2" x14ac:dyDescent="0.25">
      <c r="A64" s="311" t="s">
        <v>147</v>
      </c>
      <c r="B64" s="134"/>
      <c r="C64" s="134"/>
      <c r="D64" s="39"/>
      <c r="E64" s="39"/>
      <c r="F64" s="39"/>
      <c r="G64" s="39"/>
      <c r="H64" s="39"/>
      <c r="I64" s="39"/>
      <c r="J64" s="39"/>
      <c r="K64" s="39"/>
      <c r="L64" s="39"/>
      <c r="M64" s="39"/>
      <c r="N64" s="39"/>
      <c r="O64" s="39"/>
      <c r="P64" s="39"/>
      <c r="Q64" s="39"/>
      <c r="R64" s="39"/>
      <c r="S64" s="39"/>
      <c r="T64" s="39"/>
      <c r="U64" s="39"/>
      <c r="V64" s="39"/>
      <c r="W64" s="39"/>
      <c r="X64" s="39"/>
      <c r="Y64" s="39"/>
      <c r="Z64" s="39"/>
      <c r="AA64" s="39"/>
      <c r="AB64" s="39"/>
      <c r="AC64" s="39"/>
      <c r="AD64" s="39"/>
      <c r="AE64" s="39"/>
      <c r="AF64" s="39"/>
      <c r="AG64" s="39"/>
      <c r="AH64" s="35"/>
      <c r="AI64" s="35"/>
      <c r="AJ64" s="35"/>
      <c r="AK64" s="35"/>
      <c r="AL64" s="35"/>
      <c r="AM64" s="35"/>
      <c r="AN64" s="35"/>
    </row>
    <row r="65" spans="1:40" ht="13.2" x14ac:dyDescent="0.25">
      <c r="A65" s="312"/>
      <c r="B65" s="135" t="s">
        <v>55</v>
      </c>
      <c r="C65" s="135"/>
      <c r="D65" s="135" t="s">
        <v>133</v>
      </c>
      <c r="E65" s="135"/>
      <c r="F65" s="135"/>
      <c r="G65" s="135"/>
      <c r="H65" s="135"/>
      <c r="I65" s="135"/>
      <c r="J65" s="135"/>
      <c r="K65" s="135"/>
      <c r="L65" s="135"/>
      <c r="M65" s="135"/>
      <c r="N65" s="135" t="s">
        <v>134</v>
      </c>
      <c r="O65" s="135"/>
      <c r="P65" s="135"/>
      <c r="Q65" s="135"/>
      <c r="R65" s="135"/>
      <c r="S65" s="135"/>
      <c r="T65" s="135"/>
      <c r="U65" s="135"/>
      <c r="V65" s="135"/>
      <c r="W65" s="135"/>
      <c r="X65" s="135" t="s">
        <v>165</v>
      </c>
      <c r="Y65" s="135"/>
      <c r="Z65" s="135"/>
      <c r="AA65" s="135"/>
      <c r="AB65" s="135"/>
      <c r="AC65" s="135"/>
      <c r="AD65" s="135"/>
      <c r="AE65" s="135"/>
      <c r="AF65" s="135"/>
      <c r="AG65" s="135"/>
      <c r="AH65" s="35"/>
      <c r="AI65" s="35"/>
      <c r="AJ65" s="35"/>
      <c r="AK65" s="35"/>
      <c r="AL65" s="35"/>
      <c r="AM65" s="35"/>
      <c r="AN65" s="35"/>
    </row>
    <row r="66" spans="1:40" ht="79.2" x14ac:dyDescent="0.25">
      <c r="A66" s="313"/>
      <c r="B66" s="160" t="s">
        <v>55</v>
      </c>
      <c r="C66" s="33"/>
      <c r="D66" s="34" t="str">
        <f>Versterkingstechnieken!$E$158</f>
        <v>Constructie overlagen met gewapend spuitbeton; Natte mortel</v>
      </c>
      <c r="E66" s="34" t="str">
        <f>Versterkingstechnieken!$E$159</f>
        <v>Constructie overlagen met gewapend spuitbeton; Droge mortel</v>
      </c>
      <c r="F66" s="34">
        <f>Versterkingstechnieken!$E$160</f>
        <v>0</v>
      </c>
      <c r="G66" s="34">
        <f>Versterkingstechnieken!$E$161</f>
        <v>0</v>
      </c>
      <c r="H66" s="34">
        <f>Versterkingstechnieken!$E$162</f>
        <v>0</v>
      </c>
      <c r="I66" s="34">
        <f>Versterkingstechnieken!$E$163</f>
        <v>0</v>
      </c>
      <c r="J66" s="34">
        <f>Versterkingstechnieken!$E$164</f>
        <v>0</v>
      </c>
      <c r="K66" s="34">
        <f>Versterkingstechnieken!$E$165</f>
        <v>0</v>
      </c>
      <c r="L66" s="34">
        <f>Versterkingstechnieken!$E$166</f>
        <v>0</v>
      </c>
      <c r="M66" s="34">
        <f>Versterkingstechnieken!$E$167</f>
        <v>0</v>
      </c>
      <c r="N66" s="34" t="str">
        <f>Reparatietechnieken!$E$158</f>
        <v>Injectie scheuren met epoxy</v>
      </c>
      <c r="O66" s="34" t="str">
        <f>Reparatietechnieken!$E$159</f>
        <v>Handmatig repareren (epoxylaag)</v>
      </c>
      <c r="P66" s="34">
        <f>Reparatietechnieken!$E$160</f>
        <v>0</v>
      </c>
      <c r="Q66" s="34">
        <f>Reparatietechnieken!$E$161</f>
        <v>0</v>
      </c>
      <c r="R66" s="34">
        <f>Reparatietechnieken!$E$162</f>
        <v>0</v>
      </c>
      <c r="S66" s="34">
        <f>Reparatietechnieken!$E$163</f>
        <v>0</v>
      </c>
      <c r="T66" s="34">
        <f>Reparatietechnieken!$E$164</f>
        <v>0</v>
      </c>
      <c r="U66" s="34">
        <f>Reparatietechnieken!$E$165</f>
        <v>0</v>
      </c>
      <c r="V66" s="34">
        <f>Reparatietechnieken!$E$166</f>
        <v>0</v>
      </c>
      <c r="W66" s="34">
        <f>Reparatietechnieken!$E$167</f>
        <v>0</v>
      </c>
      <c r="X66" s="34" t="str">
        <f>Preserveringstechnieken!$E$158</f>
        <v>Beton impregneren (hydrofoberen) zodat vocht buiten de constructie blijft</v>
      </c>
      <c r="Y66" s="34">
        <f>Preserveringstechnieken!$E$159</f>
        <v>0</v>
      </c>
      <c r="Z66" s="34">
        <f>Preserveringstechnieken!$E$160</f>
        <v>0</v>
      </c>
      <c r="AA66" s="34">
        <f>Preserveringstechnieken!$E$161</f>
        <v>0</v>
      </c>
      <c r="AB66" s="34">
        <f>Preserveringstechnieken!$E$162</f>
        <v>0</v>
      </c>
      <c r="AC66" s="34">
        <f>Preserveringstechnieken!$E$163</f>
        <v>0</v>
      </c>
      <c r="AD66" s="34">
        <f>Preserveringstechnieken!$E$164</f>
        <v>0</v>
      </c>
      <c r="AE66" s="34">
        <f>Preserveringstechnieken!$E$165</f>
        <v>0</v>
      </c>
      <c r="AF66" s="34">
        <f>Preserveringstechnieken!$E$166</f>
        <v>0</v>
      </c>
      <c r="AG66" s="34">
        <f>Preserveringstechnieken!$E$167</f>
        <v>0</v>
      </c>
      <c r="AH66" s="35"/>
      <c r="AI66" s="35"/>
      <c r="AJ66" s="35"/>
      <c r="AK66" s="35"/>
      <c r="AL66" s="35"/>
      <c r="AM66" s="35"/>
      <c r="AN66" s="35"/>
    </row>
    <row r="67" spans="1:40" x14ac:dyDescent="0.35">
      <c r="A67" s="180" t="s">
        <v>60</v>
      </c>
      <c r="B67" s="161" t="b">
        <f>IF('Bepalen Type Onderhoud'!$N23,TRUE,FALSE)</f>
        <v>0</v>
      </c>
      <c r="C67" s="38"/>
      <c r="D67" s="37" t="b">
        <f>AND((IF('Bepalen Type Onderhoud'!$M$23,TRUE,FALSE)),(AND(Versterkingstechnieken!$M$158&gt;=Versterkingstechnieken!$M$159,Versterkingstechnieken!$M$158&gt;=Versterkingstechnieken!$M$160,Versterkingstechnieken!$M$158&gt;=Versterkingstechnieken!$M$161,Versterkingstechnieken!$M158&gt;=Versterkingstechnieken!$M$162,Versterkingstechnieken!$M$158&gt;=Versterkingstechnieken!$M$163,Versterkingstechnieken!$M$158&gt;=Versterkingstechnieken!$M$164,Versterkingstechnieken!$M$158&gt;=Versterkingstechnieken!$M$165,Versterkingstechnieken!$M$158&gt;=Versterkingstechnieken!$M$166,Versterkingstechnieken!$M$158&gt;=Versterkingstechnieken!$M$167)))</f>
        <v>0</v>
      </c>
      <c r="E67" s="37" t="b">
        <f>AND((IF('Bepalen Type Onderhoud'!$M$23,TRUE,FALSE)),(AND(Versterkingstechnieken!$M$159&gt;=Versterkingstechnieken!$M$160,Versterkingstechnieken!$M$159&gt;=Versterkingstechnieken!$M$161,Versterkingstechnieken!$M159&gt;=Versterkingstechnieken!$M$162,Versterkingstechnieken!$M$159&gt;=Versterkingstechnieken!$M$163,Versterkingstechnieken!$M$159&gt;=Versterkingstechnieken!$M$164,Versterkingstechnieken!$M$159&gt;=Versterkingstechnieken!$M$165,Versterkingstechnieken!$M$159&gt;=Versterkingstechnieken!$M$166,Versterkingstechnieken!$M$159&gt;=Versterkingstechnieken!$M$167,Versterkingstechnieken!$M$159&gt;=Versterkingstechnieken!$M$158)))</f>
        <v>0</v>
      </c>
      <c r="F67" s="37" t="b">
        <f>AND((IF('Bepalen Type Onderhoud'!$M$23,TRUE,FALSE)),(AND(Versterkingstechnieken!$M$160&gt;=Versterkingstechnieken!$M$159,Versterkingstechnieken!$M$160&gt;=Versterkingstechnieken!$M$161,Versterkingstechnieken!$M$160&gt;=Versterkingstechnieken!$M$162,Versterkingstechnieken!$M$160&gt;=Versterkingstechnieken!$M$163,Versterkingstechnieken!$M$160&gt;=Versterkingstechnieken!$M$164,Versterkingstechnieken!$M$160&gt;=Versterkingstechnieken!$M$165,Versterkingstechnieken!$M$160&gt;=Versterkingstechnieken!$M$166,Versterkingstechnieken!$M$160&gt;=Versterkingstechnieken!$M$167,Versterkingstechnieken!$M$160&gt;=Versterkingstechnieken!$M$158)))</f>
        <v>0</v>
      </c>
      <c r="G67" s="37" t="b">
        <f>AND((IF('Bepalen Type Onderhoud'!$M$23,TRUE,FALSE)),(AND(Versterkingstechnieken!$M$161&gt;=Versterkingstechnieken!$M$160,Versterkingstechnieken!$M$161&gt;=Versterkingstechnieken!$M$159,Versterkingstechnieken!$M$161&gt;=Versterkingstechnieken!$M$162,Versterkingstechnieken!$M$161&gt;=Versterkingstechnieken!$M$163,Versterkingstechnieken!$M$161&gt;=Versterkingstechnieken!$M$164,Versterkingstechnieken!$M$161&gt;=Versterkingstechnieken!$M$165,Versterkingstechnieken!$M$161&gt;=Versterkingstechnieken!$M$166,Versterkingstechnieken!$M$161&gt;=Versterkingstechnieken!$M$167,Versterkingstechnieken!$M$161&gt;=Versterkingstechnieken!$M$158)))</f>
        <v>0</v>
      </c>
      <c r="H67" s="37" t="b">
        <f>AND((IF('Bepalen Type Onderhoud'!$M$23,TRUE,FALSE)),(AND(Versterkingstechnieken!$M$162&gt;=Versterkingstechnieken!$M$160,Versterkingstechnieken!$M$162&gt;=Versterkingstechnieken!$M$161,Versterkingstechnieken!$M$162&gt;=Versterkingstechnieken!$M$159,Versterkingstechnieken!$M$162&gt;=Versterkingstechnieken!$M$163,Versterkingstechnieken!$M$162&gt;=Versterkingstechnieken!$M$164,Versterkingstechnieken!$M$162&gt;=Versterkingstechnieken!$M$165,Versterkingstechnieken!$M$162&gt;=Versterkingstechnieken!$M$166,Versterkingstechnieken!$M$162&gt;=Versterkingstechnieken!$M$167,Versterkingstechnieken!$M$162&gt;=Versterkingstechnieken!$M$158)))</f>
        <v>0</v>
      </c>
      <c r="I67" s="37" t="b">
        <f>AND((IF('Bepalen Type Onderhoud'!$M$23,TRUE,FALSE)),(AND(Versterkingstechnieken!$M$163&gt;=Versterkingstechnieken!$M$160,Versterkingstechnieken!$M$163&gt;=Versterkingstechnieken!$M$161,Versterkingstechnieken!$M$163&gt;=Versterkingstechnieken!$M$162,Versterkingstechnieken!$M$163&gt;=Versterkingstechnieken!$M$159,Versterkingstechnieken!$M$163&gt;=Versterkingstechnieken!$M$164,Versterkingstechnieken!$M$163&gt;=Versterkingstechnieken!$M$165,Versterkingstechnieken!$M$163&gt;=Versterkingstechnieken!$M$166,Versterkingstechnieken!$M$163&gt;=Versterkingstechnieken!$M$167,Versterkingstechnieken!$M$163&gt;=Versterkingstechnieken!$M$158)))</f>
        <v>0</v>
      </c>
      <c r="J67" s="37" t="b">
        <f>AND((IF('Bepalen Type Onderhoud'!$M$23,TRUE,FALSE)),(AND(Versterkingstechnieken!$M$164&gt;=Versterkingstechnieken!$M$160,Versterkingstechnieken!$M$164&gt;=Versterkingstechnieken!$M$161,Versterkingstechnieken!$M$164&gt;=Versterkingstechnieken!$M$162,Versterkingstechnieken!$M$164&gt;=Versterkingstechnieken!$M$163,Versterkingstechnieken!$M$164&gt;=Versterkingstechnieken!$M$159,Versterkingstechnieken!$M$164&gt;=Versterkingstechnieken!$M$165,Versterkingstechnieken!$M$164&gt;=Versterkingstechnieken!$M$166,Versterkingstechnieken!$M$164&gt;=Versterkingstechnieken!$M$167,Versterkingstechnieken!$M$164&gt;=Versterkingstechnieken!$M$158)))</f>
        <v>0</v>
      </c>
      <c r="K67" s="37" t="b">
        <f>AND((IF('Bepalen Type Onderhoud'!$M$23,TRUE,FALSE)),(AND(Versterkingstechnieken!$M$165&gt;=Versterkingstechnieken!$M$160,Versterkingstechnieken!$M$165&gt;=Versterkingstechnieken!$M$161,Versterkingstechnieken!$M$165&gt;=Versterkingstechnieken!$M$162,Versterkingstechnieken!$M$165&gt;=Versterkingstechnieken!$M$163,Versterkingstechnieken!$M$165&gt;=Versterkingstechnieken!$M$164,Versterkingstechnieken!$M$165&gt;=Versterkingstechnieken!$M$159,Versterkingstechnieken!$M$168&gt;=Versterkingstechnieken!$M$166,Versterkingstechnieken!$M$165&gt;=Versterkingstechnieken!$M$167,Versterkingstechnieken!$M$165&gt;=Versterkingstechnieken!$M$158)))</f>
        <v>0</v>
      </c>
      <c r="L67" s="37" t="b">
        <f>AND((IF('Bepalen Type Onderhoud'!$M$23,TRUE,FALSE)),(AND(Versterkingstechnieken!$M$166&gt;=Versterkingstechnieken!$M$160,Versterkingstechnieken!$M$166&gt;=Versterkingstechnieken!$M$161,Versterkingstechnieken!$M$166&gt;=Versterkingstechnieken!$M$162,Versterkingstechnieken!$M$166&gt;=Versterkingstechnieken!$M$163,Versterkingstechnieken!$M$166&gt;=Versterkingstechnieken!$M$164,Versterkingstechnieken!$M$166&gt;=Versterkingstechnieken!$M$165,Versterkingstechnieken!$M$166&gt;=Versterkingstechnieken!$M$159,Versterkingstechnieken!$M$166&gt;=Versterkingstechnieken!$M$167,Versterkingstechnieken!$M$166&gt;=Versterkingstechnieken!$M$158)))</f>
        <v>0</v>
      </c>
      <c r="M67" s="37" t="b">
        <f>AND((IF('Bepalen Type Onderhoud'!$M$23,TRUE,FALSE)),(AND(Versterkingstechnieken!$M$167&gt;=Versterkingstechnieken!$M$160,Versterkingstechnieken!$M$167&gt;=Versterkingstechnieken!$M$161,Versterkingstechnieken!$M$167&gt;=Versterkingstechnieken!$M$162,Versterkingstechnieken!$M$167&gt;=Versterkingstechnieken!$M$163,Versterkingstechnieken!$M$167&gt;=Versterkingstechnieken!$M$164,Versterkingstechnieken!$M$167&gt;=Versterkingstechnieken!$M$165,Versterkingstechnieken!$M$167&gt;=Versterkingstechnieken!$M$166,Versterkingstechnieken!$M$167&gt;=Versterkingstechnieken!$M$159,Versterkingstechnieken!$M$167&gt;=Versterkingstechnieken!$M$158)))</f>
        <v>0</v>
      </c>
      <c r="N67" s="37" t="b">
        <f>AND(OR((IF('Bepalen Type Onderhoud'!$M$23,TRUE,FALSE)),(IF('Bepalen Type Onderhoud'!$L$23,TRUE,FALSE))),(AND(Reparatietechnieken!$M$158&gt;=Reparatietechnieken!$M$159,Reparatietechnieken!$M$158&gt;=Reparatietechnieken!$M$160,Reparatietechnieken!$M$158&gt;=Reparatietechnieken!$M$161,Reparatietechnieken!$M158&gt;=Reparatietechnieken!$M$162,Reparatietechnieken!$M$158&gt;=Reparatietechnieken!$M$163,Reparatietechnieken!$M$158&gt;=Reparatietechnieken!$M$164,Reparatietechnieken!$M$158&gt;=Reparatietechnieken!$M$165,Reparatietechnieken!$M$158&gt;=Reparatietechnieken!$M$166,Reparatietechnieken!$M$158&gt;=Reparatietechnieken!$M$167)))</f>
        <v>0</v>
      </c>
      <c r="O67" s="37" t="b">
        <f>AND(OR((IF('Bepalen Type Onderhoud'!$M$23,TRUE,FALSE)),(IF('Bepalen Type Onderhoud'!$L$23,TRUE,FALSE))),(AND(Reparatietechnieken!$M$159&gt;=Reparatietechnieken!$M$160,Reparatietechnieken!$M$159&gt;=Reparatietechnieken!$M$161,Reparatietechnieken!$M159&gt;=Reparatietechnieken!$M$162,Reparatietechnieken!$M$159&gt;=Reparatietechnieken!$M$163,Reparatietechnieken!$M$159&gt;=Reparatietechnieken!$M$164,Reparatietechnieken!$M$159&gt;=Reparatietechnieken!$M$165,Reparatietechnieken!$M$159&gt;=Reparatietechnieken!$M$166,Reparatietechnieken!$M$159&gt;=Reparatietechnieken!$M$167,Reparatietechnieken!$M$159&gt;=Reparatietechnieken!$M$158)))</f>
        <v>0</v>
      </c>
      <c r="P67" s="37" t="b">
        <f>AND(OR((IF('Bepalen Type Onderhoud'!$M$23,TRUE,FALSE)),(IF('Bepalen Type Onderhoud'!$L$23,TRUE,FALSE))),(AND(Reparatietechnieken!$M$160&gt;=Reparatietechnieken!$M$159,Reparatietechnieken!$M$160&gt;=Reparatietechnieken!$M$161,Reparatietechnieken!$M$160&gt;=Reparatietechnieken!$M$162,Reparatietechnieken!$M$160&gt;=Reparatietechnieken!$M$163,Reparatietechnieken!$M$160&gt;=Reparatietechnieken!$M$164,Reparatietechnieken!$M$160&gt;=Reparatietechnieken!$M$165,Reparatietechnieken!$M$160&gt;=Reparatietechnieken!$M$166,Reparatietechnieken!$M$160&gt;=Reparatietechnieken!$M$167,Reparatietechnieken!$M$160&gt;=Reparatietechnieken!$M$158)))</f>
        <v>0</v>
      </c>
      <c r="Q67" s="37" t="b">
        <f>AND(OR((IF('Bepalen Type Onderhoud'!$M$23,TRUE,FALSE)),(IF('Bepalen Type Onderhoud'!$L$23,TRUE,FALSE))),(AND(Reparatietechnieken!$M$161&gt;=Reparatietechnieken!$M$160,Reparatietechnieken!$M$161&gt;=Reparatietechnieken!$M$159,Reparatietechnieken!$M$161&gt;=Reparatietechnieken!$M$162,Reparatietechnieken!$M$161&gt;=Reparatietechnieken!$M$163,Reparatietechnieken!$M$161&gt;=Reparatietechnieken!$M$164,Reparatietechnieken!$M$161&gt;=Reparatietechnieken!$M$165,Reparatietechnieken!$M$161&gt;=Reparatietechnieken!$M$166,Reparatietechnieken!$M$161&gt;=Reparatietechnieken!$M$167,Reparatietechnieken!$M$161&gt;=Reparatietechnieken!$M$158)))</f>
        <v>0</v>
      </c>
      <c r="R67" s="37" t="b">
        <f>AND(OR((IF('Bepalen Type Onderhoud'!$M$23,TRUE,FALSE)),(IF('Bepalen Type Onderhoud'!$L$23,TRUE,FALSE))),(AND(Reparatietechnieken!$M$162&gt;=Reparatietechnieken!$M$160,Reparatietechnieken!$M$162&gt;=Reparatietechnieken!$M$161,Reparatietechnieken!$M$162&gt;=Reparatietechnieken!$M$159,Reparatietechnieken!$M$162&gt;=Reparatietechnieken!$M$163,Reparatietechnieken!$M$162&gt;=Reparatietechnieken!$M$164,Reparatietechnieken!$M$162&gt;=Reparatietechnieken!$M$165,Reparatietechnieken!$M$162&gt;=Reparatietechnieken!$M$166,Reparatietechnieken!$M$162&gt;=Reparatietechnieken!$M$167,Reparatietechnieken!$M$162&gt;=Reparatietechnieken!$M$158)))</f>
        <v>0</v>
      </c>
      <c r="S67" s="37" t="b">
        <f>AND(OR((IF('Bepalen Type Onderhoud'!$M$23,TRUE,FALSE)),(IF('Bepalen Type Onderhoud'!$L$23,TRUE,FALSE))),(AND(Reparatietechnieken!$M$163&gt;=Reparatietechnieken!$M$160,Reparatietechnieken!$M$163&gt;=Reparatietechnieken!$M$161,Reparatietechnieken!$M$163&gt;=Reparatietechnieken!$M$162,Reparatietechnieken!$M$163&gt;=Reparatietechnieken!$M$159,Reparatietechnieken!$M$163&gt;=Reparatietechnieken!$M$164,Reparatietechnieken!$M$163&gt;=Reparatietechnieken!$M$165,Reparatietechnieken!$M$163&gt;=Reparatietechnieken!$M$166,Reparatietechnieken!$M$163&gt;=Reparatietechnieken!$M$167,Reparatietechnieken!$M$163&gt;=Reparatietechnieken!$M$158)))</f>
        <v>0</v>
      </c>
      <c r="T67" s="37" t="b">
        <f>AND(OR((IF('Bepalen Type Onderhoud'!$M$23,TRUE,FALSE)),(IF('Bepalen Type Onderhoud'!$L$23,TRUE,FALSE))),(AND(Reparatietechnieken!$M$164&gt;=Reparatietechnieken!$M$160,Reparatietechnieken!$M$164&gt;=Reparatietechnieken!$M$161,Reparatietechnieken!$M$164&gt;=Reparatietechnieken!$M$162,Reparatietechnieken!$M$164&gt;=Reparatietechnieken!$M$163,Reparatietechnieken!$M$164&gt;=Reparatietechnieken!$M$159,Reparatietechnieken!$M$164&gt;=Reparatietechnieken!$M$165,Reparatietechnieken!$M$164&gt;=Reparatietechnieken!$M$166,Reparatietechnieken!$M$164&gt;=Reparatietechnieken!$M$167,Reparatietechnieken!$M$164&gt;=Reparatietechnieken!$M$158)))</f>
        <v>0</v>
      </c>
      <c r="U67" s="37" t="b">
        <f>AND(OR((IF('Bepalen Type Onderhoud'!$M$23,TRUE,FALSE)),(IF('Bepalen Type Onderhoud'!$L$23,TRUE,FALSE))),(AND(Reparatietechnieken!$M$165&gt;=Reparatietechnieken!$M$160,Reparatietechnieken!$M$165&gt;=Reparatietechnieken!$M$161,Reparatietechnieken!$M$165&gt;=Reparatietechnieken!$M$162,Reparatietechnieken!$M$165&gt;=Reparatietechnieken!$M$163,Reparatietechnieken!$M$165&gt;=Reparatietechnieken!$M$164,Reparatietechnieken!$M$165&gt;=Reparatietechnieken!$M$159,Reparatietechnieken!$M$168&gt;=Reparatietechnieken!$M$166,Reparatietechnieken!$M$165&gt;=Reparatietechnieken!$M$167,Reparatietechnieken!$M$165&gt;=Reparatietechnieken!$M$158)))</f>
        <v>0</v>
      </c>
      <c r="V67" s="37" t="b">
        <f>AND(OR((IF('Bepalen Type Onderhoud'!$M$23,TRUE,FALSE)),(IF('Bepalen Type Onderhoud'!$L$23,TRUE,FALSE))),(AND(Reparatietechnieken!$M$166&gt;=Reparatietechnieken!$M$160,Reparatietechnieken!$M$166&gt;=Reparatietechnieken!$M$161,Reparatietechnieken!$M$166&gt;=Reparatietechnieken!$M$162,Reparatietechnieken!$M$166&gt;=Reparatietechnieken!$M$163,Reparatietechnieken!$M$166&gt;=Reparatietechnieken!$M$164,Reparatietechnieken!$M$166&gt;=Reparatietechnieken!$M$165,Reparatietechnieken!$M$166&gt;=Reparatietechnieken!$M$159,Reparatietechnieken!$M$166&gt;=Reparatietechnieken!$M$167,Reparatietechnieken!$M$166&gt;=Reparatietechnieken!$M$158)))</f>
        <v>0</v>
      </c>
      <c r="W67" s="37" t="b">
        <f>AND(OR((IF('Bepalen Type Onderhoud'!$M$23,TRUE,FALSE)),(IF('Bepalen Type Onderhoud'!$L$23,TRUE,FALSE))),(AND(Reparatietechnieken!$M$167&gt;=Reparatietechnieken!$M$160,Reparatietechnieken!$M$167&gt;=Reparatietechnieken!$M$161,Reparatietechnieken!$M$167&gt;=Reparatietechnieken!$M$162,Reparatietechnieken!$M$167&gt;=Reparatietechnieken!$M$163,Reparatietechnieken!$M$167&gt;=Reparatietechnieken!$M$164,Reparatietechnieken!$M$167&gt;=Reparatietechnieken!$M$165,Reparatietechnieken!$M$167&gt;=Reparatietechnieken!$M$166,Reparatietechnieken!$M$167&gt;=Reparatietechnieken!$M$159,Reparatietechnieken!$M$167&gt;=Reparatietechnieken!$M$158)))</f>
        <v>0</v>
      </c>
      <c r="X67" s="37" t="b">
        <f>AND(OR((IF('Bepalen Type Onderhoud'!$M$23,TRUE,FALSE)),(IF('Bepalen Type Onderhoud'!$L$23,TRUE,FALSE))),(AND(Preserveringstechnieken!$M$158&gt;=Preserveringstechnieken!$M$159,Preserveringstechnieken!$M$158&gt;=Preserveringstechnieken!$M$160,Preserveringstechnieken!$M$158&gt;=Preserveringstechnieken!$M$161,Preserveringstechnieken!$M158&gt;=Preserveringstechnieken!$M$162,Preserveringstechnieken!$M$158&gt;=Preserveringstechnieken!$M$163,Preserveringstechnieken!$M$158&gt;=Preserveringstechnieken!$M$164,Preserveringstechnieken!$M$158&gt;=Preserveringstechnieken!$M$165,Preserveringstechnieken!$M$158&gt;=Preserveringstechnieken!$M$166,Preserveringstechnieken!$M$158&gt;=Preserveringstechnieken!$M$167)))</f>
        <v>0</v>
      </c>
      <c r="Y67" s="37" t="b">
        <f>AND(OR((IF('Bepalen Type Onderhoud'!$M$23,TRUE,FALSE)),(IF('Bepalen Type Onderhoud'!$L$23,TRUE,FALSE))),(AND(Preserveringstechnieken!$M$159&gt;=Preserveringstechnieken!$M$160,Preserveringstechnieken!$M$159&gt;=Preserveringstechnieken!$M$161,Preserveringstechnieken!$M159&gt;=Preserveringstechnieken!$M$162,Preserveringstechnieken!$M$159&gt;=Preserveringstechnieken!$M$163,Preserveringstechnieken!$M$159&gt;=Preserveringstechnieken!$M$164,Preserveringstechnieken!$M$159&gt;=Preserveringstechnieken!$M$165,Preserveringstechnieken!$M$159&gt;=Preserveringstechnieken!$M$166,Preserveringstechnieken!$M$159&gt;=Preserveringstechnieken!$M$167,Preserveringstechnieken!$M$159&gt;=Preserveringstechnieken!$M$158)))</f>
        <v>0</v>
      </c>
      <c r="Z67" s="37" t="b">
        <f>AND(OR((IF('Bepalen Type Onderhoud'!$M$23,TRUE,FALSE)),(IF('Bepalen Type Onderhoud'!$L$23,TRUE,FALSE))),(AND(Preserveringstechnieken!$M$160&gt;=Preserveringstechnieken!$M$159,Preserveringstechnieken!$M$160&gt;=Preserveringstechnieken!$M$161,Preserveringstechnieken!$M$160&gt;=Preserveringstechnieken!$M$162,Preserveringstechnieken!$M$160&gt;=Preserveringstechnieken!$M$163,Preserveringstechnieken!$M$160&gt;=Preserveringstechnieken!$M$164,Preserveringstechnieken!$M$160&gt;=Preserveringstechnieken!$M$165,Preserveringstechnieken!$M$160&gt;=Preserveringstechnieken!$M$166,Preserveringstechnieken!$M$160&gt;=Preserveringstechnieken!$M$167,Preserveringstechnieken!$M$160&gt;=Preserveringstechnieken!$M$158)))</f>
        <v>0</v>
      </c>
      <c r="AA67" s="37" t="b">
        <f>AND(OR((IF('Bepalen Type Onderhoud'!$M$23,TRUE,FALSE)),(IF('Bepalen Type Onderhoud'!$L$23,TRUE,FALSE))),(AND(Preserveringstechnieken!$M$161&gt;=Preserveringstechnieken!$M$160,Preserveringstechnieken!$M$161&gt;=Preserveringstechnieken!$M$159,Preserveringstechnieken!$M$161&gt;=Preserveringstechnieken!$M$162,Preserveringstechnieken!$M$161&gt;=Preserveringstechnieken!$M$163,Preserveringstechnieken!$M$161&gt;=Preserveringstechnieken!$M$164,Preserveringstechnieken!$M$161&gt;=Preserveringstechnieken!$M$165,Preserveringstechnieken!$M$161&gt;=Preserveringstechnieken!$M$166,Preserveringstechnieken!$M$161&gt;=Preserveringstechnieken!$M$167,Preserveringstechnieken!$M$161&gt;=Preserveringstechnieken!$M$158)))</f>
        <v>0</v>
      </c>
      <c r="AB67" s="37" t="b">
        <f>AND(OR((IF('Bepalen Type Onderhoud'!$M$23,TRUE,FALSE)),(IF('Bepalen Type Onderhoud'!$L$23,TRUE,FALSE))),(AND(Preserveringstechnieken!$M$162&gt;=Preserveringstechnieken!$M$160,Preserveringstechnieken!$M$162&gt;=Preserveringstechnieken!$M$161,Preserveringstechnieken!$M$162&gt;=Preserveringstechnieken!$M$159,Preserveringstechnieken!$M$162&gt;=Preserveringstechnieken!$M$163,Preserveringstechnieken!$M$162&gt;=Preserveringstechnieken!$M$164,Preserveringstechnieken!$M$162&gt;=Preserveringstechnieken!$M$165,Preserveringstechnieken!$M$162&gt;=Preserveringstechnieken!$M$166,Preserveringstechnieken!$M$162&gt;=Preserveringstechnieken!$M$167,Preserveringstechnieken!$M$162&gt;=Preserveringstechnieken!$M$158)))</f>
        <v>0</v>
      </c>
      <c r="AC67" s="37" t="b">
        <f>AND(OR((IF('Bepalen Type Onderhoud'!$M$23,TRUE,FALSE)),(IF('Bepalen Type Onderhoud'!$L$23,TRUE,FALSE))),(AND(Preserveringstechnieken!$M$163&gt;=Preserveringstechnieken!$M$160,Preserveringstechnieken!$M$163&gt;=Preserveringstechnieken!$M$161,Preserveringstechnieken!$M$163&gt;=Preserveringstechnieken!$M$162,Preserveringstechnieken!$M$163&gt;=Preserveringstechnieken!$M$159,Preserveringstechnieken!$M$163&gt;=Preserveringstechnieken!$M$164,Preserveringstechnieken!$M$163&gt;=Preserveringstechnieken!$M$165,Preserveringstechnieken!$M$163&gt;=Preserveringstechnieken!$M$166,Preserveringstechnieken!$M$163&gt;=Preserveringstechnieken!$M$167,Preserveringstechnieken!$M$163&gt;=Preserveringstechnieken!$M$158)))</f>
        <v>0</v>
      </c>
      <c r="AD67" s="37" t="b">
        <f>AND(OR((IF('Bepalen Type Onderhoud'!$M$23,TRUE,FALSE)),(IF('Bepalen Type Onderhoud'!$L$23,TRUE,FALSE))),(AND(Preserveringstechnieken!$M$164&gt;=Preserveringstechnieken!$M$160,Preserveringstechnieken!$M$164&gt;=Preserveringstechnieken!$M$161,Preserveringstechnieken!$M$164&gt;=Preserveringstechnieken!$M$162,Preserveringstechnieken!$M$164&gt;=Preserveringstechnieken!$M$163,Preserveringstechnieken!$M$164&gt;=Preserveringstechnieken!$M$159,Preserveringstechnieken!$M$164&gt;=Preserveringstechnieken!$M$165,Preserveringstechnieken!$M$164&gt;=Preserveringstechnieken!$M$166,Preserveringstechnieken!$M$164&gt;=Preserveringstechnieken!$M$167,Preserveringstechnieken!$M$164&gt;=Preserveringstechnieken!$M$158)))</f>
        <v>0</v>
      </c>
      <c r="AE67" s="37" t="b">
        <f>AND(OR((IF('Bepalen Type Onderhoud'!$M$23,TRUE,FALSE)),(IF('Bepalen Type Onderhoud'!$L$23,TRUE,FALSE))),(AND(Preserveringstechnieken!$M$165&gt;=Preserveringstechnieken!$M$160,Preserveringstechnieken!$M$165&gt;=Preserveringstechnieken!$M$161,Preserveringstechnieken!$M$165&gt;=Preserveringstechnieken!$M$162,Preserveringstechnieken!$M$165&gt;=Preserveringstechnieken!$M$163,Preserveringstechnieken!$M$165&gt;=Preserveringstechnieken!$M$164,Preserveringstechnieken!$M$165&gt;=Preserveringstechnieken!$M$159,Preserveringstechnieken!$M$168&gt;=Preserveringstechnieken!$M$166,Preserveringstechnieken!$M$165&gt;=Preserveringstechnieken!$M$167,Preserveringstechnieken!$M$165&gt;=Preserveringstechnieken!$M$158)))</f>
        <v>0</v>
      </c>
      <c r="AF67" s="37" t="b">
        <f>AND(OR((IF('Bepalen Type Onderhoud'!$M$23,TRUE,FALSE)),(IF('Bepalen Type Onderhoud'!$L$23,TRUE,FALSE))),(AND(Preserveringstechnieken!$M$166&gt;=Preserveringstechnieken!$M$160,Preserveringstechnieken!$M$166&gt;=Preserveringstechnieken!$M$161,Preserveringstechnieken!$M$166&gt;=Preserveringstechnieken!$M$162,Preserveringstechnieken!$M$166&gt;=Preserveringstechnieken!$M$163,Preserveringstechnieken!$M$166&gt;=Preserveringstechnieken!$M$164,Preserveringstechnieken!$M$166&gt;=Preserveringstechnieken!$M$165,Preserveringstechnieken!$M$166&gt;=Preserveringstechnieken!$M$159,Preserveringstechnieken!$M$166&gt;=Preserveringstechnieken!$M$167,Preserveringstechnieken!$M$166&gt;=Preserveringstechnieken!$M$158)))</f>
        <v>0</v>
      </c>
      <c r="AG67" s="37" t="b">
        <f>AND(OR((IF('Bepalen Type Onderhoud'!$M$23,TRUE,FALSE)),(IF('Bepalen Type Onderhoud'!$L$23,TRUE,FALSE))),(AND(Preserveringstechnieken!$M$167&gt;=Preserveringstechnieken!$M$160,Preserveringstechnieken!$M$167&gt;=Preserveringstechnieken!$M$161,Preserveringstechnieken!$M$167&gt;=Preserveringstechnieken!$M$162,Preserveringstechnieken!$M$167&gt;=Preserveringstechnieken!$M$163,Preserveringstechnieken!$M$167&gt;=Preserveringstechnieken!$M$164,Preserveringstechnieken!$M$167&gt;=Preserveringstechnieken!$M$165,Preserveringstechnieken!$M$167&gt;=Preserveringstechnieken!$M$166,Preserveringstechnieken!$M$167&gt;=Preserveringstechnieken!$M$159,Preserveringstechnieken!$M$167&gt;=Preserveringstechnieken!$M$158)))</f>
        <v>0</v>
      </c>
      <c r="AH67" s="35"/>
      <c r="AI67" s="35"/>
      <c r="AJ67" s="35"/>
      <c r="AK67" s="35"/>
      <c r="AL67" s="35"/>
      <c r="AM67" s="35"/>
      <c r="AN67" s="35"/>
    </row>
    <row r="68" spans="1:40" ht="13.2" x14ac:dyDescent="0.25">
      <c r="A68" s="314" t="s">
        <v>117</v>
      </c>
      <c r="B68" s="134"/>
      <c r="C68" s="134"/>
      <c r="D68" s="39"/>
      <c r="E68" s="39"/>
      <c r="F68" s="39"/>
      <c r="G68" s="39"/>
      <c r="H68" s="39"/>
      <c r="I68" s="39"/>
      <c r="J68" s="39"/>
      <c r="K68" s="39"/>
      <c r="L68" s="39"/>
      <c r="M68" s="39"/>
      <c r="N68" s="39"/>
      <c r="O68" s="39"/>
      <c r="P68" s="39"/>
      <c r="Q68" s="39"/>
      <c r="R68" s="39"/>
      <c r="S68" s="39"/>
      <c r="T68" s="39"/>
      <c r="U68" s="39"/>
      <c r="V68" s="39"/>
      <c r="W68" s="39"/>
      <c r="X68" s="39"/>
      <c r="Y68" s="39"/>
      <c r="Z68" s="39"/>
      <c r="AA68" s="39"/>
      <c r="AB68" s="39"/>
      <c r="AC68" s="39"/>
      <c r="AD68" s="39"/>
      <c r="AE68" s="39"/>
      <c r="AF68" s="39"/>
      <c r="AG68" s="39"/>
      <c r="AH68" s="35"/>
      <c r="AI68" s="35"/>
      <c r="AJ68" s="35"/>
      <c r="AK68" s="35"/>
      <c r="AL68" s="35"/>
      <c r="AM68" s="35"/>
      <c r="AN68" s="35"/>
    </row>
    <row r="69" spans="1:40" ht="13.2" x14ac:dyDescent="0.25">
      <c r="A69" s="315"/>
      <c r="B69" s="135" t="s">
        <v>55</v>
      </c>
      <c r="C69" s="135"/>
      <c r="D69" s="135" t="s">
        <v>133</v>
      </c>
      <c r="E69" s="135"/>
      <c r="F69" s="135"/>
      <c r="G69" s="135"/>
      <c r="H69" s="135"/>
      <c r="I69" s="135"/>
      <c r="J69" s="135"/>
      <c r="K69" s="135"/>
      <c r="L69" s="135"/>
      <c r="M69" s="135"/>
      <c r="N69" s="135" t="s">
        <v>134</v>
      </c>
      <c r="O69" s="135"/>
      <c r="P69" s="135"/>
      <c r="Q69" s="135"/>
      <c r="R69" s="135"/>
      <c r="S69" s="135"/>
      <c r="T69" s="135"/>
      <c r="U69" s="135"/>
      <c r="V69" s="135"/>
      <c r="W69" s="135"/>
      <c r="X69" s="135" t="s">
        <v>165</v>
      </c>
      <c r="Y69" s="135"/>
      <c r="Z69" s="135"/>
      <c r="AA69" s="135"/>
      <c r="AB69" s="135"/>
      <c r="AC69" s="135"/>
      <c r="AD69" s="135"/>
      <c r="AE69" s="135"/>
      <c r="AF69" s="135"/>
      <c r="AG69" s="135"/>
      <c r="AH69" s="35"/>
      <c r="AI69" s="35"/>
      <c r="AJ69" s="35"/>
      <c r="AK69" s="35"/>
      <c r="AL69" s="35"/>
      <c r="AM69" s="35"/>
      <c r="AN69" s="35"/>
    </row>
    <row r="70" spans="1:40" ht="79.2" x14ac:dyDescent="0.25">
      <c r="A70" s="316"/>
      <c r="B70" s="160" t="s">
        <v>55</v>
      </c>
      <c r="C70" s="33"/>
      <c r="D70" s="34" t="str">
        <f>Versterkingstechnieken!$E$168</f>
        <v>Constructie overlagen met gewapend spuitbeton; Natte mortel</v>
      </c>
      <c r="E70" s="34" t="str">
        <f>Versterkingstechnieken!$E$169</f>
        <v>Constructie overlagen met gewapend spuitbeton; Droge mortel</v>
      </c>
      <c r="F70" s="34">
        <f>Versterkingstechnieken!$E$170</f>
        <v>0</v>
      </c>
      <c r="G70" s="34">
        <f>Versterkingstechnieken!$E$171</f>
        <v>0</v>
      </c>
      <c r="H70" s="34">
        <f>Versterkingstechnieken!$E$172</f>
        <v>0</v>
      </c>
      <c r="I70" s="34">
        <f>Versterkingstechnieken!$E$173</f>
        <v>0</v>
      </c>
      <c r="J70" s="34">
        <f>Versterkingstechnieken!$E$174</f>
        <v>0</v>
      </c>
      <c r="K70" s="34">
        <f>Versterkingstechnieken!$E$175</f>
        <v>0</v>
      </c>
      <c r="L70" s="34">
        <f>Versterkingstechnieken!$E$176</f>
        <v>0</v>
      </c>
      <c r="M70" s="34">
        <f>Versterkingstechnieken!$E$177</f>
        <v>0</v>
      </c>
      <c r="N70" s="34" t="str">
        <f>Reparatietechnieken!$E$168</f>
        <v>Handmatig repareren (epoxylaag)</v>
      </c>
      <c r="O70" s="34" t="str">
        <f>Reparatietechnieken!$E$169</f>
        <v>Handmatig repareren (epoxytroffelmassa)</v>
      </c>
      <c r="P70" s="34">
        <f>Reparatietechnieken!$E$170</f>
        <v>0</v>
      </c>
      <c r="Q70" s="34">
        <f>Reparatietechnieken!$E$171</f>
        <v>0</v>
      </c>
      <c r="R70" s="34">
        <f>Reparatietechnieken!$E$172</f>
        <v>0</v>
      </c>
      <c r="S70" s="34">
        <f>Reparatietechnieken!$E$173</f>
        <v>0</v>
      </c>
      <c r="T70" s="34">
        <f>Reparatietechnieken!$E$174</f>
        <v>0</v>
      </c>
      <c r="U70" s="34">
        <f>Reparatietechnieken!$E$175</f>
        <v>0</v>
      </c>
      <c r="V70" s="34">
        <f>Reparatietechnieken!$E$176</f>
        <v>0</v>
      </c>
      <c r="W70" s="34">
        <f>Reparatietechnieken!$E$177</f>
        <v>0</v>
      </c>
      <c r="X70" s="34" t="str">
        <f>Preserveringstechnieken!$E$168</f>
        <v>Beton impregneren (hydrofoberen) zodat vocht buiten de constructie blijft</v>
      </c>
      <c r="Y70" s="34">
        <f>Preserveringstechnieken!$E$169</f>
        <v>0</v>
      </c>
      <c r="Z70" s="34">
        <f>Preserveringstechnieken!$E$170</f>
        <v>0</v>
      </c>
      <c r="AA70" s="34">
        <f>Preserveringstechnieken!$E$171</f>
        <v>0</v>
      </c>
      <c r="AB70" s="34">
        <f>Preserveringstechnieken!$E$172</f>
        <v>0</v>
      </c>
      <c r="AC70" s="34">
        <f>Preserveringstechnieken!$E$173</f>
        <v>0</v>
      </c>
      <c r="AD70" s="34">
        <f>Preserveringstechnieken!$E$174</f>
        <v>0</v>
      </c>
      <c r="AE70" s="34">
        <f>Preserveringstechnieken!$E$175</f>
        <v>0</v>
      </c>
      <c r="AF70" s="34">
        <f>Preserveringstechnieken!$E$176</f>
        <v>0</v>
      </c>
      <c r="AG70" s="34">
        <f>Preserveringstechnieken!$E$177</f>
        <v>0</v>
      </c>
      <c r="AH70" s="35"/>
      <c r="AI70" s="35"/>
      <c r="AJ70" s="35"/>
      <c r="AK70" s="35"/>
      <c r="AL70" s="35"/>
      <c r="AM70" s="35"/>
      <c r="AN70" s="35"/>
    </row>
    <row r="71" spans="1:40" x14ac:dyDescent="0.35">
      <c r="A71" s="180" t="s">
        <v>11</v>
      </c>
      <c r="B71" s="161" t="b">
        <f>IF('Bepalen Type Onderhoud'!$N24,TRUE,FALSE)</f>
        <v>0</v>
      </c>
      <c r="C71" s="38"/>
      <c r="D71" s="37" t="b">
        <f>AND((IF('Bepalen Type Onderhoud'!$M$24,TRUE,FALSE)),(AND(Versterkingstechnieken!$M$168&gt;=Versterkingstechnieken!$M$169,Versterkingstechnieken!$M$168&gt;=Versterkingstechnieken!$M$170,Versterkingstechnieken!$M$168&gt;=Versterkingstechnieken!$M$171,Versterkingstechnieken!$M168&gt;=Versterkingstechnieken!$M$172,Versterkingstechnieken!$M$168&gt;=Versterkingstechnieken!$M$173,Versterkingstechnieken!$M$168&gt;=Versterkingstechnieken!$M$174,Versterkingstechnieken!$M$168&gt;=Versterkingstechnieken!$M$175,Versterkingstechnieken!$M$168&gt;=Versterkingstechnieken!$M$176,Versterkingstechnieken!$M$168&gt;=Versterkingstechnieken!$M$177)))</f>
        <v>0</v>
      </c>
      <c r="E71" s="37" t="b">
        <f>AND((IF('Bepalen Type Onderhoud'!$M$24,TRUE,FALSE)),(AND(Versterkingstechnieken!$M$169&gt;=Versterkingstechnieken!$M$170,Versterkingstechnieken!$M$169&gt;=Versterkingstechnieken!$M$171,Versterkingstechnieken!$M169&gt;=Versterkingstechnieken!$M$172,Versterkingstechnieken!$M$169&gt;=Versterkingstechnieken!$M$173,Versterkingstechnieken!$M$169&gt;=Versterkingstechnieken!$M$174,Versterkingstechnieken!$M$169&gt;=Versterkingstechnieken!$M$175,Versterkingstechnieken!$M$169&gt;=Versterkingstechnieken!$M$176,Versterkingstechnieken!$M$169&gt;=Versterkingstechnieken!$M$177,Versterkingstechnieken!$M$169&gt;=Versterkingstechnieken!$M$168)))</f>
        <v>0</v>
      </c>
      <c r="F71" s="37" t="b">
        <f>AND((IF('Bepalen Type Onderhoud'!$M$24,TRUE,FALSE)),(AND(Versterkingstechnieken!$M$170&gt;=Versterkingstechnieken!$M$169,Versterkingstechnieken!$M$170&gt;=Versterkingstechnieken!$M$171,Versterkingstechnieken!$M$170&gt;=Versterkingstechnieken!$M$172,Versterkingstechnieken!$M$170&gt;=Versterkingstechnieken!$M$173,Versterkingstechnieken!$M$170&gt;=Versterkingstechnieken!$M$174,Versterkingstechnieken!$M$170&gt;=Versterkingstechnieken!$M$175,Versterkingstechnieken!$M$170&gt;=Versterkingstechnieken!$M$176,Versterkingstechnieken!$M$170&gt;=Versterkingstechnieken!$M$177,Versterkingstechnieken!$M$170&gt;=Versterkingstechnieken!$M$168)))</f>
        <v>0</v>
      </c>
      <c r="G71" s="37" t="b">
        <f>AND((IF('Bepalen Type Onderhoud'!$M$24,TRUE,FALSE)),(AND(Versterkingstechnieken!$M$171&gt;=Versterkingstechnieken!$M$170,Versterkingstechnieken!$M$171&gt;=Versterkingstechnieken!$M$169,Versterkingstechnieken!$M$171&gt;=Versterkingstechnieken!$M$172,Versterkingstechnieken!$M$171&gt;=Versterkingstechnieken!$M$173,Versterkingstechnieken!$M$171&gt;=Versterkingstechnieken!$M$174,Versterkingstechnieken!$M$171&gt;=Versterkingstechnieken!$M$175,Versterkingstechnieken!$M$171&gt;=Versterkingstechnieken!$M$176,Versterkingstechnieken!$M$171&gt;=Versterkingstechnieken!$M$177,Versterkingstechnieken!$M$171&gt;=Versterkingstechnieken!$M$168)))</f>
        <v>0</v>
      </c>
      <c r="H71" s="37" t="b">
        <f>AND((IF('Bepalen Type Onderhoud'!$M$24,TRUE,FALSE)),(AND(Versterkingstechnieken!$M$172&gt;=Versterkingstechnieken!$M$170,Versterkingstechnieken!$M$172&gt;=Versterkingstechnieken!$M$171,Versterkingstechnieken!$M$172&gt;=Versterkingstechnieken!$M$169,Versterkingstechnieken!$M$172&gt;=Versterkingstechnieken!$M$173,Versterkingstechnieken!$M$172&gt;=Versterkingstechnieken!$M$174,Versterkingstechnieken!$M$172&gt;=Versterkingstechnieken!$M$175,Versterkingstechnieken!$M$172&gt;=Versterkingstechnieken!$M$176,Versterkingstechnieken!$M$172&gt;=Versterkingstechnieken!$M$177,Versterkingstechnieken!$M$172&gt;=Versterkingstechnieken!$M$168)))</f>
        <v>0</v>
      </c>
      <c r="I71" s="37" t="b">
        <f>AND((IF('Bepalen Type Onderhoud'!$M$24,TRUE,FALSE)),(AND(Versterkingstechnieken!$M$173&gt;=Versterkingstechnieken!$M$170,Versterkingstechnieken!$M$173&gt;=Versterkingstechnieken!$M$171,Versterkingstechnieken!$M$173&gt;=Versterkingstechnieken!$M$172,Versterkingstechnieken!$M$173&gt;=Versterkingstechnieken!$M$169,Versterkingstechnieken!$M$173&gt;=Versterkingstechnieken!$M$174,Versterkingstechnieken!$M$173&gt;=Versterkingstechnieken!$M$175,Versterkingstechnieken!$M$173&gt;=Versterkingstechnieken!$M$176,Versterkingstechnieken!$M$173&gt;=Versterkingstechnieken!$M$177,Versterkingstechnieken!$M$173&gt;=Versterkingstechnieken!$M$168)))</f>
        <v>0</v>
      </c>
      <c r="J71" s="37" t="b">
        <f>AND((IF('Bepalen Type Onderhoud'!$M$24,TRUE,FALSE)),(AND(Versterkingstechnieken!$M$174&gt;=Versterkingstechnieken!$M$170,Versterkingstechnieken!$M$174&gt;=Versterkingstechnieken!$M$171,Versterkingstechnieken!$M$174&gt;=Versterkingstechnieken!$M$172,Versterkingstechnieken!$M$174&gt;=Versterkingstechnieken!$M$173,Versterkingstechnieken!$M$174&gt;=Versterkingstechnieken!$M$169,Versterkingstechnieken!$M$174&gt;=Versterkingstechnieken!$M$175,Versterkingstechnieken!$M$174&gt;=Versterkingstechnieken!$M$176,Versterkingstechnieken!$M$174&gt;=Versterkingstechnieken!$M$177,Versterkingstechnieken!$M$174&gt;=Versterkingstechnieken!$M$168)))</f>
        <v>0</v>
      </c>
      <c r="K71" s="37" t="b">
        <f>AND((IF('Bepalen Type Onderhoud'!$M$24,TRUE,FALSE)),(AND(Versterkingstechnieken!$M$175&gt;=Versterkingstechnieken!$M$170,Versterkingstechnieken!$M$175&gt;=Versterkingstechnieken!$M$171,Versterkingstechnieken!$M$175&gt;=Versterkingstechnieken!$M$172,Versterkingstechnieken!$M$175&gt;=Versterkingstechnieken!$M$173,Versterkingstechnieken!$M$175&gt;=Versterkingstechnieken!$M$174,Versterkingstechnieken!$M$175&gt;=Versterkingstechnieken!$M$169,Versterkingstechnieken!$M$168&gt;=Versterkingstechnieken!$M$176,Versterkingstechnieken!$M$175&gt;=Versterkingstechnieken!$M$177,Versterkingstechnieken!$M$175&gt;=Versterkingstechnieken!$M$168)))</f>
        <v>0</v>
      </c>
      <c r="L71" s="37" t="b">
        <f>AND((IF('Bepalen Type Onderhoud'!$M$24,TRUE,FALSE)),(AND(Versterkingstechnieken!$M$176&gt;=Versterkingstechnieken!$M$170,Versterkingstechnieken!$M$176&gt;=Versterkingstechnieken!$M$171,Versterkingstechnieken!$M$176&gt;=Versterkingstechnieken!$M$172,Versterkingstechnieken!$M$176&gt;=Versterkingstechnieken!$M$173,Versterkingstechnieken!$M$176&gt;=Versterkingstechnieken!$M$174,Versterkingstechnieken!$M$176&gt;=Versterkingstechnieken!$M$175,Versterkingstechnieken!$M$176&gt;=Versterkingstechnieken!$M$169,Versterkingstechnieken!$M$176&gt;=Versterkingstechnieken!$M$177,Versterkingstechnieken!$M$176&gt;=Versterkingstechnieken!$M$168)))</f>
        <v>0</v>
      </c>
      <c r="M71" s="37" t="b">
        <f>AND((IF('Bepalen Type Onderhoud'!$M$24,TRUE,FALSE)),(AND(Versterkingstechnieken!$M$177&gt;=Versterkingstechnieken!$M$170,Versterkingstechnieken!$M$177&gt;=Versterkingstechnieken!$M$171,Versterkingstechnieken!$M$177&gt;=Versterkingstechnieken!$M$172,Versterkingstechnieken!$M$177&gt;=Versterkingstechnieken!$M$173,Versterkingstechnieken!$M$177&gt;=Versterkingstechnieken!$M$174,Versterkingstechnieken!$M$177&gt;=Versterkingstechnieken!$M$175,Versterkingstechnieken!$M$177&gt;=Versterkingstechnieken!$M$176,Versterkingstechnieken!$M$177&gt;=Versterkingstechnieken!$M$169,Versterkingstechnieken!$M$177&gt;=Versterkingstechnieken!$M$168)))</f>
        <v>0</v>
      </c>
      <c r="N71" s="37" t="b">
        <f>AND(OR((IF('Bepalen Type Onderhoud'!$M$24,TRUE,FALSE)),(IF('Bepalen Type Onderhoud'!$L$24,TRUE,FALSE))),(AND(Reparatietechnieken!$M$168&gt;=Reparatietechnieken!$M$169,Reparatietechnieken!$M$168&gt;=Reparatietechnieken!$M$170,Reparatietechnieken!$M$168&gt;=Reparatietechnieken!$M$171,Reparatietechnieken!$M168&gt;=Reparatietechnieken!$M$172,Reparatietechnieken!$M$168&gt;=Reparatietechnieken!$M$173,Reparatietechnieken!$M$168&gt;=Reparatietechnieken!$M$174,Reparatietechnieken!$M$168&gt;=Reparatietechnieken!$M$175,Reparatietechnieken!$M$168&gt;=Reparatietechnieken!$M$176,Reparatietechnieken!$M$168&gt;=Reparatietechnieken!$M$177)))</f>
        <v>0</v>
      </c>
      <c r="O71" s="37" t="b">
        <f>AND(OR((IF('Bepalen Type Onderhoud'!$M$24,TRUE,FALSE)),(IF('Bepalen Type Onderhoud'!$L$24,TRUE,FALSE))),(AND(Reparatietechnieken!$M$169&gt;=Reparatietechnieken!$M$170,Reparatietechnieken!$M$169&gt;=Reparatietechnieken!$M$171,Reparatietechnieken!$M169&gt;=Reparatietechnieken!$M$172,Reparatietechnieken!$M$169&gt;=Reparatietechnieken!$M$173,Reparatietechnieken!$M$169&gt;=Reparatietechnieken!$M$174,Reparatietechnieken!$M$169&gt;=Reparatietechnieken!$M$175,Reparatietechnieken!$M$169&gt;=Reparatietechnieken!$M$176,Reparatietechnieken!$M$169&gt;=Reparatietechnieken!$M$177,Reparatietechnieken!$M$169&gt;=Reparatietechnieken!$M$168)))</f>
        <v>0</v>
      </c>
      <c r="P71" s="37" t="b">
        <f>AND(OR((IF('Bepalen Type Onderhoud'!$M$24,TRUE,FALSE)),(IF('Bepalen Type Onderhoud'!$L$24,TRUE,FALSE))),(AND(Reparatietechnieken!$M$170&gt;=Reparatietechnieken!$M$169,Reparatietechnieken!$M$170&gt;=Reparatietechnieken!$M$171,Reparatietechnieken!$M$170&gt;=Reparatietechnieken!$M$172,Reparatietechnieken!$M$170&gt;=Reparatietechnieken!$M$173,Reparatietechnieken!$M$170&gt;=Reparatietechnieken!$M$174,Reparatietechnieken!$M$170&gt;=Reparatietechnieken!$M$175,Reparatietechnieken!$M$170&gt;=Reparatietechnieken!$M$176,Reparatietechnieken!$M$170&gt;=Reparatietechnieken!$M$177,Reparatietechnieken!$M$170&gt;=Reparatietechnieken!$M$168)))</f>
        <v>0</v>
      </c>
      <c r="Q71" s="37" t="b">
        <f>AND(OR((IF('Bepalen Type Onderhoud'!$M$24,TRUE,FALSE)),(IF('Bepalen Type Onderhoud'!$L$24,TRUE,FALSE))),(AND(Reparatietechnieken!$M$171&gt;=Reparatietechnieken!$M$170,Reparatietechnieken!$M$171&gt;=Reparatietechnieken!$M$169,Reparatietechnieken!$M$171&gt;=Reparatietechnieken!$M$172,Reparatietechnieken!$M$171&gt;=Reparatietechnieken!$M$173,Reparatietechnieken!$M$171&gt;=Reparatietechnieken!$M$174,Reparatietechnieken!$M$171&gt;=Reparatietechnieken!$M$175,Reparatietechnieken!$M$171&gt;=Reparatietechnieken!$M$176,Reparatietechnieken!$M$171&gt;=Reparatietechnieken!$M$177,Reparatietechnieken!$M$171&gt;=Reparatietechnieken!$M$168)))</f>
        <v>0</v>
      </c>
      <c r="R71" s="37" t="b">
        <f>AND(OR((IF('Bepalen Type Onderhoud'!$M$24,TRUE,FALSE)),(IF('Bepalen Type Onderhoud'!$L$24,TRUE,FALSE))),(AND(Reparatietechnieken!$M$172&gt;=Reparatietechnieken!$M$170,Reparatietechnieken!$M$172&gt;=Reparatietechnieken!$M$171,Reparatietechnieken!$M$172&gt;=Reparatietechnieken!$M$169,Reparatietechnieken!$M$172&gt;=Reparatietechnieken!$M$173,Reparatietechnieken!$M$172&gt;=Reparatietechnieken!$M$174,Reparatietechnieken!$M$172&gt;=Reparatietechnieken!$M$175,Reparatietechnieken!$M$172&gt;=Reparatietechnieken!$M$176,Reparatietechnieken!$M$172&gt;=Reparatietechnieken!$M$177,Reparatietechnieken!$M$172&gt;=Reparatietechnieken!$M$168)))</f>
        <v>0</v>
      </c>
      <c r="S71" s="37" t="b">
        <f>AND(OR((IF('Bepalen Type Onderhoud'!$M$24,TRUE,FALSE)),(IF('Bepalen Type Onderhoud'!$L$24,TRUE,FALSE))),(AND(Reparatietechnieken!$M$173&gt;=Reparatietechnieken!$M$170,Reparatietechnieken!$M$173&gt;=Reparatietechnieken!$M$171,Reparatietechnieken!$M$173&gt;=Reparatietechnieken!$M$172,Reparatietechnieken!$M$173&gt;=Reparatietechnieken!$M$169,Reparatietechnieken!$M$173&gt;=Reparatietechnieken!$M$174,Reparatietechnieken!$M$173&gt;=Reparatietechnieken!$M$175,Reparatietechnieken!$M$173&gt;=Reparatietechnieken!$M$176,Reparatietechnieken!$M$173&gt;=Reparatietechnieken!$M$177,Reparatietechnieken!$M$173&gt;=Reparatietechnieken!$M$168)))</f>
        <v>0</v>
      </c>
      <c r="T71" s="37" t="b">
        <f>AND(OR((IF('Bepalen Type Onderhoud'!$M$24,TRUE,FALSE)),(IF('Bepalen Type Onderhoud'!$L$24,TRUE,FALSE))),(AND(Reparatietechnieken!$M$174&gt;=Reparatietechnieken!$M$170,Reparatietechnieken!$M$174&gt;=Reparatietechnieken!$M$171,Reparatietechnieken!$M$174&gt;=Reparatietechnieken!$M$172,Reparatietechnieken!$M$174&gt;=Reparatietechnieken!$M$173,Reparatietechnieken!$M$174&gt;=Reparatietechnieken!$M$169,Reparatietechnieken!$M$174&gt;=Reparatietechnieken!$M$175,Reparatietechnieken!$M$174&gt;=Reparatietechnieken!$M$176,Reparatietechnieken!$M$174&gt;=Reparatietechnieken!$M$177,Reparatietechnieken!$M$174&gt;=Reparatietechnieken!$M$168)))</f>
        <v>0</v>
      </c>
      <c r="U71" s="37" t="b">
        <f>AND(OR((IF('Bepalen Type Onderhoud'!$M$24,TRUE,FALSE)),(IF('Bepalen Type Onderhoud'!$L$24,TRUE,FALSE))),(AND(Reparatietechnieken!$M$175&gt;=Reparatietechnieken!$M$170,Reparatietechnieken!$M$175&gt;=Reparatietechnieken!$M$171,Reparatietechnieken!$M$175&gt;=Reparatietechnieken!$M$172,Reparatietechnieken!$M$175&gt;=Reparatietechnieken!$M$173,Reparatietechnieken!$M$175&gt;=Reparatietechnieken!$M$174,Reparatietechnieken!$M$175&gt;=Reparatietechnieken!$M$169,Reparatietechnieken!$M$168&gt;=Reparatietechnieken!$M$176,Reparatietechnieken!$M$175&gt;=Reparatietechnieken!$M$177,Reparatietechnieken!$M$175&gt;=Reparatietechnieken!$M$168)))</f>
        <v>0</v>
      </c>
      <c r="V71" s="37" t="b">
        <f>AND(OR((IF('Bepalen Type Onderhoud'!$M$24,TRUE,FALSE)),(IF('Bepalen Type Onderhoud'!$L$24,TRUE,FALSE))),(AND(Reparatietechnieken!$M$176&gt;=Reparatietechnieken!$M$170,Reparatietechnieken!$M$176&gt;=Reparatietechnieken!$M$171,Reparatietechnieken!$M$176&gt;=Reparatietechnieken!$M$172,Reparatietechnieken!$M$176&gt;=Reparatietechnieken!$M$173,Reparatietechnieken!$M$176&gt;=Reparatietechnieken!$M$174,Reparatietechnieken!$M$176&gt;=Reparatietechnieken!$M$175,Reparatietechnieken!$M$176&gt;=Reparatietechnieken!$M$169,Reparatietechnieken!$M$176&gt;=Reparatietechnieken!$M$177,Reparatietechnieken!$M$176&gt;=Reparatietechnieken!$M$168)))</f>
        <v>0</v>
      </c>
      <c r="W71" s="37" t="b">
        <f>AND(OR((IF('Bepalen Type Onderhoud'!$M$24,TRUE,FALSE)),(IF('Bepalen Type Onderhoud'!$L$24,TRUE,FALSE))),(AND(Reparatietechnieken!$M$177&gt;=Reparatietechnieken!$M$170,Reparatietechnieken!$M$177&gt;=Reparatietechnieken!$M$171,Reparatietechnieken!$M$177&gt;=Reparatietechnieken!$M$172,Reparatietechnieken!$M$177&gt;=Reparatietechnieken!$M$173,Reparatietechnieken!$M$177&gt;=Reparatietechnieken!$M$174,Reparatietechnieken!$M$177&gt;=Reparatietechnieken!$M$175,Reparatietechnieken!$M$177&gt;=Reparatietechnieken!$M$176,Reparatietechnieken!$M$177&gt;=Reparatietechnieken!$M$169,Reparatietechnieken!$M$177&gt;=Reparatietechnieken!$M$168)))</f>
        <v>0</v>
      </c>
      <c r="X71" s="37" t="b">
        <f>AND(OR((IF('Bepalen Type Onderhoud'!$M$24,TRUE,FALSE)),(IF('Bepalen Type Onderhoud'!$L$24,TRUE,FALSE))),(AND(Preserveringstechnieken!$M$168&gt;=Preserveringstechnieken!$M$169,Preserveringstechnieken!$M$168&gt;=Preserveringstechnieken!$M$170,Preserveringstechnieken!$M$168&gt;=Preserveringstechnieken!$M$171,Preserveringstechnieken!$M168&gt;=Preserveringstechnieken!$M$172,Preserveringstechnieken!$M$168&gt;=Preserveringstechnieken!$M$173,Preserveringstechnieken!$M$168&gt;=Preserveringstechnieken!$M$174,Preserveringstechnieken!$M$168&gt;=Preserveringstechnieken!$M$175,Preserveringstechnieken!$M$168&gt;=Preserveringstechnieken!$M$176,Preserveringstechnieken!$M$168&gt;=Preserveringstechnieken!$M$177)))</f>
        <v>0</v>
      </c>
      <c r="Y71" s="37" t="b">
        <f>AND(OR((IF('Bepalen Type Onderhoud'!$M$24,TRUE,FALSE)),(IF('Bepalen Type Onderhoud'!$L$24,TRUE,FALSE))),(AND(Preserveringstechnieken!$M$169&gt;=Preserveringstechnieken!$M$170,Preserveringstechnieken!$M$169&gt;=Preserveringstechnieken!$M$171,Preserveringstechnieken!$M169&gt;=Preserveringstechnieken!$M$172,Preserveringstechnieken!$M$169&gt;=Preserveringstechnieken!$M$173,Preserveringstechnieken!$M$169&gt;=Preserveringstechnieken!$M$174,Preserveringstechnieken!$M$169&gt;=Preserveringstechnieken!$M$175,Preserveringstechnieken!$M$169&gt;=Preserveringstechnieken!$M$176,Preserveringstechnieken!$M$169&gt;=Preserveringstechnieken!$M$177,Preserveringstechnieken!$M$169&gt;=Preserveringstechnieken!$M$168)))</f>
        <v>0</v>
      </c>
      <c r="Z71" s="37" t="b">
        <f>AND(OR((IF('Bepalen Type Onderhoud'!$M$24,TRUE,FALSE)),(IF('Bepalen Type Onderhoud'!$L$24,TRUE,FALSE))),(AND(Preserveringstechnieken!$M$170&gt;=Preserveringstechnieken!$M$169,Preserveringstechnieken!$M$170&gt;=Preserveringstechnieken!$M$171,Preserveringstechnieken!$M$170&gt;=Preserveringstechnieken!$M$172,Preserveringstechnieken!$M$170&gt;=Preserveringstechnieken!$M$173,Preserveringstechnieken!$M$170&gt;=Preserveringstechnieken!$M$174,Preserveringstechnieken!$M$170&gt;=Preserveringstechnieken!$M$175,Preserveringstechnieken!$M$170&gt;=Preserveringstechnieken!$M$176,Preserveringstechnieken!$M$170&gt;=Preserveringstechnieken!$M$177,Preserveringstechnieken!$M$170&gt;=Preserveringstechnieken!$M$168)))</f>
        <v>0</v>
      </c>
      <c r="AA71" s="37" t="b">
        <f>AND(OR((IF('Bepalen Type Onderhoud'!$M$24,TRUE,FALSE)),(IF('Bepalen Type Onderhoud'!$L$24,TRUE,FALSE))),(AND(Preserveringstechnieken!$M$171&gt;=Preserveringstechnieken!$M$170,Preserveringstechnieken!$M$171&gt;=Preserveringstechnieken!$M$169,Preserveringstechnieken!$M$171&gt;=Preserveringstechnieken!$M$172,Preserveringstechnieken!$M$171&gt;=Preserveringstechnieken!$M$173,Preserveringstechnieken!$M$171&gt;=Preserveringstechnieken!$M$174,Preserveringstechnieken!$M$171&gt;=Preserveringstechnieken!$M$175,Preserveringstechnieken!$M$171&gt;=Preserveringstechnieken!$M$176,Preserveringstechnieken!$M$171&gt;=Preserveringstechnieken!$M$177,Preserveringstechnieken!$M$171&gt;=Preserveringstechnieken!$M$168)))</f>
        <v>0</v>
      </c>
      <c r="AB71" s="37" t="b">
        <f>AND(OR((IF('Bepalen Type Onderhoud'!$M$24,TRUE,FALSE)),(IF('Bepalen Type Onderhoud'!$L$24,TRUE,FALSE))),(AND(Preserveringstechnieken!$M$172&gt;=Preserveringstechnieken!$M$170,Preserveringstechnieken!$M$172&gt;=Preserveringstechnieken!$M$171,Preserveringstechnieken!$M$172&gt;=Preserveringstechnieken!$M$169,Preserveringstechnieken!$M$172&gt;=Preserveringstechnieken!$M$173,Preserveringstechnieken!$M$172&gt;=Preserveringstechnieken!$M$174,Preserveringstechnieken!$M$172&gt;=Preserveringstechnieken!$M$175,Preserveringstechnieken!$M$172&gt;=Preserveringstechnieken!$M$176,Preserveringstechnieken!$M$172&gt;=Preserveringstechnieken!$M$177,Preserveringstechnieken!$M$172&gt;=Preserveringstechnieken!$M$168)))</f>
        <v>0</v>
      </c>
      <c r="AC71" s="37" t="b">
        <f>AND(OR((IF('Bepalen Type Onderhoud'!$M$24,TRUE,FALSE)),(IF('Bepalen Type Onderhoud'!$L$24,TRUE,FALSE))),(AND(Preserveringstechnieken!$M$173&gt;=Preserveringstechnieken!$M$170,Preserveringstechnieken!$M$173&gt;=Preserveringstechnieken!$M$171,Preserveringstechnieken!$M$173&gt;=Preserveringstechnieken!$M$172,Preserveringstechnieken!$M$173&gt;=Preserveringstechnieken!$M$169,Preserveringstechnieken!$M$173&gt;=Preserveringstechnieken!$M$174,Preserveringstechnieken!$M$173&gt;=Preserveringstechnieken!$M$175,Preserveringstechnieken!$M$173&gt;=Preserveringstechnieken!$M$176,Preserveringstechnieken!$M$173&gt;=Preserveringstechnieken!$M$177,Preserveringstechnieken!$M$173&gt;=Preserveringstechnieken!$M$168)))</f>
        <v>0</v>
      </c>
      <c r="AD71" s="37" t="b">
        <f>AND(OR((IF('Bepalen Type Onderhoud'!$M$24,TRUE,FALSE)),(IF('Bepalen Type Onderhoud'!$L$24,TRUE,FALSE))),(AND(Preserveringstechnieken!$M$174&gt;=Preserveringstechnieken!$M$170,Preserveringstechnieken!$M$174&gt;=Preserveringstechnieken!$M$171,Preserveringstechnieken!$M$174&gt;=Preserveringstechnieken!$M$172,Preserveringstechnieken!$M$174&gt;=Preserveringstechnieken!$M$173,Preserveringstechnieken!$M$174&gt;=Preserveringstechnieken!$M$169,Preserveringstechnieken!$M$174&gt;=Preserveringstechnieken!$M$175,Preserveringstechnieken!$M$174&gt;=Preserveringstechnieken!$M$176,Preserveringstechnieken!$M$174&gt;=Preserveringstechnieken!$M$177,Preserveringstechnieken!$M$174&gt;=Preserveringstechnieken!$M$168)))</f>
        <v>0</v>
      </c>
      <c r="AE71" s="37" t="b">
        <f>AND(OR((IF('Bepalen Type Onderhoud'!$M$24,TRUE,FALSE)),(IF('Bepalen Type Onderhoud'!$L$24,TRUE,FALSE))),(AND(Preserveringstechnieken!$M$175&gt;=Preserveringstechnieken!$M$170,Preserveringstechnieken!$M$175&gt;=Preserveringstechnieken!$M$171,Preserveringstechnieken!$M$175&gt;=Preserveringstechnieken!$M$172,Preserveringstechnieken!$M$175&gt;=Preserveringstechnieken!$M$173,Preserveringstechnieken!$M$175&gt;=Preserveringstechnieken!$M$174,Preserveringstechnieken!$M$175&gt;=Preserveringstechnieken!$M$169,Preserveringstechnieken!$M$168&gt;=Preserveringstechnieken!$M$176,Preserveringstechnieken!$M$175&gt;=Preserveringstechnieken!$M$177,Preserveringstechnieken!$M$175&gt;=Preserveringstechnieken!$M$168)))</f>
        <v>0</v>
      </c>
      <c r="AF71" s="37" t="b">
        <f>AND(OR((IF('Bepalen Type Onderhoud'!$M$24,TRUE,FALSE)),(IF('Bepalen Type Onderhoud'!$L$24,TRUE,FALSE))),(AND(Preserveringstechnieken!$M$176&gt;=Preserveringstechnieken!$M$170,Preserveringstechnieken!$M$176&gt;=Preserveringstechnieken!$M$171,Preserveringstechnieken!$M$176&gt;=Preserveringstechnieken!$M$172,Preserveringstechnieken!$M$176&gt;=Preserveringstechnieken!$M$173,Preserveringstechnieken!$M$176&gt;=Preserveringstechnieken!$M$174,Preserveringstechnieken!$M$176&gt;=Preserveringstechnieken!$M$175,Preserveringstechnieken!$M$176&gt;=Preserveringstechnieken!$M$169,Preserveringstechnieken!$M$176&gt;=Preserveringstechnieken!$M$177,Preserveringstechnieken!$M$176&gt;=Preserveringstechnieken!$M$168)))</f>
        <v>0</v>
      </c>
      <c r="AG71" s="37" t="b">
        <f>AND(OR((IF('Bepalen Type Onderhoud'!$M$24,TRUE,FALSE)),(IF('Bepalen Type Onderhoud'!$L$24,TRUE,FALSE))),(AND(Preserveringstechnieken!$M$177&gt;=Preserveringstechnieken!$M$170,Preserveringstechnieken!$M$177&gt;=Preserveringstechnieken!$M$171,Preserveringstechnieken!$M$177&gt;=Preserveringstechnieken!$M$172,Preserveringstechnieken!$M$177&gt;=Preserveringstechnieken!$M$173,Preserveringstechnieken!$M$177&gt;=Preserveringstechnieken!$M$174,Preserveringstechnieken!$M$177&gt;=Preserveringstechnieken!$M$175,Preserveringstechnieken!$M$177&gt;=Preserveringstechnieken!$M$176,Preserveringstechnieken!$M$177&gt;=Preserveringstechnieken!$M$169,Preserveringstechnieken!$M$177&gt;=Preserveringstechnieken!$M$168)))</f>
        <v>0</v>
      </c>
      <c r="AH71" s="35"/>
      <c r="AI71" s="35"/>
      <c r="AJ71" s="35"/>
      <c r="AK71" s="35"/>
      <c r="AL71" s="35"/>
      <c r="AM71" s="35"/>
      <c r="AN71" s="35"/>
    </row>
    <row r="72" spans="1:40" ht="13.2" x14ac:dyDescent="0.25">
      <c r="A72" s="311" t="s">
        <v>146</v>
      </c>
      <c r="B72" s="134"/>
      <c r="C72" s="134"/>
      <c r="D72" s="39"/>
      <c r="E72" s="39"/>
      <c r="F72" s="39"/>
      <c r="G72" s="39"/>
      <c r="H72" s="39"/>
      <c r="I72" s="39"/>
      <c r="J72" s="39"/>
      <c r="K72" s="39"/>
      <c r="L72" s="39"/>
      <c r="M72" s="39"/>
      <c r="N72" s="39"/>
      <c r="O72" s="39"/>
      <c r="P72" s="39"/>
      <c r="Q72" s="39"/>
      <c r="R72" s="39"/>
      <c r="S72" s="39"/>
      <c r="T72" s="39"/>
      <c r="U72" s="39"/>
      <c r="V72" s="39"/>
      <c r="W72" s="39"/>
      <c r="X72" s="39"/>
      <c r="Y72" s="39"/>
      <c r="Z72" s="39"/>
      <c r="AA72" s="39"/>
      <c r="AB72" s="39"/>
      <c r="AC72" s="39"/>
      <c r="AD72" s="39"/>
      <c r="AE72" s="39"/>
      <c r="AF72" s="39"/>
      <c r="AG72" s="39"/>
      <c r="AH72" s="35"/>
      <c r="AI72" s="35"/>
      <c r="AJ72" s="35"/>
      <c r="AK72" s="35"/>
      <c r="AL72" s="35"/>
      <c r="AM72" s="35"/>
      <c r="AN72" s="35"/>
    </row>
    <row r="73" spans="1:40" ht="13.2" x14ac:dyDescent="0.25">
      <c r="A73" s="312"/>
      <c r="B73" s="135" t="s">
        <v>55</v>
      </c>
      <c r="C73" s="135"/>
      <c r="D73" s="135" t="s">
        <v>133</v>
      </c>
      <c r="E73" s="135"/>
      <c r="F73" s="135"/>
      <c r="G73" s="135"/>
      <c r="H73" s="135"/>
      <c r="I73" s="135"/>
      <c r="J73" s="135"/>
      <c r="K73" s="135"/>
      <c r="L73" s="135"/>
      <c r="M73" s="135"/>
      <c r="N73" s="135" t="s">
        <v>134</v>
      </c>
      <c r="O73" s="135"/>
      <c r="P73" s="135"/>
      <c r="Q73" s="135"/>
      <c r="R73" s="135"/>
      <c r="S73" s="135"/>
      <c r="T73" s="135"/>
      <c r="U73" s="135"/>
      <c r="V73" s="135"/>
      <c r="W73" s="135"/>
      <c r="X73" s="135" t="s">
        <v>165</v>
      </c>
      <c r="Y73" s="135"/>
      <c r="Z73" s="135"/>
      <c r="AA73" s="135"/>
      <c r="AB73" s="135"/>
      <c r="AC73" s="135"/>
      <c r="AD73" s="135"/>
      <c r="AE73" s="135"/>
      <c r="AF73" s="135"/>
      <c r="AG73" s="135"/>
      <c r="AH73" s="35"/>
      <c r="AI73" s="35"/>
      <c r="AJ73" s="35"/>
      <c r="AK73" s="35"/>
      <c r="AL73" s="35"/>
      <c r="AM73" s="35"/>
      <c r="AN73" s="35"/>
    </row>
    <row r="74" spans="1:40" ht="66" x14ac:dyDescent="0.25">
      <c r="A74" s="313"/>
      <c r="B74" s="160" t="s">
        <v>55</v>
      </c>
      <c r="C74" s="33"/>
      <c r="D74" s="34" t="str">
        <f>Versterkingstechnieken!$E$178</f>
        <v>Constructie overlagen met gewapend spuitbeton; Natte mortel</v>
      </c>
      <c r="E74" s="34" t="str">
        <f>Versterkingstechnieken!$E$179</f>
        <v>Constructie overlagen met gewapend spuitbeton; Droge mortel</v>
      </c>
      <c r="F74" s="34">
        <f>Versterkingstechnieken!$E$180</f>
        <v>0</v>
      </c>
      <c r="G74" s="34">
        <f>Versterkingstechnieken!$E$181</f>
        <v>0</v>
      </c>
      <c r="H74" s="34">
        <f>Versterkingstechnieken!$E$182</f>
        <v>0</v>
      </c>
      <c r="I74" s="34">
        <f>Versterkingstechnieken!$E$183</f>
        <v>0</v>
      </c>
      <c r="J74" s="34">
        <f>Versterkingstechnieken!$E$184</f>
        <v>0</v>
      </c>
      <c r="K74" s="34">
        <f>Versterkingstechnieken!$E$185</f>
        <v>0</v>
      </c>
      <c r="L74" s="34">
        <f>Versterkingstechnieken!$E$186</f>
        <v>0</v>
      </c>
      <c r="M74" s="34">
        <f>Versterkingstechnieken!$E$187</f>
        <v>0</v>
      </c>
      <c r="N74" s="34" t="str">
        <f>Reparatietechnieken!$E$178</f>
        <v>Handmatig repareren (PCC mortel)</v>
      </c>
      <c r="O74" s="34" t="str">
        <f>Reparatietechnieken!$E$179</f>
        <v>Handmatig repareren (cementgebonden gietmortel)</v>
      </c>
      <c r="P74" s="34">
        <f>Reparatietechnieken!$E$180</f>
        <v>0</v>
      </c>
      <c r="Q74" s="34">
        <f>Reparatietechnieken!$E$181</f>
        <v>0</v>
      </c>
      <c r="R74" s="34">
        <f>Reparatietechnieken!$E$182</f>
        <v>0</v>
      </c>
      <c r="S74" s="34">
        <f>Reparatietechnieken!$E$183</f>
        <v>0</v>
      </c>
      <c r="T74" s="34">
        <f>Reparatietechnieken!$E$184</f>
        <v>0</v>
      </c>
      <c r="U74" s="34">
        <f>Reparatietechnieken!$E$185</f>
        <v>0</v>
      </c>
      <c r="V74" s="34">
        <f>Reparatietechnieken!$E$186</f>
        <v>0</v>
      </c>
      <c r="W74" s="34">
        <f>Reparatietechnieken!$E$187</f>
        <v>0</v>
      </c>
      <c r="X74" s="34" t="str">
        <f>Preserveringstechnieken!$E$178</f>
        <v>Aanbrengen brandwerende laag</v>
      </c>
      <c r="Y74" s="34" t="str">
        <f>Preserveringstechnieken!$E$179</f>
        <v>Aanbrengen hittewerende bekleding</v>
      </c>
      <c r="Z74" s="34">
        <f>Preserveringstechnieken!$E$180</f>
        <v>0</v>
      </c>
      <c r="AA74" s="34">
        <f>Preserveringstechnieken!$E$181</f>
        <v>0</v>
      </c>
      <c r="AB74" s="34">
        <f>Preserveringstechnieken!$E$182</f>
        <v>0</v>
      </c>
      <c r="AC74" s="34">
        <f>Preserveringstechnieken!$E$183</f>
        <v>0</v>
      </c>
      <c r="AD74" s="34">
        <f>Preserveringstechnieken!$E$184</f>
        <v>0</v>
      </c>
      <c r="AE74" s="34">
        <f>Preserveringstechnieken!$E$185</f>
        <v>0</v>
      </c>
      <c r="AF74" s="34">
        <f>Preserveringstechnieken!$E$186</f>
        <v>0</v>
      </c>
      <c r="AG74" s="34">
        <f>Preserveringstechnieken!$E$187</f>
        <v>0</v>
      </c>
      <c r="AH74" s="35"/>
      <c r="AI74" s="35"/>
      <c r="AJ74" s="35"/>
      <c r="AK74" s="35"/>
      <c r="AL74" s="35"/>
      <c r="AM74" s="35"/>
      <c r="AN74" s="35"/>
    </row>
    <row r="75" spans="1:40" x14ac:dyDescent="0.35">
      <c r="A75" s="180" t="s">
        <v>75</v>
      </c>
      <c r="B75" s="161" t="b">
        <f>IF('Bepalen Type Onderhoud'!$N25,TRUE,FALSE)</f>
        <v>0</v>
      </c>
      <c r="C75" s="38"/>
      <c r="D75" s="37" t="b">
        <f>AND((IF('Bepalen Type Onderhoud'!$M$25,TRUE,FALSE)),(AND(Versterkingstechnieken!$M$178&gt;=Versterkingstechnieken!$M$179,Versterkingstechnieken!$M$178&gt;=Versterkingstechnieken!$M$180,Versterkingstechnieken!$M$178&gt;=Versterkingstechnieken!$M$181,Versterkingstechnieken!$M172&gt;=Versterkingstechnieken!$M$182,Versterkingstechnieken!$M$178&gt;=Versterkingstechnieken!$M$183,Versterkingstechnieken!$M$178&gt;=Versterkingstechnieken!$M$184,Versterkingstechnieken!$M$178&gt;=Versterkingstechnieken!$M$185,Versterkingstechnieken!$M$178&gt;=Versterkingstechnieken!$M$186,Versterkingstechnieken!$M$178&gt;=Versterkingstechnieken!$M$187)))</f>
        <v>0</v>
      </c>
      <c r="E75" s="37" t="b">
        <f>AND((IF('Bepalen Type Onderhoud'!$M$25,TRUE,FALSE)),(AND(Versterkingstechnieken!$M$179&gt;=Versterkingstechnieken!$M$180,Versterkingstechnieken!$M$179&gt;=Versterkingstechnieken!$M$181,Versterkingstechnieken!$M179&gt;=Versterkingstechnieken!$M$182,Versterkingstechnieken!$M$179&gt;=Versterkingstechnieken!$M$183,Versterkingstechnieken!$M$179&gt;=Versterkingstechnieken!$M$184,Versterkingstechnieken!$M$179&gt;=Versterkingstechnieken!$M$185,Versterkingstechnieken!$M$179&gt;=Versterkingstechnieken!$M$186,Versterkingstechnieken!$M$179&gt;=Versterkingstechnieken!$M$187,Versterkingstechnieken!$M$179&gt;=Versterkingstechnieken!$M$178)))</f>
        <v>0</v>
      </c>
      <c r="F75" s="37" t="b">
        <f>AND((IF('Bepalen Type Onderhoud'!$M$25,TRUE,FALSE)),(AND(Versterkingstechnieken!$M$180&gt;=Versterkingstechnieken!$M$179,Versterkingstechnieken!$M$180&gt;=Versterkingstechnieken!$M$181,Versterkingstechnieken!$M$180&gt;=Versterkingstechnieken!$M$182,Versterkingstechnieken!$M$180&gt;=Versterkingstechnieken!$M$183,Versterkingstechnieken!$M$180&gt;=Versterkingstechnieken!$M$184,Versterkingstechnieken!$M$180&gt;=Versterkingstechnieken!$M$185,Versterkingstechnieken!$M$180&gt;=Versterkingstechnieken!$M$186,Versterkingstechnieken!$M$180&gt;=Versterkingstechnieken!$M$187,Versterkingstechnieken!$M$180&gt;=Versterkingstechnieken!$M$178)))</f>
        <v>0</v>
      </c>
      <c r="G75" s="37" t="b">
        <f>AND((IF('Bepalen Type Onderhoud'!$M$25,TRUE,FALSE)),(AND(Versterkingstechnieken!$M$181&gt;=Versterkingstechnieken!$M$180,Versterkingstechnieken!$M$181&gt;=Versterkingstechnieken!$M$179,Versterkingstechnieken!$M$181&gt;=Versterkingstechnieken!$M$182,Versterkingstechnieken!$M$181&gt;=Versterkingstechnieken!$M$183,Versterkingstechnieken!$M$181&gt;=Versterkingstechnieken!$M$184,Versterkingstechnieken!$M$181&gt;=Versterkingstechnieken!$M$185,Versterkingstechnieken!$M$181&gt;=Versterkingstechnieken!$M$186,Versterkingstechnieken!$M$181&gt;=Versterkingstechnieken!$M$187,Versterkingstechnieken!$M$181&gt;=Versterkingstechnieken!$M$178)))</f>
        <v>0</v>
      </c>
      <c r="H75" s="37" t="b">
        <f>AND((IF('Bepalen Type Onderhoud'!$M$25,TRUE,FALSE)),(AND(Versterkingstechnieken!$M$182&gt;=Versterkingstechnieken!$M$180,Versterkingstechnieken!$M$182&gt;=Versterkingstechnieken!$M$181,Versterkingstechnieken!$M$182&gt;=Versterkingstechnieken!$M$179,Versterkingstechnieken!$M$182&gt;=Versterkingstechnieken!$M$183,Versterkingstechnieken!$M$182&gt;=Versterkingstechnieken!$M$184,Versterkingstechnieken!$M$182&gt;=Versterkingstechnieken!$M$185,Versterkingstechnieken!$M$182&gt;=Versterkingstechnieken!$M$186,Versterkingstechnieken!$M$182&gt;=Versterkingstechnieken!$M$187,Versterkingstechnieken!$M$182&gt;=Versterkingstechnieken!$M$178)))</f>
        <v>0</v>
      </c>
      <c r="I75" s="37" t="b">
        <f>AND((IF('Bepalen Type Onderhoud'!$M$25,TRUE,FALSE)),(AND(Versterkingstechnieken!$M$183&gt;=Versterkingstechnieken!$M$180,Versterkingstechnieken!$M$183&gt;=Versterkingstechnieken!$M$181,Versterkingstechnieken!$M$183&gt;=Versterkingstechnieken!$M$182,Versterkingstechnieken!$M$183&gt;=Versterkingstechnieken!$M$179,Versterkingstechnieken!$M$183&gt;=Versterkingstechnieken!$M$184,Versterkingstechnieken!$M$183&gt;=Versterkingstechnieken!$M$185,Versterkingstechnieken!$M$183&gt;=Versterkingstechnieken!$M$186,Versterkingstechnieken!$M$183&gt;=Versterkingstechnieken!$M$187,Versterkingstechnieken!$M$183&gt;=Versterkingstechnieken!$M$178)))</f>
        <v>0</v>
      </c>
      <c r="J75" s="37" t="b">
        <f>AND((IF('Bepalen Type Onderhoud'!$M$25,TRUE,FALSE)),(AND(Versterkingstechnieken!$M$184&gt;=Versterkingstechnieken!$M$180,Versterkingstechnieken!$M$184&gt;=Versterkingstechnieken!$M$181,Versterkingstechnieken!$M$184&gt;=Versterkingstechnieken!$M$182,Versterkingstechnieken!$M$184&gt;=Versterkingstechnieken!$M$183,Versterkingstechnieken!$M$184&gt;=Versterkingstechnieken!$M$179,Versterkingstechnieken!$M$184&gt;=Versterkingstechnieken!$M$185,Versterkingstechnieken!$M$184&gt;=Versterkingstechnieken!$M$186,Versterkingstechnieken!$M$184&gt;=Versterkingstechnieken!$M$187,Versterkingstechnieken!$M$184&gt;=Versterkingstechnieken!$M$178)))</f>
        <v>0</v>
      </c>
      <c r="K75" s="37" t="b">
        <f>AND((IF('Bepalen Type Onderhoud'!$M$25,TRUE,FALSE)),(AND(Versterkingstechnieken!$M$185&gt;=Versterkingstechnieken!$M$180,Versterkingstechnieken!$M$185&gt;=Versterkingstechnieken!$M$181,Versterkingstechnieken!$M$185&gt;=Versterkingstechnieken!$M$182,Versterkingstechnieken!$M$185&gt;=Versterkingstechnieken!$M$183,Versterkingstechnieken!$M$185&gt;=Versterkingstechnieken!$M$184,Versterkingstechnieken!$M$185&gt;=Versterkingstechnieken!$M$179,Versterkingstechnieken!$M$178&gt;=Versterkingstechnieken!$M$186,Versterkingstechnieken!$M$185&gt;=Versterkingstechnieken!$M$187,Versterkingstechnieken!$M$185&gt;=Versterkingstechnieken!$M$178)))</f>
        <v>0</v>
      </c>
      <c r="L75" s="37" t="b">
        <f>AND((IF('Bepalen Type Onderhoud'!$M$25,TRUE,FALSE)),(AND(Versterkingstechnieken!$M$186&gt;=Versterkingstechnieken!$M$180,Versterkingstechnieken!$M$186&gt;=Versterkingstechnieken!$M$181,Versterkingstechnieken!$M$186&gt;=Versterkingstechnieken!$M$182,Versterkingstechnieken!$M$186&gt;=Versterkingstechnieken!$M$183,Versterkingstechnieken!$M$186&gt;=Versterkingstechnieken!$M$184,Versterkingstechnieken!$M$186&gt;=Versterkingstechnieken!$M$185,Versterkingstechnieken!$M$186&gt;=Versterkingstechnieken!$M$179,Versterkingstechnieken!$M$186&gt;=Versterkingstechnieken!$M$187,Versterkingstechnieken!$M$186&gt;=Versterkingstechnieken!$M$178)))</f>
        <v>0</v>
      </c>
      <c r="M75" s="37" t="b">
        <f>AND((IF('Bepalen Type Onderhoud'!$M$25,TRUE,FALSE)),(AND(Versterkingstechnieken!$M$187&gt;=Versterkingstechnieken!$M$180,Versterkingstechnieken!$M$187&gt;=Versterkingstechnieken!$M$181,Versterkingstechnieken!$M$187&gt;=Versterkingstechnieken!$M$182,Versterkingstechnieken!$M$187&gt;=Versterkingstechnieken!$M$183,Versterkingstechnieken!$M$187&gt;=Versterkingstechnieken!$M$184,Versterkingstechnieken!$M$187&gt;=Versterkingstechnieken!$M$185,Versterkingstechnieken!$M$187&gt;=Versterkingstechnieken!$M$186,Versterkingstechnieken!$M$187&gt;=Versterkingstechnieken!$M$179,Versterkingstechnieken!$M$187&gt;=Versterkingstechnieken!$M$178)))</f>
        <v>0</v>
      </c>
      <c r="N75" s="37" t="b">
        <f>AND(OR((IF('Bepalen Type Onderhoud'!$M$25,TRUE,FALSE)),(IF('Bepalen Type Onderhoud'!$L$25,TRUE,FALSE))),(AND(Reparatietechnieken!$M$178&gt;=Reparatietechnieken!$M$179,Reparatietechnieken!$M$178&gt;=Reparatietechnieken!$M$180,Reparatietechnieken!$M$178&gt;=Reparatietechnieken!$M$181,Reparatietechnieken!$M172&gt;=Reparatietechnieken!$M$182,Reparatietechnieken!$M$178&gt;=Reparatietechnieken!$M$183,Reparatietechnieken!$M$178&gt;=Reparatietechnieken!$M$184,Reparatietechnieken!$M$178&gt;=Reparatietechnieken!$M$185,Reparatietechnieken!$M$178&gt;=Reparatietechnieken!$M$186,Reparatietechnieken!$M$178&gt;=Reparatietechnieken!$M$187)))</f>
        <v>0</v>
      </c>
      <c r="O75" s="37" t="b">
        <f>AND(OR((IF('Bepalen Type Onderhoud'!$M$25,TRUE,FALSE)),(IF('Bepalen Type Onderhoud'!$L$25,TRUE,FALSE))),(AND(Reparatietechnieken!$M$179&gt;=Reparatietechnieken!$M$180,Reparatietechnieken!$M$179&gt;=Reparatietechnieken!$M$181,Reparatietechnieken!$M179&gt;=Reparatietechnieken!$M$182,Reparatietechnieken!$M$179&gt;=Reparatietechnieken!$M$183,Reparatietechnieken!$M$179&gt;=Reparatietechnieken!$M$184,Reparatietechnieken!$M$179&gt;=Reparatietechnieken!$M$185,Reparatietechnieken!$M$179&gt;=Reparatietechnieken!$M$186,Reparatietechnieken!$M$179&gt;=Reparatietechnieken!$M$187,Reparatietechnieken!$M$179&gt;=Reparatietechnieken!$M$178)))</f>
        <v>0</v>
      </c>
      <c r="P75" s="37" t="b">
        <f>AND(OR((IF('Bepalen Type Onderhoud'!$M$25,TRUE,FALSE)),(IF('Bepalen Type Onderhoud'!$L$25,TRUE,FALSE))),(AND(Reparatietechnieken!$M$180&gt;=Reparatietechnieken!$M$179,Reparatietechnieken!$M$180&gt;=Reparatietechnieken!$M$181,Reparatietechnieken!$M$180&gt;=Reparatietechnieken!$M$182,Reparatietechnieken!$M$180&gt;=Reparatietechnieken!$M$183,Reparatietechnieken!$M$180&gt;=Reparatietechnieken!$M$184,Reparatietechnieken!$M$180&gt;=Reparatietechnieken!$M$185,Reparatietechnieken!$M$180&gt;=Reparatietechnieken!$M$186,Reparatietechnieken!$M$180&gt;=Reparatietechnieken!$M$187,Reparatietechnieken!$M$180&gt;=Reparatietechnieken!$M$178)))</f>
        <v>0</v>
      </c>
      <c r="Q75" s="37" t="b">
        <f>AND(OR((IF('Bepalen Type Onderhoud'!$M$25,TRUE,FALSE)),(IF('Bepalen Type Onderhoud'!$L$25,TRUE,FALSE))),(AND(Reparatietechnieken!$M$181&gt;=Reparatietechnieken!$M$180,Reparatietechnieken!$M$181&gt;=Reparatietechnieken!$M$179,Reparatietechnieken!$M$181&gt;=Reparatietechnieken!$M$182,Reparatietechnieken!$M$181&gt;=Reparatietechnieken!$M$183,Reparatietechnieken!$M$181&gt;=Reparatietechnieken!$M$184,Reparatietechnieken!$M$181&gt;=Reparatietechnieken!$M$185,Reparatietechnieken!$M$181&gt;=Reparatietechnieken!$M$186,Reparatietechnieken!$M$181&gt;=Reparatietechnieken!$M$187,Reparatietechnieken!$M$181&gt;=Reparatietechnieken!$M$178)))</f>
        <v>0</v>
      </c>
      <c r="R75" s="37" t="b">
        <f>AND(OR((IF('Bepalen Type Onderhoud'!$M$25,TRUE,FALSE)),(IF('Bepalen Type Onderhoud'!$L$25,TRUE,FALSE))),(AND(Reparatietechnieken!$M$182&gt;=Reparatietechnieken!$M$180,Reparatietechnieken!$M$182&gt;=Reparatietechnieken!$M$181,Reparatietechnieken!$M$182&gt;=Reparatietechnieken!$M$179,Reparatietechnieken!$M$182&gt;=Reparatietechnieken!$M$183,Reparatietechnieken!$M$182&gt;=Reparatietechnieken!$M$184,Reparatietechnieken!$M$182&gt;=Reparatietechnieken!$M$185,Reparatietechnieken!$M$182&gt;=Reparatietechnieken!$M$186,Reparatietechnieken!$M$182&gt;=Reparatietechnieken!$M$187,Reparatietechnieken!$M$182&gt;=Reparatietechnieken!$M$178)))</f>
        <v>0</v>
      </c>
      <c r="S75" s="37" t="b">
        <f>AND(OR((IF('Bepalen Type Onderhoud'!$M$25,TRUE,FALSE)),(IF('Bepalen Type Onderhoud'!$L$25,TRUE,FALSE))),(AND(Reparatietechnieken!$M$183&gt;=Reparatietechnieken!$M$180,Reparatietechnieken!$M$183&gt;=Reparatietechnieken!$M$181,Reparatietechnieken!$M$183&gt;=Reparatietechnieken!$M$182,Reparatietechnieken!$M$183&gt;=Reparatietechnieken!$M$179,Reparatietechnieken!$M$183&gt;=Reparatietechnieken!$M$184,Reparatietechnieken!$M$183&gt;=Reparatietechnieken!$M$185,Reparatietechnieken!$M$183&gt;=Reparatietechnieken!$M$186,Reparatietechnieken!$M$183&gt;=Reparatietechnieken!$M$187,Reparatietechnieken!$M$183&gt;=Reparatietechnieken!$M$178)))</f>
        <v>0</v>
      </c>
      <c r="T75" s="37" t="b">
        <f>AND(OR((IF('Bepalen Type Onderhoud'!$M$25,TRUE,FALSE)),(IF('Bepalen Type Onderhoud'!$L$25,TRUE,FALSE))),(AND(Reparatietechnieken!$M$184&gt;=Reparatietechnieken!$M$180,Reparatietechnieken!$M$184&gt;=Reparatietechnieken!$M$181,Reparatietechnieken!$M$184&gt;=Reparatietechnieken!$M$182,Reparatietechnieken!$M$184&gt;=Reparatietechnieken!$M$183,Reparatietechnieken!$M$184&gt;=Reparatietechnieken!$M$179,Reparatietechnieken!$M$184&gt;=Reparatietechnieken!$M$185,Reparatietechnieken!$M$184&gt;=Reparatietechnieken!$M$186,Reparatietechnieken!$M$184&gt;=Reparatietechnieken!$M$187,Reparatietechnieken!$M$184&gt;=Reparatietechnieken!$M$178)))</f>
        <v>0</v>
      </c>
      <c r="U75" s="37" t="b">
        <f>AND(OR((IF('Bepalen Type Onderhoud'!$M$25,TRUE,FALSE)),(IF('Bepalen Type Onderhoud'!$L$25,TRUE,FALSE))),(AND(Reparatietechnieken!$M$185&gt;=Reparatietechnieken!$M$180,Reparatietechnieken!$M$185&gt;=Reparatietechnieken!$M$181,Reparatietechnieken!$M$185&gt;=Reparatietechnieken!$M$182,Reparatietechnieken!$M$185&gt;=Reparatietechnieken!$M$183,Reparatietechnieken!$M$185&gt;=Reparatietechnieken!$M$184,Reparatietechnieken!$M$185&gt;=Reparatietechnieken!$M$179,Reparatietechnieken!$M$178&gt;=Reparatietechnieken!$M$186,Reparatietechnieken!$M$185&gt;=Reparatietechnieken!$M$187,Reparatietechnieken!$M$185&gt;=Reparatietechnieken!$M$178)))</f>
        <v>0</v>
      </c>
      <c r="V75" s="37" t="b">
        <f>AND(OR((IF('Bepalen Type Onderhoud'!$M$25,TRUE,FALSE)),(IF('Bepalen Type Onderhoud'!$L$25,TRUE,FALSE))),(AND(Reparatietechnieken!$M$186&gt;=Reparatietechnieken!$M$180,Reparatietechnieken!$M$186&gt;=Reparatietechnieken!$M$181,Reparatietechnieken!$M$186&gt;=Reparatietechnieken!$M$182,Reparatietechnieken!$M$186&gt;=Reparatietechnieken!$M$183,Reparatietechnieken!$M$186&gt;=Reparatietechnieken!$M$184,Reparatietechnieken!$M$186&gt;=Reparatietechnieken!$M$185,Reparatietechnieken!$M$186&gt;=Reparatietechnieken!$M$179,Reparatietechnieken!$M$186&gt;=Reparatietechnieken!$M$187,Reparatietechnieken!$M$186&gt;=Reparatietechnieken!$M$178)))</f>
        <v>0</v>
      </c>
      <c r="W75" s="37" t="b">
        <f>AND(OR((IF('Bepalen Type Onderhoud'!$M$25,TRUE,FALSE)),(IF('Bepalen Type Onderhoud'!$L$25,TRUE,FALSE))),(AND(Reparatietechnieken!$M$187&gt;=Reparatietechnieken!$M$180,Reparatietechnieken!$M$187&gt;=Reparatietechnieken!$M$181,Reparatietechnieken!$M$187&gt;=Reparatietechnieken!$M$182,Reparatietechnieken!$M$187&gt;=Reparatietechnieken!$M$183,Reparatietechnieken!$M$187&gt;=Reparatietechnieken!$M$184,Reparatietechnieken!$M$187&gt;=Reparatietechnieken!$M$185,Reparatietechnieken!$M$187&gt;=Reparatietechnieken!$M$186,Reparatietechnieken!$M$187&gt;=Reparatietechnieken!$M$179,Reparatietechnieken!$M$187&gt;=Reparatietechnieken!$M$178)))</f>
        <v>0</v>
      </c>
      <c r="X75" s="37" t="b">
        <f>AND(OR((IF('Bepalen Type Onderhoud'!$M$25,TRUE,FALSE)),(IF('Bepalen Type Onderhoud'!$L$25,TRUE,FALSE))),(AND(Preserveringstechnieken!$M$178&gt;=Preserveringstechnieken!$M$179,Preserveringstechnieken!$M$178&gt;=Preserveringstechnieken!$M$180,Preserveringstechnieken!$M$178&gt;=Preserveringstechnieken!$M$181,Preserveringstechnieken!$M172&gt;=Preserveringstechnieken!$M$182,Preserveringstechnieken!$M$178&gt;=Preserveringstechnieken!$M$183,Preserveringstechnieken!$M$178&gt;=Preserveringstechnieken!$M$184,Preserveringstechnieken!$M$178&gt;=Preserveringstechnieken!$M$185,Preserveringstechnieken!$M$178&gt;=Preserveringstechnieken!$M$186,Preserveringstechnieken!$M$178&gt;=Preserveringstechnieken!$M$187)))</f>
        <v>0</v>
      </c>
      <c r="Y75" s="37" t="b">
        <f>AND(OR((IF('Bepalen Type Onderhoud'!$M$25,TRUE,FALSE)),(IF('Bepalen Type Onderhoud'!$L$25,TRUE,FALSE))),(AND(Preserveringstechnieken!$M$179&gt;=Preserveringstechnieken!$M$180,Preserveringstechnieken!$M$179&gt;=Preserveringstechnieken!$M$181,Preserveringstechnieken!$M179&gt;=Preserveringstechnieken!$M$182,Preserveringstechnieken!$M$179&gt;=Preserveringstechnieken!$M$183,Preserveringstechnieken!$M$179&gt;=Preserveringstechnieken!$M$184,Preserveringstechnieken!$M$179&gt;=Preserveringstechnieken!$M$185,Preserveringstechnieken!$M$179&gt;=Preserveringstechnieken!$M$186,Preserveringstechnieken!$M$179&gt;=Preserveringstechnieken!$M$187,Preserveringstechnieken!$M$179&gt;=Preserveringstechnieken!$M$178)))</f>
        <v>0</v>
      </c>
      <c r="Z75" s="37" t="b">
        <f>AND(OR((IF('Bepalen Type Onderhoud'!$M$25,TRUE,FALSE)),(IF('Bepalen Type Onderhoud'!$L$25,TRUE,FALSE))),(AND(Preserveringstechnieken!$M$180&gt;=Preserveringstechnieken!$M$179,Preserveringstechnieken!$M$180&gt;=Preserveringstechnieken!$M$181,Preserveringstechnieken!$M$180&gt;=Preserveringstechnieken!$M$182,Preserveringstechnieken!$M$180&gt;=Preserveringstechnieken!$M$183,Preserveringstechnieken!$M$180&gt;=Preserveringstechnieken!$M$184,Preserveringstechnieken!$M$180&gt;=Preserveringstechnieken!$M$185,Preserveringstechnieken!$M$180&gt;=Preserveringstechnieken!$M$186,Preserveringstechnieken!$M$180&gt;=Preserveringstechnieken!$M$187,Preserveringstechnieken!$M$180&gt;=Preserveringstechnieken!$M$178)))</f>
        <v>0</v>
      </c>
      <c r="AA75" s="37" t="b">
        <f>AND(OR((IF('Bepalen Type Onderhoud'!$M$25,TRUE,FALSE)),(IF('Bepalen Type Onderhoud'!$L$25,TRUE,FALSE))),(AND(Preserveringstechnieken!$M$181&gt;=Preserveringstechnieken!$M$180,Preserveringstechnieken!$M$181&gt;=Preserveringstechnieken!$M$179,Preserveringstechnieken!$M$181&gt;=Preserveringstechnieken!$M$182,Preserveringstechnieken!$M$181&gt;=Preserveringstechnieken!$M$183,Preserveringstechnieken!$M$181&gt;=Preserveringstechnieken!$M$184,Preserveringstechnieken!$M$181&gt;=Preserveringstechnieken!$M$185,Preserveringstechnieken!$M$181&gt;=Preserveringstechnieken!$M$186,Preserveringstechnieken!$M$181&gt;=Preserveringstechnieken!$M$187,Preserveringstechnieken!$M$181&gt;=Preserveringstechnieken!$M$178)))</f>
        <v>0</v>
      </c>
      <c r="AB75" s="37" t="b">
        <f>AND(OR((IF('Bepalen Type Onderhoud'!$M$25,TRUE,FALSE)),(IF('Bepalen Type Onderhoud'!$L$25,TRUE,FALSE))),(AND(Preserveringstechnieken!$M$182&gt;=Preserveringstechnieken!$M$180,Preserveringstechnieken!$M$182&gt;=Preserveringstechnieken!$M$181,Preserveringstechnieken!$M$182&gt;=Preserveringstechnieken!$M$179,Preserveringstechnieken!$M$182&gt;=Preserveringstechnieken!$M$183,Preserveringstechnieken!$M$182&gt;=Preserveringstechnieken!$M$184,Preserveringstechnieken!$M$182&gt;=Preserveringstechnieken!$M$185,Preserveringstechnieken!$M$182&gt;=Preserveringstechnieken!$M$186,Preserveringstechnieken!$M$182&gt;=Preserveringstechnieken!$M$187,Preserveringstechnieken!$M$182&gt;=Preserveringstechnieken!$M$178)))</f>
        <v>0</v>
      </c>
      <c r="AC75" s="37" t="b">
        <f>AND(OR((IF('Bepalen Type Onderhoud'!$M$25,TRUE,FALSE)),(IF('Bepalen Type Onderhoud'!$L$25,TRUE,FALSE))),(AND(Preserveringstechnieken!$M$183&gt;=Preserveringstechnieken!$M$180,Preserveringstechnieken!$M$183&gt;=Preserveringstechnieken!$M$181,Preserveringstechnieken!$M$183&gt;=Preserveringstechnieken!$M$182,Preserveringstechnieken!$M$183&gt;=Preserveringstechnieken!$M$179,Preserveringstechnieken!$M$183&gt;=Preserveringstechnieken!$M$184,Preserveringstechnieken!$M$183&gt;=Preserveringstechnieken!$M$185,Preserveringstechnieken!$M$183&gt;=Preserveringstechnieken!$M$186,Preserveringstechnieken!$M$183&gt;=Preserveringstechnieken!$M$187,Preserveringstechnieken!$M$183&gt;=Preserveringstechnieken!$M$178)))</f>
        <v>0</v>
      </c>
      <c r="AD75" s="37" t="b">
        <f>AND(OR((IF('Bepalen Type Onderhoud'!$M$25,TRUE,FALSE)),(IF('Bepalen Type Onderhoud'!$L$25,TRUE,FALSE))),(AND(Preserveringstechnieken!$M$184&gt;=Preserveringstechnieken!$M$180,Preserveringstechnieken!$M$184&gt;=Preserveringstechnieken!$M$181,Preserveringstechnieken!$M$184&gt;=Preserveringstechnieken!$M$182,Preserveringstechnieken!$M$184&gt;=Preserveringstechnieken!$M$183,Preserveringstechnieken!$M$184&gt;=Preserveringstechnieken!$M$179,Preserveringstechnieken!$M$184&gt;=Preserveringstechnieken!$M$185,Preserveringstechnieken!$M$184&gt;=Preserveringstechnieken!$M$186,Preserveringstechnieken!$M$184&gt;=Preserveringstechnieken!$M$187,Preserveringstechnieken!$M$184&gt;=Preserveringstechnieken!$M$178)))</f>
        <v>0</v>
      </c>
      <c r="AE75" s="37" t="b">
        <f>AND(OR((IF('Bepalen Type Onderhoud'!$M$25,TRUE,FALSE)),(IF('Bepalen Type Onderhoud'!$L$25,TRUE,FALSE))),(AND(Preserveringstechnieken!$M$185&gt;=Preserveringstechnieken!$M$180,Preserveringstechnieken!$M$185&gt;=Preserveringstechnieken!$M$181,Preserveringstechnieken!$M$185&gt;=Preserveringstechnieken!$M$182,Preserveringstechnieken!$M$185&gt;=Preserveringstechnieken!$M$183,Preserveringstechnieken!$M$185&gt;=Preserveringstechnieken!$M$184,Preserveringstechnieken!$M$185&gt;=Preserveringstechnieken!$M$179,Preserveringstechnieken!$M$178&gt;=Preserveringstechnieken!$M$186,Preserveringstechnieken!$M$185&gt;=Preserveringstechnieken!$M$187,Preserveringstechnieken!$M$185&gt;=Preserveringstechnieken!$M$178)))</f>
        <v>0</v>
      </c>
      <c r="AF75" s="37" t="b">
        <f>AND(OR((IF('Bepalen Type Onderhoud'!$M$25,TRUE,FALSE)),(IF('Bepalen Type Onderhoud'!$L$25,TRUE,FALSE))),(AND(Preserveringstechnieken!$M$186&gt;=Preserveringstechnieken!$M$180,Preserveringstechnieken!$M$186&gt;=Preserveringstechnieken!$M$181,Preserveringstechnieken!$M$186&gt;=Preserveringstechnieken!$M$182,Preserveringstechnieken!$M$186&gt;=Preserveringstechnieken!$M$183,Preserveringstechnieken!$M$186&gt;=Preserveringstechnieken!$M$184,Preserveringstechnieken!$M$186&gt;=Preserveringstechnieken!$M$185,Preserveringstechnieken!$M$186&gt;=Preserveringstechnieken!$M$179,Preserveringstechnieken!$M$186&gt;=Preserveringstechnieken!$M$187,Preserveringstechnieken!$M$186&gt;=Preserveringstechnieken!$M$178)))</f>
        <v>0</v>
      </c>
      <c r="AG75" s="37" t="b">
        <f>AND(OR((IF('Bepalen Type Onderhoud'!$M$25,TRUE,FALSE)),(IF('Bepalen Type Onderhoud'!$L$25,TRUE,FALSE))),(AND(Preserveringstechnieken!$M$187&gt;=Preserveringstechnieken!$M$180,Preserveringstechnieken!$M$187&gt;=Preserveringstechnieken!$M$181,Preserveringstechnieken!$M$187&gt;=Preserveringstechnieken!$M$182,Preserveringstechnieken!$M$187&gt;=Preserveringstechnieken!$M$183,Preserveringstechnieken!$M$187&gt;=Preserveringstechnieken!$M$184,Preserveringstechnieken!$M$187&gt;=Preserveringstechnieken!$M$185,Preserveringstechnieken!$M$187&gt;=Preserveringstechnieken!$M$186,Preserveringstechnieken!$M$187&gt;=Preserveringstechnieken!$M$179,Preserveringstechnieken!$M$187&gt;=Preserveringstechnieken!$M$178)))</f>
        <v>0</v>
      </c>
      <c r="AH75" s="35"/>
      <c r="AI75" s="35"/>
      <c r="AJ75" s="35"/>
      <c r="AK75" s="35"/>
      <c r="AL75" s="35"/>
      <c r="AM75" s="35"/>
      <c r="AN75" s="35"/>
    </row>
    <row r="76" spans="1:40" x14ac:dyDescent="0.35">
      <c r="A76" s="182"/>
      <c r="B76" s="35"/>
      <c r="C76" s="35"/>
      <c r="D76" s="35"/>
      <c r="E76" s="35"/>
      <c r="F76" s="35"/>
      <c r="G76" s="35"/>
      <c r="H76" s="35"/>
      <c r="I76" s="35"/>
      <c r="J76" s="35"/>
      <c r="K76" s="35"/>
      <c r="L76" s="35"/>
      <c r="M76" s="35"/>
      <c r="N76" s="35"/>
      <c r="O76" s="35"/>
      <c r="P76" s="35"/>
      <c r="Q76" s="35"/>
      <c r="R76" s="35"/>
      <c r="S76" s="35"/>
      <c r="T76" s="35"/>
      <c r="U76" s="35"/>
      <c r="V76" s="35"/>
      <c r="W76" s="35"/>
      <c r="X76" s="35"/>
      <c r="Y76" s="35"/>
      <c r="Z76" s="35"/>
      <c r="AA76" s="35"/>
      <c r="AB76" s="35"/>
      <c r="AC76" s="35"/>
      <c r="AD76" s="35"/>
      <c r="AE76" s="35"/>
      <c r="AF76" s="35"/>
      <c r="AG76" s="35"/>
      <c r="AH76" s="35"/>
      <c r="AI76" s="35"/>
      <c r="AJ76" s="35"/>
      <c r="AK76" s="35"/>
      <c r="AL76" s="35"/>
      <c r="AM76" s="35"/>
      <c r="AN76" s="35"/>
    </row>
    <row r="77" spans="1:40" x14ac:dyDescent="0.35">
      <c r="A77" s="182"/>
      <c r="B77" s="35"/>
      <c r="C77" s="35"/>
      <c r="D77" s="35"/>
      <c r="E77" s="35"/>
      <c r="F77" s="3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row>
    <row r="78" spans="1:40" x14ac:dyDescent="0.35">
      <c r="A78" s="182"/>
      <c r="B78" s="35"/>
      <c r="C78" s="35"/>
      <c r="D78" s="35"/>
      <c r="E78" s="35"/>
      <c r="F78" s="35"/>
      <c r="G78" s="35"/>
      <c r="H78" s="35"/>
      <c r="I78" s="35"/>
      <c r="J78" s="35"/>
      <c r="K78" s="35"/>
      <c r="L78" s="35"/>
      <c r="M78" s="35"/>
      <c r="N78" s="35"/>
      <c r="O78" s="35"/>
      <c r="P78" s="35"/>
      <c r="Q78" s="35"/>
      <c r="R78" s="35"/>
      <c r="S78" s="35"/>
      <c r="T78" s="35"/>
      <c r="U78" s="35"/>
      <c r="V78" s="35"/>
      <c r="W78" s="35"/>
      <c r="X78" s="35"/>
      <c r="Y78" s="35"/>
      <c r="Z78" s="35"/>
      <c r="AA78" s="35"/>
      <c r="AB78" s="35"/>
      <c r="AC78" s="35"/>
      <c r="AD78" s="35"/>
      <c r="AE78" s="35"/>
      <c r="AF78" s="35"/>
      <c r="AG78" s="35"/>
      <c r="AH78" s="35"/>
      <c r="AI78" s="35"/>
      <c r="AJ78" s="35"/>
      <c r="AK78" s="35"/>
      <c r="AL78" s="35"/>
      <c r="AM78" s="35"/>
      <c r="AN78" s="35"/>
    </row>
    <row r="79" spans="1:40" x14ac:dyDescent="0.35">
      <c r="A79" s="182"/>
      <c r="B79" s="35"/>
      <c r="C79" s="35"/>
      <c r="D79" s="35"/>
      <c r="E79" s="35"/>
      <c r="F79" s="35"/>
      <c r="G79" s="35"/>
      <c r="H79" s="35"/>
      <c r="I79" s="35"/>
      <c r="J79" s="35"/>
      <c r="K79" s="35"/>
      <c r="L79" s="35"/>
      <c r="M79" s="35"/>
      <c r="N79" s="35"/>
      <c r="O79" s="35"/>
      <c r="P79" s="35"/>
      <c r="Q79" s="35"/>
      <c r="R79" s="35"/>
      <c r="S79" s="35"/>
      <c r="T79" s="35"/>
      <c r="U79" s="35"/>
      <c r="V79" s="35"/>
      <c r="W79" s="35"/>
      <c r="X79" s="35"/>
      <c r="Y79" s="35"/>
      <c r="Z79" s="35"/>
      <c r="AA79" s="35"/>
      <c r="AB79" s="35"/>
      <c r="AC79" s="35"/>
      <c r="AD79" s="35"/>
      <c r="AE79" s="35"/>
      <c r="AF79" s="35"/>
      <c r="AG79" s="35"/>
      <c r="AH79" s="35"/>
      <c r="AI79" s="35"/>
      <c r="AJ79" s="35"/>
      <c r="AK79" s="35"/>
      <c r="AL79" s="35"/>
      <c r="AM79" s="35"/>
      <c r="AN79" s="35"/>
    </row>
    <row r="80" spans="1:40" x14ac:dyDescent="0.35">
      <c r="A80" s="182"/>
      <c r="B80" s="35"/>
      <c r="C80" s="35"/>
      <c r="D80" s="35"/>
      <c r="E80" s="35"/>
      <c r="F80" s="35"/>
      <c r="G80" s="35"/>
      <c r="H80" s="35"/>
      <c r="I80" s="35"/>
      <c r="J80" s="35"/>
      <c r="K80" s="35"/>
      <c r="L80" s="35"/>
      <c r="M80" s="35"/>
      <c r="N80" s="35"/>
      <c r="O80" s="35"/>
      <c r="P80" s="35"/>
      <c r="Q80" s="35"/>
      <c r="R80" s="35"/>
      <c r="S80" s="35"/>
      <c r="T80" s="35"/>
      <c r="U80" s="35"/>
      <c r="V80" s="35"/>
      <c r="W80" s="35"/>
      <c r="X80" s="35"/>
      <c r="Y80" s="35"/>
      <c r="Z80" s="35"/>
      <c r="AA80" s="35"/>
      <c r="AB80" s="35"/>
      <c r="AC80" s="35"/>
      <c r="AD80" s="35"/>
      <c r="AE80" s="35"/>
      <c r="AF80" s="35"/>
      <c r="AG80" s="35"/>
      <c r="AH80" s="35"/>
      <c r="AI80" s="35"/>
      <c r="AJ80" s="35"/>
      <c r="AK80" s="35"/>
      <c r="AL80" s="35"/>
      <c r="AM80" s="35"/>
      <c r="AN80" s="35"/>
    </row>
    <row r="81" spans="1:40" x14ac:dyDescent="0.35">
      <c r="A81" s="182"/>
      <c r="B81" s="35"/>
      <c r="C81" s="35"/>
      <c r="D81" s="35"/>
      <c r="E81" s="35"/>
      <c r="F81" s="35"/>
      <c r="G81" s="35"/>
      <c r="H81" s="35"/>
      <c r="I81" s="35"/>
      <c r="J81" s="35"/>
      <c r="K81" s="35"/>
      <c r="L81" s="35"/>
      <c r="M81" s="35"/>
      <c r="N81" s="35"/>
      <c r="O81" s="35"/>
      <c r="P81" s="35"/>
      <c r="Q81" s="35"/>
      <c r="R81" s="35"/>
      <c r="S81" s="35"/>
      <c r="T81" s="35"/>
      <c r="U81" s="35"/>
      <c r="V81" s="35"/>
      <c r="W81" s="35"/>
      <c r="X81" s="35"/>
      <c r="Y81" s="35"/>
      <c r="Z81" s="35"/>
      <c r="AA81" s="35"/>
      <c r="AB81" s="35"/>
      <c r="AC81" s="35"/>
      <c r="AD81" s="35"/>
      <c r="AE81" s="35"/>
      <c r="AF81" s="35"/>
      <c r="AG81" s="35"/>
      <c r="AH81" s="35"/>
      <c r="AI81" s="35"/>
      <c r="AJ81" s="35"/>
      <c r="AK81" s="35"/>
      <c r="AL81" s="35"/>
      <c r="AM81" s="35"/>
      <c r="AN81" s="35"/>
    </row>
    <row r="82" spans="1:40" x14ac:dyDescent="0.35">
      <c r="A82" s="182"/>
      <c r="B82" s="35"/>
      <c r="C82" s="35"/>
      <c r="D82" s="35"/>
      <c r="E82" s="35"/>
      <c r="F82" s="35"/>
      <c r="G82" s="35"/>
      <c r="H82" s="35"/>
      <c r="I82" s="35"/>
      <c r="J82" s="35"/>
      <c r="K82" s="35"/>
      <c r="L82" s="35"/>
      <c r="M82" s="35"/>
      <c r="N82" s="35"/>
      <c r="O82" s="35"/>
      <c r="P82" s="35"/>
      <c r="Q82" s="35"/>
      <c r="R82" s="35"/>
      <c r="S82" s="35"/>
      <c r="T82" s="35"/>
      <c r="U82" s="35"/>
      <c r="V82" s="35"/>
      <c r="W82" s="35"/>
      <c r="X82" s="35"/>
      <c r="Y82" s="35"/>
      <c r="Z82" s="35"/>
      <c r="AA82" s="35"/>
      <c r="AB82" s="35"/>
      <c r="AC82" s="35"/>
      <c r="AD82" s="35"/>
      <c r="AE82" s="35"/>
      <c r="AF82" s="35"/>
      <c r="AG82" s="35"/>
      <c r="AH82" s="35"/>
      <c r="AI82" s="35"/>
      <c r="AJ82" s="35"/>
      <c r="AK82" s="35"/>
      <c r="AL82" s="35"/>
      <c r="AM82" s="35"/>
      <c r="AN82" s="35"/>
    </row>
    <row r="83" spans="1:40" x14ac:dyDescent="0.35">
      <c r="A83" s="182"/>
      <c r="B83" s="35"/>
      <c r="C83" s="35"/>
      <c r="D83" s="35"/>
      <c r="E83" s="35"/>
      <c r="F83" s="35"/>
      <c r="G83" s="35"/>
      <c r="H83" s="35"/>
      <c r="I83" s="35"/>
      <c r="J83" s="35"/>
      <c r="K83" s="35"/>
      <c r="L83" s="35"/>
      <c r="M83" s="35"/>
      <c r="N83" s="35"/>
      <c r="O83" s="35"/>
      <c r="P83" s="35"/>
      <c r="Q83" s="35"/>
      <c r="R83" s="35"/>
      <c r="S83" s="35"/>
      <c r="T83" s="35"/>
      <c r="U83" s="35"/>
      <c r="V83" s="35"/>
      <c r="W83" s="35"/>
      <c r="X83" s="35"/>
      <c r="Y83" s="35"/>
      <c r="Z83" s="35"/>
      <c r="AA83" s="35"/>
      <c r="AB83" s="35"/>
      <c r="AC83" s="35"/>
      <c r="AD83" s="35"/>
      <c r="AE83" s="35"/>
      <c r="AF83" s="35"/>
      <c r="AG83" s="35"/>
      <c r="AH83" s="35"/>
      <c r="AI83" s="35"/>
      <c r="AJ83" s="35"/>
      <c r="AK83" s="35"/>
      <c r="AL83" s="35"/>
      <c r="AM83" s="35"/>
      <c r="AN83" s="35"/>
    </row>
    <row r="84" spans="1:40" x14ac:dyDescent="0.35">
      <c r="A84" s="182"/>
      <c r="B84" s="35"/>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row>
    <row r="85" spans="1:40" x14ac:dyDescent="0.35">
      <c r="A85" s="182"/>
      <c r="B85" s="35"/>
      <c r="C85" s="35"/>
      <c r="D85" s="35"/>
      <c r="E85" s="35"/>
      <c r="F85" s="35"/>
      <c r="G85" s="35"/>
      <c r="H85" s="35"/>
      <c r="I85" s="35"/>
      <c r="J85" s="35"/>
      <c r="K85" s="35"/>
      <c r="L85" s="35"/>
      <c r="M85" s="35"/>
      <c r="N85" s="35"/>
      <c r="O85" s="35"/>
      <c r="P85" s="35"/>
      <c r="Q85" s="35"/>
      <c r="R85" s="35"/>
      <c r="S85" s="35"/>
      <c r="T85" s="35"/>
      <c r="U85" s="35"/>
      <c r="V85" s="35"/>
      <c r="W85" s="35"/>
      <c r="X85" s="35"/>
      <c r="Y85" s="35"/>
      <c r="Z85" s="35"/>
      <c r="AA85" s="35"/>
      <c r="AB85" s="35"/>
      <c r="AC85" s="35"/>
      <c r="AD85" s="35"/>
      <c r="AE85" s="35"/>
      <c r="AF85" s="35"/>
      <c r="AG85" s="35"/>
      <c r="AH85" s="35"/>
      <c r="AI85" s="35"/>
      <c r="AJ85" s="35"/>
      <c r="AK85" s="35"/>
      <c r="AL85" s="35"/>
      <c r="AM85" s="35"/>
      <c r="AN85" s="35"/>
    </row>
    <row r="86" spans="1:40" x14ac:dyDescent="0.35">
      <c r="A86" s="182"/>
      <c r="B86" s="35"/>
      <c r="C86" s="35"/>
      <c r="D86" s="35"/>
      <c r="E86" s="35"/>
      <c r="F86" s="35"/>
      <c r="G86" s="35"/>
      <c r="H86" s="35"/>
      <c r="I86" s="35"/>
      <c r="J86" s="35"/>
      <c r="K86" s="35"/>
      <c r="L86" s="35"/>
      <c r="M86" s="35"/>
      <c r="N86" s="35"/>
      <c r="O86" s="35"/>
      <c r="P86" s="35"/>
      <c r="Q86" s="35"/>
      <c r="R86" s="35"/>
      <c r="S86" s="35"/>
      <c r="T86" s="35"/>
      <c r="U86" s="35"/>
      <c r="V86" s="35"/>
      <c r="W86" s="35"/>
      <c r="X86" s="35"/>
      <c r="Y86" s="35"/>
      <c r="Z86" s="35"/>
      <c r="AA86" s="35"/>
      <c r="AB86" s="35"/>
      <c r="AC86" s="35"/>
      <c r="AD86" s="35"/>
      <c r="AE86" s="35"/>
      <c r="AF86" s="35"/>
      <c r="AG86" s="35"/>
      <c r="AH86" s="35"/>
      <c r="AI86" s="35"/>
      <c r="AJ86" s="35"/>
      <c r="AK86" s="35"/>
      <c r="AL86" s="35"/>
      <c r="AM86" s="35"/>
      <c r="AN86" s="35"/>
    </row>
    <row r="87" spans="1:40" x14ac:dyDescent="0.35">
      <c r="A87" s="182"/>
      <c r="B87" s="35"/>
      <c r="C87" s="35"/>
      <c r="D87" s="35"/>
      <c r="E87" s="35"/>
      <c r="F87" s="35"/>
      <c r="G87" s="35"/>
      <c r="H87" s="35"/>
      <c r="I87" s="35"/>
      <c r="J87" s="35"/>
      <c r="K87" s="35"/>
      <c r="L87" s="35"/>
      <c r="M87" s="35"/>
      <c r="N87" s="35"/>
      <c r="O87" s="35"/>
      <c r="P87" s="35"/>
      <c r="Q87" s="35"/>
      <c r="R87" s="35"/>
      <c r="S87" s="35"/>
      <c r="T87" s="35"/>
      <c r="U87" s="35"/>
      <c r="V87" s="35"/>
      <c r="W87" s="35"/>
      <c r="X87" s="35"/>
      <c r="Y87" s="35"/>
      <c r="Z87" s="35"/>
      <c r="AA87" s="35"/>
      <c r="AB87" s="35"/>
      <c r="AC87" s="35"/>
      <c r="AD87" s="35"/>
      <c r="AE87" s="35"/>
      <c r="AF87" s="35"/>
      <c r="AG87" s="35"/>
      <c r="AH87" s="35"/>
      <c r="AI87" s="35"/>
      <c r="AJ87" s="35"/>
      <c r="AK87" s="35"/>
      <c r="AL87" s="35"/>
      <c r="AM87" s="35"/>
      <c r="AN87" s="35"/>
    </row>
    <row r="88" spans="1:40" x14ac:dyDescent="0.35">
      <c r="A88" s="182"/>
      <c r="B88" s="35"/>
      <c r="C88" s="35"/>
      <c r="D88" s="35"/>
      <c r="E88" s="35"/>
      <c r="F88" s="35"/>
      <c r="G88" s="35"/>
      <c r="H88" s="35"/>
      <c r="I88" s="35"/>
      <c r="J88" s="35"/>
      <c r="K88" s="35"/>
      <c r="L88" s="35"/>
      <c r="M88" s="35"/>
      <c r="N88" s="35"/>
      <c r="O88" s="35"/>
      <c r="P88" s="35"/>
      <c r="Q88" s="35"/>
      <c r="R88" s="35"/>
      <c r="S88" s="35"/>
      <c r="T88" s="35"/>
      <c r="U88" s="35"/>
      <c r="V88" s="35"/>
      <c r="W88" s="35"/>
      <c r="X88" s="35"/>
      <c r="Y88" s="35"/>
      <c r="Z88" s="35"/>
      <c r="AA88" s="35"/>
      <c r="AB88" s="35"/>
      <c r="AC88" s="35"/>
      <c r="AD88" s="35"/>
      <c r="AE88" s="35"/>
      <c r="AF88" s="35"/>
      <c r="AG88" s="35"/>
      <c r="AH88" s="35"/>
      <c r="AI88" s="35"/>
      <c r="AJ88" s="35"/>
      <c r="AK88" s="35"/>
      <c r="AL88" s="35"/>
      <c r="AM88" s="35"/>
      <c r="AN88" s="35"/>
    </row>
    <row r="89" spans="1:40" x14ac:dyDescent="0.35">
      <c r="A89" s="182"/>
      <c r="B89" s="35"/>
      <c r="C89" s="35"/>
      <c r="D89" s="35"/>
      <c r="E89" s="35"/>
      <c r="F89" s="35"/>
      <c r="G89" s="35"/>
      <c r="H89" s="35"/>
      <c r="I89" s="35"/>
      <c r="J89" s="35"/>
      <c r="K89" s="35"/>
      <c r="L89" s="35"/>
      <c r="M89" s="35"/>
      <c r="N89" s="35"/>
      <c r="O89" s="35"/>
      <c r="P89" s="35"/>
      <c r="Q89" s="35"/>
      <c r="R89" s="35"/>
      <c r="S89" s="35"/>
      <c r="T89" s="35"/>
      <c r="U89" s="35"/>
      <c r="V89" s="35"/>
      <c r="W89" s="35"/>
      <c r="X89" s="35"/>
      <c r="Y89" s="35"/>
      <c r="Z89" s="35"/>
      <c r="AA89" s="35"/>
      <c r="AB89" s="35"/>
      <c r="AC89" s="35"/>
      <c r="AD89" s="35"/>
      <c r="AE89" s="35"/>
      <c r="AF89" s="35"/>
      <c r="AG89" s="35"/>
      <c r="AH89" s="35"/>
      <c r="AI89" s="35"/>
      <c r="AJ89" s="35"/>
      <c r="AK89" s="35"/>
      <c r="AL89" s="35"/>
      <c r="AM89" s="35"/>
      <c r="AN89" s="35"/>
    </row>
    <row r="90" spans="1:40" x14ac:dyDescent="0.35">
      <c r="A90" s="182"/>
      <c r="B90" s="35"/>
      <c r="C90" s="35"/>
      <c r="D90" s="35"/>
      <c r="E90" s="35"/>
      <c r="F90" s="35"/>
      <c r="G90" s="35"/>
      <c r="H90" s="35"/>
      <c r="I90" s="35"/>
      <c r="J90" s="35"/>
      <c r="K90" s="35"/>
      <c r="L90" s="35"/>
      <c r="M90" s="35"/>
      <c r="N90" s="35"/>
      <c r="O90" s="35"/>
      <c r="P90" s="35"/>
      <c r="Q90" s="35"/>
      <c r="R90" s="35"/>
      <c r="S90" s="35"/>
      <c r="T90" s="35"/>
      <c r="U90" s="35"/>
      <c r="V90" s="35"/>
      <c r="W90" s="35"/>
      <c r="X90" s="35"/>
      <c r="Y90" s="35"/>
      <c r="Z90" s="35"/>
      <c r="AA90" s="35"/>
      <c r="AB90" s="35"/>
      <c r="AC90" s="35"/>
      <c r="AD90" s="35"/>
      <c r="AE90" s="35"/>
      <c r="AF90" s="35"/>
      <c r="AG90" s="35"/>
      <c r="AH90" s="35"/>
      <c r="AI90" s="35"/>
      <c r="AJ90" s="35"/>
      <c r="AK90" s="35"/>
      <c r="AL90" s="35"/>
      <c r="AM90" s="35"/>
      <c r="AN90" s="35"/>
    </row>
    <row r="91" spans="1:40" x14ac:dyDescent="0.35">
      <c r="A91" s="182"/>
      <c r="B91" s="35"/>
      <c r="C91" s="35"/>
      <c r="D91" s="35"/>
      <c r="E91" s="35"/>
      <c r="F91" s="35"/>
      <c r="G91" s="35"/>
      <c r="H91" s="35"/>
      <c r="I91" s="35"/>
      <c r="J91" s="35"/>
      <c r="K91" s="35"/>
      <c r="L91" s="35"/>
      <c r="M91" s="35"/>
      <c r="N91" s="35"/>
      <c r="O91" s="35"/>
      <c r="P91" s="35"/>
      <c r="Q91" s="35"/>
      <c r="R91" s="35"/>
      <c r="S91" s="35"/>
      <c r="T91" s="35"/>
      <c r="U91" s="35"/>
      <c r="V91" s="35"/>
      <c r="W91" s="35"/>
      <c r="X91" s="35"/>
      <c r="Y91" s="35"/>
      <c r="Z91" s="35"/>
      <c r="AA91" s="35"/>
      <c r="AB91" s="35"/>
      <c r="AC91" s="35"/>
      <c r="AD91" s="35"/>
      <c r="AE91" s="35"/>
      <c r="AF91" s="35"/>
      <c r="AG91" s="35"/>
      <c r="AH91" s="35"/>
      <c r="AI91" s="35"/>
      <c r="AJ91" s="35"/>
      <c r="AK91" s="35"/>
      <c r="AL91" s="35"/>
      <c r="AM91" s="35"/>
      <c r="AN91" s="35"/>
    </row>
    <row r="92" spans="1:40" x14ac:dyDescent="0.35">
      <c r="A92" s="182"/>
      <c r="B92" s="35"/>
      <c r="C92" s="35"/>
      <c r="D92" s="35"/>
      <c r="E92" s="35"/>
      <c r="F92" s="35"/>
      <c r="G92" s="35"/>
      <c r="H92" s="35"/>
      <c r="I92" s="35"/>
      <c r="J92" s="35"/>
      <c r="K92" s="35"/>
      <c r="L92" s="35"/>
      <c r="M92" s="35"/>
      <c r="N92" s="35"/>
      <c r="O92" s="35"/>
      <c r="P92" s="35"/>
      <c r="Q92" s="35"/>
      <c r="R92" s="35"/>
      <c r="S92" s="35"/>
      <c r="T92" s="35"/>
      <c r="U92" s="35"/>
      <c r="V92" s="35"/>
      <c r="W92" s="35"/>
      <c r="X92" s="35"/>
      <c r="Y92" s="35"/>
      <c r="Z92" s="35"/>
      <c r="AA92" s="35"/>
      <c r="AB92" s="35"/>
      <c r="AC92" s="35"/>
      <c r="AD92" s="35"/>
      <c r="AE92" s="35"/>
      <c r="AF92" s="35"/>
      <c r="AG92" s="35"/>
      <c r="AH92" s="35"/>
      <c r="AI92" s="35"/>
      <c r="AJ92" s="35"/>
      <c r="AK92" s="35"/>
      <c r="AL92" s="35"/>
      <c r="AM92" s="35"/>
      <c r="AN92" s="35"/>
    </row>
    <row r="93" spans="1:40" x14ac:dyDescent="0.35">
      <c r="A93" s="182"/>
      <c r="B93" s="35"/>
      <c r="C93" s="35"/>
      <c r="D93" s="35"/>
      <c r="E93" s="35"/>
      <c r="F93" s="35"/>
      <c r="G93" s="35"/>
      <c r="H93" s="35"/>
      <c r="I93" s="35"/>
      <c r="J93" s="35"/>
      <c r="K93" s="35"/>
      <c r="L93" s="35"/>
      <c r="M93" s="35"/>
      <c r="N93" s="35"/>
      <c r="O93" s="35"/>
      <c r="P93" s="35"/>
      <c r="Q93" s="35"/>
      <c r="R93" s="35"/>
      <c r="S93" s="35"/>
      <c r="T93" s="35"/>
      <c r="U93" s="35"/>
      <c r="V93" s="35"/>
      <c r="W93" s="35"/>
      <c r="X93" s="35"/>
      <c r="Y93" s="35"/>
      <c r="Z93" s="35"/>
      <c r="AA93" s="35"/>
      <c r="AB93" s="35"/>
      <c r="AC93" s="35"/>
      <c r="AD93" s="35"/>
      <c r="AE93" s="35"/>
      <c r="AF93" s="35"/>
      <c r="AG93" s="35"/>
      <c r="AH93" s="35"/>
      <c r="AI93" s="35"/>
      <c r="AJ93" s="35"/>
      <c r="AK93" s="35"/>
      <c r="AL93" s="35"/>
      <c r="AM93" s="35"/>
      <c r="AN93" s="35"/>
    </row>
    <row r="94" spans="1:40" x14ac:dyDescent="0.35">
      <c r="A94" s="182"/>
      <c r="B94" s="35"/>
      <c r="C94" s="35"/>
      <c r="D94" s="35"/>
      <c r="E94" s="35"/>
      <c r="F94" s="35"/>
      <c r="G94" s="35"/>
      <c r="H94" s="35"/>
      <c r="I94" s="35"/>
      <c r="J94" s="35"/>
      <c r="K94" s="35"/>
      <c r="L94" s="35"/>
      <c r="M94" s="35"/>
      <c r="N94" s="35"/>
      <c r="O94" s="35"/>
      <c r="P94" s="35"/>
      <c r="Q94" s="35"/>
      <c r="R94" s="35"/>
      <c r="S94" s="35"/>
      <c r="T94" s="35"/>
      <c r="U94" s="35"/>
      <c r="V94" s="35"/>
      <c r="W94" s="35"/>
      <c r="X94" s="35"/>
      <c r="Y94" s="35"/>
      <c r="Z94" s="35"/>
      <c r="AA94" s="35"/>
      <c r="AB94" s="35"/>
      <c r="AC94" s="35"/>
      <c r="AD94" s="35"/>
      <c r="AE94" s="35"/>
      <c r="AF94" s="35"/>
      <c r="AG94" s="35"/>
      <c r="AH94" s="35"/>
      <c r="AI94" s="35"/>
      <c r="AJ94" s="35"/>
      <c r="AK94" s="35"/>
      <c r="AL94" s="35"/>
      <c r="AM94" s="35"/>
      <c r="AN94" s="35"/>
    </row>
    <row r="95" spans="1:40" x14ac:dyDescent="0.35">
      <c r="A95" s="182"/>
      <c r="B95" s="35"/>
      <c r="C95" s="35"/>
      <c r="D95" s="35"/>
      <c r="E95" s="35"/>
      <c r="F95" s="35"/>
      <c r="G95" s="35"/>
      <c r="H95" s="35"/>
      <c r="I95" s="35"/>
      <c r="J95" s="35"/>
      <c r="K95" s="35"/>
      <c r="L95" s="35"/>
      <c r="M95" s="35"/>
      <c r="N95" s="35"/>
      <c r="O95" s="35"/>
      <c r="P95" s="35"/>
      <c r="Q95" s="35"/>
      <c r="R95" s="35"/>
      <c r="S95" s="35"/>
      <c r="T95" s="35"/>
      <c r="U95" s="35"/>
      <c r="V95" s="35"/>
      <c r="W95" s="35"/>
      <c r="X95" s="35"/>
      <c r="Y95" s="35"/>
      <c r="Z95" s="35"/>
      <c r="AA95" s="35"/>
      <c r="AB95" s="35"/>
      <c r="AC95" s="35"/>
      <c r="AD95" s="35"/>
      <c r="AE95" s="35"/>
      <c r="AF95" s="35"/>
      <c r="AG95" s="35"/>
      <c r="AH95" s="35"/>
      <c r="AI95" s="35"/>
      <c r="AJ95" s="35"/>
      <c r="AK95" s="35"/>
      <c r="AL95" s="35"/>
      <c r="AM95" s="35"/>
      <c r="AN95" s="35"/>
    </row>
    <row r="96" spans="1:40" x14ac:dyDescent="0.35">
      <c r="A96" s="182"/>
      <c r="B96" s="35"/>
      <c r="C96" s="35"/>
      <c r="D96" s="35"/>
      <c r="E96" s="35"/>
      <c r="F96" s="35"/>
      <c r="G96" s="35"/>
      <c r="H96" s="35"/>
      <c r="I96" s="35"/>
      <c r="J96" s="35"/>
      <c r="K96" s="35"/>
      <c r="L96" s="35"/>
      <c r="M96" s="35"/>
      <c r="N96" s="35"/>
      <c r="O96" s="35"/>
      <c r="P96" s="35"/>
      <c r="Q96" s="35"/>
      <c r="R96" s="35"/>
      <c r="S96" s="35"/>
      <c r="T96" s="35"/>
      <c r="U96" s="35"/>
      <c r="V96" s="35"/>
      <c r="W96" s="35"/>
      <c r="X96" s="35"/>
      <c r="Y96" s="35"/>
      <c r="Z96" s="35"/>
      <c r="AA96" s="35"/>
      <c r="AB96" s="35"/>
      <c r="AC96" s="35"/>
      <c r="AD96" s="35"/>
      <c r="AE96" s="35"/>
      <c r="AF96" s="35"/>
      <c r="AG96" s="35"/>
      <c r="AH96" s="35"/>
      <c r="AI96" s="35"/>
      <c r="AJ96" s="35"/>
      <c r="AK96" s="35"/>
      <c r="AL96" s="35"/>
      <c r="AM96" s="35"/>
      <c r="AN96" s="35"/>
    </row>
    <row r="97" spans="1:40" x14ac:dyDescent="0.35">
      <c r="A97" s="182"/>
      <c r="B97" s="35"/>
      <c r="C97" s="35"/>
      <c r="D97" s="35"/>
      <c r="E97" s="35"/>
      <c r="F97" s="35"/>
      <c r="G97" s="35"/>
      <c r="H97" s="35"/>
      <c r="I97" s="35"/>
      <c r="J97" s="35"/>
      <c r="K97" s="35"/>
      <c r="L97" s="35"/>
      <c r="M97" s="35"/>
      <c r="N97" s="35"/>
      <c r="O97" s="35"/>
      <c r="P97" s="35"/>
      <c r="Q97" s="35"/>
      <c r="R97" s="35"/>
      <c r="S97" s="35"/>
      <c r="T97" s="35"/>
      <c r="U97" s="35"/>
      <c r="V97" s="35"/>
      <c r="W97" s="35"/>
      <c r="X97" s="35"/>
      <c r="Y97" s="35"/>
      <c r="Z97" s="35"/>
      <c r="AA97" s="35"/>
      <c r="AB97" s="35"/>
      <c r="AC97" s="35"/>
      <c r="AD97" s="35"/>
      <c r="AE97" s="35"/>
      <c r="AF97" s="35"/>
      <c r="AG97" s="35"/>
      <c r="AH97" s="35"/>
      <c r="AI97" s="35"/>
      <c r="AJ97" s="35"/>
      <c r="AK97" s="35"/>
      <c r="AL97" s="35"/>
      <c r="AM97" s="35"/>
      <c r="AN97" s="35"/>
    </row>
    <row r="98" spans="1:40" x14ac:dyDescent="0.35">
      <c r="A98" s="182"/>
      <c r="B98" s="35"/>
      <c r="C98" s="35"/>
      <c r="D98" s="35"/>
      <c r="E98" s="35"/>
      <c r="F98" s="35"/>
      <c r="G98" s="35"/>
      <c r="H98" s="35"/>
      <c r="I98" s="35"/>
      <c r="J98" s="35"/>
      <c r="K98" s="35"/>
      <c r="L98" s="35"/>
      <c r="M98" s="35"/>
      <c r="N98" s="35"/>
      <c r="O98" s="35"/>
      <c r="P98" s="35"/>
      <c r="Q98" s="35"/>
      <c r="R98" s="35"/>
      <c r="S98" s="35"/>
      <c r="T98" s="35"/>
      <c r="U98" s="35"/>
      <c r="V98" s="35"/>
      <c r="W98" s="35"/>
      <c r="X98" s="35"/>
      <c r="Y98" s="35"/>
      <c r="Z98" s="35"/>
      <c r="AA98" s="35"/>
      <c r="AB98" s="35"/>
      <c r="AC98" s="35"/>
      <c r="AD98" s="35"/>
      <c r="AE98" s="35"/>
      <c r="AF98" s="35"/>
      <c r="AG98" s="35"/>
      <c r="AH98" s="35"/>
      <c r="AI98" s="35"/>
      <c r="AJ98" s="35"/>
      <c r="AK98" s="35"/>
      <c r="AL98" s="35"/>
      <c r="AM98" s="35"/>
      <c r="AN98" s="35"/>
    </row>
    <row r="99" spans="1:40" x14ac:dyDescent="0.35">
      <c r="A99" s="182"/>
      <c r="B99" s="35"/>
      <c r="C99" s="35"/>
      <c r="D99" s="35"/>
      <c r="E99" s="35"/>
      <c r="F99" s="35"/>
      <c r="G99" s="35"/>
      <c r="H99" s="35"/>
      <c r="I99" s="35"/>
      <c r="J99" s="35"/>
      <c r="K99" s="35"/>
      <c r="L99" s="35"/>
      <c r="M99" s="35"/>
      <c r="N99" s="35"/>
      <c r="O99" s="35"/>
      <c r="P99" s="35"/>
      <c r="Q99" s="35"/>
      <c r="R99" s="35"/>
      <c r="S99" s="35"/>
      <c r="T99" s="35"/>
      <c r="U99" s="35"/>
      <c r="V99" s="35"/>
      <c r="W99" s="35"/>
      <c r="X99" s="35"/>
      <c r="Y99" s="35"/>
      <c r="Z99" s="35"/>
      <c r="AA99" s="35"/>
      <c r="AB99" s="35"/>
      <c r="AC99" s="35"/>
      <c r="AD99" s="35"/>
      <c r="AE99" s="35"/>
      <c r="AF99" s="35"/>
      <c r="AG99" s="35"/>
      <c r="AH99" s="35"/>
      <c r="AI99" s="35"/>
      <c r="AJ99" s="35"/>
      <c r="AK99" s="35"/>
      <c r="AL99" s="35"/>
      <c r="AM99" s="35"/>
      <c r="AN99" s="35"/>
    </row>
    <row r="100" spans="1:40" x14ac:dyDescent="0.35">
      <c r="A100" s="182"/>
      <c r="B100" s="35"/>
      <c r="C100" s="35"/>
      <c r="D100" s="35"/>
      <c r="E100" s="35"/>
      <c r="F100" s="35"/>
      <c r="G100" s="35"/>
      <c r="H100" s="35"/>
      <c r="I100" s="35"/>
      <c r="J100" s="35"/>
      <c r="K100" s="35"/>
      <c r="L100" s="35"/>
      <c r="M100" s="35"/>
      <c r="N100" s="35"/>
      <c r="O100" s="35"/>
      <c r="P100" s="35"/>
      <c r="Q100" s="35"/>
      <c r="R100" s="35"/>
      <c r="S100" s="35"/>
      <c r="T100" s="35"/>
      <c r="U100" s="35"/>
      <c r="V100" s="35"/>
      <c r="W100" s="35"/>
      <c r="X100" s="35"/>
      <c r="Y100" s="35"/>
      <c r="Z100" s="35"/>
      <c r="AA100" s="35"/>
      <c r="AB100" s="35"/>
      <c r="AC100" s="35"/>
      <c r="AD100" s="35"/>
      <c r="AE100" s="35"/>
      <c r="AF100" s="35"/>
      <c r="AG100" s="35"/>
      <c r="AH100" s="35"/>
      <c r="AI100" s="35"/>
      <c r="AJ100" s="35"/>
      <c r="AK100" s="35"/>
      <c r="AL100" s="35"/>
      <c r="AM100" s="35"/>
      <c r="AN100" s="35"/>
    </row>
    <row r="101" spans="1:40" x14ac:dyDescent="0.35">
      <c r="A101" s="182"/>
      <c r="B101" s="35"/>
      <c r="C101" s="35"/>
      <c r="D101" s="35"/>
      <c r="E101" s="35"/>
      <c r="F101" s="35"/>
      <c r="G101" s="35"/>
      <c r="H101" s="35"/>
      <c r="I101" s="35"/>
      <c r="J101" s="35"/>
      <c r="K101" s="35"/>
      <c r="L101" s="35"/>
      <c r="M101" s="35"/>
      <c r="N101" s="35"/>
      <c r="O101" s="35"/>
      <c r="P101" s="35"/>
      <c r="Q101" s="35"/>
      <c r="R101" s="35"/>
      <c r="S101" s="35"/>
      <c r="T101" s="35"/>
      <c r="U101" s="35"/>
      <c r="V101" s="35"/>
      <c r="W101" s="35"/>
      <c r="X101" s="35"/>
      <c r="Y101" s="35"/>
      <c r="Z101" s="35"/>
      <c r="AA101" s="35"/>
      <c r="AB101" s="35"/>
      <c r="AC101" s="35"/>
      <c r="AD101" s="35"/>
      <c r="AE101" s="35"/>
      <c r="AF101" s="35"/>
      <c r="AG101" s="35"/>
      <c r="AH101" s="35"/>
      <c r="AI101" s="35"/>
      <c r="AJ101" s="35"/>
      <c r="AK101" s="35"/>
      <c r="AL101" s="35"/>
      <c r="AM101" s="35"/>
      <c r="AN101" s="35"/>
    </row>
    <row r="102" spans="1:40" x14ac:dyDescent="0.35">
      <c r="A102" s="182"/>
      <c r="B102" s="35"/>
      <c r="C102" s="35"/>
      <c r="D102" s="35"/>
      <c r="E102" s="35"/>
      <c r="F102" s="35"/>
      <c r="G102" s="35"/>
      <c r="H102" s="35"/>
      <c r="I102" s="35"/>
      <c r="J102" s="35"/>
      <c r="K102" s="35"/>
      <c r="L102" s="35"/>
      <c r="M102" s="35"/>
      <c r="N102" s="35"/>
      <c r="O102" s="35"/>
      <c r="P102" s="35"/>
      <c r="Q102" s="35"/>
      <c r="R102" s="35"/>
      <c r="S102" s="35"/>
      <c r="T102" s="35"/>
      <c r="U102" s="35"/>
      <c r="V102" s="35"/>
      <c r="W102" s="35"/>
      <c r="X102" s="35"/>
      <c r="Y102" s="35"/>
      <c r="Z102" s="35"/>
      <c r="AA102" s="35"/>
      <c r="AB102" s="35"/>
      <c r="AC102" s="35"/>
      <c r="AD102" s="35"/>
      <c r="AE102" s="35"/>
      <c r="AF102" s="35"/>
      <c r="AG102" s="35"/>
      <c r="AH102" s="35"/>
      <c r="AI102" s="35"/>
      <c r="AJ102" s="35"/>
      <c r="AK102" s="35"/>
      <c r="AL102" s="35"/>
      <c r="AM102" s="35"/>
      <c r="AN102" s="35"/>
    </row>
    <row r="103" spans="1:40" x14ac:dyDescent="0.35">
      <c r="A103" s="182"/>
      <c r="B103" s="35"/>
      <c r="C103" s="35"/>
      <c r="D103" s="35"/>
      <c r="E103" s="35"/>
      <c r="F103" s="35"/>
      <c r="G103" s="35"/>
      <c r="H103" s="35"/>
      <c r="I103" s="35"/>
      <c r="J103" s="35"/>
      <c r="K103" s="35"/>
      <c r="L103" s="35"/>
      <c r="M103" s="35"/>
      <c r="N103" s="35"/>
      <c r="O103" s="35"/>
      <c r="P103" s="35"/>
      <c r="Q103" s="35"/>
      <c r="R103" s="35"/>
      <c r="S103" s="35"/>
      <c r="T103" s="35"/>
      <c r="U103" s="35"/>
      <c r="V103" s="35"/>
      <c r="W103" s="35"/>
      <c r="X103" s="35"/>
      <c r="Y103" s="35"/>
      <c r="Z103" s="35"/>
      <c r="AA103" s="35"/>
      <c r="AB103" s="35"/>
      <c r="AC103" s="35"/>
      <c r="AD103" s="35"/>
      <c r="AE103" s="35"/>
      <c r="AF103" s="35"/>
      <c r="AG103" s="35"/>
      <c r="AH103" s="35"/>
      <c r="AI103" s="35"/>
      <c r="AJ103" s="35"/>
      <c r="AK103" s="35"/>
      <c r="AL103" s="35"/>
      <c r="AM103" s="35"/>
      <c r="AN103" s="35"/>
    </row>
    <row r="104" spans="1:40" x14ac:dyDescent="0.35">
      <c r="A104" s="182"/>
      <c r="B104" s="35"/>
      <c r="C104" s="35"/>
      <c r="D104" s="35"/>
      <c r="E104" s="35"/>
      <c r="F104" s="35"/>
      <c r="G104" s="35"/>
      <c r="H104" s="35"/>
      <c r="I104" s="35"/>
      <c r="J104" s="35"/>
      <c r="K104" s="35"/>
      <c r="L104" s="35"/>
      <c r="M104" s="35"/>
      <c r="N104" s="35"/>
      <c r="O104" s="35"/>
      <c r="P104" s="35"/>
      <c r="Q104" s="35"/>
      <c r="R104" s="35"/>
      <c r="S104" s="35"/>
      <c r="T104" s="35"/>
      <c r="U104" s="35"/>
      <c r="V104" s="35"/>
      <c r="W104" s="35"/>
      <c r="X104" s="35"/>
      <c r="Y104" s="35"/>
      <c r="Z104" s="35"/>
      <c r="AA104" s="35"/>
      <c r="AB104" s="35"/>
      <c r="AC104" s="35"/>
      <c r="AD104" s="35"/>
      <c r="AE104" s="35"/>
      <c r="AF104" s="35"/>
      <c r="AG104" s="35"/>
      <c r="AH104" s="35"/>
      <c r="AI104" s="35"/>
      <c r="AJ104" s="35"/>
      <c r="AK104" s="35"/>
      <c r="AL104" s="35"/>
      <c r="AM104" s="35"/>
      <c r="AN104" s="35"/>
    </row>
    <row r="105" spans="1:40" x14ac:dyDescent="0.35">
      <c r="A105" s="182"/>
      <c r="B105" s="35"/>
      <c r="C105" s="35"/>
      <c r="D105" s="35"/>
      <c r="E105" s="35"/>
      <c r="F105" s="35"/>
      <c r="G105" s="35"/>
      <c r="H105" s="35"/>
      <c r="I105" s="35"/>
      <c r="J105" s="35"/>
      <c r="K105" s="35"/>
      <c r="L105" s="35"/>
      <c r="M105" s="35"/>
      <c r="N105" s="35"/>
      <c r="O105" s="35"/>
      <c r="P105" s="35"/>
      <c r="Q105" s="35"/>
      <c r="R105" s="35"/>
      <c r="S105" s="35"/>
      <c r="T105" s="35"/>
      <c r="U105" s="35"/>
      <c r="V105" s="35"/>
      <c r="W105" s="35"/>
      <c r="X105" s="35"/>
      <c r="Y105" s="35"/>
      <c r="Z105" s="35"/>
      <c r="AA105" s="35"/>
      <c r="AB105" s="35"/>
      <c r="AC105" s="35"/>
      <c r="AD105" s="35"/>
      <c r="AE105" s="35"/>
      <c r="AF105" s="35"/>
      <c r="AG105" s="35"/>
      <c r="AH105" s="35"/>
      <c r="AI105" s="35"/>
      <c r="AJ105" s="35"/>
      <c r="AK105" s="35"/>
      <c r="AL105" s="35"/>
      <c r="AM105" s="35"/>
      <c r="AN105" s="35"/>
    </row>
    <row r="106" spans="1:40" x14ac:dyDescent="0.35">
      <c r="A106" s="182"/>
      <c r="B106" s="35"/>
      <c r="C106" s="35"/>
      <c r="D106" s="35"/>
      <c r="E106" s="35"/>
      <c r="F106" s="35"/>
      <c r="G106" s="35"/>
      <c r="H106" s="35"/>
      <c r="I106" s="35"/>
      <c r="J106" s="35"/>
      <c r="K106" s="35"/>
      <c r="L106" s="35"/>
      <c r="M106" s="35"/>
      <c r="N106" s="35"/>
      <c r="O106" s="35"/>
      <c r="P106" s="35"/>
      <c r="Q106" s="35"/>
      <c r="R106" s="35"/>
      <c r="S106" s="35"/>
      <c r="T106" s="35"/>
      <c r="U106" s="35"/>
      <c r="V106" s="35"/>
      <c r="W106" s="35"/>
      <c r="X106" s="35"/>
      <c r="Y106" s="35"/>
      <c r="Z106" s="35"/>
      <c r="AA106" s="35"/>
      <c r="AB106" s="35"/>
      <c r="AC106" s="35"/>
      <c r="AD106" s="35"/>
      <c r="AE106" s="35"/>
      <c r="AF106" s="35"/>
      <c r="AG106" s="35"/>
      <c r="AH106" s="35"/>
      <c r="AI106" s="35"/>
      <c r="AJ106" s="35"/>
      <c r="AK106" s="35"/>
      <c r="AL106" s="35"/>
      <c r="AM106" s="35"/>
      <c r="AN106" s="35"/>
    </row>
    <row r="107" spans="1:40" x14ac:dyDescent="0.35">
      <c r="A107" s="182"/>
      <c r="B107" s="35"/>
      <c r="C107" s="35"/>
      <c r="D107" s="35"/>
      <c r="E107" s="35"/>
      <c r="F107" s="35"/>
      <c r="G107" s="35"/>
      <c r="H107" s="35"/>
      <c r="I107" s="35"/>
      <c r="J107" s="35"/>
      <c r="K107" s="35"/>
      <c r="L107" s="35"/>
      <c r="M107" s="35"/>
      <c r="N107" s="35"/>
      <c r="O107" s="35"/>
      <c r="P107" s="35"/>
      <c r="Q107" s="35"/>
      <c r="R107" s="35"/>
      <c r="S107" s="35"/>
      <c r="T107" s="35"/>
      <c r="U107" s="35"/>
      <c r="V107" s="35"/>
      <c r="W107" s="35"/>
      <c r="X107" s="35"/>
      <c r="Y107" s="35"/>
      <c r="Z107" s="35"/>
      <c r="AA107" s="35"/>
      <c r="AB107" s="35"/>
      <c r="AC107" s="35"/>
      <c r="AD107" s="35"/>
      <c r="AE107" s="35"/>
      <c r="AF107" s="35"/>
      <c r="AG107" s="35"/>
      <c r="AH107" s="35"/>
      <c r="AI107" s="35"/>
      <c r="AJ107" s="35"/>
      <c r="AK107" s="35"/>
      <c r="AL107" s="35"/>
      <c r="AM107" s="35"/>
      <c r="AN107" s="35"/>
    </row>
    <row r="108" spans="1:40" x14ac:dyDescent="0.35">
      <c r="A108" s="182"/>
      <c r="B108" s="35"/>
      <c r="C108" s="35"/>
      <c r="D108" s="35"/>
      <c r="E108" s="35"/>
      <c r="F108" s="35"/>
      <c r="G108" s="35"/>
      <c r="H108" s="35"/>
      <c r="I108" s="35"/>
      <c r="J108" s="35"/>
      <c r="K108" s="35"/>
      <c r="L108" s="35"/>
      <c r="M108" s="35"/>
      <c r="N108" s="35"/>
      <c r="O108" s="35"/>
      <c r="P108" s="35"/>
      <c r="Q108" s="35"/>
      <c r="R108" s="35"/>
      <c r="S108" s="35"/>
      <c r="T108" s="35"/>
      <c r="U108" s="35"/>
      <c r="V108" s="35"/>
      <c r="W108" s="35"/>
      <c r="X108" s="35"/>
      <c r="Y108" s="35"/>
      <c r="Z108" s="35"/>
      <c r="AA108" s="35"/>
      <c r="AB108" s="35"/>
      <c r="AC108" s="35"/>
      <c r="AD108" s="35"/>
      <c r="AE108" s="35"/>
      <c r="AF108" s="35"/>
      <c r="AG108" s="35"/>
      <c r="AH108" s="35"/>
      <c r="AI108" s="35"/>
      <c r="AJ108" s="35"/>
      <c r="AK108" s="35"/>
      <c r="AL108" s="35"/>
      <c r="AM108" s="35"/>
      <c r="AN108" s="35"/>
    </row>
    <row r="109" spans="1:40" x14ac:dyDescent="0.35">
      <c r="A109" s="182"/>
      <c r="B109" s="35"/>
      <c r="C109" s="35"/>
      <c r="D109" s="35"/>
      <c r="E109" s="35"/>
      <c r="F109" s="35"/>
      <c r="G109" s="35"/>
      <c r="H109" s="35"/>
      <c r="I109" s="35"/>
      <c r="J109" s="35"/>
      <c r="K109" s="35"/>
      <c r="L109" s="35"/>
      <c r="M109" s="35"/>
      <c r="N109" s="35"/>
      <c r="O109" s="35"/>
      <c r="P109" s="35"/>
      <c r="Q109" s="35"/>
      <c r="R109" s="35"/>
      <c r="S109" s="35"/>
      <c r="T109" s="35"/>
      <c r="U109" s="35"/>
      <c r="V109" s="35"/>
      <c r="W109" s="35"/>
      <c r="X109" s="35"/>
      <c r="Y109" s="35"/>
      <c r="Z109" s="35"/>
      <c r="AA109" s="35"/>
      <c r="AB109" s="35"/>
      <c r="AC109" s="35"/>
      <c r="AD109" s="35"/>
      <c r="AE109" s="35"/>
      <c r="AF109" s="35"/>
      <c r="AG109" s="35"/>
      <c r="AH109" s="35"/>
      <c r="AI109" s="35"/>
      <c r="AJ109" s="35"/>
      <c r="AK109" s="35"/>
      <c r="AL109" s="35"/>
      <c r="AM109" s="35"/>
      <c r="AN109" s="35"/>
    </row>
    <row r="110" spans="1:40" x14ac:dyDescent="0.35">
      <c r="A110" s="182"/>
      <c r="B110" s="35"/>
      <c r="C110" s="35"/>
      <c r="D110" s="35"/>
      <c r="E110" s="35"/>
      <c r="F110" s="35"/>
      <c r="G110" s="35"/>
      <c r="H110" s="35"/>
      <c r="I110" s="35"/>
      <c r="J110" s="35"/>
      <c r="K110" s="35"/>
      <c r="L110" s="35"/>
      <c r="M110" s="35"/>
      <c r="N110" s="35"/>
      <c r="O110" s="35"/>
      <c r="P110" s="35"/>
      <c r="Q110" s="35"/>
      <c r="R110" s="35"/>
      <c r="S110" s="35"/>
      <c r="T110" s="35"/>
      <c r="U110" s="35"/>
      <c r="V110" s="35"/>
      <c r="W110" s="35"/>
      <c r="X110" s="35"/>
      <c r="Y110" s="35"/>
      <c r="Z110" s="35"/>
      <c r="AA110" s="35"/>
      <c r="AB110" s="35"/>
      <c r="AC110" s="35"/>
      <c r="AD110" s="35"/>
      <c r="AE110" s="35"/>
      <c r="AF110" s="35"/>
      <c r="AG110" s="35"/>
      <c r="AH110" s="35"/>
      <c r="AI110" s="35"/>
      <c r="AJ110" s="35"/>
      <c r="AK110" s="35"/>
      <c r="AL110" s="35"/>
      <c r="AM110" s="35"/>
      <c r="AN110" s="35"/>
    </row>
    <row r="111" spans="1:40" x14ac:dyDescent="0.35">
      <c r="A111" s="182"/>
      <c r="B111" s="35"/>
      <c r="C111" s="35"/>
      <c r="D111" s="35"/>
      <c r="E111" s="35"/>
      <c r="F111" s="35"/>
      <c r="G111" s="35"/>
      <c r="H111" s="35"/>
      <c r="I111" s="35"/>
      <c r="J111" s="35"/>
      <c r="K111" s="35"/>
      <c r="L111" s="35"/>
      <c r="M111" s="35"/>
      <c r="N111" s="35"/>
      <c r="O111" s="35"/>
      <c r="P111" s="35"/>
      <c r="Q111" s="35"/>
      <c r="R111" s="35"/>
      <c r="S111" s="35"/>
      <c r="T111" s="35"/>
      <c r="U111" s="35"/>
      <c r="V111" s="35"/>
      <c r="W111" s="35"/>
      <c r="X111" s="35"/>
      <c r="Y111" s="35"/>
      <c r="Z111" s="35"/>
      <c r="AA111" s="35"/>
      <c r="AB111" s="35"/>
      <c r="AC111" s="35"/>
      <c r="AD111" s="35"/>
      <c r="AE111" s="35"/>
      <c r="AF111" s="35"/>
      <c r="AG111" s="35"/>
      <c r="AH111" s="35"/>
      <c r="AI111" s="35"/>
      <c r="AJ111" s="35"/>
      <c r="AK111" s="35"/>
      <c r="AL111" s="35"/>
      <c r="AM111" s="35"/>
      <c r="AN111" s="35"/>
    </row>
    <row r="112" spans="1:40" x14ac:dyDescent="0.35">
      <c r="A112" s="182"/>
      <c r="B112" s="35"/>
      <c r="C112" s="35"/>
      <c r="D112" s="35"/>
      <c r="E112" s="35"/>
      <c r="F112" s="35"/>
      <c r="G112" s="35"/>
      <c r="H112" s="35"/>
      <c r="I112" s="35"/>
      <c r="J112" s="35"/>
      <c r="K112" s="35"/>
      <c r="L112" s="35"/>
      <c r="M112" s="35"/>
      <c r="N112" s="35"/>
      <c r="O112" s="35"/>
      <c r="P112" s="35"/>
      <c r="Q112" s="35"/>
      <c r="R112" s="35"/>
      <c r="S112" s="35"/>
      <c r="T112" s="35"/>
      <c r="U112" s="35"/>
      <c r="V112" s="35"/>
      <c r="W112" s="35"/>
      <c r="X112" s="35"/>
      <c r="Y112" s="35"/>
      <c r="Z112" s="35"/>
      <c r="AA112" s="35"/>
      <c r="AB112" s="35"/>
      <c r="AC112" s="35"/>
      <c r="AD112" s="35"/>
      <c r="AE112" s="35"/>
      <c r="AF112" s="35"/>
      <c r="AG112" s="35"/>
      <c r="AH112" s="35"/>
      <c r="AI112" s="35"/>
      <c r="AJ112" s="35"/>
      <c r="AK112" s="35"/>
      <c r="AL112" s="35"/>
      <c r="AM112" s="35"/>
      <c r="AN112" s="35"/>
    </row>
    <row r="113" spans="1:40" x14ac:dyDescent="0.35">
      <c r="A113" s="182"/>
      <c r="B113" s="35"/>
      <c r="C113" s="35"/>
      <c r="D113" s="35"/>
      <c r="E113" s="35"/>
      <c r="F113" s="35"/>
      <c r="G113" s="35"/>
      <c r="H113" s="35"/>
      <c r="I113" s="35"/>
      <c r="J113" s="35"/>
      <c r="K113" s="35"/>
      <c r="L113" s="35"/>
      <c r="M113" s="35"/>
      <c r="N113" s="35"/>
      <c r="O113" s="35"/>
      <c r="P113" s="35"/>
      <c r="Q113" s="35"/>
      <c r="R113" s="35"/>
      <c r="S113" s="35"/>
      <c r="T113" s="35"/>
      <c r="U113" s="35"/>
      <c r="V113" s="35"/>
      <c r="W113" s="35"/>
      <c r="X113" s="35"/>
      <c r="Y113" s="35"/>
      <c r="Z113" s="35"/>
      <c r="AA113" s="35"/>
      <c r="AB113" s="35"/>
      <c r="AC113" s="35"/>
      <c r="AD113" s="35"/>
      <c r="AE113" s="35"/>
      <c r="AF113" s="35"/>
      <c r="AG113" s="35"/>
      <c r="AH113" s="35"/>
      <c r="AI113" s="35"/>
      <c r="AJ113" s="35"/>
      <c r="AK113" s="35"/>
      <c r="AL113" s="35"/>
      <c r="AM113" s="35"/>
      <c r="AN113" s="35"/>
    </row>
    <row r="114" spans="1:40" x14ac:dyDescent="0.35">
      <c r="A114" s="182"/>
      <c r="B114" s="35"/>
      <c r="C114" s="35"/>
      <c r="D114" s="35"/>
      <c r="E114" s="35"/>
      <c r="F114" s="35"/>
      <c r="G114" s="35"/>
      <c r="H114" s="35"/>
      <c r="I114" s="35"/>
      <c r="J114" s="35"/>
      <c r="K114" s="35"/>
      <c r="L114" s="35"/>
      <c r="M114" s="35"/>
      <c r="N114" s="35"/>
      <c r="O114" s="35"/>
      <c r="P114" s="35"/>
      <c r="Q114" s="35"/>
      <c r="R114" s="35"/>
      <c r="S114" s="35"/>
      <c r="T114" s="35"/>
      <c r="U114" s="35"/>
      <c r="V114" s="35"/>
      <c r="W114" s="35"/>
      <c r="X114" s="35"/>
      <c r="Y114" s="35"/>
      <c r="Z114" s="35"/>
      <c r="AA114" s="35"/>
      <c r="AB114" s="35"/>
      <c r="AC114" s="35"/>
      <c r="AD114" s="35"/>
      <c r="AE114" s="35"/>
      <c r="AF114" s="35"/>
      <c r="AG114" s="35"/>
      <c r="AH114" s="35"/>
      <c r="AI114" s="35"/>
      <c r="AJ114" s="35"/>
      <c r="AK114" s="35"/>
      <c r="AL114" s="35"/>
      <c r="AM114" s="35"/>
      <c r="AN114" s="35"/>
    </row>
    <row r="115" spans="1:40" x14ac:dyDescent="0.35">
      <c r="A115" s="182"/>
      <c r="B115" s="35"/>
      <c r="C115" s="35"/>
      <c r="D115" s="35"/>
      <c r="E115" s="35"/>
      <c r="F115" s="35"/>
      <c r="G115" s="35"/>
      <c r="H115" s="35"/>
      <c r="I115" s="35"/>
      <c r="J115" s="35"/>
      <c r="K115" s="35"/>
      <c r="L115" s="35"/>
      <c r="M115" s="35"/>
      <c r="N115" s="35"/>
      <c r="O115" s="35"/>
      <c r="P115" s="35"/>
      <c r="Q115" s="35"/>
      <c r="R115" s="35"/>
      <c r="S115" s="35"/>
      <c r="T115" s="35"/>
      <c r="U115" s="35"/>
      <c r="V115" s="35"/>
      <c r="W115" s="35"/>
      <c r="X115" s="35"/>
      <c r="Y115" s="35"/>
      <c r="Z115" s="35"/>
      <c r="AA115" s="35"/>
      <c r="AB115" s="35"/>
      <c r="AC115" s="35"/>
      <c r="AD115" s="35"/>
      <c r="AE115" s="35"/>
      <c r="AF115" s="35"/>
      <c r="AG115" s="35"/>
      <c r="AH115" s="35"/>
      <c r="AI115" s="35"/>
      <c r="AJ115" s="35"/>
      <c r="AK115" s="35"/>
      <c r="AL115" s="35"/>
      <c r="AM115" s="35"/>
      <c r="AN115" s="35"/>
    </row>
    <row r="116" spans="1:40" x14ac:dyDescent="0.35">
      <c r="A116" s="182"/>
      <c r="B116" s="35"/>
      <c r="C116" s="35"/>
      <c r="D116" s="35"/>
      <c r="E116" s="35"/>
      <c r="F116" s="35"/>
      <c r="G116" s="35"/>
      <c r="H116" s="35"/>
      <c r="I116" s="35"/>
      <c r="J116" s="35"/>
      <c r="K116" s="35"/>
      <c r="L116" s="35"/>
      <c r="M116" s="35"/>
      <c r="N116" s="35"/>
      <c r="O116" s="35"/>
      <c r="P116" s="35"/>
      <c r="Q116" s="35"/>
      <c r="R116" s="35"/>
      <c r="S116" s="35"/>
      <c r="T116" s="35"/>
      <c r="U116" s="35"/>
      <c r="V116" s="35"/>
      <c r="W116" s="35"/>
      <c r="X116" s="35"/>
      <c r="Y116" s="35"/>
      <c r="Z116" s="35"/>
      <c r="AA116" s="35"/>
      <c r="AB116" s="35"/>
      <c r="AC116" s="35"/>
      <c r="AD116" s="35"/>
      <c r="AE116" s="35"/>
      <c r="AF116" s="35"/>
      <c r="AG116" s="35"/>
      <c r="AH116" s="35"/>
      <c r="AI116" s="35"/>
      <c r="AJ116" s="35"/>
      <c r="AK116" s="35"/>
      <c r="AL116" s="35"/>
      <c r="AM116" s="35"/>
      <c r="AN116" s="35"/>
    </row>
    <row r="117" spans="1:40" x14ac:dyDescent="0.35">
      <c r="A117" s="182"/>
      <c r="B117" s="35"/>
      <c r="C117" s="35"/>
      <c r="D117" s="35"/>
      <c r="E117" s="35"/>
      <c r="F117" s="35"/>
      <c r="G117" s="35"/>
      <c r="H117" s="35"/>
      <c r="I117" s="35"/>
      <c r="J117" s="35"/>
      <c r="K117" s="35"/>
      <c r="L117" s="35"/>
      <c r="M117" s="35"/>
      <c r="N117" s="35"/>
      <c r="O117" s="35"/>
      <c r="P117" s="35"/>
      <c r="Q117" s="35"/>
      <c r="R117" s="35"/>
      <c r="S117" s="35"/>
      <c r="T117" s="35"/>
      <c r="U117" s="35"/>
      <c r="V117" s="35"/>
      <c r="W117" s="35"/>
      <c r="X117" s="35"/>
      <c r="Y117" s="35"/>
      <c r="Z117" s="35"/>
      <c r="AA117" s="35"/>
      <c r="AB117" s="35"/>
      <c r="AC117" s="35"/>
      <c r="AD117" s="35"/>
      <c r="AE117" s="35"/>
      <c r="AF117" s="35"/>
      <c r="AG117" s="35"/>
      <c r="AH117" s="35"/>
      <c r="AI117" s="35"/>
      <c r="AJ117" s="35"/>
      <c r="AK117" s="35"/>
      <c r="AL117" s="35"/>
      <c r="AM117" s="35"/>
      <c r="AN117" s="35"/>
    </row>
    <row r="118" spans="1:40" x14ac:dyDescent="0.35">
      <c r="A118" s="182"/>
      <c r="B118" s="35"/>
      <c r="C118" s="35"/>
      <c r="D118" s="35"/>
      <c r="E118" s="35"/>
      <c r="F118" s="35"/>
      <c r="G118" s="35"/>
      <c r="H118" s="35"/>
      <c r="I118" s="35"/>
      <c r="J118" s="35"/>
      <c r="K118" s="35"/>
      <c r="L118" s="35"/>
      <c r="M118" s="35"/>
      <c r="N118" s="35"/>
      <c r="O118" s="35"/>
      <c r="P118" s="35"/>
      <c r="Q118" s="35"/>
      <c r="R118" s="35"/>
      <c r="S118" s="35"/>
      <c r="T118" s="35"/>
      <c r="U118" s="35"/>
      <c r="V118" s="35"/>
      <c r="W118" s="35"/>
      <c r="X118" s="35"/>
      <c r="Y118" s="35"/>
      <c r="Z118" s="35"/>
      <c r="AA118" s="35"/>
      <c r="AB118" s="35"/>
      <c r="AC118" s="35"/>
      <c r="AD118" s="35"/>
      <c r="AE118" s="35"/>
      <c r="AF118" s="35"/>
      <c r="AG118" s="35"/>
      <c r="AH118" s="35"/>
      <c r="AI118" s="35"/>
      <c r="AJ118" s="35"/>
      <c r="AK118" s="35"/>
      <c r="AL118" s="35"/>
      <c r="AM118" s="35"/>
      <c r="AN118" s="35"/>
    </row>
    <row r="119" spans="1:40" x14ac:dyDescent="0.35">
      <c r="A119" s="182"/>
      <c r="B119" s="35"/>
      <c r="C119" s="35"/>
      <c r="D119" s="35"/>
      <c r="E119" s="35"/>
      <c r="F119" s="35"/>
      <c r="G119" s="35"/>
      <c r="H119" s="35"/>
      <c r="I119" s="35"/>
      <c r="J119" s="35"/>
      <c r="K119" s="35"/>
      <c r="L119" s="35"/>
      <c r="M119" s="35"/>
      <c r="N119" s="35"/>
      <c r="O119" s="35"/>
      <c r="P119" s="35"/>
      <c r="Q119" s="35"/>
      <c r="R119" s="35"/>
      <c r="S119" s="35"/>
      <c r="T119" s="35"/>
      <c r="U119" s="35"/>
      <c r="V119" s="35"/>
      <c r="W119" s="35"/>
      <c r="X119" s="35"/>
      <c r="Y119" s="35"/>
      <c r="Z119" s="35"/>
      <c r="AA119" s="35"/>
      <c r="AB119" s="35"/>
      <c r="AC119" s="35"/>
      <c r="AD119" s="35"/>
      <c r="AE119" s="35"/>
      <c r="AF119" s="35"/>
      <c r="AG119" s="35"/>
      <c r="AH119" s="35"/>
      <c r="AI119" s="35"/>
      <c r="AJ119" s="35"/>
      <c r="AK119" s="35"/>
      <c r="AL119" s="35"/>
      <c r="AM119" s="35"/>
      <c r="AN119" s="35"/>
    </row>
    <row r="120" spans="1:40" x14ac:dyDescent="0.35">
      <c r="A120" s="182"/>
      <c r="B120" s="35"/>
      <c r="C120" s="35"/>
      <c r="D120" s="35"/>
      <c r="E120" s="35"/>
      <c r="F120" s="35"/>
      <c r="G120" s="35"/>
      <c r="H120" s="35"/>
      <c r="I120" s="35"/>
      <c r="J120" s="35"/>
      <c r="K120" s="35"/>
      <c r="L120" s="35"/>
      <c r="M120" s="35"/>
      <c r="N120" s="35"/>
      <c r="O120" s="35"/>
      <c r="P120" s="35"/>
      <c r="Q120" s="35"/>
      <c r="R120" s="35"/>
      <c r="S120" s="35"/>
      <c r="T120" s="35"/>
      <c r="U120" s="35"/>
      <c r="V120" s="35"/>
      <c r="W120" s="35"/>
      <c r="X120" s="35"/>
      <c r="Y120" s="35"/>
      <c r="Z120" s="35"/>
      <c r="AA120" s="35"/>
      <c r="AB120" s="35"/>
      <c r="AC120" s="35"/>
      <c r="AD120" s="35"/>
      <c r="AE120" s="35"/>
      <c r="AF120" s="35"/>
      <c r="AG120" s="35"/>
      <c r="AH120" s="35"/>
      <c r="AI120" s="35"/>
      <c r="AJ120" s="35"/>
      <c r="AK120" s="35"/>
      <c r="AL120" s="35"/>
      <c r="AM120" s="35"/>
      <c r="AN120" s="35"/>
    </row>
    <row r="121" spans="1:40" x14ac:dyDescent="0.35">
      <c r="A121" s="182"/>
      <c r="B121" s="35"/>
      <c r="C121" s="35"/>
      <c r="D121" s="35"/>
      <c r="E121" s="35"/>
      <c r="F121" s="35"/>
      <c r="G121" s="35"/>
      <c r="H121" s="35"/>
      <c r="I121" s="35"/>
      <c r="J121" s="35"/>
      <c r="K121" s="35"/>
      <c r="L121" s="35"/>
      <c r="M121" s="35"/>
      <c r="N121" s="35"/>
      <c r="O121" s="35"/>
      <c r="P121" s="35"/>
      <c r="Q121" s="35"/>
      <c r="R121" s="35"/>
      <c r="S121" s="35"/>
      <c r="T121" s="35"/>
      <c r="U121" s="35"/>
      <c r="V121" s="35"/>
      <c r="W121" s="35"/>
      <c r="X121" s="35"/>
      <c r="Y121" s="35"/>
      <c r="Z121" s="35"/>
      <c r="AA121" s="35"/>
      <c r="AB121" s="35"/>
      <c r="AC121" s="35"/>
      <c r="AD121" s="35"/>
      <c r="AE121" s="35"/>
      <c r="AF121" s="35"/>
      <c r="AG121" s="35"/>
      <c r="AH121" s="35"/>
      <c r="AI121" s="35"/>
      <c r="AJ121" s="35"/>
      <c r="AK121" s="35"/>
      <c r="AL121" s="35"/>
      <c r="AM121" s="35"/>
      <c r="AN121" s="35"/>
    </row>
    <row r="122" spans="1:40" x14ac:dyDescent="0.35">
      <c r="A122" s="182"/>
      <c r="B122" s="35"/>
      <c r="C122" s="35"/>
      <c r="D122" s="35"/>
      <c r="E122" s="35"/>
      <c r="F122" s="35"/>
      <c r="G122" s="35"/>
      <c r="H122" s="35"/>
      <c r="I122" s="35"/>
      <c r="J122" s="35"/>
      <c r="K122" s="35"/>
      <c r="L122" s="35"/>
      <c r="M122" s="35"/>
      <c r="N122" s="35"/>
      <c r="O122" s="35"/>
      <c r="P122" s="35"/>
      <c r="Q122" s="35"/>
      <c r="R122" s="35"/>
      <c r="S122" s="35"/>
      <c r="T122" s="35"/>
      <c r="U122" s="35"/>
      <c r="V122" s="35"/>
      <c r="W122" s="35"/>
      <c r="X122" s="35"/>
      <c r="Y122" s="35"/>
      <c r="Z122" s="35"/>
      <c r="AA122" s="35"/>
      <c r="AB122" s="35"/>
      <c r="AC122" s="35"/>
      <c r="AD122" s="35"/>
      <c r="AE122" s="35"/>
      <c r="AF122" s="35"/>
      <c r="AG122" s="35"/>
      <c r="AH122" s="35"/>
      <c r="AI122" s="35"/>
      <c r="AJ122" s="35"/>
      <c r="AK122" s="35"/>
      <c r="AL122" s="35"/>
      <c r="AM122" s="35"/>
      <c r="AN122" s="35"/>
    </row>
    <row r="123" spans="1:40" x14ac:dyDescent="0.35">
      <c r="A123" s="182"/>
      <c r="B123" s="35"/>
      <c r="C123" s="35"/>
      <c r="D123" s="35"/>
      <c r="E123" s="35"/>
      <c r="F123" s="35"/>
      <c r="G123" s="35"/>
      <c r="H123" s="35"/>
      <c r="I123" s="35"/>
      <c r="J123" s="35"/>
      <c r="K123" s="35"/>
      <c r="L123" s="35"/>
      <c r="M123" s="35"/>
      <c r="N123" s="35"/>
      <c r="O123" s="35"/>
      <c r="P123" s="35"/>
      <c r="Q123" s="35"/>
      <c r="R123" s="35"/>
      <c r="S123" s="35"/>
      <c r="T123" s="35"/>
      <c r="U123" s="35"/>
      <c r="V123" s="35"/>
      <c r="W123" s="35"/>
      <c r="X123" s="35"/>
      <c r="Y123" s="35"/>
      <c r="Z123" s="35"/>
      <c r="AA123" s="35"/>
      <c r="AB123" s="35"/>
      <c r="AC123" s="35"/>
      <c r="AD123" s="35"/>
      <c r="AE123" s="35"/>
      <c r="AF123" s="35"/>
      <c r="AG123" s="35"/>
      <c r="AH123" s="35"/>
      <c r="AI123" s="35"/>
      <c r="AJ123" s="35"/>
      <c r="AK123" s="35"/>
      <c r="AL123" s="35"/>
      <c r="AM123" s="35"/>
      <c r="AN123" s="35"/>
    </row>
    <row r="124" spans="1:40" x14ac:dyDescent="0.35">
      <c r="A124" s="182"/>
      <c r="B124" s="35"/>
      <c r="C124" s="35"/>
      <c r="D124" s="35"/>
      <c r="E124" s="35"/>
      <c r="F124" s="35"/>
      <c r="G124" s="35"/>
      <c r="H124" s="35"/>
      <c r="I124" s="35"/>
      <c r="J124" s="35"/>
      <c r="K124" s="35"/>
      <c r="L124" s="35"/>
      <c r="M124" s="35"/>
      <c r="N124" s="35"/>
      <c r="O124" s="35"/>
      <c r="P124" s="35"/>
      <c r="Q124" s="35"/>
      <c r="R124" s="35"/>
      <c r="S124" s="35"/>
      <c r="T124" s="35"/>
      <c r="U124" s="35"/>
      <c r="V124" s="35"/>
      <c r="W124" s="35"/>
      <c r="X124" s="35"/>
      <c r="Y124" s="35"/>
      <c r="Z124" s="35"/>
      <c r="AA124" s="35"/>
      <c r="AB124" s="35"/>
      <c r="AC124" s="35"/>
      <c r="AD124" s="35"/>
      <c r="AE124" s="35"/>
      <c r="AF124" s="35"/>
      <c r="AG124" s="35"/>
      <c r="AH124" s="35"/>
      <c r="AI124" s="35"/>
      <c r="AJ124" s="35"/>
      <c r="AK124" s="35"/>
      <c r="AL124" s="35"/>
      <c r="AM124" s="35"/>
      <c r="AN124" s="35"/>
    </row>
    <row r="125" spans="1:40" x14ac:dyDescent="0.35">
      <c r="A125" s="182"/>
      <c r="B125" s="35"/>
      <c r="C125" s="35"/>
      <c r="D125" s="35"/>
      <c r="E125" s="35"/>
      <c r="F125" s="35"/>
      <c r="G125" s="35"/>
      <c r="H125" s="35"/>
      <c r="I125" s="35"/>
      <c r="J125" s="35"/>
      <c r="K125" s="35"/>
      <c r="L125" s="35"/>
      <c r="M125" s="35"/>
      <c r="N125" s="35"/>
      <c r="O125" s="35"/>
      <c r="P125" s="35"/>
      <c r="Q125" s="35"/>
      <c r="R125" s="35"/>
      <c r="S125" s="35"/>
      <c r="T125" s="35"/>
      <c r="U125" s="35"/>
      <c r="V125" s="35"/>
      <c r="W125" s="35"/>
      <c r="X125" s="35"/>
      <c r="Y125" s="35"/>
      <c r="Z125" s="35"/>
      <c r="AA125" s="35"/>
      <c r="AB125" s="35"/>
      <c r="AC125" s="35"/>
      <c r="AD125" s="35"/>
      <c r="AE125" s="35"/>
      <c r="AF125" s="35"/>
      <c r="AG125" s="35"/>
      <c r="AH125" s="35"/>
      <c r="AI125" s="35"/>
      <c r="AJ125" s="35"/>
      <c r="AK125" s="35"/>
      <c r="AL125" s="35"/>
      <c r="AM125" s="35"/>
      <c r="AN125" s="35"/>
    </row>
    <row r="126" spans="1:40" x14ac:dyDescent="0.35">
      <c r="A126" s="182"/>
      <c r="B126" s="35"/>
      <c r="C126" s="35"/>
      <c r="D126" s="35"/>
      <c r="E126" s="35"/>
      <c r="F126" s="35"/>
      <c r="G126" s="35"/>
      <c r="H126" s="35"/>
      <c r="I126" s="35"/>
      <c r="J126" s="35"/>
      <c r="K126" s="35"/>
      <c r="L126" s="35"/>
      <c r="M126" s="35"/>
      <c r="N126" s="35"/>
      <c r="O126" s="35"/>
      <c r="P126" s="35"/>
      <c r="Q126" s="35"/>
      <c r="R126" s="35"/>
      <c r="S126" s="35"/>
      <c r="T126" s="35"/>
      <c r="U126" s="35"/>
      <c r="V126" s="35"/>
      <c r="W126" s="35"/>
      <c r="X126" s="35"/>
      <c r="Y126" s="35"/>
      <c r="Z126" s="35"/>
      <c r="AA126" s="35"/>
      <c r="AB126" s="35"/>
      <c r="AC126" s="35"/>
      <c r="AD126" s="35"/>
      <c r="AE126" s="35"/>
      <c r="AF126" s="35"/>
      <c r="AG126" s="35"/>
      <c r="AH126" s="35"/>
      <c r="AI126" s="35"/>
      <c r="AJ126" s="35"/>
      <c r="AK126" s="35"/>
      <c r="AL126" s="35"/>
      <c r="AM126" s="35"/>
      <c r="AN126" s="35"/>
    </row>
    <row r="127" spans="1:40" x14ac:dyDescent="0.35">
      <c r="A127" s="182"/>
      <c r="B127" s="35"/>
      <c r="C127" s="35"/>
      <c r="D127" s="35"/>
      <c r="E127" s="35"/>
      <c r="F127" s="35"/>
      <c r="G127" s="35"/>
      <c r="H127" s="35"/>
      <c r="I127" s="35"/>
      <c r="J127" s="35"/>
      <c r="K127" s="35"/>
      <c r="L127" s="35"/>
      <c r="M127" s="35"/>
      <c r="N127" s="35"/>
      <c r="O127" s="35"/>
      <c r="P127" s="35"/>
      <c r="Q127" s="35"/>
      <c r="R127" s="35"/>
      <c r="S127" s="35"/>
      <c r="T127" s="35"/>
      <c r="U127" s="35"/>
      <c r="V127" s="35"/>
      <c r="W127" s="35"/>
      <c r="X127" s="35"/>
      <c r="Y127" s="35"/>
      <c r="Z127" s="35"/>
      <c r="AA127" s="35"/>
      <c r="AB127" s="35"/>
      <c r="AC127" s="35"/>
      <c r="AD127" s="35"/>
      <c r="AE127" s="35"/>
      <c r="AF127" s="35"/>
      <c r="AG127" s="35"/>
      <c r="AH127" s="35"/>
      <c r="AI127" s="35"/>
      <c r="AJ127" s="35"/>
      <c r="AK127" s="35"/>
      <c r="AL127" s="35"/>
      <c r="AM127" s="35"/>
      <c r="AN127" s="35"/>
    </row>
    <row r="128" spans="1:40" x14ac:dyDescent="0.35">
      <c r="A128" s="182"/>
      <c r="B128" s="35"/>
      <c r="C128" s="35"/>
      <c r="D128" s="35"/>
      <c r="E128" s="35"/>
      <c r="F128" s="35"/>
      <c r="G128" s="35"/>
      <c r="H128" s="35"/>
      <c r="I128" s="35"/>
      <c r="J128" s="35"/>
      <c r="K128" s="35"/>
      <c r="L128" s="35"/>
      <c r="M128" s="35"/>
      <c r="N128" s="35"/>
      <c r="O128" s="35"/>
      <c r="P128" s="35"/>
      <c r="Q128" s="35"/>
      <c r="R128" s="35"/>
      <c r="S128" s="35"/>
      <c r="T128" s="35"/>
      <c r="U128" s="35"/>
      <c r="V128" s="35"/>
      <c r="W128" s="35"/>
      <c r="X128" s="35"/>
      <c r="Y128" s="35"/>
      <c r="Z128" s="35"/>
      <c r="AA128" s="35"/>
      <c r="AB128" s="35"/>
      <c r="AC128" s="35"/>
      <c r="AD128" s="35"/>
      <c r="AE128" s="35"/>
      <c r="AF128" s="35"/>
      <c r="AG128" s="35"/>
      <c r="AH128" s="35"/>
      <c r="AI128" s="35"/>
      <c r="AJ128" s="35"/>
      <c r="AK128" s="35"/>
      <c r="AL128" s="35"/>
      <c r="AM128" s="35"/>
      <c r="AN128" s="35"/>
    </row>
    <row r="129" spans="1:40" x14ac:dyDescent="0.35">
      <c r="A129" s="182"/>
      <c r="B129" s="35"/>
      <c r="C129" s="35"/>
      <c r="D129" s="35"/>
      <c r="E129" s="35"/>
      <c r="F129" s="35"/>
      <c r="G129" s="35"/>
      <c r="H129" s="35"/>
      <c r="I129" s="35"/>
      <c r="J129" s="35"/>
      <c r="K129" s="35"/>
      <c r="L129" s="35"/>
      <c r="M129" s="35"/>
      <c r="N129" s="35"/>
      <c r="O129" s="35"/>
      <c r="P129" s="35"/>
      <c r="Q129" s="35"/>
      <c r="R129" s="35"/>
      <c r="S129" s="35"/>
      <c r="T129" s="35"/>
      <c r="U129" s="35"/>
      <c r="V129" s="35"/>
      <c r="W129" s="35"/>
      <c r="X129" s="35"/>
      <c r="Y129" s="35"/>
      <c r="Z129" s="35"/>
      <c r="AA129" s="35"/>
      <c r="AB129" s="35"/>
      <c r="AC129" s="35"/>
      <c r="AD129" s="35"/>
      <c r="AE129" s="35"/>
      <c r="AF129" s="35"/>
      <c r="AG129" s="35"/>
      <c r="AH129" s="35"/>
      <c r="AI129" s="35"/>
      <c r="AJ129" s="35"/>
      <c r="AK129" s="35"/>
      <c r="AL129" s="35"/>
      <c r="AM129" s="35"/>
      <c r="AN129" s="35"/>
    </row>
    <row r="130" spans="1:40" x14ac:dyDescent="0.35">
      <c r="A130" s="182"/>
      <c r="B130" s="35"/>
      <c r="C130" s="35"/>
      <c r="D130" s="35"/>
      <c r="E130" s="35"/>
      <c r="F130" s="35"/>
      <c r="G130" s="35"/>
      <c r="H130" s="35"/>
      <c r="I130" s="35"/>
      <c r="J130" s="35"/>
      <c r="K130" s="35"/>
      <c r="L130" s="35"/>
      <c r="M130" s="35"/>
      <c r="N130" s="35"/>
      <c r="O130" s="35"/>
      <c r="P130" s="35"/>
      <c r="Q130" s="35"/>
      <c r="R130" s="35"/>
      <c r="S130" s="35"/>
      <c r="T130" s="35"/>
      <c r="U130" s="35"/>
      <c r="V130" s="35"/>
      <c r="W130" s="35"/>
      <c r="X130" s="35"/>
      <c r="Y130" s="35"/>
      <c r="Z130" s="35"/>
      <c r="AA130" s="35"/>
      <c r="AB130" s="35"/>
      <c r="AC130" s="35"/>
      <c r="AD130" s="35"/>
      <c r="AE130" s="35"/>
      <c r="AF130" s="35"/>
      <c r="AG130" s="35"/>
      <c r="AH130" s="35"/>
      <c r="AI130" s="35"/>
      <c r="AJ130" s="35"/>
      <c r="AK130" s="35"/>
      <c r="AL130" s="35"/>
      <c r="AM130" s="35"/>
      <c r="AN130" s="35"/>
    </row>
    <row r="131" spans="1:40" x14ac:dyDescent="0.35">
      <c r="A131" s="182"/>
      <c r="B131" s="35"/>
      <c r="C131" s="35"/>
      <c r="D131" s="35"/>
      <c r="E131" s="35"/>
      <c r="F131" s="35"/>
      <c r="G131" s="35"/>
      <c r="H131" s="35"/>
      <c r="I131" s="35"/>
      <c r="J131" s="35"/>
      <c r="K131" s="35"/>
      <c r="L131" s="35"/>
      <c r="M131" s="35"/>
      <c r="N131" s="35"/>
      <c r="O131" s="35"/>
      <c r="P131" s="35"/>
      <c r="Q131" s="35"/>
      <c r="R131" s="35"/>
      <c r="S131" s="35"/>
      <c r="T131" s="35"/>
      <c r="U131" s="35"/>
      <c r="V131" s="35"/>
      <c r="W131" s="35"/>
      <c r="X131" s="35"/>
      <c r="Y131" s="35"/>
      <c r="Z131" s="35"/>
      <c r="AA131" s="35"/>
      <c r="AB131" s="35"/>
      <c r="AC131" s="35"/>
      <c r="AD131" s="35"/>
      <c r="AE131" s="35"/>
      <c r="AF131" s="35"/>
      <c r="AG131" s="35"/>
      <c r="AH131" s="35"/>
      <c r="AI131" s="35"/>
      <c r="AJ131" s="35"/>
      <c r="AK131" s="35"/>
      <c r="AL131" s="35"/>
      <c r="AM131" s="35"/>
      <c r="AN131" s="35"/>
    </row>
    <row r="132" spans="1:40" x14ac:dyDescent="0.35">
      <c r="A132" s="182"/>
      <c r="B132" s="35"/>
      <c r="C132" s="35"/>
      <c r="D132" s="35"/>
      <c r="E132" s="35"/>
      <c r="F132" s="35"/>
      <c r="G132" s="35"/>
      <c r="H132" s="35"/>
      <c r="I132" s="35"/>
      <c r="J132" s="35"/>
      <c r="K132" s="35"/>
      <c r="L132" s="35"/>
      <c r="M132" s="35"/>
      <c r="N132" s="35"/>
      <c r="O132" s="35"/>
      <c r="P132" s="35"/>
      <c r="Q132" s="35"/>
      <c r="R132" s="35"/>
      <c r="S132" s="35"/>
      <c r="T132" s="35"/>
      <c r="U132" s="35"/>
      <c r="V132" s="35"/>
      <c r="W132" s="35"/>
      <c r="X132" s="35"/>
      <c r="Y132" s="35"/>
      <c r="Z132" s="35"/>
      <c r="AA132" s="35"/>
      <c r="AB132" s="35"/>
      <c r="AC132" s="35"/>
      <c r="AD132" s="35"/>
      <c r="AE132" s="35"/>
      <c r="AF132" s="35"/>
      <c r="AG132" s="35"/>
      <c r="AH132" s="35"/>
      <c r="AI132" s="35"/>
      <c r="AJ132" s="35"/>
      <c r="AK132" s="35"/>
      <c r="AL132" s="35"/>
      <c r="AM132" s="35"/>
      <c r="AN132" s="35"/>
    </row>
    <row r="133" spans="1:40" x14ac:dyDescent="0.35">
      <c r="A133" s="182"/>
      <c r="B133" s="35"/>
      <c r="C133" s="35"/>
      <c r="D133" s="35"/>
      <c r="E133" s="35"/>
      <c r="F133" s="35"/>
      <c r="G133" s="35"/>
      <c r="H133" s="35"/>
      <c r="I133" s="35"/>
      <c r="J133" s="35"/>
      <c r="K133" s="35"/>
      <c r="L133" s="35"/>
      <c r="M133" s="35"/>
      <c r="N133" s="35"/>
      <c r="O133" s="35"/>
      <c r="P133" s="35"/>
      <c r="Q133" s="35"/>
      <c r="R133" s="35"/>
      <c r="S133" s="35"/>
      <c r="T133" s="35"/>
      <c r="U133" s="35"/>
      <c r="V133" s="35"/>
      <c r="W133" s="35"/>
      <c r="X133" s="35"/>
      <c r="Y133" s="35"/>
      <c r="Z133" s="35"/>
      <c r="AA133" s="35"/>
      <c r="AB133" s="35"/>
      <c r="AC133" s="35"/>
      <c r="AD133" s="35"/>
      <c r="AE133" s="35"/>
      <c r="AF133" s="35"/>
      <c r="AG133" s="35"/>
      <c r="AH133" s="35"/>
      <c r="AI133" s="35"/>
      <c r="AJ133" s="35"/>
      <c r="AK133" s="35"/>
      <c r="AL133" s="35"/>
      <c r="AM133" s="35"/>
      <c r="AN133" s="35"/>
    </row>
    <row r="134" spans="1:40" x14ac:dyDescent="0.35">
      <c r="A134" s="182"/>
      <c r="B134" s="35"/>
      <c r="C134" s="35"/>
      <c r="D134" s="35"/>
      <c r="E134" s="35"/>
      <c r="F134" s="35"/>
      <c r="G134" s="35"/>
      <c r="H134" s="35"/>
      <c r="I134" s="35"/>
      <c r="J134" s="35"/>
      <c r="K134" s="35"/>
      <c r="L134" s="35"/>
      <c r="M134" s="35"/>
      <c r="N134" s="35"/>
      <c r="O134" s="35"/>
      <c r="P134" s="35"/>
      <c r="Q134" s="35"/>
      <c r="R134" s="35"/>
      <c r="S134" s="35"/>
      <c r="T134" s="35"/>
      <c r="U134" s="35"/>
      <c r="V134" s="35"/>
      <c r="W134" s="35"/>
      <c r="X134" s="35"/>
      <c r="Y134" s="35"/>
      <c r="Z134" s="35"/>
      <c r="AA134" s="35"/>
      <c r="AB134" s="35"/>
      <c r="AC134" s="35"/>
      <c r="AD134" s="35"/>
      <c r="AE134" s="35"/>
      <c r="AF134" s="35"/>
      <c r="AG134" s="35"/>
      <c r="AH134" s="35"/>
      <c r="AI134" s="35"/>
      <c r="AJ134" s="35"/>
      <c r="AK134" s="35"/>
      <c r="AL134" s="35"/>
      <c r="AM134" s="35"/>
      <c r="AN134" s="35"/>
    </row>
    <row r="135" spans="1:40" x14ac:dyDescent="0.35">
      <c r="A135" s="182"/>
      <c r="B135" s="35"/>
      <c r="C135" s="35"/>
      <c r="D135" s="35"/>
      <c r="E135" s="35"/>
      <c r="F135" s="35"/>
      <c r="G135" s="35"/>
      <c r="H135" s="35"/>
      <c r="I135" s="35"/>
      <c r="J135" s="35"/>
      <c r="K135" s="35"/>
      <c r="L135" s="35"/>
      <c r="M135" s="35"/>
      <c r="N135" s="35"/>
      <c r="O135" s="35"/>
      <c r="P135" s="35"/>
      <c r="Q135" s="35"/>
      <c r="R135" s="35"/>
      <c r="S135" s="35"/>
      <c r="T135" s="35"/>
      <c r="U135" s="35"/>
      <c r="V135" s="35"/>
      <c r="W135" s="35"/>
      <c r="X135" s="35"/>
      <c r="Y135" s="35"/>
      <c r="Z135" s="35"/>
      <c r="AA135" s="35"/>
      <c r="AB135" s="35"/>
      <c r="AC135" s="35"/>
      <c r="AD135" s="35"/>
      <c r="AE135" s="35"/>
      <c r="AF135" s="35"/>
      <c r="AG135" s="35"/>
      <c r="AH135" s="35"/>
      <c r="AI135" s="35"/>
      <c r="AJ135" s="35"/>
      <c r="AK135" s="35"/>
      <c r="AL135" s="35"/>
      <c r="AM135" s="35"/>
      <c r="AN135" s="35"/>
    </row>
    <row r="136" spans="1:40" x14ac:dyDescent="0.35">
      <c r="A136" s="182"/>
      <c r="B136" s="35"/>
      <c r="C136" s="35"/>
      <c r="D136" s="35"/>
      <c r="E136" s="35"/>
      <c r="F136" s="35"/>
      <c r="G136" s="35"/>
      <c r="H136" s="35"/>
      <c r="I136" s="35"/>
      <c r="J136" s="35"/>
      <c r="K136" s="35"/>
      <c r="L136" s="35"/>
      <c r="M136" s="35"/>
      <c r="N136" s="35"/>
      <c r="O136" s="35"/>
      <c r="P136" s="35"/>
      <c r="Q136" s="35"/>
      <c r="R136" s="35"/>
      <c r="S136" s="35"/>
      <c r="T136" s="35"/>
      <c r="U136" s="35"/>
      <c r="V136" s="35"/>
      <c r="W136" s="35"/>
      <c r="X136" s="35"/>
      <c r="Y136" s="35"/>
      <c r="Z136" s="35"/>
      <c r="AA136" s="35"/>
      <c r="AB136" s="35"/>
      <c r="AC136" s="35"/>
      <c r="AD136" s="35"/>
      <c r="AE136" s="35"/>
      <c r="AF136" s="35"/>
      <c r="AG136" s="35"/>
      <c r="AH136" s="35"/>
      <c r="AI136" s="35"/>
      <c r="AJ136" s="35"/>
      <c r="AK136" s="35"/>
      <c r="AL136" s="35"/>
      <c r="AM136" s="35"/>
      <c r="AN136" s="35"/>
    </row>
    <row r="137" spans="1:40" x14ac:dyDescent="0.35">
      <c r="A137" s="182"/>
      <c r="B137" s="35"/>
      <c r="C137" s="35"/>
      <c r="D137" s="35"/>
      <c r="E137" s="35"/>
      <c r="F137" s="35"/>
      <c r="G137" s="35"/>
      <c r="H137" s="35"/>
      <c r="I137" s="35"/>
      <c r="J137" s="35"/>
      <c r="K137" s="35"/>
      <c r="L137" s="35"/>
      <c r="M137" s="35"/>
      <c r="N137" s="35"/>
      <c r="O137" s="35"/>
      <c r="P137" s="35"/>
      <c r="Q137" s="35"/>
      <c r="R137" s="35"/>
      <c r="S137" s="35"/>
      <c r="T137" s="35"/>
      <c r="U137" s="35"/>
      <c r="V137" s="35"/>
      <c r="W137" s="35"/>
      <c r="X137" s="35"/>
      <c r="Y137" s="35"/>
      <c r="Z137" s="35"/>
      <c r="AA137" s="35"/>
      <c r="AB137" s="35"/>
      <c r="AC137" s="35"/>
      <c r="AD137" s="35"/>
      <c r="AE137" s="35"/>
      <c r="AF137" s="35"/>
      <c r="AG137" s="35"/>
      <c r="AH137" s="35"/>
      <c r="AI137" s="35"/>
      <c r="AJ137" s="35"/>
      <c r="AK137" s="35"/>
      <c r="AL137" s="35"/>
      <c r="AM137" s="35"/>
      <c r="AN137" s="35"/>
    </row>
    <row r="138" spans="1:40" x14ac:dyDescent="0.35">
      <c r="A138" s="182"/>
      <c r="B138" s="35"/>
      <c r="C138" s="35"/>
      <c r="D138" s="35"/>
      <c r="E138" s="35"/>
      <c r="F138" s="35"/>
      <c r="G138" s="35"/>
      <c r="H138" s="35"/>
      <c r="I138" s="35"/>
      <c r="J138" s="35"/>
      <c r="K138" s="35"/>
      <c r="L138" s="35"/>
      <c r="M138" s="35"/>
      <c r="N138" s="35"/>
      <c r="O138" s="35"/>
      <c r="P138" s="35"/>
      <c r="Q138" s="35"/>
      <c r="R138" s="35"/>
      <c r="S138" s="35"/>
      <c r="T138" s="35"/>
      <c r="U138" s="35"/>
      <c r="V138" s="35"/>
      <c r="W138" s="35"/>
      <c r="X138" s="35"/>
      <c r="Y138" s="35"/>
      <c r="Z138" s="35"/>
      <c r="AA138" s="35"/>
      <c r="AB138" s="35"/>
      <c r="AC138" s="35"/>
      <c r="AD138" s="35"/>
      <c r="AE138" s="35"/>
      <c r="AF138" s="35"/>
      <c r="AG138" s="35"/>
      <c r="AH138" s="35"/>
      <c r="AI138" s="35"/>
      <c r="AJ138" s="35"/>
      <c r="AK138" s="35"/>
      <c r="AL138" s="35"/>
      <c r="AM138" s="35"/>
      <c r="AN138" s="35"/>
    </row>
    <row r="139" spans="1:40" x14ac:dyDescent="0.35">
      <c r="A139" s="182"/>
      <c r="B139" s="35"/>
      <c r="C139" s="35"/>
      <c r="D139" s="35"/>
      <c r="E139" s="35"/>
      <c r="F139" s="35"/>
      <c r="G139" s="35"/>
      <c r="H139" s="35"/>
      <c r="I139" s="35"/>
      <c r="J139" s="35"/>
      <c r="K139" s="35"/>
      <c r="L139" s="35"/>
      <c r="M139" s="35"/>
      <c r="N139" s="35"/>
      <c r="O139" s="35"/>
      <c r="P139" s="35"/>
      <c r="Q139" s="35"/>
      <c r="R139" s="35"/>
      <c r="S139" s="35"/>
      <c r="T139" s="35"/>
      <c r="U139" s="35"/>
      <c r="V139" s="35"/>
      <c r="W139" s="35"/>
      <c r="X139" s="35"/>
      <c r="Y139" s="35"/>
      <c r="Z139" s="35"/>
      <c r="AA139" s="35"/>
      <c r="AB139" s="35"/>
      <c r="AC139" s="35"/>
      <c r="AD139" s="35"/>
      <c r="AE139" s="35"/>
      <c r="AF139" s="35"/>
      <c r="AG139" s="35"/>
      <c r="AH139" s="35"/>
      <c r="AI139" s="35"/>
      <c r="AJ139" s="35"/>
      <c r="AK139" s="35"/>
      <c r="AL139" s="35"/>
      <c r="AM139" s="35"/>
      <c r="AN139" s="35"/>
    </row>
    <row r="140" spans="1:40" x14ac:dyDescent="0.35">
      <c r="A140" s="182"/>
      <c r="B140" s="35"/>
      <c r="C140" s="35"/>
      <c r="D140" s="35"/>
      <c r="E140" s="35"/>
      <c r="F140" s="35"/>
      <c r="G140" s="35"/>
      <c r="H140" s="35"/>
      <c r="I140" s="35"/>
      <c r="J140" s="35"/>
      <c r="K140" s="35"/>
      <c r="L140" s="35"/>
      <c r="M140" s="35"/>
      <c r="N140" s="35"/>
      <c r="O140" s="35"/>
      <c r="P140" s="35"/>
      <c r="Q140" s="35"/>
      <c r="R140" s="35"/>
      <c r="S140" s="35"/>
      <c r="T140" s="35"/>
      <c r="U140" s="35"/>
      <c r="V140" s="35"/>
      <c r="W140" s="35"/>
      <c r="X140" s="35"/>
      <c r="Y140" s="35"/>
      <c r="Z140" s="35"/>
      <c r="AA140" s="35"/>
      <c r="AB140" s="35"/>
      <c r="AC140" s="35"/>
      <c r="AD140" s="35"/>
      <c r="AE140" s="35"/>
      <c r="AF140" s="35"/>
      <c r="AG140" s="35"/>
      <c r="AH140" s="35"/>
      <c r="AI140" s="35"/>
      <c r="AJ140" s="35"/>
      <c r="AK140" s="35"/>
      <c r="AL140" s="35"/>
      <c r="AM140" s="35"/>
      <c r="AN140" s="35"/>
    </row>
    <row r="141" spans="1:40" x14ac:dyDescent="0.35">
      <c r="A141" s="182"/>
      <c r="B141" s="35"/>
      <c r="C141" s="35"/>
      <c r="D141" s="35"/>
      <c r="E141" s="35"/>
      <c r="F141" s="35"/>
      <c r="G141" s="35"/>
      <c r="H141" s="35"/>
      <c r="I141" s="35"/>
      <c r="J141" s="35"/>
      <c r="K141" s="35"/>
      <c r="L141" s="35"/>
      <c r="M141" s="35"/>
      <c r="N141" s="35"/>
      <c r="O141" s="35"/>
      <c r="P141" s="35"/>
      <c r="Q141" s="35"/>
      <c r="R141" s="35"/>
      <c r="S141" s="35"/>
      <c r="T141" s="35"/>
      <c r="U141" s="35"/>
      <c r="V141" s="35"/>
      <c r="W141" s="35"/>
      <c r="X141" s="35"/>
      <c r="Y141" s="35"/>
      <c r="Z141" s="35"/>
      <c r="AA141" s="35"/>
      <c r="AB141" s="35"/>
      <c r="AC141" s="35"/>
      <c r="AD141" s="35"/>
      <c r="AE141" s="35"/>
      <c r="AF141" s="35"/>
      <c r="AG141" s="35"/>
      <c r="AH141" s="35"/>
      <c r="AI141" s="35"/>
      <c r="AJ141" s="35"/>
      <c r="AK141" s="35"/>
      <c r="AL141" s="35"/>
      <c r="AM141" s="35"/>
      <c r="AN141" s="35"/>
    </row>
    <row r="142" spans="1:40" x14ac:dyDescent="0.35">
      <c r="A142" s="182"/>
      <c r="B142" s="35"/>
      <c r="C142" s="35"/>
      <c r="D142" s="35"/>
      <c r="E142" s="35"/>
      <c r="F142" s="35"/>
      <c r="G142" s="35"/>
      <c r="H142" s="35"/>
      <c r="I142" s="35"/>
      <c r="J142" s="35"/>
      <c r="K142" s="35"/>
      <c r="L142" s="35"/>
      <c r="M142" s="35"/>
      <c r="N142" s="35"/>
      <c r="O142" s="35"/>
      <c r="P142" s="35"/>
      <c r="Q142" s="35"/>
      <c r="R142" s="35"/>
      <c r="S142" s="35"/>
      <c r="T142" s="35"/>
      <c r="U142" s="35"/>
      <c r="V142" s="35"/>
      <c r="W142" s="35"/>
      <c r="X142" s="35"/>
      <c r="Y142" s="35"/>
      <c r="Z142" s="35"/>
      <c r="AA142" s="35"/>
      <c r="AB142" s="35"/>
      <c r="AC142" s="35"/>
      <c r="AD142" s="35"/>
      <c r="AE142" s="35"/>
      <c r="AF142" s="35"/>
      <c r="AG142" s="35"/>
      <c r="AH142" s="35"/>
      <c r="AI142" s="35"/>
      <c r="AJ142" s="35"/>
      <c r="AK142" s="35"/>
      <c r="AL142" s="35"/>
      <c r="AM142" s="35"/>
      <c r="AN142" s="35"/>
    </row>
    <row r="143" spans="1:40" x14ac:dyDescent="0.35">
      <c r="A143" s="182"/>
      <c r="B143" s="35"/>
      <c r="C143" s="35"/>
      <c r="D143" s="35"/>
      <c r="E143" s="35"/>
      <c r="F143" s="35"/>
      <c r="G143" s="35"/>
      <c r="H143" s="35"/>
      <c r="I143" s="35"/>
      <c r="J143" s="35"/>
      <c r="K143" s="35"/>
      <c r="L143" s="35"/>
      <c r="M143" s="35"/>
      <c r="N143" s="35"/>
      <c r="O143" s="35"/>
      <c r="P143" s="35"/>
      <c r="Q143" s="35"/>
      <c r="R143" s="35"/>
      <c r="S143" s="35"/>
      <c r="T143" s="35"/>
      <c r="U143" s="35"/>
      <c r="V143" s="35"/>
      <c r="W143" s="35"/>
      <c r="X143" s="35"/>
      <c r="Y143" s="35"/>
      <c r="Z143" s="35"/>
      <c r="AA143" s="35"/>
      <c r="AB143" s="35"/>
      <c r="AC143" s="35"/>
      <c r="AD143" s="35"/>
      <c r="AE143" s="35"/>
      <c r="AF143" s="35"/>
      <c r="AG143" s="35"/>
      <c r="AH143" s="35"/>
      <c r="AI143" s="35"/>
      <c r="AJ143" s="35"/>
      <c r="AK143" s="35"/>
      <c r="AL143" s="35"/>
      <c r="AM143" s="35"/>
      <c r="AN143" s="35"/>
    </row>
    <row r="144" spans="1:40" x14ac:dyDescent="0.35">
      <c r="A144" s="182"/>
      <c r="B144" s="35"/>
      <c r="C144" s="35"/>
      <c r="D144" s="35"/>
      <c r="E144" s="35"/>
      <c r="F144" s="35"/>
      <c r="G144" s="35"/>
      <c r="H144" s="35"/>
      <c r="I144" s="35"/>
      <c r="J144" s="35"/>
      <c r="K144" s="35"/>
      <c r="L144" s="35"/>
      <c r="M144" s="35"/>
      <c r="N144" s="35"/>
      <c r="O144" s="35"/>
      <c r="P144" s="35"/>
      <c r="Q144" s="35"/>
      <c r="R144" s="35"/>
      <c r="S144" s="35"/>
      <c r="T144" s="35"/>
      <c r="U144" s="35"/>
      <c r="V144" s="35"/>
      <c r="W144" s="35"/>
      <c r="X144" s="35"/>
      <c r="Y144" s="35"/>
      <c r="Z144" s="35"/>
      <c r="AA144" s="35"/>
      <c r="AB144" s="35"/>
      <c r="AC144" s="35"/>
      <c r="AD144" s="35"/>
      <c r="AE144" s="35"/>
      <c r="AF144" s="35"/>
      <c r="AG144" s="35"/>
      <c r="AH144" s="35"/>
      <c r="AI144" s="35"/>
      <c r="AJ144" s="35"/>
      <c r="AK144" s="35"/>
      <c r="AL144" s="35"/>
      <c r="AM144" s="35"/>
      <c r="AN144" s="35"/>
    </row>
    <row r="145" spans="1:40" x14ac:dyDescent="0.35">
      <c r="A145" s="182"/>
      <c r="B145" s="35"/>
      <c r="C145" s="35"/>
      <c r="D145" s="35"/>
      <c r="E145" s="35"/>
      <c r="F145" s="35"/>
      <c r="G145" s="35"/>
      <c r="H145" s="35"/>
      <c r="I145" s="35"/>
      <c r="J145" s="35"/>
      <c r="K145" s="35"/>
      <c r="L145" s="35"/>
      <c r="M145" s="35"/>
      <c r="N145" s="35"/>
      <c r="O145" s="35"/>
      <c r="P145" s="35"/>
      <c r="Q145" s="35"/>
      <c r="R145" s="35"/>
      <c r="S145" s="35"/>
      <c r="T145" s="35"/>
      <c r="U145" s="35"/>
      <c r="V145" s="35"/>
      <c r="W145" s="35"/>
      <c r="X145" s="35"/>
      <c r="Y145" s="35"/>
      <c r="Z145" s="35"/>
      <c r="AA145" s="35"/>
      <c r="AB145" s="35"/>
      <c r="AC145" s="35"/>
      <c r="AD145" s="35"/>
      <c r="AE145" s="35"/>
      <c r="AF145" s="35"/>
      <c r="AG145" s="35"/>
      <c r="AH145" s="35"/>
      <c r="AI145" s="35"/>
      <c r="AJ145" s="35"/>
      <c r="AK145" s="35"/>
      <c r="AL145" s="35"/>
      <c r="AM145" s="35"/>
      <c r="AN145" s="35"/>
    </row>
    <row r="146" spans="1:40" x14ac:dyDescent="0.35">
      <c r="A146" s="182"/>
      <c r="B146" s="35"/>
      <c r="C146" s="35"/>
      <c r="D146" s="35"/>
      <c r="E146" s="35"/>
      <c r="F146" s="35"/>
      <c r="G146" s="35"/>
      <c r="H146" s="35"/>
      <c r="I146" s="35"/>
      <c r="J146" s="35"/>
      <c r="K146" s="35"/>
      <c r="L146" s="35"/>
      <c r="M146" s="35"/>
      <c r="N146" s="35"/>
      <c r="O146" s="35"/>
      <c r="P146" s="35"/>
      <c r="Q146" s="35"/>
      <c r="R146" s="35"/>
      <c r="S146" s="35"/>
      <c r="T146" s="35"/>
      <c r="U146" s="35"/>
      <c r="V146" s="35"/>
      <c r="W146" s="35"/>
      <c r="X146" s="35"/>
      <c r="Y146" s="35"/>
      <c r="Z146" s="35"/>
      <c r="AA146" s="35"/>
      <c r="AB146" s="35"/>
      <c r="AC146" s="35"/>
      <c r="AD146" s="35"/>
      <c r="AE146" s="35"/>
      <c r="AF146" s="35"/>
      <c r="AG146" s="35"/>
      <c r="AH146" s="35"/>
      <c r="AI146" s="35"/>
      <c r="AJ146" s="35"/>
      <c r="AK146" s="35"/>
      <c r="AL146" s="35"/>
      <c r="AM146" s="35"/>
      <c r="AN146" s="35"/>
    </row>
    <row r="147" spans="1:40" x14ac:dyDescent="0.35">
      <c r="A147" s="182"/>
      <c r="B147" s="35"/>
      <c r="C147" s="35"/>
      <c r="D147" s="35"/>
      <c r="E147" s="35"/>
      <c r="F147" s="35"/>
      <c r="G147" s="35"/>
      <c r="H147" s="35"/>
      <c r="I147" s="35"/>
      <c r="J147" s="35"/>
      <c r="K147" s="35"/>
      <c r="L147" s="35"/>
      <c r="M147" s="35"/>
      <c r="N147" s="35"/>
      <c r="O147" s="35"/>
      <c r="P147" s="35"/>
      <c r="Q147" s="35"/>
      <c r="R147" s="35"/>
      <c r="S147" s="35"/>
      <c r="T147" s="35"/>
      <c r="U147" s="35"/>
      <c r="V147" s="35"/>
      <c r="W147" s="35"/>
      <c r="X147" s="35"/>
      <c r="Y147" s="35"/>
      <c r="Z147" s="35"/>
      <c r="AA147" s="35"/>
      <c r="AB147" s="35"/>
      <c r="AC147" s="35"/>
      <c r="AD147" s="35"/>
      <c r="AE147" s="35"/>
      <c r="AF147" s="35"/>
      <c r="AG147" s="35"/>
      <c r="AH147" s="35"/>
      <c r="AI147" s="35"/>
      <c r="AJ147" s="35"/>
      <c r="AK147" s="35"/>
      <c r="AL147" s="35"/>
      <c r="AM147" s="35"/>
      <c r="AN147" s="35"/>
    </row>
    <row r="148" spans="1:40" x14ac:dyDescent="0.35">
      <c r="A148" s="182"/>
      <c r="B148" s="35"/>
      <c r="C148" s="35"/>
      <c r="D148" s="35"/>
      <c r="E148" s="35"/>
      <c r="F148" s="35"/>
      <c r="G148" s="35"/>
      <c r="H148" s="35"/>
      <c r="I148" s="35"/>
      <c r="J148" s="35"/>
      <c r="K148" s="35"/>
      <c r="L148" s="35"/>
      <c r="M148" s="35"/>
      <c r="N148" s="35"/>
      <c r="O148" s="35"/>
      <c r="P148" s="35"/>
      <c r="Q148" s="35"/>
      <c r="R148" s="35"/>
      <c r="S148" s="35"/>
      <c r="T148" s="35"/>
      <c r="U148" s="35"/>
      <c r="V148" s="35"/>
      <c r="W148" s="35"/>
      <c r="X148" s="35"/>
      <c r="Y148" s="35"/>
      <c r="Z148" s="35"/>
      <c r="AA148" s="35"/>
      <c r="AB148" s="35"/>
      <c r="AC148" s="35"/>
      <c r="AD148" s="35"/>
      <c r="AE148" s="35"/>
      <c r="AF148" s="35"/>
      <c r="AG148" s="35"/>
      <c r="AH148" s="35"/>
      <c r="AI148" s="35"/>
      <c r="AJ148" s="35"/>
      <c r="AK148" s="35"/>
      <c r="AL148" s="35"/>
      <c r="AM148" s="35"/>
      <c r="AN148" s="35"/>
    </row>
    <row r="149" spans="1:40" x14ac:dyDescent="0.35">
      <c r="A149" s="182"/>
      <c r="B149" s="35"/>
      <c r="C149" s="35"/>
      <c r="D149" s="35"/>
      <c r="E149" s="35"/>
      <c r="F149" s="35"/>
      <c r="G149" s="35"/>
      <c r="H149" s="35"/>
      <c r="I149" s="35"/>
      <c r="J149" s="35"/>
      <c r="K149" s="35"/>
      <c r="L149" s="35"/>
      <c r="M149" s="35"/>
      <c r="N149" s="35"/>
      <c r="O149" s="35"/>
      <c r="P149" s="35"/>
      <c r="Q149" s="35"/>
      <c r="R149" s="35"/>
      <c r="S149" s="35"/>
      <c r="T149" s="35"/>
      <c r="U149" s="35"/>
      <c r="V149" s="35"/>
      <c r="W149" s="35"/>
      <c r="X149" s="35"/>
      <c r="Y149" s="35"/>
      <c r="Z149" s="35"/>
      <c r="AA149" s="35"/>
      <c r="AB149" s="35"/>
      <c r="AC149" s="35"/>
      <c r="AD149" s="35"/>
      <c r="AE149" s="35"/>
      <c r="AF149" s="35"/>
      <c r="AG149" s="35"/>
      <c r="AH149" s="35"/>
      <c r="AI149" s="35"/>
      <c r="AJ149" s="35"/>
      <c r="AK149" s="35"/>
      <c r="AL149" s="35"/>
      <c r="AM149" s="35"/>
      <c r="AN149" s="35"/>
    </row>
    <row r="150" spans="1:40" x14ac:dyDescent="0.35">
      <c r="A150" s="182"/>
      <c r="B150" s="35"/>
      <c r="C150" s="35"/>
      <c r="D150" s="35"/>
      <c r="E150" s="35"/>
      <c r="F150" s="35"/>
      <c r="G150" s="35"/>
      <c r="H150" s="35"/>
      <c r="I150" s="35"/>
      <c r="J150" s="35"/>
      <c r="K150" s="35"/>
      <c r="L150" s="35"/>
      <c r="M150" s="35"/>
      <c r="N150" s="35"/>
      <c r="O150" s="35"/>
      <c r="P150" s="35"/>
      <c r="Q150" s="35"/>
      <c r="R150" s="35"/>
      <c r="S150" s="35"/>
      <c r="T150" s="35"/>
      <c r="U150" s="35"/>
      <c r="V150" s="35"/>
      <c r="W150" s="35"/>
      <c r="X150" s="35"/>
      <c r="Y150" s="35"/>
      <c r="Z150" s="35"/>
      <c r="AA150" s="35"/>
      <c r="AB150" s="35"/>
      <c r="AC150" s="35"/>
      <c r="AD150" s="35"/>
      <c r="AE150" s="35"/>
      <c r="AF150" s="35"/>
      <c r="AG150" s="35"/>
      <c r="AH150" s="35"/>
      <c r="AI150" s="35"/>
      <c r="AJ150" s="35"/>
      <c r="AK150" s="35"/>
      <c r="AL150" s="35"/>
      <c r="AM150" s="35"/>
      <c r="AN150" s="35"/>
    </row>
    <row r="151" spans="1:40" x14ac:dyDescent="0.35">
      <c r="A151" s="182"/>
      <c r="B151" s="35"/>
      <c r="C151" s="35"/>
      <c r="D151" s="35"/>
      <c r="E151" s="35"/>
      <c r="F151" s="35"/>
      <c r="G151" s="35"/>
      <c r="H151" s="35"/>
      <c r="I151" s="35"/>
      <c r="J151" s="35"/>
      <c r="K151" s="35"/>
      <c r="L151" s="35"/>
      <c r="M151" s="35"/>
      <c r="N151" s="35"/>
      <c r="O151" s="35"/>
      <c r="P151" s="35"/>
      <c r="Q151" s="35"/>
      <c r="R151" s="35"/>
      <c r="S151" s="35"/>
      <c r="T151" s="35"/>
      <c r="U151" s="35"/>
      <c r="V151" s="35"/>
      <c r="W151" s="35"/>
      <c r="X151" s="35"/>
      <c r="Y151" s="35"/>
      <c r="Z151" s="35"/>
      <c r="AA151" s="35"/>
      <c r="AB151" s="35"/>
      <c r="AC151" s="35"/>
      <c r="AD151" s="35"/>
      <c r="AE151" s="35"/>
      <c r="AF151" s="35"/>
      <c r="AG151" s="35"/>
      <c r="AH151" s="35"/>
      <c r="AI151" s="35"/>
      <c r="AJ151" s="35"/>
      <c r="AK151" s="35"/>
      <c r="AL151" s="35"/>
      <c r="AM151" s="35"/>
      <c r="AN151" s="35"/>
    </row>
    <row r="152" spans="1:40" x14ac:dyDescent="0.35">
      <c r="A152" s="182"/>
      <c r="B152" s="35"/>
      <c r="C152" s="35"/>
      <c r="D152" s="35"/>
      <c r="E152" s="35"/>
      <c r="F152" s="35"/>
      <c r="G152" s="35"/>
      <c r="H152" s="35"/>
      <c r="I152" s="35"/>
      <c r="J152" s="35"/>
      <c r="K152" s="35"/>
      <c r="L152" s="35"/>
      <c r="M152" s="35"/>
      <c r="N152" s="35"/>
      <c r="O152" s="35"/>
      <c r="P152" s="35"/>
      <c r="Q152" s="35"/>
      <c r="R152" s="35"/>
      <c r="S152" s="35"/>
      <c r="T152" s="35"/>
      <c r="U152" s="35"/>
      <c r="V152" s="35"/>
      <c r="W152" s="35"/>
      <c r="X152" s="35"/>
      <c r="Y152" s="35"/>
      <c r="Z152" s="35"/>
      <c r="AA152" s="35"/>
      <c r="AB152" s="35"/>
      <c r="AC152" s="35"/>
      <c r="AD152" s="35"/>
      <c r="AE152" s="35"/>
      <c r="AF152" s="35"/>
      <c r="AG152" s="35"/>
      <c r="AH152" s="35"/>
      <c r="AI152" s="35"/>
      <c r="AJ152" s="35"/>
      <c r="AK152" s="35"/>
      <c r="AL152" s="35"/>
      <c r="AM152" s="35"/>
      <c r="AN152" s="35"/>
    </row>
    <row r="153" spans="1:40" x14ac:dyDescent="0.35">
      <c r="A153" s="182"/>
      <c r="B153" s="35"/>
      <c r="C153" s="35"/>
      <c r="D153" s="35"/>
      <c r="E153" s="35"/>
      <c r="F153" s="35"/>
      <c r="G153" s="35"/>
      <c r="H153" s="35"/>
      <c r="I153" s="35"/>
      <c r="J153" s="35"/>
      <c r="K153" s="35"/>
      <c r="L153" s="35"/>
      <c r="M153" s="35"/>
      <c r="N153" s="35"/>
      <c r="O153" s="35"/>
      <c r="P153" s="35"/>
      <c r="Q153" s="35"/>
      <c r="R153" s="35"/>
      <c r="S153" s="35"/>
      <c r="T153" s="35"/>
      <c r="U153" s="35"/>
      <c r="V153" s="35"/>
      <c r="W153" s="35"/>
      <c r="X153" s="35"/>
      <c r="Y153" s="35"/>
      <c r="Z153" s="35"/>
      <c r="AA153" s="35"/>
      <c r="AB153" s="35"/>
      <c r="AC153" s="35"/>
      <c r="AD153" s="35"/>
      <c r="AE153" s="35"/>
      <c r="AF153" s="35"/>
      <c r="AG153" s="35"/>
      <c r="AH153" s="35"/>
      <c r="AI153" s="35"/>
      <c r="AJ153" s="35"/>
      <c r="AK153" s="35"/>
      <c r="AL153" s="35"/>
      <c r="AM153" s="35"/>
      <c r="AN153" s="35"/>
    </row>
    <row r="154" spans="1:40" x14ac:dyDescent="0.35">
      <c r="A154" s="182"/>
      <c r="B154" s="35"/>
      <c r="C154" s="35"/>
      <c r="D154" s="35"/>
      <c r="E154" s="35"/>
      <c r="F154" s="35"/>
      <c r="G154" s="35"/>
      <c r="H154" s="35"/>
      <c r="I154" s="35"/>
      <c r="J154" s="35"/>
      <c r="K154" s="35"/>
      <c r="L154" s="35"/>
      <c r="M154" s="35"/>
      <c r="N154" s="35"/>
      <c r="O154" s="35"/>
      <c r="P154" s="35"/>
      <c r="Q154" s="35"/>
      <c r="R154" s="35"/>
      <c r="S154" s="35"/>
      <c r="T154" s="35"/>
      <c r="U154" s="35"/>
      <c r="V154" s="35"/>
      <c r="W154" s="35"/>
      <c r="X154" s="35"/>
      <c r="Y154" s="35"/>
      <c r="Z154" s="35"/>
      <c r="AA154" s="35"/>
      <c r="AB154" s="35"/>
      <c r="AC154" s="35"/>
      <c r="AD154" s="35"/>
      <c r="AE154" s="35"/>
      <c r="AF154" s="35"/>
      <c r="AG154" s="35"/>
      <c r="AH154" s="35"/>
      <c r="AI154" s="35"/>
      <c r="AJ154" s="35"/>
      <c r="AK154" s="35"/>
      <c r="AL154" s="35"/>
      <c r="AM154" s="35"/>
      <c r="AN154" s="35"/>
    </row>
    <row r="155" spans="1:40" x14ac:dyDescent="0.35">
      <c r="A155" s="182"/>
      <c r="B155" s="35"/>
      <c r="C155" s="35"/>
      <c r="D155" s="35"/>
      <c r="E155" s="35"/>
      <c r="F155" s="35"/>
      <c r="G155" s="35"/>
      <c r="H155" s="35"/>
      <c r="I155" s="35"/>
      <c r="J155" s="35"/>
      <c r="K155" s="35"/>
      <c r="L155" s="35"/>
      <c r="M155" s="35"/>
      <c r="N155" s="35"/>
      <c r="O155" s="35"/>
      <c r="P155" s="35"/>
      <c r="Q155" s="35"/>
      <c r="R155" s="35"/>
      <c r="S155" s="35"/>
      <c r="T155" s="35"/>
      <c r="U155" s="35"/>
      <c r="V155" s="35"/>
      <c r="W155" s="35"/>
      <c r="X155" s="35"/>
      <c r="Y155" s="35"/>
      <c r="Z155" s="35"/>
      <c r="AA155" s="35"/>
      <c r="AB155" s="35"/>
      <c r="AC155" s="35"/>
      <c r="AD155" s="35"/>
      <c r="AE155" s="35"/>
      <c r="AF155" s="35"/>
      <c r="AG155" s="35"/>
      <c r="AH155" s="35"/>
      <c r="AI155" s="35"/>
      <c r="AJ155" s="35"/>
      <c r="AK155" s="35"/>
      <c r="AL155" s="35"/>
      <c r="AM155" s="35"/>
      <c r="AN155" s="35"/>
    </row>
    <row r="156" spans="1:40" x14ac:dyDescent="0.35">
      <c r="A156" s="182"/>
      <c r="B156" s="35"/>
      <c r="C156" s="35"/>
      <c r="D156" s="35"/>
      <c r="E156" s="35"/>
      <c r="F156" s="35"/>
      <c r="G156" s="35"/>
      <c r="H156" s="35"/>
      <c r="I156" s="35"/>
      <c r="J156" s="35"/>
      <c r="K156" s="35"/>
      <c r="L156" s="35"/>
      <c r="M156" s="35"/>
      <c r="N156" s="35"/>
      <c r="O156" s="35"/>
      <c r="P156" s="35"/>
      <c r="Q156" s="35"/>
      <c r="R156" s="35"/>
      <c r="S156" s="35"/>
      <c r="T156" s="35"/>
      <c r="U156" s="35"/>
      <c r="V156" s="35"/>
      <c r="W156" s="35"/>
      <c r="X156" s="35"/>
      <c r="Y156" s="35"/>
      <c r="Z156" s="35"/>
      <c r="AA156" s="35"/>
      <c r="AB156" s="35"/>
      <c r="AC156" s="35"/>
      <c r="AD156" s="35"/>
      <c r="AE156" s="35"/>
      <c r="AF156" s="35"/>
      <c r="AG156" s="35"/>
      <c r="AH156" s="35"/>
      <c r="AI156" s="35"/>
      <c r="AJ156" s="35"/>
      <c r="AK156" s="35"/>
      <c r="AL156" s="35"/>
      <c r="AM156" s="35"/>
      <c r="AN156" s="35"/>
    </row>
    <row r="157" spans="1:40" x14ac:dyDescent="0.35">
      <c r="A157" s="182"/>
      <c r="B157" s="35"/>
      <c r="C157" s="35"/>
      <c r="D157" s="35"/>
      <c r="E157" s="35"/>
      <c r="F157" s="35"/>
      <c r="G157" s="35"/>
      <c r="H157" s="35"/>
      <c r="I157" s="35"/>
      <c r="J157" s="35"/>
      <c r="K157" s="35"/>
      <c r="L157" s="35"/>
      <c r="M157" s="35"/>
      <c r="N157" s="35"/>
      <c r="O157" s="35"/>
      <c r="P157" s="35"/>
      <c r="Q157" s="35"/>
      <c r="R157" s="35"/>
      <c r="S157" s="35"/>
      <c r="T157" s="35"/>
      <c r="U157" s="35"/>
      <c r="V157" s="35"/>
      <c r="W157" s="35"/>
      <c r="X157" s="35"/>
      <c r="Y157" s="35"/>
      <c r="Z157" s="35"/>
      <c r="AA157" s="35"/>
      <c r="AB157" s="35"/>
      <c r="AC157" s="35"/>
      <c r="AD157" s="35"/>
      <c r="AE157" s="35"/>
      <c r="AF157" s="35"/>
      <c r="AG157" s="35"/>
      <c r="AH157" s="35"/>
      <c r="AI157" s="35"/>
      <c r="AJ157" s="35"/>
      <c r="AK157" s="35"/>
      <c r="AL157" s="35"/>
      <c r="AM157" s="35"/>
      <c r="AN157" s="35"/>
    </row>
    <row r="158" spans="1:40" x14ac:dyDescent="0.35">
      <c r="A158" s="182"/>
      <c r="B158" s="35"/>
      <c r="C158" s="35"/>
      <c r="D158" s="35"/>
      <c r="E158" s="35"/>
      <c r="F158" s="35"/>
      <c r="G158" s="35"/>
      <c r="H158" s="35"/>
      <c r="I158" s="35"/>
      <c r="J158" s="35"/>
      <c r="K158" s="35"/>
      <c r="L158" s="35"/>
      <c r="M158" s="35"/>
      <c r="N158" s="35"/>
      <c r="O158" s="35"/>
      <c r="P158" s="35"/>
      <c r="Q158" s="35"/>
      <c r="R158" s="35"/>
      <c r="S158" s="35"/>
      <c r="T158" s="35"/>
      <c r="U158" s="35"/>
      <c r="V158" s="35"/>
      <c r="W158" s="35"/>
      <c r="X158" s="35"/>
      <c r="Y158" s="35"/>
      <c r="Z158" s="35"/>
      <c r="AA158" s="35"/>
      <c r="AB158" s="35"/>
      <c r="AC158" s="35"/>
      <c r="AD158" s="35"/>
      <c r="AE158" s="35"/>
      <c r="AF158" s="35"/>
      <c r="AG158" s="35"/>
      <c r="AH158" s="35"/>
      <c r="AI158" s="35"/>
      <c r="AJ158" s="35"/>
      <c r="AK158" s="35"/>
      <c r="AL158" s="35"/>
      <c r="AM158" s="35"/>
      <c r="AN158" s="35"/>
    </row>
    <row r="159" spans="1:40" x14ac:dyDescent="0.35">
      <c r="A159" s="182"/>
      <c r="B159" s="35"/>
      <c r="C159" s="35"/>
      <c r="D159" s="35"/>
      <c r="E159" s="35"/>
      <c r="F159" s="35"/>
      <c r="G159" s="35"/>
      <c r="H159" s="35"/>
      <c r="I159" s="35"/>
      <c r="J159" s="35"/>
      <c r="K159" s="35"/>
      <c r="L159" s="35"/>
      <c r="M159" s="35"/>
      <c r="N159" s="35"/>
      <c r="O159" s="35"/>
      <c r="P159" s="35"/>
      <c r="Q159" s="35"/>
      <c r="R159" s="35"/>
      <c r="S159" s="35"/>
      <c r="T159" s="35"/>
      <c r="U159" s="35"/>
      <c r="V159" s="35"/>
      <c r="W159" s="35"/>
      <c r="X159" s="35"/>
      <c r="Y159" s="35"/>
      <c r="Z159" s="35"/>
      <c r="AA159" s="35"/>
      <c r="AB159" s="35"/>
      <c r="AC159" s="35"/>
      <c r="AD159" s="35"/>
      <c r="AE159" s="35"/>
      <c r="AF159" s="35"/>
      <c r="AG159" s="35"/>
      <c r="AH159" s="35"/>
      <c r="AI159" s="35"/>
      <c r="AJ159" s="35"/>
      <c r="AK159" s="35"/>
      <c r="AL159" s="35"/>
      <c r="AM159" s="35"/>
      <c r="AN159" s="35"/>
    </row>
    <row r="160" spans="1:40" x14ac:dyDescent="0.35">
      <c r="A160" s="182"/>
      <c r="B160" s="35"/>
      <c r="C160" s="35"/>
      <c r="D160" s="35"/>
      <c r="E160" s="35"/>
      <c r="F160" s="35"/>
      <c r="G160" s="35"/>
      <c r="H160" s="35"/>
      <c r="I160" s="35"/>
      <c r="J160" s="35"/>
      <c r="K160" s="35"/>
      <c r="L160" s="35"/>
      <c r="M160" s="35"/>
      <c r="N160" s="35"/>
      <c r="O160" s="35"/>
      <c r="P160" s="35"/>
      <c r="Q160" s="35"/>
      <c r="R160" s="35"/>
      <c r="S160" s="35"/>
      <c r="T160" s="35"/>
      <c r="U160" s="35"/>
      <c r="V160" s="35"/>
      <c r="W160" s="35"/>
      <c r="X160" s="35"/>
      <c r="Y160" s="35"/>
      <c r="Z160" s="35"/>
      <c r="AA160" s="35"/>
      <c r="AB160" s="35"/>
      <c r="AC160" s="35"/>
      <c r="AD160" s="35"/>
      <c r="AE160" s="35"/>
      <c r="AF160" s="35"/>
      <c r="AG160" s="35"/>
      <c r="AH160" s="35"/>
      <c r="AI160" s="35"/>
      <c r="AJ160" s="35"/>
      <c r="AK160" s="35"/>
      <c r="AL160" s="35"/>
      <c r="AM160" s="35"/>
      <c r="AN160" s="35"/>
    </row>
    <row r="161" spans="1:40" x14ac:dyDescent="0.35">
      <c r="A161" s="182"/>
      <c r="B161" s="35"/>
      <c r="C161" s="35"/>
      <c r="D161" s="35"/>
      <c r="E161" s="35"/>
      <c r="F161" s="35"/>
      <c r="G161" s="35"/>
      <c r="H161" s="35"/>
      <c r="I161" s="35"/>
      <c r="J161" s="35"/>
      <c r="K161" s="35"/>
      <c r="L161" s="35"/>
      <c r="M161" s="35"/>
      <c r="N161" s="35"/>
      <c r="O161" s="35"/>
      <c r="P161" s="35"/>
      <c r="Q161" s="35"/>
      <c r="R161" s="35"/>
      <c r="S161" s="35"/>
      <c r="T161" s="35"/>
      <c r="U161" s="35"/>
      <c r="V161" s="35"/>
      <c r="W161" s="35"/>
      <c r="X161" s="35"/>
      <c r="Y161" s="35"/>
      <c r="Z161" s="35"/>
      <c r="AA161" s="35"/>
      <c r="AB161" s="35"/>
      <c r="AC161" s="35"/>
      <c r="AD161" s="35"/>
      <c r="AE161" s="35"/>
      <c r="AF161" s="35"/>
      <c r="AG161" s="35"/>
      <c r="AH161" s="35"/>
      <c r="AI161" s="35"/>
      <c r="AJ161" s="35"/>
      <c r="AK161" s="35"/>
      <c r="AL161" s="35"/>
      <c r="AM161" s="35"/>
      <c r="AN161" s="35"/>
    </row>
    <row r="162" spans="1:40" x14ac:dyDescent="0.35">
      <c r="A162" s="182"/>
      <c r="B162" s="35"/>
      <c r="C162" s="35"/>
      <c r="D162" s="35"/>
      <c r="E162" s="35"/>
      <c r="F162" s="35"/>
      <c r="G162" s="35"/>
      <c r="H162" s="35"/>
      <c r="I162" s="35"/>
      <c r="J162" s="35"/>
      <c r="K162" s="35"/>
      <c r="L162" s="35"/>
      <c r="M162" s="35"/>
      <c r="N162" s="35"/>
      <c r="O162" s="35"/>
      <c r="P162" s="35"/>
      <c r="Q162" s="35"/>
      <c r="R162" s="35"/>
      <c r="S162" s="35"/>
      <c r="T162" s="35"/>
      <c r="U162" s="35"/>
      <c r="V162" s="35"/>
      <c r="W162" s="35"/>
      <c r="X162" s="35"/>
      <c r="Y162" s="35"/>
      <c r="Z162" s="35"/>
      <c r="AA162" s="35"/>
      <c r="AB162" s="35"/>
      <c r="AC162" s="35"/>
      <c r="AD162" s="35"/>
      <c r="AE162" s="35"/>
      <c r="AF162" s="35"/>
      <c r="AG162" s="35"/>
      <c r="AH162" s="35"/>
      <c r="AI162" s="35"/>
      <c r="AJ162" s="35"/>
      <c r="AK162" s="35"/>
      <c r="AL162" s="35"/>
      <c r="AM162" s="35"/>
      <c r="AN162" s="35"/>
    </row>
    <row r="163" spans="1:40" x14ac:dyDescent="0.35">
      <c r="A163" s="182"/>
      <c r="B163" s="35"/>
      <c r="C163" s="35"/>
      <c r="D163" s="35"/>
      <c r="E163" s="35"/>
      <c r="F163" s="35"/>
      <c r="G163" s="35"/>
      <c r="H163" s="35"/>
      <c r="I163" s="35"/>
      <c r="J163" s="35"/>
      <c r="K163" s="35"/>
      <c r="L163" s="35"/>
      <c r="M163" s="35"/>
      <c r="N163" s="35"/>
      <c r="O163" s="35"/>
      <c r="P163" s="35"/>
      <c r="Q163" s="35"/>
      <c r="R163" s="35"/>
      <c r="S163" s="35"/>
      <c r="T163" s="35"/>
      <c r="U163" s="35"/>
      <c r="V163" s="35"/>
      <c r="W163" s="35"/>
      <c r="X163" s="35"/>
      <c r="Y163" s="35"/>
      <c r="Z163" s="35"/>
      <c r="AA163" s="35"/>
      <c r="AB163" s="35"/>
      <c r="AC163" s="35"/>
      <c r="AD163" s="35"/>
      <c r="AE163" s="35"/>
      <c r="AF163" s="35"/>
      <c r="AG163" s="35"/>
      <c r="AH163" s="35"/>
      <c r="AI163" s="35"/>
      <c r="AJ163" s="35"/>
      <c r="AK163" s="35"/>
      <c r="AL163" s="35"/>
      <c r="AM163" s="35"/>
      <c r="AN163" s="35"/>
    </row>
    <row r="164" spans="1:40" x14ac:dyDescent="0.35">
      <c r="A164" s="182"/>
      <c r="B164" s="35"/>
      <c r="C164" s="35"/>
      <c r="D164" s="35"/>
      <c r="E164" s="35"/>
      <c r="F164" s="35"/>
      <c r="G164" s="35"/>
      <c r="H164" s="35"/>
      <c r="I164" s="35"/>
      <c r="J164" s="35"/>
      <c r="K164" s="35"/>
      <c r="L164" s="35"/>
      <c r="M164" s="35"/>
      <c r="N164" s="35"/>
      <c r="O164" s="35"/>
      <c r="P164" s="35"/>
      <c r="Q164" s="35"/>
      <c r="R164" s="35"/>
      <c r="S164" s="35"/>
      <c r="T164" s="35"/>
      <c r="U164" s="35"/>
      <c r="V164" s="35"/>
      <c r="W164" s="35"/>
      <c r="X164" s="35"/>
      <c r="Y164" s="35"/>
      <c r="Z164" s="35"/>
      <c r="AA164" s="35"/>
      <c r="AB164" s="35"/>
      <c r="AC164" s="35"/>
      <c r="AD164" s="35"/>
      <c r="AE164" s="35"/>
      <c r="AF164" s="35"/>
      <c r="AG164" s="35"/>
      <c r="AH164" s="35"/>
      <c r="AI164" s="35"/>
      <c r="AJ164" s="35"/>
      <c r="AK164" s="35"/>
      <c r="AL164" s="35"/>
      <c r="AM164" s="35"/>
      <c r="AN164" s="35"/>
    </row>
    <row r="165" spans="1:40" x14ac:dyDescent="0.35">
      <c r="A165" s="182"/>
      <c r="B165" s="35"/>
      <c r="C165" s="35"/>
      <c r="D165" s="35"/>
      <c r="E165" s="35"/>
      <c r="F165" s="35"/>
      <c r="G165" s="35"/>
      <c r="H165" s="35"/>
      <c r="I165" s="35"/>
      <c r="J165" s="35"/>
      <c r="K165" s="35"/>
      <c r="L165" s="35"/>
      <c r="M165" s="35"/>
      <c r="N165" s="35"/>
      <c r="O165" s="35"/>
      <c r="P165" s="35"/>
      <c r="Q165" s="35"/>
      <c r="R165" s="35"/>
      <c r="S165" s="35"/>
      <c r="T165" s="35"/>
      <c r="U165" s="35"/>
      <c r="V165" s="35"/>
      <c r="W165" s="35"/>
      <c r="X165" s="35"/>
      <c r="Y165" s="35"/>
      <c r="Z165" s="35"/>
      <c r="AA165" s="35"/>
      <c r="AB165" s="35"/>
      <c r="AC165" s="35"/>
      <c r="AD165" s="35"/>
      <c r="AE165" s="35"/>
      <c r="AF165" s="35"/>
      <c r="AG165" s="35"/>
      <c r="AH165" s="35"/>
      <c r="AI165" s="35"/>
      <c r="AJ165" s="35"/>
      <c r="AK165" s="35"/>
      <c r="AL165" s="35"/>
      <c r="AM165" s="35"/>
      <c r="AN165" s="35"/>
    </row>
  </sheetData>
  <mergeCells count="17">
    <mergeCell ref="A12:A14"/>
    <mergeCell ref="A4:A6"/>
    <mergeCell ref="A8:A10"/>
    <mergeCell ref="A16:A18"/>
    <mergeCell ref="A20:A22"/>
    <mergeCell ref="A72:A74"/>
    <mergeCell ref="A29:A31"/>
    <mergeCell ref="A24:A26"/>
    <mergeCell ref="A33:A35"/>
    <mergeCell ref="A38:A40"/>
    <mergeCell ref="A42:A44"/>
    <mergeCell ref="A47:A49"/>
    <mergeCell ref="A51:A53"/>
    <mergeCell ref="A55:A57"/>
    <mergeCell ref="A59:A61"/>
    <mergeCell ref="A64:A66"/>
    <mergeCell ref="A68:A70"/>
  </mergeCells>
  <conditionalFormatting sqref="B7:C7 B11:C11 B3:W3">
    <cfRule type="cellIs" dxfId="206" priority="320" operator="equal">
      <formula>TRUE</formula>
    </cfRule>
  </conditionalFormatting>
  <conditionalFormatting sqref="W4:X4 W28:X28 W37:X37 W46:X46 W3">
    <cfRule type="cellIs" dxfId="205" priority="319" operator="equal">
      <formula>TRUE</formula>
    </cfRule>
  </conditionalFormatting>
  <conditionalFormatting sqref="B8:V8">
    <cfRule type="cellIs" dxfId="204" priority="318" operator="equal">
      <formula>TRUE</formula>
    </cfRule>
  </conditionalFormatting>
  <conditionalFormatting sqref="W8:X8">
    <cfRule type="cellIs" dxfId="203" priority="317" operator="equal">
      <formula>TRUE</formula>
    </cfRule>
  </conditionalFormatting>
  <conditionalFormatting sqref="AB33">
    <cfRule type="cellIs" dxfId="202" priority="222" operator="equal">
      <formula>TRUE</formula>
    </cfRule>
  </conditionalFormatting>
  <conditionalFormatting sqref="AA47">
    <cfRule type="cellIs" dxfId="201" priority="207" operator="equal">
      <formula>TRUE</formula>
    </cfRule>
  </conditionalFormatting>
  <conditionalFormatting sqref="B16:V16">
    <cfRule type="cellIs" dxfId="200" priority="314" operator="equal">
      <formula>TRUE</formula>
    </cfRule>
  </conditionalFormatting>
  <conditionalFormatting sqref="W16:X16">
    <cfRule type="cellIs" dxfId="199" priority="313" operator="equal">
      <formula>TRUE</formula>
    </cfRule>
  </conditionalFormatting>
  <conditionalFormatting sqref="B51:V51">
    <cfRule type="cellIs" dxfId="198" priority="203" operator="equal">
      <formula>TRUE</formula>
    </cfRule>
  </conditionalFormatting>
  <conditionalFormatting sqref="B20:V20">
    <cfRule type="cellIs" dxfId="197" priority="310" operator="equal">
      <formula>TRUE</formula>
    </cfRule>
  </conditionalFormatting>
  <conditionalFormatting sqref="W20:X20">
    <cfRule type="cellIs" dxfId="196" priority="309" operator="equal">
      <formula>TRUE</formula>
    </cfRule>
  </conditionalFormatting>
  <conditionalFormatting sqref="B47:V47">
    <cfRule type="cellIs" dxfId="195" priority="214" operator="equal">
      <formula>TRUE</formula>
    </cfRule>
  </conditionalFormatting>
  <conditionalFormatting sqref="B24:V24">
    <cfRule type="cellIs" dxfId="194" priority="306" operator="equal">
      <formula>TRUE</formula>
    </cfRule>
  </conditionalFormatting>
  <conditionalFormatting sqref="W24:X24">
    <cfRule type="cellIs" dxfId="193" priority="305" operator="equal">
      <formula>TRUE</formula>
    </cfRule>
  </conditionalFormatting>
  <conditionalFormatting sqref="Y51">
    <cfRule type="cellIs" dxfId="192" priority="200" operator="equal">
      <formula>TRUE</formula>
    </cfRule>
  </conditionalFormatting>
  <conditionalFormatting sqref="B29:V29">
    <cfRule type="cellIs" dxfId="191" priority="302" operator="equal">
      <formula>TRUE</formula>
    </cfRule>
  </conditionalFormatting>
  <conditionalFormatting sqref="W29:X29">
    <cfRule type="cellIs" dxfId="190" priority="301" operator="equal">
      <formula>TRUE</formula>
    </cfRule>
  </conditionalFormatting>
  <conditionalFormatting sqref="AA51">
    <cfRule type="cellIs" dxfId="189" priority="196" operator="equal">
      <formula>TRUE</formula>
    </cfRule>
  </conditionalFormatting>
  <conditionalFormatting sqref="W55:X55">
    <cfRule type="cellIs" dxfId="188" priority="191" operator="equal">
      <formula>TRUE</formula>
    </cfRule>
  </conditionalFormatting>
  <conditionalFormatting sqref="B33:V33">
    <cfRule type="cellIs" dxfId="187" priority="298" operator="equal">
      <formula>TRUE</formula>
    </cfRule>
  </conditionalFormatting>
  <conditionalFormatting sqref="W33:X33">
    <cfRule type="cellIs" dxfId="186" priority="297" operator="equal">
      <formula>TRUE</formula>
    </cfRule>
  </conditionalFormatting>
  <conditionalFormatting sqref="W51:X51">
    <cfRule type="cellIs" dxfId="185" priority="202" operator="equal">
      <formula>TRUE</formula>
    </cfRule>
  </conditionalFormatting>
  <conditionalFormatting sqref="Z55">
    <cfRule type="cellIs" dxfId="184" priority="187" operator="equal">
      <formula>TRUE</formula>
    </cfRule>
  </conditionalFormatting>
  <conditionalFormatting sqref="B38:V38">
    <cfRule type="cellIs" dxfId="183" priority="294" operator="equal">
      <formula>TRUE</formula>
    </cfRule>
  </conditionalFormatting>
  <conditionalFormatting sqref="W38:X38">
    <cfRule type="cellIs" dxfId="182" priority="293" operator="equal">
      <formula>TRUE</formula>
    </cfRule>
  </conditionalFormatting>
  <conditionalFormatting sqref="Z51">
    <cfRule type="cellIs" dxfId="181" priority="198" operator="equal">
      <formula>TRUE</formula>
    </cfRule>
  </conditionalFormatting>
  <conditionalFormatting sqref="AB55">
    <cfRule type="cellIs" dxfId="180" priority="183" operator="equal">
      <formula>TRUE</formula>
    </cfRule>
  </conditionalFormatting>
  <conditionalFormatting sqref="B42:V42">
    <cfRule type="cellIs" dxfId="179" priority="290" operator="equal">
      <formula>TRUE</formula>
    </cfRule>
  </conditionalFormatting>
  <conditionalFormatting sqref="W42:X42">
    <cfRule type="cellIs" dxfId="178" priority="289" operator="equal">
      <formula>TRUE</formula>
    </cfRule>
  </conditionalFormatting>
  <conditionalFormatting sqref="AB51">
    <cfRule type="cellIs" dxfId="177" priority="194" operator="equal">
      <formula>TRUE</formula>
    </cfRule>
  </conditionalFormatting>
  <conditionalFormatting sqref="Y63">
    <cfRule type="cellIs" dxfId="176" priority="179" operator="equal">
      <formula>TRUE</formula>
    </cfRule>
  </conditionalFormatting>
  <conditionalFormatting sqref="AB42">
    <cfRule type="cellIs" dxfId="175" priority="220" operator="equal">
      <formula>TRUE</formula>
    </cfRule>
  </conditionalFormatting>
  <conditionalFormatting sqref="Y16">
    <cfRule type="cellIs" dxfId="174" priority="280" operator="equal">
      <formula>TRUE</formula>
    </cfRule>
  </conditionalFormatting>
  <conditionalFormatting sqref="Z29">
    <cfRule type="cellIs" dxfId="173" priority="251" operator="equal">
      <formula>TRUE</formula>
    </cfRule>
  </conditionalFormatting>
  <conditionalFormatting sqref="Y4 Y28 Y37 Y46">
    <cfRule type="cellIs" dxfId="172" priority="282" operator="equal">
      <formula>TRUE</formula>
    </cfRule>
  </conditionalFormatting>
  <conditionalFormatting sqref="Y8">
    <cfRule type="cellIs" dxfId="171" priority="281" operator="equal">
      <formula>TRUE</formula>
    </cfRule>
  </conditionalFormatting>
  <conditionalFormatting sqref="Y20">
    <cfRule type="cellIs" dxfId="170" priority="279" operator="equal">
      <formula>TRUE</formula>
    </cfRule>
  </conditionalFormatting>
  <conditionalFormatting sqref="Y24">
    <cfRule type="cellIs" dxfId="169" priority="278" operator="equal">
      <formula>TRUE</formula>
    </cfRule>
  </conditionalFormatting>
  <conditionalFormatting sqref="Y29">
    <cfRule type="cellIs" dxfId="168" priority="277" operator="equal">
      <formula>TRUE</formula>
    </cfRule>
  </conditionalFormatting>
  <conditionalFormatting sqref="Y33">
    <cfRule type="cellIs" dxfId="167" priority="276" operator="equal">
      <formula>TRUE</formula>
    </cfRule>
  </conditionalFormatting>
  <conditionalFormatting sqref="Y38">
    <cfRule type="cellIs" dxfId="166" priority="275" operator="equal">
      <formula>TRUE</formula>
    </cfRule>
  </conditionalFormatting>
  <conditionalFormatting sqref="Y42">
    <cfRule type="cellIs" dxfId="165" priority="274" operator="equal">
      <formula>TRUE</formula>
    </cfRule>
  </conditionalFormatting>
  <conditionalFormatting sqref="Z24">
    <cfRule type="cellIs" dxfId="164" priority="252" operator="equal">
      <formula>TRUE</formula>
    </cfRule>
  </conditionalFormatting>
  <conditionalFormatting sqref="Z38">
    <cfRule type="cellIs" dxfId="163" priority="249" operator="equal">
      <formula>TRUE</formula>
    </cfRule>
  </conditionalFormatting>
  <conditionalFormatting sqref="Z42">
    <cfRule type="cellIs" dxfId="162" priority="248" operator="equal">
      <formula>TRUE</formula>
    </cfRule>
  </conditionalFormatting>
  <conditionalFormatting sqref="Z33">
    <cfRule type="cellIs" dxfId="161" priority="250" operator="equal">
      <formula>TRUE</formula>
    </cfRule>
  </conditionalFormatting>
  <conditionalFormatting sqref="AB8">
    <cfRule type="cellIs" dxfId="160" priority="227" operator="equal">
      <formula>TRUE</formula>
    </cfRule>
  </conditionalFormatting>
  <conditionalFormatting sqref="AB20">
    <cfRule type="cellIs" dxfId="159" priority="225" operator="equal">
      <formula>TRUE</formula>
    </cfRule>
  </conditionalFormatting>
  <conditionalFormatting sqref="AA24">
    <cfRule type="cellIs" dxfId="158" priority="238" operator="equal">
      <formula>TRUE</formula>
    </cfRule>
  </conditionalFormatting>
  <conditionalFormatting sqref="Z4 Z28 Z37 Z46">
    <cfRule type="cellIs" dxfId="157" priority="256" operator="equal">
      <formula>TRUE</formula>
    </cfRule>
  </conditionalFormatting>
  <conditionalFormatting sqref="Z8">
    <cfRule type="cellIs" dxfId="156" priority="255" operator="equal">
      <formula>TRUE</formula>
    </cfRule>
  </conditionalFormatting>
  <conditionalFormatting sqref="Z16">
    <cfRule type="cellIs" dxfId="155" priority="254" operator="equal">
      <formula>TRUE</formula>
    </cfRule>
  </conditionalFormatting>
  <conditionalFormatting sqref="Z20">
    <cfRule type="cellIs" dxfId="154" priority="253" operator="equal">
      <formula>TRUE</formula>
    </cfRule>
  </conditionalFormatting>
  <conditionalFormatting sqref="AB4 AB28 AB37 AB46">
    <cfRule type="cellIs" dxfId="153" priority="228" operator="equal">
      <formula>TRUE</formula>
    </cfRule>
  </conditionalFormatting>
  <conditionalFormatting sqref="AB16">
    <cfRule type="cellIs" dxfId="152" priority="226" operator="equal">
      <formula>TRUE</formula>
    </cfRule>
  </conditionalFormatting>
  <conditionalFormatting sqref="B59:V59">
    <cfRule type="cellIs" dxfId="151" priority="181" operator="equal">
      <formula>TRUE</formula>
    </cfRule>
  </conditionalFormatting>
  <conditionalFormatting sqref="AB38">
    <cfRule type="cellIs" dxfId="150" priority="221" operator="equal">
      <formula>TRUE</formula>
    </cfRule>
  </conditionalFormatting>
  <conditionalFormatting sqref="AB24">
    <cfRule type="cellIs" dxfId="149" priority="224" operator="equal">
      <formula>TRUE</formula>
    </cfRule>
  </conditionalFormatting>
  <conditionalFormatting sqref="AA4 AA28 AA37 AA46">
    <cfRule type="cellIs" dxfId="148" priority="242" operator="equal">
      <formula>TRUE</formula>
    </cfRule>
  </conditionalFormatting>
  <conditionalFormatting sqref="AA8">
    <cfRule type="cellIs" dxfId="147" priority="241" operator="equal">
      <formula>TRUE</formula>
    </cfRule>
  </conditionalFormatting>
  <conditionalFormatting sqref="AA16">
    <cfRule type="cellIs" dxfId="146" priority="240" operator="equal">
      <formula>TRUE</formula>
    </cfRule>
  </conditionalFormatting>
  <conditionalFormatting sqref="AA20">
    <cfRule type="cellIs" dxfId="145" priority="239" operator="equal">
      <formula>TRUE</formula>
    </cfRule>
  </conditionalFormatting>
  <conditionalFormatting sqref="AA29">
    <cfRule type="cellIs" dxfId="144" priority="237" operator="equal">
      <formula>TRUE</formula>
    </cfRule>
  </conditionalFormatting>
  <conditionalFormatting sqref="AA33">
    <cfRule type="cellIs" dxfId="143" priority="236" operator="equal">
      <formula>TRUE</formula>
    </cfRule>
  </conditionalFormatting>
  <conditionalFormatting sqref="AA38">
    <cfRule type="cellIs" dxfId="142" priority="235" operator="equal">
      <formula>TRUE</formula>
    </cfRule>
  </conditionalFormatting>
  <conditionalFormatting sqref="AA42">
    <cfRule type="cellIs" dxfId="141" priority="234" operator="equal">
      <formula>TRUE</formula>
    </cfRule>
  </conditionalFormatting>
  <conditionalFormatting sqref="Y64">
    <cfRule type="cellIs" dxfId="140" priority="167" operator="equal">
      <formula>TRUE</formula>
    </cfRule>
  </conditionalFormatting>
  <conditionalFormatting sqref="W47:X47">
    <cfRule type="cellIs" dxfId="139" priority="213" operator="equal">
      <formula>TRUE</formula>
    </cfRule>
  </conditionalFormatting>
  <conditionalFormatting sqref="AB29">
    <cfRule type="cellIs" dxfId="138" priority="223" operator="equal">
      <formula>TRUE</formula>
    </cfRule>
  </conditionalFormatting>
  <conditionalFormatting sqref="AB47">
    <cfRule type="cellIs" dxfId="137" priority="205" operator="equal">
      <formula>TRUE</formula>
    </cfRule>
  </conditionalFormatting>
  <conditionalFormatting sqref="Y47">
    <cfRule type="cellIs" dxfId="136" priority="211" operator="equal">
      <formula>TRUE</formula>
    </cfRule>
  </conditionalFormatting>
  <conditionalFormatting sqref="Z47">
    <cfRule type="cellIs" dxfId="135" priority="209" operator="equal">
      <formula>TRUE</formula>
    </cfRule>
  </conditionalFormatting>
  <conditionalFormatting sqref="B55:V55">
    <cfRule type="cellIs" dxfId="134" priority="192" operator="equal">
      <formula>TRUE</formula>
    </cfRule>
  </conditionalFormatting>
  <conditionalFormatting sqref="AA55">
    <cfRule type="cellIs" dxfId="133" priority="185" operator="equal">
      <formula>TRUE</formula>
    </cfRule>
  </conditionalFormatting>
  <conditionalFormatting sqref="W63:X63">
    <cfRule type="cellIs" dxfId="132" priority="182" operator="equal">
      <formula>TRUE</formula>
    </cfRule>
  </conditionalFormatting>
  <conditionalFormatting sqref="Y55">
    <cfRule type="cellIs" dxfId="131" priority="189" operator="equal">
      <formula>TRUE</formula>
    </cfRule>
  </conditionalFormatting>
  <conditionalFormatting sqref="W59:X59">
    <cfRule type="cellIs" dxfId="130" priority="180" operator="equal">
      <formula>TRUE</formula>
    </cfRule>
  </conditionalFormatting>
  <conditionalFormatting sqref="Y59">
    <cfRule type="cellIs" dxfId="129" priority="178" operator="equal">
      <formula>TRUE</formula>
    </cfRule>
  </conditionalFormatting>
  <conditionalFormatting sqref="Z59">
    <cfRule type="cellIs" dxfId="128" priority="176" operator="equal">
      <formula>TRUE</formula>
    </cfRule>
  </conditionalFormatting>
  <conditionalFormatting sqref="Z63">
    <cfRule type="cellIs" dxfId="127" priority="177" operator="equal">
      <formula>TRUE</formula>
    </cfRule>
  </conditionalFormatting>
  <conditionalFormatting sqref="AA63">
    <cfRule type="cellIs" dxfId="126" priority="175" operator="equal">
      <formula>TRUE</formula>
    </cfRule>
  </conditionalFormatting>
  <conditionalFormatting sqref="AA59">
    <cfRule type="cellIs" dxfId="125" priority="174" operator="equal">
      <formula>TRUE</formula>
    </cfRule>
  </conditionalFormatting>
  <conditionalFormatting sqref="AB63">
    <cfRule type="cellIs" dxfId="124" priority="173" operator="equal">
      <formula>TRUE</formula>
    </cfRule>
  </conditionalFormatting>
  <conditionalFormatting sqref="AB59">
    <cfRule type="cellIs" dxfId="123" priority="172" operator="equal">
      <formula>TRUE</formula>
    </cfRule>
  </conditionalFormatting>
  <conditionalFormatting sqref="Z64">
    <cfRule type="cellIs" dxfId="122" priority="165" operator="equal">
      <formula>TRUE</formula>
    </cfRule>
  </conditionalFormatting>
  <conditionalFormatting sqref="B64:V64">
    <cfRule type="cellIs" dxfId="121" priority="170" operator="equal">
      <formula>TRUE</formula>
    </cfRule>
  </conditionalFormatting>
  <conditionalFormatting sqref="W64:X64">
    <cfRule type="cellIs" dxfId="120" priority="169" operator="equal">
      <formula>TRUE</formula>
    </cfRule>
  </conditionalFormatting>
  <conditionalFormatting sqref="W68:X68">
    <cfRule type="cellIs" dxfId="119" priority="158" operator="equal">
      <formula>TRUE</formula>
    </cfRule>
  </conditionalFormatting>
  <conditionalFormatting sqref="AA64">
    <cfRule type="cellIs" dxfId="118" priority="163" operator="equal">
      <formula>TRUE</formula>
    </cfRule>
  </conditionalFormatting>
  <conditionalFormatting sqref="Y68">
    <cfRule type="cellIs" dxfId="117" priority="156" operator="equal">
      <formula>TRUE</formula>
    </cfRule>
  </conditionalFormatting>
  <conditionalFormatting sqref="AB64">
    <cfRule type="cellIs" dxfId="116" priority="161" operator="equal">
      <formula>TRUE</formula>
    </cfRule>
  </conditionalFormatting>
  <conditionalFormatting sqref="B68:V68">
    <cfRule type="cellIs" dxfId="115" priority="159" operator="equal">
      <formula>TRUE</formula>
    </cfRule>
  </conditionalFormatting>
  <conditionalFormatting sqref="Z68">
    <cfRule type="cellIs" dxfId="114" priority="154" operator="equal">
      <formula>TRUE</formula>
    </cfRule>
  </conditionalFormatting>
  <conditionalFormatting sqref="AA68">
    <cfRule type="cellIs" dxfId="113" priority="152" operator="equal">
      <formula>TRUE</formula>
    </cfRule>
  </conditionalFormatting>
  <conditionalFormatting sqref="W72:X72">
    <cfRule type="cellIs" dxfId="112" priority="147" operator="equal">
      <formula>TRUE</formula>
    </cfRule>
  </conditionalFormatting>
  <conditionalFormatting sqref="AB68">
    <cfRule type="cellIs" dxfId="111" priority="150" operator="equal">
      <formula>TRUE</formula>
    </cfRule>
  </conditionalFormatting>
  <conditionalFormatting sqref="B72:V72">
    <cfRule type="cellIs" dxfId="110" priority="148" operator="equal">
      <formula>TRUE</formula>
    </cfRule>
  </conditionalFormatting>
  <conditionalFormatting sqref="Y72">
    <cfRule type="cellIs" dxfId="109" priority="145" operator="equal">
      <formula>TRUE</formula>
    </cfRule>
  </conditionalFormatting>
  <conditionalFormatting sqref="Z72">
    <cfRule type="cellIs" dxfId="108" priority="143" operator="equal">
      <formula>TRUE</formula>
    </cfRule>
  </conditionalFormatting>
  <conditionalFormatting sqref="AA72">
    <cfRule type="cellIs" dxfId="107" priority="141" operator="equal">
      <formula>TRUE</formula>
    </cfRule>
  </conditionalFormatting>
  <conditionalFormatting sqref="AB72">
    <cfRule type="cellIs" dxfId="106" priority="139" operator="equal">
      <formula>TRUE</formula>
    </cfRule>
  </conditionalFormatting>
  <conditionalFormatting sqref="AG4 AG28 AG37 AG46">
    <cfRule type="cellIs" dxfId="105" priority="137" operator="equal">
      <formula>TRUE</formula>
    </cfRule>
  </conditionalFormatting>
  <conditionalFormatting sqref="AC8:AF8">
    <cfRule type="cellIs" dxfId="104" priority="136" operator="equal">
      <formula>TRUE</formula>
    </cfRule>
  </conditionalFormatting>
  <conditionalFormatting sqref="AG8">
    <cfRule type="cellIs" dxfId="103" priority="135" operator="equal">
      <formula>TRUE</formula>
    </cfRule>
  </conditionalFormatting>
  <conditionalFormatting sqref="AC16:AF16">
    <cfRule type="cellIs" dxfId="102" priority="134" operator="equal">
      <formula>TRUE</formula>
    </cfRule>
  </conditionalFormatting>
  <conditionalFormatting sqref="AG16">
    <cfRule type="cellIs" dxfId="101" priority="133" operator="equal">
      <formula>TRUE</formula>
    </cfRule>
  </conditionalFormatting>
  <conditionalFormatting sqref="AC51:AF51">
    <cfRule type="cellIs" dxfId="100" priority="111" operator="equal">
      <formula>TRUE</formula>
    </cfRule>
  </conditionalFormatting>
  <conditionalFormatting sqref="AC20:AF20">
    <cfRule type="cellIs" dxfId="99" priority="132" operator="equal">
      <formula>TRUE</formula>
    </cfRule>
  </conditionalFormatting>
  <conditionalFormatting sqref="AG20">
    <cfRule type="cellIs" dxfId="98" priority="131" operator="equal">
      <formula>TRUE</formula>
    </cfRule>
  </conditionalFormatting>
  <conditionalFormatting sqref="AC47:AF47">
    <cfRule type="cellIs" dxfId="97" priority="114" operator="equal">
      <formula>TRUE</formula>
    </cfRule>
  </conditionalFormatting>
  <conditionalFormatting sqref="AC24:AF24">
    <cfRule type="cellIs" dxfId="96" priority="130" operator="equal">
      <formula>TRUE</formula>
    </cfRule>
  </conditionalFormatting>
  <conditionalFormatting sqref="AG24">
    <cfRule type="cellIs" dxfId="95" priority="129" operator="equal">
      <formula>TRUE</formula>
    </cfRule>
  </conditionalFormatting>
  <conditionalFormatting sqref="AC29:AF29">
    <cfRule type="cellIs" dxfId="94" priority="128" operator="equal">
      <formula>TRUE</formula>
    </cfRule>
  </conditionalFormatting>
  <conditionalFormatting sqref="AG29">
    <cfRule type="cellIs" dxfId="93" priority="127" operator="equal">
      <formula>TRUE</formula>
    </cfRule>
  </conditionalFormatting>
  <conditionalFormatting sqref="AG55">
    <cfRule type="cellIs" dxfId="92" priority="107" operator="equal">
      <formula>TRUE</formula>
    </cfRule>
  </conditionalFormatting>
  <conditionalFormatting sqref="AC33:AF33">
    <cfRule type="cellIs" dxfId="91" priority="126" operator="equal">
      <formula>TRUE</formula>
    </cfRule>
  </conditionalFormatting>
  <conditionalFormatting sqref="AG33">
    <cfRule type="cellIs" dxfId="90" priority="125" operator="equal">
      <formula>TRUE</formula>
    </cfRule>
  </conditionalFormatting>
  <conditionalFormatting sqref="AG51">
    <cfRule type="cellIs" dxfId="89" priority="110" operator="equal">
      <formula>TRUE</formula>
    </cfRule>
  </conditionalFormatting>
  <conditionalFormatting sqref="AC38:AF38">
    <cfRule type="cellIs" dxfId="88" priority="124" operator="equal">
      <formula>TRUE</formula>
    </cfRule>
  </conditionalFormatting>
  <conditionalFormatting sqref="AG38">
    <cfRule type="cellIs" dxfId="87" priority="123" operator="equal">
      <formula>TRUE</formula>
    </cfRule>
  </conditionalFormatting>
  <conditionalFormatting sqref="AC42:AF42">
    <cfRule type="cellIs" dxfId="86" priority="122" operator="equal">
      <formula>TRUE</formula>
    </cfRule>
  </conditionalFormatting>
  <conditionalFormatting sqref="AG42">
    <cfRule type="cellIs" dxfId="85" priority="121" operator="equal">
      <formula>TRUE</formula>
    </cfRule>
  </conditionalFormatting>
  <conditionalFormatting sqref="AG64">
    <cfRule type="cellIs" dxfId="84" priority="101" operator="equal">
      <formula>TRUE</formula>
    </cfRule>
  </conditionalFormatting>
  <conditionalFormatting sqref="AG68">
    <cfRule type="cellIs" dxfId="83" priority="98" operator="equal">
      <formula>TRUE</formula>
    </cfRule>
  </conditionalFormatting>
  <conditionalFormatting sqref="AC68:AF68">
    <cfRule type="cellIs" dxfId="82" priority="99" operator="equal">
      <formula>TRUE</formula>
    </cfRule>
  </conditionalFormatting>
  <conditionalFormatting sqref="AC59:AF59">
    <cfRule type="cellIs" dxfId="81" priority="105" operator="equal">
      <formula>TRUE</formula>
    </cfRule>
  </conditionalFormatting>
  <conditionalFormatting sqref="AG47">
    <cfRule type="cellIs" dxfId="80" priority="113" operator="equal">
      <formula>TRUE</formula>
    </cfRule>
  </conditionalFormatting>
  <conditionalFormatting sqref="AC55:AF55">
    <cfRule type="cellIs" dxfId="79" priority="108" operator="equal">
      <formula>TRUE</formula>
    </cfRule>
  </conditionalFormatting>
  <conditionalFormatting sqref="AG63">
    <cfRule type="cellIs" dxfId="78" priority="106" operator="equal">
      <formula>TRUE</formula>
    </cfRule>
  </conditionalFormatting>
  <conditionalFormatting sqref="AG59">
    <cfRule type="cellIs" dxfId="77" priority="104" operator="equal">
      <formula>TRUE</formula>
    </cfRule>
  </conditionalFormatting>
  <conditionalFormatting sqref="AC64:AF64">
    <cfRule type="cellIs" dxfId="76" priority="102" operator="equal">
      <formula>TRUE</formula>
    </cfRule>
  </conditionalFormatting>
  <conditionalFormatting sqref="AC72:AF72">
    <cfRule type="cellIs" dxfId="75" priority="96" operator="equal">
      <formula>TRUE</formula>
    </cfRule>
  </conditionalFormatting>
  <conditionalFormatting sqref="AG72">
    <cfRule type="cellIs" dxfId="74" priority="95" operator="equal">
      <formula>TRUE</formula>
    </cfRule>
  </conditionalFormatting>
  <conditionalFormatting sqref="E67:M67">
    <cfRule type="cellIs" dxfId="73" priority="79" operator="equal">
      <formula>TRUE</formula>
    </cfRule>
  </conditionalFormatting>
  <conditionalFormatting sqref="D7:M7">
    <cfRule type="cellIs" dxfId="72" priority="93" operator="equal">
      <formula>TRUE</formula>
    </cfRule>
  </conditionalFormatting>
  <conditionalFormatting sqref="D11:M11">
    <cfRule type="cellIs" dxfId="71" priority="92" operator="equal">
      <formula>TRUE</formula>
    </cfRule>
  </conditionalFormatting>
  <conditionalFormatting sqref="D19:M19">
    <cfRule type="cellIs" dxfId="70" priority="91" operator="equal">
      <formula>TRUE</formula>
    </cfRule>
  </conditionalFormatting>
  <conditionalFormatting sqref="D23:M23">
    <cfRule type="cellIs" dxfId="69" priority="90" operator="equal">
      <formula>TRUE</formula>
    </cfRule>
  </conditionalFormatting>
  <conditionalFormatting sqref="D27:M27">
    <cfRule type="cellIs" dxfId="68" priority="89" operator="equal">
      <formula>TRUE</formula>
    </cfRule>
  </conditionalFormatting>
  <conditionalFormatting sqref="D32:M32">
    <cfRule type="cellIs" dxfId="67" priority="88" operator="equal">
      <formula>TRUE</formula>
    </cfRule>
  </conditionalFormatting>
  <conditionalFormatting sqref="D36:M36">
    <cfRule type="cellIs" dxfId="66" priority="87" operator="equal">
      <formula>TRUE</formula>
    </cfRule>
  </conditionalFormatting>
  <conditionalFormatting sqref="D41:M41">
    <cfRule type="cellIs" dxfId="65" priority="86" operator="equal">
      <formula>TRUE</formula>
    </cfRule>
  </conditionalFormatting>
  <conditionalFormatting sqref="D45:M45">
    <cfRule type="cellIs" dxfId="64" priority="85" operator="equal">
      <formula>TRUE</formula>
    </cfRule>
  </conditionalFormatting>
  <conditionalFormatting sqref="X36:AG36">
    <cfRule type="cellIs" dxfId="63" priority="28" operator="equal">
      <formula>TRUE</formula>
    </cfRule>
  </conditionalFormatting>
  <conditionalFormatting sqref="D50:M50">
    <cfRule type="cellIs" dxfId="62" priority="83" operator="equal">
      <formula>TRUE</formula>
    </cfRule>
  </conditionalFormatting>
  <conditionalFormatting sqref="D54:M54">
    <cfRule type="cellIs" dxfId="61" priority="82" operator="equal">
      <formula>TRUE</formula>
    </cfRule>
  </conditionalFormatting>
  <conditionalFormatting sqref="D58:M58">
    <cfRule type="cellIs" dxfId="60" priority="81" operator="equal">
      <formula>TRUE</formula>
    </cfRule>
  </conditionalFormatting>
  <conditionalFormatting sqref="D62:M62">
    <cfRule type="cellIs" dxfId="59" priority="80" operator="equal">
      <formula>TRUE</formula>
    </cfRule>
  </conditionalFormatting>
  <conditionalFormatting sqref="D67">
    <cfRule type="cellIs" dxfId="58" priority="78" operator="equal">
      <formula>TRUE</formula>
    </cfRule>
  </conditionalFormatting>
  <conditionalFormatting sqref="E71:M71">
    <cfRule type="cellIs" dxfId="57" priority="77" operator="equal">
      <formula>TRUE</formula>
    </cfRule>
  </conditionalFormatting>
  <conditionalFormatting sqref="D71">
    <cfRule type="cellIs" dxfId="56" priority="76" operator="equal">
      <formula>TRUE</formula>
    </cfRule>
  </conditionalFormatting>
  <conditionalFormatting sqref="E75:M75">
    <cfRule type="cellIs" dxfId="55" priority="75" operator="equal">
      <formula>TRUE</formula>
    </cfRule>
  </conditionalFormatting>
  <conditionalFormatting sqref="D75">
    <cfRule type="cellIs" dxfId="54" priority="74" operator="equal">
      <formula>TRUE</formula>
    </cfRule>
  </conditionalFormatting>
  <conditionalFormatting sqref="N7:W7">
    <cfRule type="cellIs" dxfId="53" priority="73" operator="equal">
      <formula>TRUE</formula>
    </cfRule>
  </conditionalFormatting>
  <conditionalFormatting sqref="X11:AG11">
    <cfRule type="cellIs" dxfId="52" priority="33" operator="equal">
      <formula>TRUE</formula>
    </cfRule>
  </conditionalFormatting>
  <conditionalFormatting sqref="O67:W67">
    <cfRule type="cellIs" dxfId="51" priority="46" operator="equal">
      <formula>TRUE</formula>
    </cfRule>
  </conditionalFormatting>
  <conditionalFormatting sqref="O71:W71">
    <cfRule type="cellIs" dxfId="50" priority="44" operator="equal">
      <formula>TRUE</formula>
    </cfRule>
  </conditionalFormatting>
  <conditionalFormatting sqref="O75:W75">
    <cfRule type="cellIs" dxfId="49" priority="42" operator="equal">
      <formula>TRUE</formula>
    </cfRule>
  </conditionalFormatting>
  <conditionalFormatting sqref="N45:W45">
    <cfRule type="cellIs" dxfId="48" priority="40" operator="equal">
      <formula>TRUE</formula>
    </cfRule>
  </conditionalFormatting>
  <conditionalFormatting sqref="X32:AG32">
    <cfRule type="cellIs" dxfId="47" priority="29" operator="equal">
      <formula>TRUE</formula>
    </cfRule>
  </conditionalFormatting>
  <conditionalFormatting sqref="N11:W11">
    <cfRule type="cellIs" dxfId="46" priority="54" operator="equal">
      <formula>TRUE</formula>
    </cfRule>
  </conditionalFormatting>
  <conditionalFormatting sqref="X75">
    <cfRule type="cellIs" dxfId="45" priority="16" operator="equal">
      <formula>TRUE</formula>
    </cfRule>
  </conditionalFormatting>
  <conditionalFormatting sqref="N19:W19">
    <cfRule type="cellIs" dxfId="44" priority="53" operator="equal">
      <formula>TRUE</formula>
    </cfRule>
  </conditionalFormatting>
  <conditionalFormatting sqref="N23:W23">
    <cfRule type="cellIs" dxfId="43" priority="52" operator="equal">
      <formula>TRUE</formula>
    </cfRule>
  </conditionalFormatting>
  <conditionalFormatting sqref="N27:W27">
    <cfRule type="cellIs" dxfId="42" priority="51" operator="equal">
      <formula>TRUE</formula>
    </cfRule>
  </conditionalFormatting>
  <conditionalFormatting sqref="N50:W50">
    <cfRule type="cellIs" dxfId="41" priority="50" operator="equal">
      <formula>TRUE</formula>
    </cfRule>
  </conditionalFormatting>
  <conditionalFormatting sqref="N54:W54">
    <cfRule type="cellIs" dxfId="40" priority="49" operator="equal">
      <formula>TRUE</formula>
    </cfRule>
  </conditionalFormatting>
  <conditionalFormatting sqref="N58:W58">
    <cfRule type="cellIs" dxfId="39" priority="48" operator="equal">
      <formula>TRUE</formula>
    </cfRule>
  </conditionalFormatting>
  <conditionalFormatting sqref="N62:W62">
    <cfRule type="cellIs" dxfId="38" priority="47" operator="equal">
      <formula>TRUE</formula>
    </cfRule>
  </conditionalFormatting>
  <conditionalFormatting sqref="N67">
    <cfRule type="cellIs" dxfId="37" priority="45" operator="equal">
      <formula>TRUE</formula>
    </cfRule>
  </conditionalFormatting>
  <conditionalFormatting sqref="N71">
    <cfRule type="cellIs" dxfId="36" priority="43" operator="equal">
      <formula>TRUE</formula>
    </cfRule>
  </conditionalFormatting>
  <conditionalFormatting sqref="N75">
    <cfRule type="cellIs" dxfId="35" priority="41" operator="equal">
      <formula>TRUE</formula>
    </cfRule>
  </conditionalFormatting>
  <conditionalFormatting sqref="N41:W41">
    <cfRule type="cellIs" dxfId="34" priority="39" operator="equal">
      <formula>TRUE</formula>
    </cfRule>
  </conditionalFormatting>
  <conditionalFormatting sqref="N36:W36">
    <cfRule type="cellIs" dxfId="33" priority="38" operator="equal">
      <formula>TRUE</formula>
    </cfRule>
  </conditionalFormatting>
  <conditionalFormatting sqref="N32:W32">
    <cfRule type="cellIs" dxfId="32" priority="37" operator="equal">
      <formula>TRUE</formula>
    </cfRule>
  </conditionalFormatting>
  <conditionalFormatting sqref="X3:AG3">
    <cfRule type="cellIs" dxfId="31" priority="36" operator="equal">
      <formula>TRUE</formula>
    </cfRule>
  </conditionalFormatting>
  <conditionalFormatting sqref="AG3">
    <cfRule type="cellIs" dxfId="30" priority="35" operator="equal">
      <formula>TRUE</formula>
    </cfRule>
  </conditionalFormatting>
  <conditionalFormatting sqref="X7:AG7">
    <cfRule type="cellIs" dxfId="29" priority="34" operator="equal">
      <formula>TRUE</formula>
    </cfRule>
  </conditionalFormatting>
  <conditionalFormatting sqref="X19:AG19">
    <cfRule type="cellIs" dxfId="28" priority="32" operator="equal">
      <formula>TRUE</formula>
    </cfRule>
  </conditionalFormatting>
  <conditionalFormatting sqref="X23:AG23">
    <cfRule type="cellIs" dxfId="27" priority="31" operator="equal">
      <formula>TRUE</formula>
    </cfRule>
  </conditionalFormatting>
  <conditionalFormatting sqref="X27:AG27">
    <cfRule type="cellIs" dxfId="26" priority="30" operator="equal">
      <formula>TRUE</formula>
    </cfRule>
  </conditionalFormatting>
  <conditionalFormatting sqref="X41:AG41">
    <cfRule type="cellIs" dxfId="25" priority="27" operator="equal">
      <formula>TRUE</formula>
    </cfRule>
  </conditionalFormatting>
  <conditionalFormatting sqref="X45:AG45">
    <cfRule type="cellIs" dxfId="24" priority="26" operator="equal">
      <formula>TRUE</formula>
    </cfRule>
  </conditionalFormatting>
  <conditionalFormatting sqref="X50:AG50">
    <cfRule type="cellIs" dxfId="23" priority="25" operator="equal">
      <formula>TRUE</formula>
    </cfRule>
  </conditionalFormatting>
  <conditionalFormatting sqref="X54:AG54">
    <cfRule type="cellIs" dxfId="22" priority="24" operator="equal">
      <formula>TRUE</formula>
    </cfRule>
  </conditionalFormatting>
  <conditionalFormatting sqref="X58:AG58">
    <cfRule type="cellIs" dxfId="21" priority="23" operator="equal">
      <formula>TRUE</formula>
    </cfRule>
  </conditionalFormatting>
  <conditionalFormatting sqref="X62:AG62">
    <cfRule type="cellIs" dxfId="20" priority="22" operator="equal">
      <formula>TRUE</formula>
    </cfRule>
  </conditionalFormatting>
  <conditionalFormatting sqref="Y67:AG67">
    <cfRule type="cellIs" dxfId="19" priority="21" operator="equal">
      <formula>TRUE</formula>
    </cfRule>
  </conditionalFormatting>
  <conditionalFormatting sqref="X67">
    <cfRule type="cellIs" dxfId="18" priority="20" operator="equal">
      <formula>TRUE</formula>
    </cfRule>
  </conditionalFormatting>
  <conditionalFormatting sqref="Y71:AG71">
    <cfRule type="cellIs" dxfId="17" priority="19" operator="equal">
      <formula>TRUE</formula>
    </cfRule>
  </conditionalFormatting>
  <conditionalFormatting sqref="X71">
    <cfRule type="cellIs" dxfId="16" priority="18" operator="equal">
      <formula>TRUE</formula>
    </cfRule>
  </conditionalFormatting>
  <conditionalFormatting sqref="Y75:AG75">
    <cfRule type="cellIs" dxfId="15" priority="17" operator="equal">
      <formula>TRUE</formula>
    </cfRule>
  </conditionalFormatting>
  <conditionalFormatting sqref="B15:C15">
    <cfRule type="cellIs" dxfId="14" priority="15" operator="equal">
      <formula>TRUE</formula>
    </cfRule>
  </conditionalFormatting>
  <conditionalFormatting sqref="B12:V12">
    <cfRule type="cellIs" dxfId="13" priority="14" operator="equal">
      <formula>TRUE</formula>
    </cfRule>
  </conditionalFormatting>
  <conditionalFormatting sqref="W12:X12">
    <cfRule type="cellIs" dxfId="12" priority="13" operator="equal">
      <formula>TRUE</formula>
    </cfRule>
  </conditionalFormatting>
  <conditionalFormatting sqref="Y12">
    <cfRule type="cellIs" dxfId="11" priority="12" operator="equal">
      <formula>TRUE</formula>
    </cfRule>
  </conditionalFormatting>
  <conditionalFormatting sqref="AB12">
    <cfRule type="cellIs" dxfId="10" priority="9" operator="equal">
      <formula>TRUE</formula>
    </cfRule>
  </conditionalFormatting>
  <conditionalFormatting sqref="Z12">
    <cfRule type="cellIs" dxfId="9" priority="11" operator="equal">
      <formula>TRUE</formula>
    </cfRule>
  </conditionalFormatting>
  <conditionalFormatting sqref="AA12">
    <cfRule type="cellIs" dxfId="8" priority="10" operator="equal">
      <formula>TRUE</formula>
    </cfRule>
  </conditionalFormatting>
  <conditionalFormatting sqref="AC12:AF12">
    <cfRule type="cellIs" dxfId="7" priority="8" operator="equal">
      <formula>TRUE</formula>
    </cfRule>
  </conditionalFormatting>
  <conditionalFormatting sqref="AG12">
    <cfRule type="cellIs" dxfId="6" priority="7" operator="equal">
      <formula>TRUE</formula>
    </cfRule>
  </conditionalFormatting>
  <conditionalFormatting sqref="D15:M15">
    <cfRule type="cellIs" dxfId="5" priority="6" operator="equal">
      <formula>TRUE</formula>
    </cfRule>
  </conditionalFormatting>
  <conditionalFormatting sqref="X15:AG15">
    <cfRule type="cellIs" dxfId="4" priority="2" operator="equal">
      <formula>TRUE</formula>
    </cfRule>
  </conditionalFormatting>
  <conditionalFormatting sqref="N15:W15">
    <cfRule type="cellIs" dxfId="3" priority="1" operator="equal">
      <formula>TRUE</formula>
    </cfRule>
  </conditionalFormatting>
  <pageMargins left="0.70866141732283472" right="0.70866141732283472" top="0.74803149606299213" bottom="0.74803149606299213" header="0.31496062992125984" footer="0.31496062992125984"/>
  <pageSetup paperSize="9" scale="78"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125"/>
  <sheetViews>
    <sheetView zoomScale="55" zoomScaleNormal="55" workbookViewId="0">
      <selection activeCell="K54" sqref="K54"/>
    </sheetView>
  </sheetViews>
  <sheetFormatPr defaultRowHeight="13.2" x14ac:dyDescent="0.25"/>
  <cols>
    <col min="1" max="1" width="66.21875" customWidth="1"/>
    <col min="2" max="2" width="23.6640625" customWidth="1"/>
    <col min="3" max="3" width="1.6640625" customWidth="1"/>
    <col min="4" max="6" width="9.21875" bestFit="1" customWidth="1"/>
    <col min="7" max="7" width="9.21875" style="185" bestFit="1" customWidth="1"/>
    <col min="8" max="21" width="9.21875" bestFit="1" customWidth="1"/>
    <col min="22" max="22" width="20.77734375" customWidth="1"/>
  </cols>
  <sheetData>
    <row r="1" spans="1:65" s="193" customFormat="1" x14ac:dyDescent="0.25">
      <c r="A1" s="200" t="s">
        <v>149</v>
      </c>
      <c r="B1" s="200"/>
      <c r="C1" s="169"/>
      <c r="D1" s="201"/>
      <c r="E1" s="201"/>
      <c r="F1" s="201"/>
      <c r="G1" s="201"/>
      <c r="H1" s="201"/>
      <c r="I1" s="201"/>
      <c r="J1" s="201"/>
      <c r="K1" s="201"/>
      <c r="L1" s="201"/>
      <c r="M1" s="201"/>
      <c r="N1" s="201"/>
      <c r="O1" s="201"/>
      <c r="P1" s="201"/>
      <c r="Q1" s="201"/>
      <c r="R1" s="201"/>
      <c r="S1" s="201"/>
      <c r="T1" s="201"/>
      <c r="U1" s="201"/>
    </row>
    <row r="2" spans="1:65" x14ac:dyDescent="0.25">
      <c r="A2" s="17" t="s">
        <v>89</v>
      </c>
      <c r="B2" s="194" t="b">
        <f t="shared" ref="B2:B15" si="0">OR((IF(D2,TRUE,FALSE)),(IF(E2,TRUE,FALSE)),(IF(F2,TRUE,FALSE)),(IF(G2,TRUE,FALSE)),(IF(H2,TRUE,FALSE)),(IF(I2,TRUE,FALSE)),(IF(J2,TRUE,FALSE)),(IF(K2,TRUE,FALSE)),(IF(L2,TRUE,FALSE)),(IF(M2,TRUE,FALSE)),(IF(N2,TRUE,FALSE)),(IF(O2,TRUE,FALSE)),(IF(P2,TRUE,FALSE)),(IF(Q2,TRUE,FALSE)),(IF(R2,TRUE,FALSE)),(IF(S2,TRUE,FALSE)),(IF(T2,TRUE,FALSE)),(IF(U2,TRUE,FALSE)))</f>
        <v>0</v>
      </c>
      <c r="C2" s="169"/>
      <c r="D2" s="202" t="b">
        <f>OR((AND(IF(Advies!$D$2=A2,TRUE,FALSE),(IF(Advies!$D$3,TRUE,FALSE)))),(AND(IF(Advies!$E$2=A2,TRUE,FALSE),(IF(Advies!$E$3,TRUE,FALSE)))),(AND(IF(Advies!$F$2=A2,TRUE,FALSE),(IF(Advies!$F$3,TRUE,FALSE)))),(AND(IF(Advies!$G$2=A2,TRUE,FALSE),(IF(Advies!$G$3,TRUE,FALSE)))),(AND(IF(Advies!$H$2=A2,TRUE,FALSE),(IF(Advies!$H$3,TRUE,FALSE)))),(AND(IF(Advies!$I$2=A2,TRUE,FALSE),(IF(Advies!$I$3,TRUE,FALSE)))),(AND(IF(Advies!$J$2=A2,TRUE,FALSE),(IF(Advies!$J$3,TRUE,FALSE)))),(AND(IF(Advies!$K$2=A2,TRUE,FALSE),(IF(Advies!$K$3,TRUE,FALSE)))),(AND(IF(Advies!$L$2=A2,TRUE,FALSE),(IF(Advies!$L$3,TRUE,FALSE)))),(AND(IF(Advies!$M$2=A2,TRUE,FALSE),(IF(Advies!$M$3,TRUE,FALSE)))))</f>
        <v>0</v>
      </c>
      <c r="E2" s="202" t="b">
        <f>OR((AND(IF(Advies!$D$6=A2,TRUE,FALSE),(IF(Advies!$D$7,TRUE,FALSE)))),(AND(IF(Advies!$E$6=A2,TRUE,FALSE),(IF(Advies!$E$7,TRUE,FALSE)))),(AND(IF(Advies!$F$6=A2,TRUE,FALSE),(IF(Advies!$F$7,TRUE,FALSE)))),(AND(IF(Advies!$G$6=A2,TRUE,FALSE),(IF(Advies!$G$7,TRUE,FALSE)))),(AND(IF(Advies!$H$6=A2,TRUE,FALSE),(IF(Advies!$H$7,TRUE,FALSE)))),(AND(IF(Advies!$I$6=A2,TRUE,FALSE),(IF(Advies!$I$7,TRUE,FALSE)))),(AND(IF(Advies!$J$6=A2,TRUE,FALSE),(IF(Advies!$J$7,TRUE,FALSE)))),(AND(IF(Advies!$K$6=A2,TRUE,FALSE),(IF(Advies!$K$7,TRUE,FALSE)))),(AND(IF(Advies!$L$6=A2,TRUE,FALSE),(IF(Advies!$L$7,TRUE,FALSE)))),(AND(IF(Advies!$M$6=A2,TRUE,FALSE),(IF(Advies!$M$7,TRUE,FALSE)))))</f>
        <v>0</v>
      </c>
      <c r="F2" s="202" t="b">
        <f>OR((AND(IF(Advies!$D$10=A2,TRUE,FALSE),(IF(Advies!$D$11,TRUE,FALSE)))),(AND(IF(Advies!$E$10=A2,TRUE,FALSE),(IF(Advies!$E$11,TRUE,FALSE)))),(AND(IF(Advies!$F$10=A2,TRUE,FALSE),(IF(Advies!$F$11,TRUE,FALSE)))),(AND(IF(Advies!$G$10=A2,TRUE,FALSE),(IF(Advies!$G$11,TRUE,FALSE)))),(AND(IF(Advies!$H$10=A2,TRUE,FALSE),(IF(Advies!$H$11,TRUE,FALSE)))),(AND(IF(Advies!$I$10=A2,TRUE,FALSE),(IF(Advies!$I$11,TRUE,FALSE)))),(AND(IF(Advies!$J$10=A2,TRUE,FALSE),(IF(Advies!$J$11,TRUE,FALSE)))),(AND(IF(Advies!$K$10=A2,TRUE,FALSE),(IF(Advies!$K$11,TRUE,FALSE)))),(AND(IF(Advies!$L$10=A2,TRUE,FALSE),(IF(Advies!$L$11,TRUE,FALSE)))),(AND(IF(Advies!$M$10=A2,TRUE,FALSE),(IF(Advies!$M$11,TRUE,FALSE)))))</f>
        <v>0</v>
      </c>
      <c r="G2" s="202" t="b">
        <f>OR((AND(IF(Advies!$D$14=A2,TRUE,FALSE),(IF(Advies!$D$15,TRUE,FALSE)))),(AND(IF(Advies!$E$14=A2,TRUE,FALSE),(IF(Advies!$E$15,TRUE,FALSE)))),(AND(IF(Advies!$F$14=A2,TRUE,FALSE),(IF(Advies!$F$15,TRUE,FALSE)))),(AND(IF(Advies!$G$14=A2,TRUE,FALSE),(IF(Advies!$G$15,TRUE,FALSE)))),(AND(IF(Advies!$H$14=A2,TRUE,FALSE),(IF(Advies!$H$15,TRUE,FALSE)))),(AND(IF(Advies!$I$14=A2,TRUE,FALSE),(IF(Advies!$I$15,TRUE,FALSE)))),(AND(IF(Advies!$J$14=A2,TRUE,FALSE),(IF(Advies!$J$15,TRUE,FALSE)))),(AND(IF(Advies!$K$14=A2,TRUE,FALSE),(IF(Advies!$K$15,TRUE,FALSE)))),(AND(IF(Advies!$L$14=A2,TRUE,FALSE),(IF(Advies!$L$15,TRUE,FALSE)))),(AND(IF(Advies!$M$14=A2,TRUE,FALSE),(IF(Advies!$M$15,TRUE,FALSE)))))</f>
        <v>0</v>
      </c>
      <c r="H2" s="202" t="b">
        <f>OR((AND(IF(Advies!$D$18=A2,TRUE,FALSE),(IF(Advies!$D$19,TRUE,FALSE)))),(AND(IF(Advies!$E$18=A2,TRUE,FALSE),(IF(Advies!$E$19,TRUE,FALSE)))),(AND(IF(Advies!$F$18=A2,TRUE,FALSE),(IF(Advies!$F$19,TRUE,FALSE)))),(AND(IF(Advies!$G$18=A2,TRUE,FALSE),(IF(Advies!$G$19,TRUE,FALSE)))),(AND(IF(Advies!$H$18=A2,TRUE,FALSE),(IF(Advies!$H$19,TRUE,FALSE)))),(AND(IF(Advies!$I$18=A2,TRUE,FALSE),(IF(Advies!$I$19,TRUE,FALSE)))),(AND(IF(Advies!$J$18=A2,TRUE,FALSE),(IF(Advies!$J$19,TRUE,FALSE)))),(AND(IF(Advies!$K$18=A2,TRUE,FALSE),(IF(Advies!$K$19,TRUE,FALSE)))),(AND(IF(Advies!$L$18=A2,TRUE,FALSE),(IF(Advies!$L$19,TRUE,FALSE)))),(AND(IF(Advies!$M$18=A2,TRUE,FALSE),(IF(Advies!$M$19,TRUE,FALSE)))))</f>
        <v>0</v>
      </c>
      <c r="I2" s="202" t="b">
        <f>OR((AND(IF(Advies!$D$22=A2,TRUE,FALSE),(IF(Advies!$D$23,TRUE,FALSE)))),(AND(IF(Advies!$E$22=A2,TRUE,FALSE),(IF(Advies!$E$23,TRUE,FALSE)))),(AND(IF(Advies!$F$22=A2,TRUE,FALSE),(IF(Advies!$F$23,TRUE,FALSE)))),(AND(IF(Advies!$G$22=A2,TRUE,FALSE),(IF(Advies!$G$23,TRUE,FALSE)))),(AND(IF(Advies!$H$22=A2,TRUE,FALSE),(IF(Advies!$H$23,TRUE,FALSE)))),(AND(IF(Advies!$I$22=A2,TRUE,FALSE),(IF(Advies!$I$23,TRUE,FALSE)))),(AND(IF(Advies!$J$22=A2,TRUE,FALSE),(IF(Advies!$J$23,TRUE,FALSE)))),(AND(IF(Advies!$K$22=A2,TRUE,FALSE),(IF(Advies!$K$23,TRUE,FALSE)))),(AND(IF(Advies!$L$22=A2,TRUE,FALSE),(IF(Advies!$L$23,TRUE,FALSE)))),(AND(IF(Advies!$M$22=A2,TRUE,FALSE),(IF(Advies!$M$23,TRUE,FALSE)))))</f>
        <v>0</v>
      </c>
      <c r="J2" s="202" t="b">
        <f>OR((AND(IF(Advies!$D$26=A2,TRUE,FALSE),(IF(Advies!$D$27,TRUE,FALSE)))),(AND(IF(Advies!$E$26=A2,TRUE,FALSE),(IF(Advies!$E$27,TRUE,FALSE)))),(AND(IF(Advies!$F$26=A2,TRUE,FALSE),(IF(Advies!$F$27,TRUE,FALSE)))),(AND(IF(Advies!$G$26=A2,TRUE,FALSE),(IF(Advies!$G$27,TRUE,FALSE)))),(AND(IF(Advies!$H$26=A2,TRUE,FALSE),(IF(Advies!$H$27,TRUE,FALSE)))),(AND(IF(Advies!$I$26=A2,TRUE,FALSE),(IF(Advies!$I$27,TRUE,FALSE)))),(AND(IF(Advies!$J$26=A2,TRUE,FALSE),(IF(Advies!$J$27,TRUE,FALSE)))),(AND(IF(Advies!$K$26=A2,TRUE,FALSE),(IF(Advies!$K$27,TRUE,FALSE)))),(AND(IF(Advies!$L$26=A2,TRUE,FALSE),(IF(Advies!$L$27,TRUE,FALSE)))),(AND(IF(Advies!$M$26=A2,TRUE,FALSE),(IF(Advies!$M$27,TRUE,FALSE)))))</f>
        <v>0</v>
      </c>
      <c r="K2" s="202" t="b">
        <f>OR((AND(IF(Advies!$D$31=A2,TRUE,FALSE),(IF(Advies!$D$32,TRUE,FALSE)))),(AND(IF(Advies!$E$31=A2,TRUE,FALSE),(IF(Advies!$E$32,TRUE,FALSE)))),(AND(IF(Advies!$F$31=A2,TRUE,FALSE),(IF(Advies!$F$32,TRUE,FALSE)))),(AND(IF(Advies!$G$31=A2,TRUE,FALSE),(IF(Advies!$G$32,TRUE,FALSE)))),(AND(IF(Advies!$H$31=A2,TRUE,FALSE),(IF(Advies!$H$32,TRUE,FALSE)))),(AND(IF(Advies!$I$31=A2,TRUE,FALSE),(IF(Advies!$I$32,TRUE,FALSE)))),(AND(IF(Advies!$J$31=A2,TRUE,FALSE),(IF(Advies!$J$32,TRUE,FALSE)))),(AND(IF(Advies!$K$31=A2,TRUE,FALSE),(IF(Advies!$K$32,TRUE,FALSE)))),(AND(IF(Advies!$L$31=A2,TRUE,FALSE),(IF(Advies!$L$32,TRUE,FALSE)))),(AND(IF(Advies!$M$31=A2,TRUE,FALSE),(IF(Advies!$M$32,TRUE,FALSE)))))</f>
        <v>0</v>
      </c>
      <c r="L2" s="202" t="b">
        <f>OR((AND(IF(Advies!$D$35=A2,TRUE,FALSE),(IF(Advies!$D$36,TRUE,FALSE)))),(AND(IF(Advies!$E$35=A2,TRUE,FALSE),(IF(Advies!$E$36,TRUE,FALSE)))),(AND(IF(Advies!$F$35=A2,TRUE,FALSE),(IF(Advies!$F$36,TRUE,FALSE)))),(AND(IF(Advies!$G$35=A2,TRUE,FALSE),(IF(Advies!$G$36,TRUE,FALSE)))),(AND(IF(Advies!$H$35=A2,TRUE,FALSE),(IF(Advies!$H$36,TRUE,FALSE)))),(AND(IF(Advies!$I$35=A2,TRUE,FALSE),(IF(Advies!$I$36,TRUE,FALSE)))),(AND(IF(Advies!$J$35=A2,TRUE,FALSE),(IF(Advies!$J$36,TRUE,FALSE)))),(AND(IF(Advies!$K$35=A2,TRUE,FALSE),(IF(Advies!$K$36,TRUE,FALSE)))),(AND(IF(Advies!$L$35=A2,TRUE,FALSE),(IF(Advies!$L$36,TRUE,FALSE)))),(AND(IF(Advies!$M$35=A2,TRUE,FALSE),(IF(Advies!$M$36,TRUE,FALSE)))))</f>
        <v>0</v>
      </c>
      <c r="M2" s="202" t="b">
        <f>OR((AND(IF(Advies!$D$40=A2,TRUE,FALSE),(IF(Advies!$D$41,TRUE,FALSE)))),(AND(IF(Advies!$E$40=A2,TRUE,FALSE),(IF(Advies!$E$41,TRUE,FALSE)))),(AND(IF(Advies!$F$40=A2,TRUE,FALSE),(IF(Advies!$F$41,TRUE,FALSE)))),(AND(IF(Advies!$G$40=A2,TRUE,FALSE),(IF(Advies!$G$41,TRUE,FALSE)))),(AND(IF(Advies!$H$40=A2,TRUE,FALSE),(IF(Advies!$H$41,TRUE,FALSE)))),(AND(IF(Advies!$I$40=A2,TRUE,FALSE),(IF(Advies!$I$41,TRUE,FALSE)))),(AND(IF(Advies!$J$40=A2,TRUE,FALSE),(IF(Advies!$J$41,TRUE,FALSE)))),(AND(IF(Advies!$K$40=A2,TRUE,FALSE),(IF(Advies!$K$41,TRUE,FALSE)))),(AND(IF(Advies!$L$40=A2,TRUE,FALSE),(IF(Advies!$L$41,TRUE,FALSE)))),(AND(IF(Advies!$M$40=A2,TRUE,FALSE),(IF(Advies!$M$41,TRUE,FALSE)))))</f>
        <v>0</v>
      </c>
      <c r="N2" s="202" t="b">
        <f>OR((AND(IF(Advies!$D$44=A2,TRUE,FALSE),(IF(Advies!$D$45,TRUE,FALSE)))),(AND(IF(Advies!$E$44=A2,TRUE,FALSE),(IF(Advies!$E$45,TRUE,FALSE)))),(AND(IF(Advies!$F$44=A2,TRUE,FALSE),(IF(Advies!$F$45,TRUE,FALSE)))),(AND(IF(Advies!$G$44=A2,TRUE,FALSE),(IF(Advies!$G$45,TRUE,FALSE)))),(AND(IF(Advies!$H$44=A2,TRUE,FALSE),(IF(Advies!$H$45,TRUE,FALSE)))),(AND(IF(Advies!$I$44=A2,TRUE,FALSE),(IF(Advies!$I$45,TRUE,FALSE)))),(AND(IF(Advies!$J$44=A2,TRUE,FALSE),(IF(Advies!$J$45,TRUE,FALSE)))),(AND(IF(Advies!$K$44=A2,TRUE,FALSE),(IF(Advies!$K$45,TRUE,FALSE)))),(AND(IF(Advies!$L$44=A2,TRUE,FALSE),(IF(Advies!$L$45,TRUE,FALSE)))),(AND(IF(Advies!$M$44=A2,TRUE,FALSE),(IF(Advies!$M$45,TRUE,FALSE)))))</f>
        <v>0</v>
      </c>
      <c r="O2" s="202" t="b">
        <f>OR((AND(IF(Advies!$D$49=A2,TRUE,FALSE),(IF(Advies!$D$50,TRUE,FALSE)))),(AND(IF(Advies!$E$49=A2,TRUE,FALSE),(IF(Advies!$E$50,TRUE,FALSE)))),(AND(IF(Advies!$F$49=A2,TRUE,FALSE),(IF(Advies!$F$50,TRUE,FALSE)))),(AND(IF(Advies!$G$49=A2,TRUE,FALSE),(IF(Advies!$G$50,TRUE,FALSE)))),(AND(IF(Advies!$H$49=A2,TRUE,FALSE),(IF(Advies!$H$50,TRUE,FALSE)))),(AND(IF(Advies!$I$49=A2,TRUE,FALSE),(IF(Advies!$I$50,TRUE,FALSE)))),(AND(IF(Advies!$J$49=A2,TRUE,FALSE),(IF(Advies!$J$50,TRUE,FALSE)))),(AND(IF(Advies!$K$49=A2,TRUE,FALSE),(IF(Advies!$K$50,TRUE,FALSE)))),(AND(IF(Advies!$L$49=A2,TRUE,FALSE),(IF(Advies!$L$50,TRUE,FALSE)))),(AND(IF(Advies!$M$49=A2,TRUE,FALSE),(IF(Advies!$M$50,TRUE,FALSE)))))</f>
        <v>0</v>
      </c>
      <c r="P2" s="202" t="b">
        <f>OR((AND(IF(Advies!$D$53=A2,TRUE,FALSE),(IF(Advies!$D$54,TRUE,FALSE)))),(AND(IF(Advies!$E$53=A2,TRUE,FALSE),(IF(Advies!$E$54,TRUE,FALSE)))),(AND(IF(Advies!$F$53=A2,TRUE,FALSE),(IF(Advies!$F$54,TRUE,FALSE)))),(AND(IF(Advies!$G$53=A2,TRUE,FALSE),(IF(Advies!$G$54,TRUE,FALSE)))),(AND(IF(Advies!$H$53=A2,TRUE,FALSE),(IF(Advies!$H$54,TRUE,FALSE)))),(AND(IF(Advies!$I$53=A2,TRUE,FALSE),(IF(Advies!$I$54,TRUE,FALSE)))),(AND(IF(Advies!$J$53=A2,TRUE,FALSE),(IF(Advies!$J$54,TRUE,FALSE)))),(AND(IF(Advies!$K$53=A2,TRUE,FALSE),(IF(Advies!$K$54,TRUE,FALSE)))),(AND(IF(Advies!$L$53=A2,TRUE,FALSE),(IF(Advies!$L$54,TRUE,FALSE)))),(AND(IF(Advies!$M$53=A2,TRUE,FALSE),(IF(Advies!$M$54,TRUE,FALSE)))))</f>
        <v>0</v>
      </c>
      <c r="Q2" s="202" t="b">
        <f>OR((AND(IF(Advies!$D$57=A2,TRUE,FALSE),(IF(Advies!$D$58,TRUE,FALSE)))),(AND(IF(Advies!$E$57=A2,TRUE,FALSE),(IF(Advies!$E$58,TRUE,FALSE)))),(AND(IF(Advies!$F$57=A2,TRUE,FALSE),(IF(Advies!$F$58,TRUE,FALSE)))),(AND(IF(Advies!$G$57=A2,TRUE,FALSE),(IF(Advies!$G$58,TRUE,FALSE)))),(AND(IF(Advies!$H$57=A2,TRUE,FALSE),(IF(Advies!$H$58,TRUE,FALSE)))),(AND(IF(Advies!$I$57=A2,TRUE,FALSE),(IF(Advies!$I$58,TRUE,FALSE)))),(AND(IF(Advies!$J$57=A2,TRUE,FALSE),(IF(Advies!$J$58,TRUE,FALSE)))),(AND(IF(Advies!$K$57=A2,TRUE,FALSE),(IF(Advies!$K$58,TRUE,FALSE)))),(AND(IF(Advies!$L$57=A2,TRUE,FALSE),(IF(Advies!$L$58,TRUE,FALSE)))),(AND(IF(Advies!$M$57=A2,TRUE,FALSE),(IF(Advies!$M$58,TRUE,FALSE)))))</f>
        <v>0</v>
      </c>
      <c r="R2" s="202" t="b">
        <f>OR((AND(IF(Advies!$D$61=A2,TRUE,FALSE),(IF(Advies!$D$62,TRUE,FALSE)))),(AND(IF(Advies!$E$61=A2,TRUE,FALSE),(IF(Advies!$E$62,TRUE,FALSE)))),(AND(IF(Advies!$F$61=A2,TRUE,FALSE),(IF(Advies!$F$62,TRUE,FALSE)))),(AND(IF(Advies!$G$61=A2,TRUE,FALSE),(IF(Advies!$G$62,TRUE,FALSE)))),(AND(IF(Advies!$H$61=A2,TRUE,FALSE),(IF(Advies!$H$62,TRUE,FALSE)))),(AND(IF(Advies!$I$61=A2,TRUE,FALSE),(IF(Advies!$I$62,TRUE,FALSE)))),(AND(IF(Advies!$J$61=A2,TRUE,FALSE),(IF(Advies!$J$62,TRUE,FALSE)))),(AND(IF(Advies!$K$61=A2,TRUE,FALSE),(IF(Advies!$K$62,TRUE,FALSE)))),(AND(IF(Advies!$L$61=A2,TRUE,FALSE),(IF(Advies!$L$62,TRUE,FALSE)))),(AND(IF(Advies!$M$61=A2,TRUE,FALSE),(IF(Advies!$M$62,TRUE,FALSE)))))</f>
        <v>0</v>
      </c>
      <c r="S2" s="202" t="b">
        <f>OR((AND(IF(Advies!$D$66=A2,TRUE,FALSE),(IF(Advies!$D$67,TRUE,FALSE)))),(AND(IF(Advies!$E$66=A2,TRUE,FALSE),(IF(Advies!$E$67,TRUE,FALSE)))),(AND(IF(Advies!$F$66=A2,TRUE,FALSE),(IF(Advies!$F$67,TRUE,FALSE)))),(AND(IF(Advies!$G$66=A2,TRUE,FALSE),(IF(Advies!$G$67,TRUE,FALSE)))),(AND(IF(Advies!$H$66=A2,TRUE,FALSE),(IF(Advies!$H$67,TRUE,FALSE)))),(AND(IF(Advies!$I$66=A2,TRUE,FALSE),(IF(Advies!$I$67,TRUE,FALSE)))),(AND(IF(Advies!$J$66=A2,TRUE,FALSE),(IF(Advies!$J$67,TRUE,FALSE)))),(AND(IF(Advies!$K$66=A2,TRUE,FALSE),(IF(Advies!$K$67,TRUE,FALSE)))),(AND(IF(Advies!$L$66=A2,TRUE,FALSE),(IF(Advies!$L$67,TRUE,FALSE)))),(AND(IF(Advies!$M$66=A2,TRUE,FALSE),(IF(Advies!$M$67,TRUE,FALSE)))))</f>
        <v>0</v>
      </c>
      <c r="T2" s="202" t="b">
        <f>OR((AND(IF(Advies!$D$70=A2,TRUE,FALSE),(IF(Advies!$D$71,TRUE,FALSE)))),(AND(IF(Advies!$E$70=A2,TRUE,FALSE),(IF(Advies!$E$71,TRUE,FALSE)))),(AND(IF(Advies!$F$70=A2,TRUE,FALSE),(IF(Advies!$F$71,TRUE,FALSE)))),(AND(IF(Advies!$G$70=A2,TRUE,FALSE),(IF(Advies!$G$71,TRUE,FALSE)))),(AND(IF(Advies!$H$70=A2,TRUE,FALSE),(IF(Advies!$H$71,TRUE,FALSE)))),(AND(IF(Advies!$I$70=A2,TRUE,FALSE),(IF(Advies!$I$71,TRUE,FALSE)))),(AND(IF(Advies!$J$70=A2,TRUE,FALSE),(IF(Advies!$J$71,TRUE,FALSE)))),(AND(IF(Advies!$K$70=A2,TRUE,FALSE),(IF(Advies!$K$71,TRUE,FALSE)))),(AND(IF(Advies!$L$70=A2,TRUE,FALSE),(IF(Advies!$L$71,TRUE,FALSE)))),(AND(IF(Advies!$M$70=A2,TRUE,FALSE),(IF(Advies!$M$71,TRUE,FALSE)))))</f>
        <v>0</v>
      </c>
      <c r="U2" s="202" t="b">
        <f>OR((AND(IF(Advies!$D$74=A2,TRUE,FALSE),(IF(Advies!$D$75,TRUE,FALSE)))),(AND(IF(Advies!$E$74=A2,TRUE,FALSE),(IF(Advies!$E$75,TRUE,FALSE)))),(AND(IF(Advies!$F$74=A2,TRUE,FALSE),(IF(Advies!$F$75,TRUE,FALSE)))),(AND(IF(Advies!$G$74=A2,TRUE,FALSE),(IF(Advies!$G$75,TRUE,FALSE)))),(AND(IF(Advies!$H$74=A2,TRUE,FALSE),(IF(Advies!$H$75,TRUE,FALSE)))),(AND(IF(Advies!$I$74=A2,TRUE,FALSE),(IF(Advies!$I$75,TRUE,FALSE)))),(AND(IF(Advies!$J$74=A2,TRUE,FALSE),(IF(Advies!$J$75,TRUE,FALSE)))),(AND(IF(Advies!$K$74=A2,TRUE,FALSE),(IF(Advies!$K$75,TRUE,FALSE)))),(AND(IF(Advies!$L$74=A2,TRUE,FALSE),(IF(Advies!$L$75,TRUE,FALSE)))),(AND(IF(Advies!$M$74=A2,TRUE,FALSE),(IF(Advies!$M$75,TRUE,FALSE)))))</f>
        <v>0</v>
      </c>
      <c r="V2" s="35"/>
      <c r="W2" s="35"/>
      <c r="X2" s="35"/>
      <c r="Y2" s="35"/>
      <c r="Z2" s="35"/>
      <c r="AA2" s="35"/>
      <c r="AB2" s="35"/>
      <c r="AC2" s="35"/>
      <c r="AD2" s="35"/>
      <c r="AE2" s="35"/>
      <c r="AF2" s="35"/>
      <c r="AG2" s="35"/>
      <c r="AH2" s="35"/>
      <c r="AI2" s="35"/>
      <c r="AJ2" s="35"/>
      <c r="AK2" s="35"/>
      <c r="AL2" s="35"/>
      <c r="AM2" s="35"/>
      <c r="AN2" s="35"/>
      <c r="AO2" s="35"/>
      <c r="AP2" s="35"/>
      <c r="AQ2" s="35"/>
      <c r="AR2" s="35"/>
      <c r="AS2" s="35"/>
      <c r="AT2" s="35"/>
      <c r="AU2" s="35"/>
      <c r="AV2" s="35"/>
      <c r="AW2" s="35"/>
      <c r="AX2" s="35"/>
      <c r="AY2" s="35"/>
      <c r="AZ2" s="35"/>
      <c r="BA2" s="35"/>
      <c r="BB2" s="35"/>
      <c r="BC2" s="35"/>
      <c r="BD2" s="35"/>
      <c r="BE2" s="35"/>
      <c r="BF2" s="35"/>
      <c r="BG2" s="35"/>
      <c r="BH2" s="35"/>
      <c r="BI2" s="35"/>
      <c r="BJ2" s="35"/>
      <c r="BK2" s="35"/>
      <c r="BL2" s="35"/>
      <c r="BM2" s="35"/>
    </row>
    <row r="3" spans="1:65" x14ac:dyDescent="0.25">
      <c r="A3" s="17" t="s">
        <v>95</v>
      </c>
      <c r="B3" s="194" t="b">
        <f t="shared" si="0"/>
        <v>0</v>
      </c>
      <c r="C3" s="169"/>
      <c r="D3" s="202" t="b">
        <f>OR((AND(IF(Advies!$D$2=A3,TRUE,FALSE),(IF(Advies!$D$3,TRUE,FALSE)))),(AND(IF(Advies!$E$2=A3,TRUE,FALSE),(IF(Advies!$E$3,TRUE,FALSE)))),(AND(IF(Advies!$F$2=A3,TRUE,FALSE),(IF(Advies!$F$3,TRUE,FALSE)))),(AND(IF(Advies!$G$2=A3,TRUE,FALSE),(IF(Advies!$G$3,TRUE,FALSE)))),(AND(IF(Advies!$H$2=A3,TRUE,FALSE),(IF(Advies!$H$3,TRUE,FALSE)))),(AND(IF(Advies!$I$2=A3,TRUE,FALSE),(IF(Advies!$I$3,TRUE,FALSE)))),(AND(IF(Advies!$J$2=A3,TRUE,FALSE),(IF(Advies!$J$3,TRUE,FALSE)))),(AND(IF(Advies!$K$2=A3,TRUE,FALSE),(IF(Advies!$K$3,TRUE,FALSE)))),(AND(IF(Advies!$L$2=A3,TRUE,FALSE),(IF(Advies!$L$3,TRUE,FALSE)))),(AND(IF(Advies!$M$2=A3,TRUE,FALSE),(IF(Advies!$M$3,TRUE,FALSE)))))</f>
        <v>0</v>
      </c>
      <c r="E3" s="202" t="b">
        <f>OR((AND(IF(Advies!$D$6=A3,TRUE,FALSE),(IF(Advies!$D$7,TRUE,FALSE)))),(AND(IF(Advies!$E$6=A3,TRUE,FALSE),(IF(Advies!$E$7,TRUE,FALSE)))),(AND(IF(Advies!$F$6=A3,TRUE,FALSE),(IF(Advies!$F$7,TRUE,FALSE)))),(AND(IF(Advies!$G$6=A3,TRUE,FALSE),(IF(Advies!$G$7,TRUE,FALSE)))),(AND(IF(Advies!$H$6=A3,TRUE,FALSE),(IF(Advies!$H$7,TRUE,FALSE)))),(AND(IF(Advies!$I$6=A3,TRUE,FALSE),(IF(Advies!$I$7,TRUE,FALSE)))),(AND(IF(Advies!$J$6=A3,TRUE,FALSE),(IF(Advies!$J$7,TRUE,FALSE)))),(AND(IF(Advies!$K$6=A3,TRUE,FALSE),(IF(Advies!$K$7,TRUE,FALSE)))),(AND(IF(Advies!$L$6=A3,TRUE,FALSE),(IF(Advies!$L$7,TRUE,FALSE)))),(AND(IF(Advies!$M$6=A3,TRUE,FALSE),(IF(Advies!$M$7,TRUE,FALSE)))))</f>
        <v>0</v>
      </c>
      <c r="F3" s="202" t="b">
        <f>OR((AND(IF(Advies!$D$10=A3,TRUE,FALSE),(IF(Advies!$D$11,TRUE,FALSE)))),(AND(IF(Advies!$E$10=A3,TRUE,FALSE),(IF(Advies!$E$11,TRUE,FALSE)))),(AND(IF(Advies!$F$10=A3,TRUE,FALSE),(IF(Advies!$F$11,TRUE,FALSE)))),(AND(IF(Advies!$G$10=A3,TRUE,FALSE),(IF(Advies!$G$11,TRUE,FALSE)))),(AND(IF(Advies!$H$10=A3,TRUE,FALSE),(IF(Advies!$H$11,TRUE,FALSE)))),(AND(IF(Advies!$I$10=A3,TRUE,FALSE),(IF(Advies!$I$11,TRUE,FALSE)))),(AND(IF(Advies!$J$10=A3,TRUE,FALSE),(IF(Advies!$J$11,TRUE,FALSE)))),(AND(IF(Advies!$K$10=A3,TRUE,FALSE),(IF(Advies!$K$11,TRUE,FALSE)))),(AND(IF(Advies!$L$10=A3,TRUE,FALSE),(IF(Advies!$L$11,TRUE,FALSE)))),(AND(IF(Advies!$M$10=A3,TRUE,FALSE),(IF(Advies!$M$11,TRUE,FALSE)))))</f>
        <v>0</v>
      </c>
      <c r="G3" s="202" t="b">
        <f>OR((AND(IF(Advies!$D$14=A3,TRUE,FALSE),(IF(Advies!$D$15,TRUE,FALSE)))),(AND(IF(Advies!$E$14=A3,TRUE,FALSE),(IF(Advies!$E$15,TRUE,FALSE)))),(AND(IF(Advies!$F$14=A3,TRUE,FALSE),(IF(Advies!$F$15,TRUE,FALSE)))),(AND(IF(Advies!$G$14=A3,TRUE,FALSE),(IF(Advies!$G$15,TRUE,FALSE)))),(AND(IF(Advies!$H$14=A3,TRUE,FALSE),(IF(Advies!$H$15,TRUE,FALSE)))),(AND(IF(Advies!$I$14=A3,TRUE,FALSE),(IF(Advies!$I$15,TRUE,FALSE)))),(AND(IF(Advies!$J$14=A3,TRUE,FALSE),(IF(Advies!$J$15,TRUE,FALSE)))),(AND(IF(Advies!$K$14=A3,TRUE,FALSE),(IF(Advies!$K$15,TRUE,FALSE)))),(AND(IF(Advies!$L$14=A3,TRUE,FALSE),(IF(Advies!$L$15,TRUE,FALSE)))),(AND(IF(Advies!$M$14=A3,TRUE,FALSE),(IF(Advies!$M$15,TRUE,FALSE)))))</f>
        <v>0</v>
      </c>
      <c r="H3" s="202" t="b">
        <f>OR((AND(IF(Advies!$D$18=A3,TRUE,FALSE),(IF(Advies!$D$19,TRUE,FALSE)))),(AND(IF(Advies!$E$18=A3,TRUE,FALSE),(IF(Advies!$E$19,TRUE,FALSE)))),(AND(IF(Advies!$F$18=A3,TRUE,FALSE),(IF(Advies!$F$19,TRUE,FALSE)))),(AND(IF(Advies!$G$18=A3,TRUE,FALSE),(IF(Advies!$G$19,TRUE,FALSE)))),(AND(IF(Advies!$H$18=A3,TRUE,FALSE),(IF(Advies!$H$19,TRUE,FALSE)))),(AND(IF(Advies!$I$18=A3,TRUE,FALSE),(IF(Advies!$I$19,TRUE,FALSE)))),(AND(IF(Advies!$J$18=A3,TRUE,FALSE),(IF(Advies!$J$19,TRUE,FALSE)))),(AND(IF(Advies!$K$18=A3,TRUE,FALSE),(IF(Advies!$K$19,TRUE,FALSE)))),(AND(IF(Advies!$L$18=A3,TRUE,FALSE),(IF(Advies!$L$19,TRUE,FALSE)))),(AND(IF(Advies!$M$18=A3,TRUE,FALSE),(IF(Advies!$M$19,TRUE,FALSE)))))</f>
        <v>0</v>
      </c>
      <c r="I3" s="202" t="b">
        <f>OR((AND(IF(Advies!$D$22=A3,TRUE,FALSE),(IF(Advies!$D$23,TRUE,FALSE)))),(AND(IF(Advies!$E$22=A3,TRUE,FALSE),(IF(Advies!$E$23,TRUE,FALSE)))),(AND(IF(Advies!$F$22=A3,TRUE,FALSE),(IF(Advies!$F$23,TRUE,FALSE)))),(AND(IF(Advies!$G$22=A3,TRUE,FALSE),(IF(Advies!$G$23,TRUE,FALSE)))),(AND(IF(Advies!$H$22=A3,TRUE,FALSE),(IF(Advies!$H$23,TRUE,FALSE)))),(AND(IF(Advies!$I$22=A3,TRUE,FALSE),(IF(Advies!$I$23,TRUE,FALSE)))),(AND(IF(Advies!$J$22=A3,TRUE,FALSE),(IF(Advies!$J$23,TRUE,FALSE)))),(AND(IF(Advies!$K$22=A3,TRUE,FALSE),(IF(Advies!$K$23,TRUE,FALSE)))),(AND(IF(Advies!$L$22=A3,TRUE,FALSE),(IF(Advies!$L$23,TRUE,FALSE)))),(AND(IF(Advies!$M$22=A3,TRUE,FALSE),(IF(Advies!$M$23,TRUE,FALSE)))))</f>
        <v>0</v>
      </c>
      <c r="J3" s="202" t="b">
        <f>OR((AND(IF(Advies!$D$26=A3,TRUE,FALSE),(IF(Advies!$D$27,TRUE,FALSE)))),(AND(IF(Advies!$E$26=A3,TRUE,FALSE),(IF(Advies!$E$27,TRUE,FALSE)))),(AND(IF(Advies!$F$26=A3,TRUE,FALSE),(IF(Advies!$F$27,TRUE,FALSE)))),(AND(IF(Advies!$G$26=A3,TRUE,FALSE),(IF(Advies!$G$27,TRUE,FALSE)))),(AND(IF(Advies!$H$26=A3,TRUE,FALSE),(IF(Advies!$H$27,TRUE,FALSE)))),(AND(IF(Advies!$I$26=A3,TRUE,FALSE),(IF(Advies!$I$27,TRUE,FALSE)))),(AND(IF(Advies!$J$26=A3,TRUE,FALSE),(IF(Advies!$J$27,TRUE,FALSE)))),(AND(IF(Advies!$K$26=A3,TRUE,FALSE),(IF(Advies!$K$27,TRUE,FALSE)))),(AND(IF(Advies!$L$26=A3,TRUE,FALSE),(IF(Advies!$L$27,TRUE,FALSE)))),(AND(IF(Advies!$M$26=A3,TRUE,FALSE),(IF(Advies!$M$27,TRUE,FALSE)))))</f>
        <v>0</v>
      </c>
      <c r="K3" s="202" t="b">
        <f>OR((AND(IF(Advies!$D$31=A3,TRUE,FALSE),(IF(Advies!$D$32,TRUE,FALSE)))),(AND(IF(Advies!$E$31=A3,TRUE,FALSE),(IF(Advies!$E$32,TRUE,FALSE)))),(AND(IF(Advies!$F$31=A3,TRUE,FALSE),(IF(Advies!$F$32,TRUE,FALSE)))),(AND(IF(Advies!$G$31=A3,TRUE,FALSE),(IF(Advies!$G$32,TRUE,FALSE)))),(AND(IF(Advies!$H$31=A3,TRUE,FALSE),(IF(Advies!$H$32,TRUE,FALSE)))),(AND(IF(Advies!$I$31=A3,TRUE,FALSE),(IF(Advies!$I$32,TRUE,FALSE)))),(AND(IF(Advies!$J$31=A3,TRUE,FALSE),(IF(Advies!$J$32,TRUE,FALSE)))),(AND(IF(Advies!$K$31=A3,TRUE,FALSE),(IF(Advies!$K$32,TRUE,FALSE)))),(AND(IF(Advies!$L$31=A3,TRUE,FALSE),(IF(Advies!$L$32,TRUE,FALSE)))),(AND(IF(Advies!$M$31=A3,TRUE,FALSE),(IF(Advies!$M$32,TRUE,FALSE)))))</f>
        <v>0</v>
      </c>
      <c r="L3" s="202" t="b">
        <f>OR((AND(IF(Advies!$D$35=A3,TRUE,FALSE),(IF(Advies!$D$36,TRUE,FALSE)))),(AND(IF(Advies!$E$35=A3,TRUE,FALSE),(IF(Advies!$E$36,TRUE,FALSE)))),(AND(IF(Advies!$F$35=A3,TRUE,FALSE),(IF(Advies!$F$36,TRUE,FALSE)))),(AND(IF(Advies!$G$35=A3,TRUE,FALSE),(IF(Advies!$G$36,TRUE,FALSE)))),(AND(IF(Advies!$H$35=A3,TRUE,FALSE),(IF(Advies!$H$36,TRUE,FALSE)))),(AND(IF(Advies!$I$35=A3,TRUE,FALSE),(IF(Advies!$I$36,TRUE,FALSE)))),(AND(IF(Advies!$J$35=A3,TRUE,FALSE),(IF(Advies!$J$36,TRUE,FALSE)))),(AND(IF(Advies!$K$35=A3,TRUE,FALSE),(IF(Advies!$K$36,TRUE,FALSE)))),(AND(IF(Advies!$L$35=A3,TRUE,FALSE),(IF(Advies!$L$36,TRUE,FALSE)))),(AND(IF(Advies!$M$35=A3,TRUE,FALSE),(IF(Advies!$M$36,TRUE,FALSE)))))</f>
        <v>0</v>
      </c>
      <c r="M3" s="202" t="b">
        <f>OR((AND(IF(Advies!$D$40=A3,TRUE,FALSE),(IF(Advies!$D$41,TRUE,FALSE)))),(AND(IF(Advies!$E$40=A3,TRUE,FALSE),(IF(Advies!$E$41,TRUE,FALSE)))),(AND(IF(Advies!$F$40=A3,TRUE,FALSE),(IF(Advies!$F$41,TRUE,FALSE)))),(AND(IF(Advies!$G$40=A3,TRUE,FALSE),(IF(Advies!$G$41,TRUE,FALSE)))),(AND(IF(Advies!$H$40=A3,TRUE,FALSE),(IF(Advies!$H$41,TRUE,FALSE)))),(AND(IF(Advies!$I$40=A3,TRUE,FALSE),(IF(Advies!$I$41,TRUE,FALSE)))),(AND(IF(Advies!$J$40=A3,TRUE,FALSE),(IF(Advies!$J$41,TRUE,FALSE)))),(AND(IF(Advies!$K$40=A3,TRUE,FALSE),(IF(Advies!$K$41,TRUE,FALSE)))),(AND(IF(Advies!$L$40=A3,TRUE,FALSE),(IF(Advies!$L$41,TRUE,FALSE)))),(AND(IF(Advies!$M$40=A3,TRUE,FALSE),(IF(Advies!$M$41,TRUE,FALSE)))))</f>
        <v>0</v>
      </c>
      <c r="N3" s="202" t="b">
        <f>OR((AND(IF(Advies!$D$44=A3,TRUE,FALSE),(IF(Advies!$D$45,TRUE,FALSE)))),(AND(IF(Advies!$E$44=A3,TRUE,FALSE),(IF(Advies!$E$45,TRUE,FALSE)))),(AND(IF(Advies!$F$44=A3,TRUE,FALSE),(IF(Advies!$F$45,TRUE,FALSE)))),(AND(IF(Advies!$G$44=A3,TRUE,FALSE),(IF(Advies!$G$45,TRUE,FALSE)))),(AND(IF(Advies!$H$44=A3,TRUE,FALSE),(IF(Advies!$H$45,TRUE,FALSE)))),(AND(IF(Advies!$I$44=A3,TRUE,FALSE),(IF(Advies!$I$45,TRUE,FALSE)))),(AND(IF(Advies!$J$44=A3,TRUE,FALSE),(IF(Advies!$J$45,TRUE,FALSE)))),(AND(IF(Advies!$K$44=A3,TRUE,FALSE),(IF(Advies!$K$45,TRUE,FALSE)))),(AND(IF(Advies!$L$44=A3,TRUE,FALSE),(IF(Advies!$L$45,TRUE,FALSE)))),(AND(IF(Advies!$M$44=A3,TRUE,FALSE),(IF(Advies!$M$45,TRUE,FALSE)))))</f>
        <v>0</v>
      </c>
      <c r="O3" s="202" t="b">
        <f>OR((AND(IF(Advies!$D$49=A3,TRUE,FALSE),(IF(Advies!$D$50,TRUE,FALSE)))),(AND(IF(Advies!$E$49=A3,TRUE,FALSE),(IF(Advies!$E$50,TRUE,FALSE)))),(AND(IF(Advies!$F$49=A3,TRUE,FALSE),(IF(Advies!$F$50,TRUE,FALSE)))),(AND(IF(Advies!$G$49=A3,TRUE,FALSE),(IF(Advies!$G$50,TRUE,FALSE)))),(AND(IF(Advies!$H$49=A3,TRUE,FALSE),(IF(Advies!$H$50,TRUE,FALSE)))),(AND(IF(Advies!$I$49=A3,TRUE,FALSE),(IF(Advies!$I$50,TRUE,FALSE)))),(AND(IF(Advies!$J$49=A3,TRUE,FALSE),(IF(Advies!$J$50,TRUE,FALSE)))),(AND(IF(Advies!$K$49=A3,TRUE,FALSE),(IF(Advies!$K$50,TRUE,FALSE)))),(AND(IF(Advies!$L$49=A3,TRUE,FALSE),(IF(Advies!$L$50,TRUE,FALSE)))),(AND(IF(Advies!$M$49=A3,TRUE,FALSE),(IF(Advies!$M$50,TRUE,FALSE)))))</f>
        <v>0</v>
      </c>
      <c r="P3" s="202" t="b">
        <f>OR((AND(IF(Advies!$D$53=A3,TRUE,FALSE),(IF(Advies!$D$54,TRUE,FALSE)))),(AND(IF(Advies!$E$53=A3,TRUE,FALSE),(IF(Advies!$E$54,TRUE,FALSE)))),(AND(IF(Advies!$F$53=A3,TRUE,FALSE),(IF(Advies!$F$54,TRUE,FALSE)))),(AND(IF(Advies!$G$53=A3,TRUE,FALSE),(IF(Advies!$G$54,TRUE,FALSE)))),(AND(IF(Advies!$H$53=A3,TRUE,FALSE),(IF(Advies!$H$54,TRUE,FALSE)))),(AND(IF(Advies!$I$53=A3,TRUE,FALSE),(IF(Advies!$I$54,TRUE,FALSE)))),(AND(IF(Advies!$J$53=A3,TRUE,FALSE),(IF(Advies!$J$54,TRUE,FALSE)))),(AND(IF(Advies!$K$53=A3,TRUE,FALSE),(IF(Advies!$K$54,TRUE,FALSE)))),(AND(IF(Advies!$L$53=A3,TRUE,FALSE),(IF(Advies!$L$54,TRUE,FALSE)))),(AND(IF(Advies!$M$53=A3,TRUE,FALSE),(IF(Advies!$M$54,TRUE,FALSE)))))</f>
        <v>0</v>
      </c>
      <c r="Q3" s="202" t="b">
        <f>OR((AND(IF(Advies!$D$57=A3,TRUE,FALSE),(IF(Advies!$D$58,TRUE,FALSE)))),(AND(IF(Advies!$E$57=A3,TRUE,FALSE),(IF(Advies!$E$58,TRUE,FALSE)))),(AND(IF(Advies!$F$57=A3,TRUE,FALSE),(IF(Advies!$F$58,TRUE,FALSE)))),(AND(IF(Advies!$G$57=A3,TRUE,FALSE),(IF(Advies!$G$58,TRUE,FALSE)))),(AND(IF(Advies!$H$57=A3,TRUE,FALSE),(IF(Advies!$H$58,TRUE,FALSE)))),(AND(IF(Advies!$I$57=A3,TRUE,FALSE),(IF(Advies!$I$58,TRUE,FALSE)))),(AND(IF(Advies!$J$57=A3,TRUE,FALSE),(IF(Advies!$J$58,TRUE,FALSE)))),(AND(IF(Advies!$K$57=A3,TRUE,FALSE),(IF(Advies!$K$58,TRUE,FALSE)))),(AND(IF(Advies!$L$57=A3,TRUE,FALSE),(IF(Advies!$L$58,TRUE,FALSE)))),(AND(IF(Advies!$M$57=A3,TRUE,FALSE),(IF(Advies!$M$58,TRUE,FALSE)))))</f>
        <v>0</v>
      </c>
      <c r="R3" s="202" t="b">
        <f>OR((AND(IF(Advies!$D$61=A3,TRUE,FALSE),(IF(Advies!$D$62,TRUE,FALSE)))),(AND(IF(Advies!$E$61=A3,TRUE,FALSE),(IF(Advies!$E$62,TRUE,FALSE)))),(AND(IF(Advies!$F$61=A3,TRUE,FALSE),(IF(Advies!$F$62,TRUE,FALSE)))),(AND(IF(Advies!$G$61=A3,TRUE,FALSE),(IF(Advies!$G$62,TRUE,FALSE)))),(AND(IF(Advies!$H$61=A3,TRUE,FALSE),(IF(Advies!$H$62,TRUE,FALSE)))),(AND(IF(Advies!$I$61=A3,TRUE,FALSE),(IF(Advies!$I$62,TRUE,FALSE)))),(AND(IF(Advies!$J$61=A3,TRUE,FALSE),(IF(Advies!$J$62,TRUE,FALSE)))),(AND(IF(Advies!$K$61=A3,TRUE,FALSE),(IF(Advies!$K$62,TRUE,FALSE)))),(AND(IF(Advies!$L$61=A3,TRUE,FALSE),(IF(Advies!$L$62,TRUE,FALSE)))),(AND(IF(Advies!$M$61=A3,TRUE,FALSE),(IF(Advies!$M$62,TRUE,FALSE)))))</f>
        <v>0</v>
      </c>
      <c r="S3" s="202" t="b">
        <f>OR((AND(IF(Advies!$D$66=A3,TRUE,FALSE),(IF(Advies!$D$67,TRUE,FALSE)))),(AND(IF(Advies!$E$66=A3,TRUE,FALSE),(IF(Advies!$E$67,TRUE,FALSE)))),(AND(IF(Advies!$F$66=A3,TRUE,FALSE),(IF(Advies!$F$67,TRUE,FALSE)))),(AND(IF(Advies!$G$66=A3,TRUE,FALSE),(IF(Advies!$G$67,TRUE,FALSE)))),(AND(IF(Advies!$H$66=A3,TRUE,FALSE),(IF(Advies!$H$67,TRUE,FALSE)))),(AND(IF(Advies!$I$66=A3,TRUE,FALSE),(IF(Advies!$I$67,TRUE,FALSE)))),(AND(IF(Advies!$J$66=A3,TRUE,FALSE),(IF(Advies!$J$67,TRUE,FALSE)))),(AND(IF(Advies!$K$66=A3,TRUE,FALSE),(IF(Advies!$K$67,TRUE,FALSE)))),(AND(IF(Advies!$L$66=A3,TRUE,FALSE),(IF(Advies!$L$67,TRUE,FALSE)))),(AND(IF(Advies!$M$66=A3,TRUE,FALSE),(IF(Advies!$M$67,TRUE,FALSE)))))</f>
        <v>0</v>
      </c>
      <c r="T3" s="202" t="b">
        <f>OR((AND(IF(Advies!$D$70=A3,TRUE,FALSE),(IF(Advies!$D$71,TRUE,FALSE)))),(AND(IF(Advies!$E$70=A3,TRUE,FALSE),(IF(Advies!$E$71,TRUE,FALSE)))),(AND(IF(Advies!$F$70=A3,TRUE,FALSE),(IF(Advies!$F$71,TRUE,FALSE)))),(AND(IF(Advies!$G$70=A3,TRUE,FALSE),(IF(Advies!$G$71,TRUE,FALSE)))),(AND(IF(Advies!$H$70=A3,TRUE,FALSE),(IF(Advies!$H$71,TRUE,FALSE)))),(AND(IF(Advies!$I$70=A3,TRUE,FALSE),(IF(Advies!$I$71,TRUE,FALSE)))),(AND(IF(Advies!$J$70=A3,TRUE,FALSE),(IF(Advies!$J$71,TRUE,FALSE)))),(AND(IF(Advies!$K$70=A3,TRUE,FALSE),(IF(Advies!$K$71,TRUE,FALSE)))),(AND(IF(Advies!$L$70=A3,TRUE,FALSE),(IF(Advies!$L$71,TRUE,FALSE)))),(AND(IF(Advies!$M$70=A3,TRUE,FALSE),(IF(Advies!$M$71,TRUE,FALSE)))))</f>
        <v>0</v>
      </c>
      <c r="U3" s="202" t="b">
        <f>OR((AND(IF(Advies!$D$74=A3,TRUE,FALSE),(IF(Advies!$D$75,TRUE,FALSE)))),(AND(IF(Advies!$E$74=A3,TRUE,FALSE),(IF(Advies!$E$75,TRUE,FALSE)))),(AND(IF(Advies!$F$74=A3,TRUE,FALSE),(IF(Advies!$F$75,TRUE,FALSE)))),(AND(IF(Advies!$G$74=A3,TRUE,FALSE),(IF(Advies!$G$75,TRUE,FALSE)))),(AND(IF(Advies!$H$74=A3,TRUE,FALSE),(IF(Advies!$H$75,TRUE,FALSE)))),(AND(IF(Advies!$I$74=A3,TRUE,FALSE),(IF(Advies!$I$75,TRUE,FALSE)))),(AND(IF(Advies!$J$74=A3,TRUE,FALSE),(IF(Advies!$J$75,TRUE,FALSE)))),(AND(IF(Advies!$K$74=A3,TRUE,FALSE),(IF(Advies!$K$75,TRUE,FALSE)))),(AND(IF(Advies!$L$74=A3,TRUE,FALSE),(IF(Advies!$L$75,TRUE,FALSE)))),(AND(IF(Advies!$M$74=A3,TRUE,FALSE),(IF(Advies!$M$75,TRUE,FALSE)))))</f>
        <v>0</v>
      </c>
      <c r="V3" s="35"/>
      <c r="W3" s="35"/>
      <c r="X3" s="35"/>
      <c r="Y3" s="35"/>
      <c r="Z3" s="35"/>
      <c r="AA3" s="35"/>
      <c r="AB3" s="35"/>
      <c r="AC3" s="35"/>
      <c r="AD3" s="35"/>
      <c r="AE3" s="35"/>
      <c r="AF3" s="35"/>
      <c r="AG3" s="35"/>
      <c r="AH3" s="35"/>
      <c r="AI3" s="35"/>
      <c r="AJ3" s="35"/>
      <c r="AK3" s="35"/>
      <c r="AL3" s="35"/>
      <c r="AM3" s="35"/>
      <c r="AN3" s="35"/>
      <c r="AO3" s="35"/>
      <c r="AP3" s="35"/>
      <c r="AQ3" s="35"/>
      <c r="AR3" s="35"/>
      <c r="AS3" s="35"/>
      <c r="AT3" s="35"/>
      <c r="AU3" s="35"/>
      <c r="AV3" s="35"/>
      <c r="AW3" s="35"/>
      <c r="AX3" s="35"/>
      <c r="AY3" s="35"/>
      <c r="AZ3" s="35"/>
      <c r="BA3" s="35"/>
      <c r="BB3" s="35"/>
      <c r="BC3" s="35"/>
      <c r="BD3" s="35"/>
      <c r="BE3" s="35"/>
      <c r="BF3" s="35"/>
      <c r="BG3" s="35"/>
      <c r="BH3" s="35"/>
      <c r="BI3" s="35"/>
      <c r="BJ3" s="35"/>
      <c r="BK3" s="35"/>
      <c r="BL3" s="35"/>
      <c r="BM3" s="35"/>
    </row>
    <row r="4" spans="1:65" x14ac:dyDescent="0.25">
      <c r="A4" s="17" t="s">
        <v>82</v>
      </c>
      <c r="B4" s="194" t="b">
        <f t="shared" si="0"/>
        <v>0</v>
      </c>
      <c r="C4" s="169"/>
      <c r="D4" s="202" t="b">
        <f>OR((AND(IF(Advies!$D$2=A4,TRUE,FALSE),(IF(Advies!$D$3,TRUE,FALSE)))),(AND(IF(Advies!$E$2=A4,TRUE,FALSE),(IF(Advies!$E$3,TRUE,FALSE)))),(AND(IF(Advies!$F$2=A4,TRUE,FALSE),(IF(Advies!$F$3,TRUE,FALSE)))),(AND(IF(Advies!$G$2=A4,TRUE,FALSE),(IF(Advies!$G$3,TRUE,FALSE)))),(AND(IF(Advies!$H$2=A4,TRUE,FALSE),(IF(Advies!$H$3,TRUE,FALSE)))),(AND(IF(Advies!$I$2=A4,TRUE,FALSE),(IF(Advies!$I$3,TRUE,FALSE)))),(AND(IF(Advies!$J$2=A4,TRUE,FALSE),(IF(Advies!$J$3,TRUE,FALSE)))),(AND(IF(Advies!$K$2=A4,TRUE,FALSE),(IF(Advies!$K$3,TRUE,FALSE)))),(AND(IF(Advies!$L$2=A4,TRUE,FALSE),(IF(Advies!$L$3,TRUE,FALSE)))),(AND(IF(Advies!$M$2=A4,TRUE,FALSE),(IF(Advies!$M$3,TRUE,FALSE)))))</f>
        <v>0</v>
      </c>
      <c r="E4" s="202" t="b">
        <f>OR((AND(IF(Advies!$D$6=A4,TRUE,FALSE),(IF(Advies!$D$7,TRUE,FALSE)))),(AND(IF(Advies!$E$6=A4,TRUE,FALSE),(IF(Advies!$E$7,TRUE,FALSE)))),(AND(IF(Advies!$F$6=A4,TRUE,FALSE),(IF(Advies!$F$7,TRUE,FALSE)))),(AND(IF(Advies!$G$6=A4,TRUE,FALSE),(IF(Advies!$G$7,TRUE,FALSE)))),(AND(IF(Advies!$H$6=A4,TRUE,FALSE),(IF(Advies!$H$7,TRUE,FALSE)))),(AND(IF(Advies!$I$6=A4,TRUE,FALSE),(IF(Advies!$I$7,TRUE,FALSE)))),(AND(IF(Advies!$J$6=A4,TRUE,FALSE),(IF(Advies!$J$7,TRUE,FALSE)))),(AND(IF(Advies!$K$6=A4,TRUE,FALSE),(IF(Advies!$K$7,TRUE,FALSE)))),(AND(IF(Advies!$L$6=A4,TRUE,FALSE),(IF(Advies!$L$7,TRUE,FALSE)))),(AND(IF(Advies!$M$6=A4,TRUE,FALSE),(IF(Advies!$M$7,TRUE,FALSE)))))</f>
        <v>0</v>
      </c>
      <c r="F4" s="202" t="b">
        <f>OR((AND(IF(Advies!$D$10=A4,TRUE,FALSE),(IF(Advies!$D$11,TRUE,FALSE)))),(AND(IF(Advies!$E$10=A4,TRUE,FALSE),(IF(Advies!$E$11,TRUE,FALSE)))),(AND(IF(Advies!$F$10=A4,TRUE,FALSE),(IF(Advies!$F$11,TRUE,FALSE)))),(AND(IF(Advies!$G$10=A4,TRUE,FALSE),(IF(Advies!$G$11,TRUE,FALSE)))),(AND(IF(Advies!$H$10=A4,TRUE,FALSE),(IF(Advies!$H$11,TRUE,FALSE)))),(AND(IF(Advies!$I$10=A4,TRUE,FALSE),(IF(Advies!$I$11,TRUE,FALSE)))),(AND(IF(Advies!$J$10=A4,TRUE,FALSE),(IF(Advies!$J$11,TRUE,FALSE)))),(AND(IF(Advies!$K$10=A4,TRUE,FALSE),(IF(Advies!$K$11,TRUE,FALSE)))),(AND(IF(Advies!$L$10=A4,TRUE,FALSE),(IF(Advies!$L$11,TRUE,FALSE)))),(AND(IF(Advies!$M$10=A4,TRUE,FALSE),(IF(Advies!$M$11,TRUE,FALSE)))))</f>
        <v>0</v>
      </c>
      <c r="G4" s="202" t="b">
        <f>OR((AND(IF(Advies!$D$14=A4,TRUE,FALSE),(IF(Advies!$D$15,TRUE,FALSE)))),(AND(IF(Advies!$E$14=A4,TRUE,FALSE),(IF(Advies!$E$15,TRUE,FALSE)))),(AND(IF(Advies!$F$14=A4,TRUE,FALSE),(IF(Advies!$F$15,TRUE,FALSE)))),(AND(IF(Advies!$G$14=A4,TRUE,FALSE),(IF(Advies!$G$15,TRUE,FALSE)))),(AND(IF(Advies!$H$14=A4,TRUE,FALSE),(IF(Advies!$H$15,TRUE,FALSE)))),(AND(IF(Advies!$I$14=A4,TRUE,FALSE),(IF(Advies!$I$15,TRUE,FALSE)))),(AND(IF(Advies!$J$14=A4,TRUE,FALSE),(IF(Advies!$J$15,TRUE,FALSE)))),(AND(IF(Advies!$K$14=A4,TRUE,FALSE),(IF(Advies!$K$15,TRUE,FALSE)))),(AND(IF(Advies!$L$14=A4,TRUE,FALSE),(IF(Advies!$L$15,TRUE,FALSE)))),(AND(IF(Advies!$M$14=A4,TRUE,FALSE),(IF(Advies!$M$15,TRUE,FALSE)))))</f>
        <v>0</v>
      </c>
      <c r="H4" s="202" t="b">
        <f>OR((AND(IF(Advies!$D$18=A4,TRUE,FALSE),(IF(Advies!$D$19,TRUE,FALSE)))),(AND(IF(Advies!$E$18=A4,TRUE,FALSE),(IF(Advies!$E$19,TRUE,FALSE)))),(AND(IF(Advies!$F$18=A4,TRUE,FALSE),(IF(Advies!$F$19,TRUE,FALSE)))),(AND(IF(Advies!$G$18=A4,TRUE,FALSE),(IF(Advies!$G$19,TRUE,FALSE)))),(AND(IF(Advies!$H$18=A4,TRUE,FALSE),(IF(Advies!$H$19,TRUE,FALSE)))),(AND(IF(Advies!$I$18=A4,TRUE,FALSE),(IF(Advies!$I$19,TRUE,FALSE)))),(AND(IF(Advies!$J$18=A4,TRUE,FALSE),(IF(Advies!$J$19,TRUE,FALSE)))),(AND(IF(Advies!$K$18=A4,TRUE,FALSE),(IF(Advies!$K$19,TRUE,FALSE)))),(AND(IF(Advies!$L$18=A4,TRUE,FALSE),(IF(Advies!$L$19,TRUE,FALSE)))),(AND(IF(Advies!$M$18=A4,TRUE,FALSE),(IF(Advies!$M$19,TRUE,FALSE)))))</f>
        <v>0</v>
      </c>
      <c r="I4" s="202" t="b">
        <f>OR((AND(IF(Advies!$D$22=A4,TRUE,FALSE),(IF(Advies!$D$23,TRUE,FALSE)))),(AND(IF(Advies!$E$22=A4,TRUE,FALSE),(IF(Advies!$E$23,TRUE,FALSE)))),(AND(IF(Advies!$F$22=A4,TRUE,FALSE),(IF(Advies!$F$23,TRUE,FALSE)))),(AND(IF(Advies!$G$22=A4,TRUE,FALSE),(IF(Advies!$G$23,TRUE,FALSE)))),(AND(IF(Advies!$H$22=A4,TRUE,FALSE),(IF(Advies!$H$23,TRUE,FALSE)))),(AND(IF(Advies!$I$22=A4,TRUE,FALSE),(IF(Advies!$I$23,TRUE,FALSE)))),(AND(IF(Advies!$J$22=A4,TRUE,FALSE),(IF(Advies!$J$23,TRUE,FALSE)))),(AND(IF(Advies!$K$22=A4,TRUE,FALSE),(IF(Advies!$K$23,TRUE,FALSE)))),(AND(IF(Advies!$L$22=A4,TRUE,FALSE),(IF(Advies!$L$23,TRUE,FALSE)))),(AND(IF(Advies!$M$22=A4,TRUE,FALSE),(IF(Advies!$M$23,TRUE,FALSE)))))</f>
        <v>0</v>
      </c>
      <c r="J4" s="202" t="b">
        <f>OR((AND(IF(Advies!$D$26=A4,TRUE,FALSE),(IF(Advies!$D$27,TRUE,FALSE)))),(AND(IF(Advies!$E$26=A4,TRUE,FALSE),(IF(Advies!$E$27,TRUE,FALSE)))),(AND(IF(Advies!$F$26=A4,TRUE,FALSE),(IF(Advies!$F$27,TRUE,FALSE)))),(AND(IF(Advies!$G$26=A4,TRUE,FALSE),(IF(Advies!$G$27,TRUE,FALSE)))),(AND(IF(Advies!$H$26=A4,TRUE,FALSE),(IF(Advies!$H$27,TRUE,FALSE)))),(AND(IF(Advies!$I$26=A4,TRUE,FALSE),(IF(Advies!$I$27,TRUE,FALSE)))),(AND(IF(Advies!$J$26=A4,TRUE,FALSE),(IF(Advies!$J$27,TRUE,FALSE)))),(AND(IF(Advies!$K$26=A4,TRUE,FALSE),(IF(Advies!$K$27,TRUE,FALSE)))),(AND(IF(Advies!$L$26=A4,TRUE,FALSE),(IF(Advies!$L$27,TRUE,FALSE)))),(AND(IF(Advies!$M$26=A4,TRUE,FALSE),(IF(Advies!$M$27,TRUE,FALSE)))))</f>
        <v>0</v>
      </c>
      <c r="K4" s="202" t="b">
        <f>OR((AND(IF(Advies!$D$31=A4,TRUE,FALSE),(IF(Advies!$D$32,TRUE,FALSE)))),(AND(IF(Advies!$E$31=A4,TRUE,FALSE),(IF(Advies!$E$32,TRUE,FALSE)))),(AND(IF(Advies!$F$31=A4,TRUE,FALSE),(IF(Advies!$F$32,TRUE,FALSE)))),(AND(IF(Advies!$G$31=A4,TRUE,FALSE),(IF(Advies!$G$32,TRUE,FALSE)))),(AND(IF(Advies!$H$31=A4,TRUE,FALSE),(IF(Advies!$H$32,TRUE,FALSE)))),(AND(IF(Advies!$I$31=A4,TRUE,FALSE),(IF(Advies!$I$32,TRUE,FALSE)))),(AND(IF(Advies!$J$31=A4,TRUE,FALSE),(IF(Advies!$J$32,TRUE,FALSE)))),(AND(IF(Advies!$K$31=A4,TRUE,FALSE),(IF(Advies!$K$32,TRUE,FALSE)))),(AND(IF(Advies!$L$31=A4,TRUE,FALSE),(IF(Advies!$L$32,TRUE,FALSE)))),(AND(IF(Advies!$M$31=A4,TRUE,FALSE),(IF(Advies!$M$32,TRUE,FALSE)))))</f>
        <v>0</v>
      </c>
      <c r="L4" s="202" t="b">
        <f>OR((AND(IF(Advies!$D$35=A4,TRUE,FALSE),(IF(Advies!$D$36,TRUE,FALSE)))),(AND(IF(Advies!$E$35=A4,TRUE,FALSE),(IF(Advies!$E$36,TRUE,FALSE)))),(AND(IF(Advies!$F$35=A4,TRUE,FALSE),(IF(Advies!$F$36,TRUE,FALSE)))),(AND(IF(Advies!$G$35=A4,TRUE,FALSE),(IF(Advies!$G$36,TRUE,FALSE)))),(AND(IF(Advies!$H$35=A4,TRUE,FALSE),(IF(Advies!$H$36,TRUE,FALSE)))),(AND(IF(Advies!$I$35=A4,TRUE,FALSE),(IF(Advies!$I$36,TRUE,FALSE)))),(AND(IF(Advies!$J$35=A4,TRUE,FALSE),(IF(Advies!$J$36,TRUE,FALSE)))),(AND(IF(Advies!$K$35=A4,TRUE,FALSE),(IF(Advies!$K$36,TRUE,FALSE)))),(AND(IF(Advies!$L$35=A4,TRUE,FALSE),(IF(Advies!$L$36,TRUE,FALSE)))),(AND(IF(Advies!$M$35=A4,TRUE,FALSE),(IF(Advies!$M$36,TRUE,FALSE)))))</f>
        <v>0</v>
      </c>
      <c r="M4" s="202" t="b">
        <f>OR((AND(IF(Advies!$D$40=A4,TRUE,FALSE),(IF(Advies!$D$41,TRUE,FALSE)))),(AND(IF(Advies!$E$40=A4,TRUE,FALSE),(IF(Advies!$E$41,TRUE,FALSE)))),(AND(IF(Advies!$F$40=A4,TRUE,FALSE),(IF(Advies!$F$41,TRUE,FALSE)))),(AND(IF(Advies!$G$40=A4,TRUE,FALSE),(IF(Advies!$G$41,TRUE,FALSE)))),(AND(IF(Advies!$H$40=A4,TRUE,FALSE),(IF(Advies!$H$41,TRUE,FALSE)))),(AND(IF(Advies!$I$40=A4,TRUE,FALSE),(IF(Advies!$I$41,TRUE,FALSE)))),(AND(IF(Advies!$J$40=A4,TRUE,FALSE),(IF(Advies!$J$41,TRUE,FALSE)))),(AND(IF(Advies!$K$40=A4,TRUE,FALSE),(IF(Advies!$K$41,TRUE,FALSE)))),(AND(IF(Advies!$L$40=A4,TRUE,FALSE),(IF(Advies!$L$41,TRUE,FALSE)))),(AND(IF(Advies!$M$40=A4,TRUE,FALSE),(IF(Advies!$M$41,TRUE,FALSE)))))</f>
        <v>0</v>
      </c>
      <c r="N4" s="202" t="b">
        <f>OR((AND(IF(Advies!$D$44=A4,TRUE,FALSE),(IF(Advies!$D$45,TRUE,FALSE)))),(AND(IF(Advies!$E$44=A4,TRUE,FALSE),(IF(Advies!$E$45,TRUE,FALSE)))),(AND(IF(Advies!$F$44=A4,TRUE,FALSE),(IF(Advies!$F$45,TRUE,FALSE)))),(AND(IF(Advies!$G$44=A4,TRUE,FALSE),(IF(Advies!$G$45,TRUE,FALSE)))),(AND(IF(Advies!$H$44=A4,TRUE,FALSE),(IF(Advies!$H$45,TRUE,FALSE)))),(AND(IF(Advies!$I$44=A4,TRUE,FALSE),(IF(Advies!$I$45,TRUE,FALSE)))),(AND(IF(Advies!$J$44=A4,TRUE,FALSE),(IF(Advies!$J$45,TRUE,FALSE)))),(AND(IF(Advies!$K$44=A4,TRUE,FALSE),(IF(Advies!$K$45,TRUE,FALSE)))),(AND(IF(Advies!$L$44=A4,TRUE,FALSE),(IF(Advies!$L$45,TRUE,FALSE)))),(AND(IF(Advies!$M$44=A4,TRUE,FALSE),(IF(Advies!$M$45,TRUE,FALSE)))))</f>
        <v>0</v>
      </c>
      <c r="O4" s="202" t="b">
        <f>OR((AND(IF(Advies!$D$49=A4,TRUE,FALSE),(IF(Advies!$D$50,TRUE,FALSE)))),(AND(IF(Advies!$E$49=A4,TRUE,FALSE),(IF(Advies!$E$50,TRUE,FALSE)))),(AND(IF(Advies!$F$49=A4,TRUE,FALSE),(IF(Advies!$F$50,TRUE,FALSE)))),(AND(IF(Advies!$G$49=A4,TRUE,FALSE),(IF(Advies!$G$50,TRUE,FALSE)))),(AND(IF(Advies!$H$49=A4,TRUE,FALSE),(IF(Advies!$H$50,TRUE,FALSE)))),(AND(IF(Advies!$I$49=A4,TRUE,FALSE),(IF(Advies!$I$50,TRUE,FALSE)))),(AND(IF(Advies!$J$49=A4,TRUE,FALSE),(IF(Advies!$J$50,TRUE,FALSE)))),(AND(IF(Advies!$K$49=A4,TRUE,FALSE),(IF(Advies!$K$50,TRUE,FALSE)))),(AND(IF(Advies!$L$49=A4,TRUE,FALSE),(IF(Advies!$L$50,TRUE,FALSE)))),(AND(IF(Advies!$M$49=A4,TRUE,FALSE),(IF(Advies!$M$50,TRUE,FALSE)))))</f>
        <v>0</v>
      </c>
      <c r="P4" s="202" t="b">
        <f>OR((AND(IF(Advies!$D$53=A4,TRUE,FALSE),(IF(Advies!$D$54,TRUE,FALSE)))),(AND(IF(Advies!$E$53=A4,TRUE,FALSE),(IF(Advies!$E$54,TRUE,FALSE)))),(AND(IF(Advies!$F$53=A4,TRUE,FALSE),(IF(Advies!$F$54,TRUE,FALSE)))),(AND(IF(Advies!$G$53=A4,TRUE,FALSE),(IF(Advies!$G$54,TRUE,FALSE)))),(AND(IF(Advies!$H$53=A4,TRUE,FALSE),(IF(Advies!$H$54,TRUE,FALSE)))),(AND(IF(Advies!$I$53=A4,TRUE,FALSE),(IF(Advies!$I$54,TRUE,FALSE)))),(AND(IF(Advies!$J$53=A4,TRUE,FALSE),(IF(Advies!$J$54,TRUE,FALSE)))),(AND(IF(Advies!$K$53=A4,TRUE,FALSE),(IF(Advies!$K$54,TRUE,FALSE)))),(AND(IF(Advies!$L$53=A4,TRUE,FALSE),(IF(Advies!$L$54,TRUE,FALSE)))),(AND(IF(Advies!$M$53=A4,TRUE,FALSE),(IF(Advies!$M$54,TRUE,FALSE)))))</f>
        <v>0</v>
      </c>
      <c r="Q4" s="202" t="b">
        <f>OR((AND(IF(Advies!$D$57=A4,TRUE,FALSE),(IF(Advies!$D$58,TRUE,FALSE)))),(AND(IF(Advies!$E$57=A4,TRUE,FALSE),(IF(Advies!$E$58,TRUE,FALSE)))),(AND(IF(Advies!$F$57=A4,TRUE,FALSE),(IF(Advies!$F$58,TRUE,FALSE)))),(AND(IF(Advies!$G$57=A4,TRUE,FALSE),(IF(Advies!$G$58,TRUE,FALSE)))),(AND(IF(Advies!$H$57=A4,TRUE,FALSE),(IF(Advies!$H$58,TRUE,FALSE)))),(AND(IF(Advies!$I$57=A4,TRUE,FALSE),(IF(Advies!$I$58,TRUE,FALSE)))),(AND(IF(Advies!$J$57=A4,TRUE,FALSE),(IF(Advies!$J$58,TRUE,FALSE)))),(AND(IF(Advies!$K$57=A4,TRUE,FALSE),(IF(Advies!$K$58,TRUE,FALSE)))),(AND(IF(Advies!$L$57=A4,TRUE,FALSE),(IF(Advies!$L$58,TRUE,FALSE)))),(AND(IF(Advies!$M$57=A4,TRUE,FALSE),(IF(Advies!$M$58,TRUE,FALSE)))))</f>
        <v>0</v>
      </c>
      <c r="R4" s="202" t="b">
        <f>OR((AND(IF(Advies!$D$61=A4,TRUE,FALSE),(IF(Advies!$D$62,TRUE,FALSE)))),(AND(IF(Advies!$E$61=A4,TRUE,FALSE),(IF(Advies!$E$62,TRUE,FALSE)))),(AND(IF(Advies!$F$61=A4,TRUE,FALSE),(IF(Advies!$F$62,TRUE,FALSE)))),(AND(IF(Advies!$G$61=A4,TRUE,FALSE),(IF(Advies!$G$62,TRUE,FALSE)))),(AND(IF(Advies!$H$61=A4,TRUE,FALSE),(IF(Advies!$H$62,TRUE,FALSE)))),(AND(IF(Advies!$I$61=A4,TRUE,FALSE),(IF(Advies!$I$62,TRUE,FALSE)))),(AND(IF(Advies!$J$61=A4,TRUE,FALSE),(IF(Advies!$J$62,TRUE,FALSE)))),(AND(IF(Advies!$K$61=A4,TRUE,FALSE),(IF(Advies!$K$62,TRUE,FALSE)))),(AND(IF(Advies!$L$61=A4,TRUE,FALSE),(IF(Advies!$L$62,TRUE,FALSE)))),(AND(IF(Advies!$M$61=A4,TRUE,FALSE),(IF(Advies!$M$62,TRUE,FALSE)))))</f>
        <v>0</v>
      </c>
      <c r="S4" s="202" t="b">
        <f>OR((AND(IF(Advies!$D$66=A4,TRUE,FALSE),(IF(Advies!$D$67,TRUE,FALSE)))),(AND(IF(Advies!$E$66=A4,TRUE,FALSE),(IF(Advies!$E$67,TRUE,FALSE)))),(AND(IF(Advies!$F$66=A4,TRUE,FALSE),(IF(Advies!$F$67,TRUE,FALSE)))),(AND(IF(Advies!$G$66=A4,TRUE,FALSE),(IF(Advies!$G$67,TRUE,FALSE)))),(AND(IF(Advies!$H$66=A4,TRUE,FALSE),(IF(Advies!$H$67,TRUE,FALSE)))),(AND(IF(Advies!$I$66=A4,TRUE,FALSE),(IF(Advies!$I$67,TRUE,FALSE)))),(AND(IF(Advies!$J$66=A4,TRUE,FALSE),(IF(Advies!$J$67,TRUE,FALSE)))),(AND(IF(Advies!$K$66=A4,TRUE,FALSE),(IF(Advies!$K$67,TRUE,FALSE)))),(AND(IF(Advies!$L$66=A4,TRUE,FALSE),(IF(Advies!$L$67,TRUE,FALSE)))),(AND(IF(Advies!$M$66=A4,TRUE,FALSE),(IF(Advies!$M$67,TRUE,FALSE)))))</f>
        <v>0</v>
      </c>
      <c r="T4" s="202" t="b">
        <f>OR((AND(IF(Advies!$D$70=A4,TRUE,FALSE),(IF(Advies!$D$71,TRUE,FALSE)))),(AND(IF(Advies!$E$70=A4,TRUE,FALSE),(IF(Advies!$E$71,TRUE,FALSE)))),(AND(IF(Advies!$F$70=A4,TRUE,FALSE),(IF(Advies!$F$71,TRUE,FALSE)))),(AND(IF(Advies!$G$70=A4,TRUE,FALSE),(IF(Advies!$G$71,TRUE,FALSE)))),(AND(IF(Advies!$H$70=A4,TRUE,FALSE),(IF(Advies!$H$71,TRUE,FALSE)))),(AND(IF(Advies!$I$70=A4,TRUE,FALSE),(IF(Advies!$I$71,TRUE,FALSE)))),(AND(IF(Advies!$J$70=A4,TRUE,FALSE),(IF(Advies!$J$71,TRUE,FALSE)))),(AND(IF(Advies!$K$70=A4,TRUE,FALSE),(IF(Advies!$K$71,TRUE,FALSE)))),(AND(IF(Advies!$L$70=A4,TRUE,FALSE),(IF(Advies!$L$71,TRUE,FALSE)))),(AND(IF(Advies!$M$70=A4,TRUE,FALSE),(IF(Advies!$M$71,TRUE,FALSE)))))</f>
        <v>0</v>
      </c>
      <c r="U4" s="202" t="b">
        <f>OR((AND(IF(Advies!$D$74=A4,TRUE,FALSE),(IF(Advies!$D$75,TRUE,FALSE)))),(AND(IF(Advies!$E$74=A4,TRUE,FALSE),(IF(Advies!$E$75,TRUE,FALSE)))),(AND(IF(Advies!$F$74=A4,TRUE,FALSE),(IF(Advies!$F$75,TRUE,FALSE)))),(AND(IF(Advies!$G$74=A4,TRUE,FALSE),(IF(Advies!$G$75,TRUE,FALSE)))),(AND(IF(Advies!$H$74=A4,TRUE,FALSE),(IF(Advies!$H$75,TRUE,FALSE)))),(AND(IF(Advies!$I$74=A4,TRUE,FALSE),(IF(Advies!$I$75,TRUE,FALSE)))),(AND(IF(Advies!$J$74=A4,TRUE,FALSE),(IF(Advies!$J$75,TRUE,FALSE)))),(AND(IF(Advies!$K$74=A4,TRUE,FALSE),(IF(Advies!$K$75,TRUE,FALSE)))),(AND(IF(Advies!$L$74=A4,TRUE,FALSE),(IF(Advies!$L$75,TRUE,FALSE)))),(AND(IF(Advies!$M$74=A4,TRUE,FALSE),(IF(Advies!$M$75,TRUE,FALSE)))))</f>
        <v>0</v>
      </c>
      <c r="V4" s="35"/>
      <c r="W4" s="35"/>
      <c r="X4" s="35"/>
      <c r="Y4" s="35"/>
      <c r="Z4" s="35"/>
      <c r="AA4" s="35"/>
      <c r="AB4" s="35"/>
      <c r="AC4" s="35"/>
      <c r="AD4" s="35"/>
      <c r="AE4" s="35"/>
      <c r="AF4" s="35"/>
      <c r="AG4" s="35"/>
      <c r="AH4" s="35"/>
      <c r="AI4" s="35"/>
      <c r="AJ4" s="35"/>
      <c r="AK4" s="35"/>
      <c r="AL4" s="35"/>
      <c r="AM4" s="35"/>
      <c r="AN4" s="35"/>
      <c r="AO4" s="35"/>
      <c r="AP4" s="35"/>
      <c r="AQ4" s="35"/>
      <c r="AR4" s="35"/>
      <c r="AS4" s="35"/>
      <c r="AT4" s="35"/>
      <c r="AU4" s="35"/>
      <c r="AV4" s="35"/>
      <c r="AW4" s="35"/>
      <c r="AX4" s="35"/>
      <c r="AY4" s="35"/>
      <c r="AZ4" s="35"/>
      <c r="BA4" s="35"/>
      <c r="BB4" s="35"/>
      <c r="BC4" s="35"/>
      <c r="BD4" s="35"/>
      <c r="BE4" s="35"/>
      <c r="BF4" s="35"/>
      <c r="BG4" s="35"/>
      <c r="BH4" s="35"/>
      <c r="BI4" s="35"/>
      <c r="BJ4" s="35"/>
      <c r="BK4" s="35"/>
      <c r="BL4" s="35"/>
      <c r="BM4" s="35"/>
    </row>
    <row r="5" spans="1:65" x14ac:dyDescent="0.25">
      <c r="A5" s="17" t="s">
        <v>96</v>
      </c>
      <c r="B5" s="194" t="b">
        <f t="shared" si="0"/>
        <v>0</v>
      </c>
      <c r="C5" s="169"/>
      <c r="D5" s="202" t="b">
        <f>OR((AND(IF(Advies!$D$2=A5,TRUE,FALSE),(IF(Advies!$D$3,TRUE,FALSE)))),(AND(IF(Advies!$E$2=A5,TRUE,FALSE),(IF(Advies!$E$3,TRUE,FALSE)))),(AND(IF(Advies!$F$2=A5,TRUE,FALSE),(IF(Advies!$F$3,TRUE,FALSE)))),(AND(IF(Advies!$G$2=A5,TRUE,FALSE),(IF(Advies!$G$3,TRUE,FALSE)))),(AND(IF(Advies!$H$2=A5,TRUE,FALSE),(IF(Advies!$H$3,TRUE,FALSE)))),(AND(IF(Advies!$I$2=A5,TRUE,FALSE),(IF(Advies!$I$3,TRUE,FALSE)))),(AND(IF(Advies!$J$2=A5,TRUE,FALSE),(IF(Advies!$J$3,TRUE,FALSE)))),(AND(IF(Advies!$K$2=A5,TRUE,FALSE),(IF(Advies!$K$3,TRUE,FALSE)))),(AND(IF(Advies!$L$2=A5,TRUE,FALSE),(IF(Advies!$L$3,TRUE,FALSE)))),(AND(IF(Advies!$M$2=A5,TRUE,FALSE),(IF(Advies!$M$3,TRUE,FALSE)))))</f>
        <v>0</v>
      </c>
      <c r="E5" s="202" t="b">
        <f>OR((AND(IF(Advies!$D$6=A5,TRUE,FALSE),(IF(Advies!$D$7,TRUE,FALSE)))),(AND(IF(Advies!$E$6=A5,TRUE,FALSE),(IF(Advies!$E$7,TRUE,FALSE)))),(AND(IF(Advies!$F$6=A5,TRUE,FALSE),(IF(Advies!$F$7,TRUE,FALSE)))),(AND(IF(Advies!$G$6=A5,TRUE,FALSE),(IF(Advies!$G$7,TRUE,FALSE)))),(AND(IF(Advies!$H$6=A5,TRUE,FALSE),(IF(Advies!$H$7,TRUE,FALSE)))),(AND(IF(Advies!$I$6=A5,TRUE,FALSE),(IF(Advies!$I$7,TRUE,FALSE)))),(AND(IF(Advies!$J$6=A5,TRUE,FALSE),(IF(Advies!$J$7,TRUE,FALSE)))),(AND(IF(Advies!$K$6=A5,TRUE,FALSE),(IF(Advies!$K$7,TRUE,FALSE)))),(AND(IF(Advies!$L$6=A5,TRUE,FALSE),(IF(Advies!$L$7,TRUE,FALSE)))),(AND(IF(Advies!$M$6=A5,TRUE,FALSE),(IF(Advies!$M$7,TRUE,FALSE)))))</f>
        <v>0</v>
      </c>
      <c r="F5" s="202" t="b">
        <f>OR((AND(IF(Advies!$D$10=A5,TRUE,FALSE),(IF(Advies!$D$11,TRUE,FALSE)))),(AND(IF(Advies!$E$10=A5,TRUE,FALSE),(IF(Advies!$E$11,TRUE,FALSE)))),(AND(IF(Advies!$F$10=A5,TRUE,FALSE),(IF(Advies!$F$11,TRUE,FALSE)))),(AND(IF(Advies!$G$10=A5,TRUE,FALSE),(IF(Advies!$G$11,TRUE,FALSE)))),(AND(IF(Advies!$H$10=A5,TRUE,FALSE),(IF(Advies!$H$11,TRUE,FALSE)))),(AND(IF(Advies!$I$10=A5,TRUE,FALSE),(IF(Advies!$I$11,TRUE,FALSE)))),(AND(IF(Advies!$J$10=A5,TRUE,FALSE),(IF(Advies!$J$11,TRUE,FALSE)))),(AND(IF(Advies!$K$10=A5,TRUE,FALSE),(IF(Advies!$K$11,TRUE,FALSE)))),(AND(IF(Advies!$L$10=A5,TRUE,FALSE),(IF(Advies!$L$11,TRUE,FALSE)))),(AND(IF(Advies!$M$10=A5,TRUE,FALSE),(IF(Advies!$M$11,TRUE,FALSE)))))</f>
        <v>0</v>
      </c>
      <c r="G5" s="202" t="b">
        <f>OR((AND(IF(Advies!$D$14=A5,TRUE,FALSE),(IF(Advies!$D$15,TRUE,FALSE)))),(AND(IF(Advies!$E$14=A5,TRUE,FALSE),(IF(Advies!$E$15,TRUE,FALSE)))),(AND(IF(Advies!$F$14=A5,TRUE,FALSE),(IF(Advies!$F$15,TRUE,FALSE)))),(AND(IF(Advies!$G$14=A5,TRUE,FALSE),(IF(Advies!$G$15,TRUE,FALSE)))),(AND(IF(Advies!$H$14=A5,TRUE,FALSE),(IF(Advies!$H$15,TRUE,FALSE)))),(AND(IF(Advies!$I$14=A5,TRUE,FALSE),(IF(Advies!$I$15,TRUE,FALSE)))),(AND(IF(Advies!$J$14=A5,TRUE,FALSE),(IF(Advies!$J$15,TRUE,FALSE)))),(AND(IF(Advies!$K$14=A5,TRUE,FALSE),(IF(Advies!$K$15,TRUE,FALSE)))),(AND(IF(Advies!$L$14=A5,TRUE,FALSE),(IF(Advies!$L$15,TRUE,FALSE)))),(AND(IF(Advies!$M$14=A5,TRUE,FALSE),(IF(Advies!$M$15,TRUE,FALSE)))))</f>
        <v>0</v>
      </c>
      <c r="H5" s="202" t="b">
        <f>OR((AND(IF(Advies!$D$18=A5,TRUE,FALSE),(IF(Advies!$D$19,TRUE,FALSE)))),(AND(IF(Advies!$E$18=A5,TRUE,FALSE),(IF(Advies!$E$19,TRUE,FALSE)))),(AND(IF(Advies!$F$18=A5,TRUE,FALSE),(IF(Advies!$F$19,TRUE,FALSE)))),(AND(IF(Advies!$G$18=A5,TRUE,FALSE),(IF(Advies!$G$19,TRUE,FALSE)))),(AND(IF(Advies!$H$18=A5,TRUE,FALSE),(IF(Advies!$H$19,TRUE,FALSE)))),(AND(IF(Advies!$I$18=A5,TRUE,FALSE),(IF(Advies!$I$19,TRUE,FALSE)))),(AND(IF(Advies!$J$18=A5,TRUE,FALSE),(IF(Advies!$J$19,TRUE,FALSE)))),(AND(IF(Advies!$K$18=A5,TRUE,FALSE),(IF(Advies!$K$19,TRUE,FALSE)))),(AND(IF(Advies!$L$18=A5,TRUE,FALSE),(IF(Advies!$L$19,TRUE,FALSE)))),(AND(IF(Advies!$M$18=A5,TRUE,FALSE),(IF(Advies!$M$19,TRUE,FALSE)))))</f>
        <v>0</v>
      </c>
      <c r="I5" s="202" t="b">
        <f>OR((AND(IF(Advies!$D$22=A5,TRUE,FALSE),(IF(Advies!$D$23,TRUE,FALSE)))),(AND(IF(Advies!$E$22=A5,TRUE,FALSE),(IF(Advies!$E$23,TRUE,FALSE)))),(AND(IF(Advies!$F$22=A5,TRUE,FALSE),(IF(Advies!$F$23,TRUE,FALSE)))),(AND(IF(Advies!$G$22=A5,TRUE,FALSE),(IF(Advies!$G$23,TRUE,FALSE)))),(AND(IF(Advies!$H$22=A5,TRUE,FALSE),(IF(Advies!$H$23,TRUE,FALSE)))),(AND(IF(Advies!$I$22=A5,TRUE,FALSE),(IF(Advies!$I$23,TRUE,FALSE)))),(AND(IF(Advies!$J$22=A5,TRUE,FALSE),(IF(Advies!$J$23,TRUE,FALSE)))),(AND(IF(Advies!$K$22=A5,TRUE,FALSE),(IF(Advies!$K$23,TRUE,FALSE)))),(AND(IF(Advies!$L$22=A5,TRUE,FALSE),(IF(Advies!$L$23,TRUE,FALSE)))),(AND(IF(Advies!$M$22=A5,TRUE,FALSE),(IF(Advies!$M$23,TRUE,FALSE)))))</f>
        <v>0</v>
      </c>
      <c r="J5" s="202" t="b">
        <f>OR((AND(IF(Advies!$D$26=A5,TRUE,FALSE),(IF(Advies!$D$27,TRUE,FALSE)))),(AND(IF(Advies!$E$26=A5,TRUE,FALSE),(IF(Advies!$E$27,TRUE,FALSE)))),(AND(IF(Advies!$F$26=A5,TRUE,FALSE),(IF(Advies!$F$27,TRUE,FALSE)))),(AND(IF(Advies!$G$26=A5,TRUE,FALSE),(IF(Advies!$G$27,TRUE,FALSE)))),(AND(IF(Advies!$H$26=A5,TRUE,FALSE),(IF(Advies!$H$27,TRUE,FALSE)))),(AND(IF(Advies!$I$26=A5,TRUE,FALSE),(IF(Advies!$I$27,TRUE,FALSE)))),(AND(IF(Advies!$J$26=A5,TRUE,FALSE),(IF(Advies!$J$27,TRUE,FALSE)))),(AND(IF(Advies!$K$26=A5,TRUE,FALSE),(IF(Advies!$K$27,TRUE,FALSE)))),(AND(IF(Advies!$L$26=A5,TRUE,FALSE),(IF(Advies!$L$27,TRUE,FALSE)))),(AND(IF(Advies!$M$26=A5,TRUE,FALSE),(IF(Advies!$M$27,TRUE,FALSE)))))</f>
        <v>0</v>
      </c>
      <c r="K5" s="202" t="b">
        <f>OR((AND(IF(Advies!$D$31=A5,TRUE,FALSE),(IF(Advies!$D$32,TRUE,FALSE)))),(AND(IF(Advies!$E$31=A5,TRUE,FALSE),(IF(Advies!$E$32,TRUE,FALSE)))),(AND(IF(Advies!$F$31=A5,TRUE,FALSE),(IF(Advies!$F$32,TRUE,FALSE)))),(AND(IF(Advies!$G$31=A5,TRUE,FALSE),(IF(Advies!$G$32,TRUE,FALSE)))),(AND(IF(Advies!$H$31=A5,TRUE,FALSE),(IF(Advies!$H$32,TRUE,FALSE)))),(AND(IF(Advies!$I$31=A5,TRUE,FALSE),(IF(Advies!$I$32,TRUE,FALSE)))),(AND(IF(Advies!$J$31=A5,TRUE,FALSE),(IF(Advies!$J$32,TRUE,FALSE)))),(AND(IF(Advies!$K$31=A5,TRUE,FALSE),(IF(Advies!$K$32,TRUE,FALSE)))),(AND(IF(Advies!$L$31=A5,TRUE,FALSE),(IF(Advies!$L$32,TRUE,FALSE)))),(AND(IF(Advies!$M$31=A5,TRUE,FALSE),(IF(Advies!$M$32,TRUE,FALSE)))))</f>
        <v>0</v>
      </c>
      <c r="L5" s="202" t="b">
        <f>OR((AND(IF(Advies!$D$35=A5,TRUE,FALSE),(IF(Advies!$D$36,TRUE,FALSE)))),(AND(IF(Advies!$E$35=A5,TRUE,FALSE),(IF(Advies!$E$36,TRUE,FALSE)))),(AND(IF(Advies!$F$35=A5,TRUE,FALSE),(IF(Advies!$F$36,TRUE,FALSE)))),(AND(IF(Advies!$G$35=A5,TRUE,FALSE),(IF(Advies!$G$36,TRUE,FALSE)))),(AND(IF(Advies!$H$35=A5,TRUE,FALSE),(IF(Advies!$H$36,TRUE,FALSE)))),(AND(IF(Advies!$I$35=A5,TRUE,FALSE),(IF(Advies!$I$36,TRUE,FALSE)))),(AND(IF(Advies!$J$35=A5,TRUE,FALSE),(IF(Advies!$J$36,TRUE,FALSE)))),(AND(IF(Advies!$K$35=A5,TRUE,FALSE),(IF(Advies!$K$36,TRUE,FALSE)))),(AND(IF(Advies!$L$35=A5,TRUE,FALSE),(IF(Advies!$L$36,TRUE,FALSE)))),(AND(IF(Advies!$M$35=A5,TRUE,FALSE),(IF(Advies!$M$36,TRUE,FALSE)))))</f>
        <v>0</v>
      </c>
      <c r="M5" s="202" t="b">
        <f>OR((AND(IF(Advies!$D$40=A5,TRUE,FALSE),(IF(Advies!$D$41,TRUE,FALSE)))),(AND(IF(Advies!$E$40=A5,TRUE,FALSE),(IF(Advies!$E$41,TRUE,FALSE)))),(AND(IF(Advies!$F$40=A5,TRUE,FALSE),(IF(Advies!$F$41,TRUE,FALSE)))),(AND(IF(Advies!$G$40=A5,TRUE,FALSE),(IF(Advies!$G$41,TRUE,FALSE)))),(AND(IF(Advies!$H$40=A5,TRUE,FALSE),(IF(Advies!$H$41,TRUE,FALSE)))),(AND(IF(Advies!$I$40=A5,TRUE,FALSE),(IF(Advies!$I$41,TRUE,FALSE)))),(AND(IF(Advies!$J$40=A5,TRUE,FALSE),(IF(Advies!$J$41,TRUE,FALSE)))),(AND(IF(Advies!$K$40=A5,TRUE,FALSE),(IF(Advies!$K$41,TRUE,FALSE)))),(AND(IF(Advies!$L$40=A5,TRUE,FALSE),(IF(Advies!$L$41,TRUE,FALSE)))),(AND(IF(Advies!$M$40=A5,TRUE,FALSE),(IF(Advies!$M$41,TRUE,FALSE)))))</f>
        <v>0</v>
      </c>
      <c r="N5" s="202" t="b">
        <f>OR((AND(IF(Advies!$D$44=A5,TRUE,FALSE),(IF(Advies!$D$45,TRUE,FALSE)))),(AND(IF(Advies!$E$44=A5,TRUE,FALSE),(IF(Advies!$E$45,TRUE,FALSE)))),(AND(IF(Advies!$F$44=A5,TRUE,FALSE),(IF(Advies!$F$45,TRUE,FALSE)))),(AND(IF(Advies!$G$44=A5,TRUE,FALSE),(IF(Advies!$G$45,TRUE,FALSE)))),(AND(IF(Advies!$H$44=A5,TRUE,FALSE),(IF(Advies!$H$45,TRUE,FALSE)))),(AND(IF(Advies!$I$44=A5,TRUE,FALSE),(IF(Advies!$I$45,TRUE,FALSE)))),(AND(IF(Advies!$J$44=A5,TRUE,FALSE),(IF(Advies!$J$45,TRUE,FALSE)))),(AND(IF(Advies!$K$44=A5,TRUE,FALSE),(IF(Advies!$K$45,TRUE,FALSE)))),(AND(IF(Advies!$L$44=A5,TRUE,FALSE),(IF(Advies!$L$45,TRUE,FALSE)))),(AND(IF(Advies!$M$44=A5,TRUE,FALSE),(IF(Advies!$M$45,TRUE,FALSE)))))</f>
        <v>0</v>
      </c>
      <c r="O5" s="202" t="b">
        <f>OR((AND(IF(Advies!$D$49=A5,TRUE,FALSE),(IF(Advies!$D$50,TRUE,FALSE)))),(AND(IF(Advies!$E$49=A5,TRUE,FALSE),(IF(Advies!$E$50,TRUE,FALSE)))),(AND(IF(Advies!$F$49=A5,TRUE,FALSE),(IF(Advies!$F$50,TRUE,FALSE)))),(AND(IF(Advies!$G$49=A5,TRUE,FALSE),(IF(Advies!$G$50,TRUE,FALSE)))),(AND(IF(Advies!$H$49=A5,TRUE,FALSE),(IF(Advies!$H$50,TRUE,FALSE)))),(AND(IF(Advies!$I$49=A5,TRUE,FALSE),(IF(Advies!$I$50,TRUE,FALSE)))),(AND(IF(Advies!$J$49=A5,TRUE,FALSE),(IF(Advies!$J$50,TRUE,FALSE)))),(AND(IF(Advies!$K$49=A5,TRUE,FALSE),(IF(Advies!$K$50,TRUE,FALSE)))),(AND(IF(Advies!$L$49=A5,TRUE,FALSE),(IF(Advies!$L$50,TRUE,FALSE)))),(AND(IF(Advies!$M$49=A5,TRUE,FALSE),(IF(Advies!$M$50,TRUE,FALSE)))))</f>
        <v>0</v>
      </c>
      <c r="P5" s="202" t="b">
        <f>OR((AND(IF(Advies!$D$53=A5,TRUE,FALSE),(IF(Advies!$D$54,TRUE,FALSE)))),(AND(IF(Advies!$E$53=A5,TRUE,FALSE),(IF(Advies!$E$54,TRUE,FALSE)))),(AND(IF(Advies!$F$53=A5,TRUE,FALSE),(IF(Advies!$F$54,TRUE,FALSE)))),(AND(IF(Advies!$G$53=A5,TRUE,FALSE),(IF(Advies!$G$54,TRUE,FALSE)))),(AND(IF(Advies!$H$53=A5,TRUE,FALSE),(IF(Advies!$H$54,TRUE,FALSE)))),(AND(IF(Advies!$I$53=A5,TRUE,FALSE),(IF(Advies!$I$54,TRUE,FALSE)))),(AND(IF(Advies!$J$53=A5,TRUE,FALSE),(IF(Advies!$J$54,TRUE,FALSE)))),(AND(IF(Advies!$K$53=A5,TRUE,FALSE),(IF(Advies!$K$54,TRUE,FALSE)))),(AND(IF(Advies!$L$53=A5,TRUE,FALSE),(IF(Advies!$L$54,TRUE,FALSE)))),(AND(IF(Advies!$M$53=A5,TRUE,FALSE),(IF(Advies!$M$54,TRUE,FALSE)))))</f>
        <v>0</v>
      </c>
      <c r="Q5" s="202" t="b">
        <f>OR((AND(IF(Advies!$D$57=A5,TRUE,FALSE),(IF(Advies!$D$58,TRUE,FALSE)))),(AND(IF(Advies!$E$57=A5,TRUE,FALSE),(IF(Advies!$E$58,TRUE,FALSE)))),(AND(IF(Advies!$F$57=A5,TRUE,FALSE),(IF(Advies!$F$58,TRUE,FALSE)))),(AND(IF(Advies!$G$57=A5,TRUE,FALSE),(IF(Advies!$G$58,TRUE,FALSE)))),(AND(IF(Advies!$H$57=A5,TRUE,FALSE),(IF(Advies!$H$58,TRUE,FALSE)))),(AND(IF(Advies!$I$57=A5,TRUE,FALSE),(IF(Advies!$I$58,TRUE,FALSE)))),(AND(IF(Advies!$J$57=A5,TRUE,FALSE),(IF(Advies!$J$58,TRUE,FALSE)))),(AND(IF(Advies!$K$57=A5,TRUE,FALSE),(IF(Advies!$K$58,TRUE,FALSE)))),(AND(IF(Advies!$L$57=A5,TRUE,FALSE),(IF(Advies!$L$58,TRUE,FALSE)))),(AND(IF(Advies!$M$57=A5,TRUE,FALSE),(IF(Advies!$M$58,TRUE,FALSE)))))</f>
        <v>0</v>
      </c>
      <c r="R5" s="202" t="b">
        <f>OR((AND(IF(Advies!$D$61=A5,TRUE,FALSE),(IF(Advies!$D$62,TRUE,FALSE)))),(AND(IF(Advies!$E$61=A5,TRUE,FALSE),(IF(Advies!$E$62,TRUE,FALSE)))),(AND(IF(Advies!$F$61=A5,TRUE,FALSE),(IF(Advies!$F$62,TRUE,FALSE)))),(AND(IF(Advies!$G$61=A5,TRUE,FALSE),(IF(Advies!$G$62,TRUE,FALSE)))),(AND(IF(Advies!$H$61=A5,TRUE,FALSE),(IF(Advies!$H$62,TRUE,FALSE)))),(AND(IF(Advies!$I$61=A5,TRUE,FALSE),(IF(Advies!$I$62,TRUE,FALSE)))),(AND(IF(Advies!$J$61=A5,TRUE,FALSE),(IF(Advies!$J$62,TRUE,FALSE)))),(AND(IF(Advies!$K$61=A5,TRUE,FALSE),(IF(Advies!$K$62,TRUE,FALSE)))),(AND(IF(Advies!$L$61=A5,TRUE,FALSE),(IF(Advies!$L$62,TRUE,FALSE)))),(AND(IF(Advies!$M$61=A5,TRUE,FALSE),(IF(Advies!$M$62,TRUE,FALSE)))))</f>
        <v>0</v>
      </c>
      <c r="S5" s="202" t="b">
        <f>OR((AND(IF(Advies!$D$66=A5,TRUE,FALSE),(IF(Advies!$D$67,TRUE,FALSE)))),(AND(IF(Advies!$E$66=A5,TRUE,FALSE),(IF(Advies!$E$67,TRUE,FALSE)))),(AND(IF(Advies!$F$66=A5,TRUE,FALSE),(IF(Advies!$F$67,TRUE,FALSE)))),(AND(IF(Advies!$G$66=A5,TRUE,FALSE),(IF(Advies!$G$67,TRUE,FALSE)))),(AND(IF(Advies!$H$66=A5,TRUE,FALSE),(IF(Advies!$H$67,TRUE,FALSE)))),(AND(IF(Advies!$I$66=A5,TRUE,FALSE),(IF(Advies!$I$67,TRUE,FALSE)))),(AND(IF(Advies!$J$66=A5,TRUE,FALSE),(IF(Advies!$J$67,TRUE,FALSE)))),(AND(IF(Advies!$K$66=A5,TRUE,FALSE),(IF(Advies!$K$67,TRUE,FALSE)))),(AND(IF(Advies!$L$66=A5,TRUE,FALSE),(IF(Advies!$L$67,TRUE,FALSE)))),(AND(IF(Advies!$M$66=A5,TRUE,FALSE),(IF(Advies!$M$67,TRUE,FALSE)))))</f>
        <v>0</v>
      </c>
      <c r="T5" s="202" t="b">
        <f>OR((AND(IF(Advies!$D$70=A5,TRUE,FALSE),(IF(Advies!$D$71,TRUE,FALSE)))),(AND(IF(Advies!$E$70=A5,TRUE,FALSE),(IF(Advies!$E$71,TRUE,FALSE)))),(AND(IF(Advies!$F$70=A5,TRUE,FALSE),(IF(Advies!$F$71,TRUE,FALSE)))),(AND(IF(Advies!$G$70=A5,TRUE,FALSE),(IF(Advies!$G$71,TRUE,FALSE)))),(AND(IF(Advies!$H$70=A5,TRUE,FALSE),(IF(Advies!$H$71,TRUE,FALSE)))),(AND(IF(Advies!$I$70=A5,TRUE,FALSE),(IF(Advies!$I$71,TRUE,FALSE)))),(AND(IF(Advies!$J$70=A5,TRUE,FALSE),(IF(Advies!$J$71,TRUE,FALSE)))),(AND(IF(Advies!$K$70=A5,TRUE,FALSE),(IF(Advies!$K$71,TRUE,FALSE)))),(AND(IF(Advies!$L$70=A5,TRUE,FALSE),(IF(Advies!$L$71,TRUE,FALSE)))),(AND(IF(Advies!$M$70=A5,TRUE,FALSE),(IF(Advies!$M$71,TRUE,FALSE)))))</f>
        <v>0</v>
      </c>
      <c r="U5" s="202" t="b">
        <f>OR((AND(IF(Advies!$D$74=A5,TRUE,FALSE),(IF(Advies!$D$75,TRUE,FALSE)))),(AND(IF(Advies!$E$74=A5,TRUE,FALSE),(IF(Advies!$E$75,TRUE,FALSE)))),(AND(IF(Advies!$F$74=A5,TRUE,FALSE),(IF(Advies!$F$75,TRUE,FALSE)))),(AND(IF(Advies!$G$74=A5,TRUE,FALSE),(IF(Advies!$G$75,TRUE,FALSE)))),(AND(IF(Advies!$H$74=A5,TRUE,FALSE),(IF(Advies!$H$75,TRUE,FALSE)))),(AND(IF(Advies!$I$74=A5,TRUE,FALSE),(IF(Advies!$I$75,TRUE,FALSE)))),(AND(IF(Advies!$J$74=A5,TRUE,FALSE),(IF(Advies!$J$75,TRUE,FALSE)))),(AND(IF(Advies!$K$74=A5,TRUE,FALSE),(IF(Advies!$K$75,TRUE,FALSE)))),(AND(IF(Advies!$L$74=A5,TRUE,FALSE),(IF(Advies!$L$75,TRUE,FALSE)))),(AND(IF(Advies!$M$74=A5,TRUE,FALSE),(IF(Advies!$M$75,TRUE,FALSE)))))</f>
        <v>0</v>
      </c>
      <c r="V5" s="35"/>
      <c r="W5" s="35"/>
      <c r="X5" s="35"/>
      <c r="Y5" s="35"/>
      <c r="Z5" s="35"/>
      <c r="AA5" s="35"/>
      <c r="AB5" s="35"/>
      <c r="AC5" s="35"/>
      <c r="AD5" s="35"/>
      <c r="AE5" s="35"/>
      <c r="AF5" s="35"/>
      <c r="AG5" s="35"/>
      <c r="AH5" s="35"/>
      <c r="AI5" s="35"/>
      <c r="AJ5" s="35"/>
      <c r="AK5" s="35"/>
      <c r="AL5" s="35"/>
      <c r="AM5" s="35"/>
      <c r="AN5" s="35"/>
      <c r="AO5" s="35"/>
      <c r="AP5" s="35"/>
      <c r="AQ5" s="35"/>
      <c r="AR5" s="35"/>
      <c r="AS5" s="35"/>
      <c r="AT5" s="35"/>
      <c r="AU5" s="35"/>
      <c r="AV5" s="35"/>
      <c r="AW5" s="35"/>
      <c r="AX5" s="35"/>
      <c r="AY5" s="35"/>
      <c r="AZ5" s="35"/>
      <c r="BA5" s="35"/>
      <c r="BB5" s="35"/>
      <c r="BC5" s="35"/>
      <c r="BD5" s="35"/>
      <c r="BE5" s="35"/>
      <c r="BF5" s="35"/>
      <c r="BG5" s="35"/>
      <c r="BH5" s="35"/>
      <c r="BI5" s="35"/>
      <c r="BJ5" s="35"/>
      <c r="BK5" s="35"/>
      <c r="BL5" s="35"/>
      <c r="BM5" s="35"/>
    </row>
    <row r="6" spans="1:65" x14ac:dyDescent="0.25">
      <c r="A6" s="17" t="s">
        <v>140</v>
      </c>
      <c r="B6" s="194" t="b">
        <f t="shared" si="0"/>
        <v>0</v>
      </c>
      <c r="C6" s="169"/>
      <c r="D6" s="202" t="b">
        <f>OR((AND(IF(Advies!$D$2=A6,TRUE,FALSE),(IF(Advies!$D$3,TRUE,FALSE)))),(AND(IF(Advies!$E$2=A6,TRUE,FALSE),(IF(Advies!$E$3,TRUE,FALSE)))),(AND(IF(Advies!$F$2=A6,TRUE,FALSE),(IF(Advies!$F$3,TRUE,FALSE)))),(AND(IF(Advies!$G$2=A6,TRUE,FALSE),(IF(Advies!$G$3,TRUE,FALSE)))),(AND(IF(Advies!$H$2=A6,TRUE,FALSE),(IF(Advies!$H$3,TRUE,FALSE)))),(AND(IF(Advies!$I$2=A6,TRUE,FALSE),(IF(Advies!$I$3,TRUE,FALSE)))),(AND(IF(Advies!$J$2=A6,TRUE,FALSE),(IF(Advies!$J$3,TRUE,FALSE)))),(AND(IF(Advies!$K$2=A6,TRUE,FALSE),(IF(Advies!$K$3,TRUE,FALSE)))),(AND(IF(Advies!$L$2=A6,TRUE,FALSE),(IF(Advies!$L$3,TRUE,FALSE)))),(AND(IF(Advies!$M$2=A6,TRUE,FALSE),(IF(Advies!$M$3,TRUE,FALSE)))))</f>
        <v>0</v>
      </c>
      <c r="E6" s="202" t="b">
        <f>OR((AND(IF(Advies!$D$6=A6,TRUE,FALSE),(IF(Advies!$D$7,TRUE,FALSE)))),(AND(IF(Advies!$E$6=A6,TRUE,FALSE),(IF(Advies!$E$7,TRUE,FALSE)))),(AND(IF(Advies!$F$6=A6,TRUE,FALSE),(IF(Advies!$F$7,TRUE,FALSE)))),(AND(IF(Advies!$G$6=A6,TRUE,FALSE),(IF(Advies!$G$7,TRUE,FALSE)))),(AND(IF(Advies!$H$6=A6,TRUE,FALSE),(IF(Advies!$H$7,TRUE,FALSE)))),(AND(IF(Advies!$I$6=A6,TRUE,FALSE),(IF(Advies!$I$7,TRUE,FALSE)))),(AND(IF(Advies!$J$6=A6,TRUE,FALSE),(IF(Advies!$J$7,TRUE,FALSE)))),(AND(IF(Advies!$K$6=A6,TRUE,FALSE),(IF(Advies!$K$7,TRUE,FALSE)))),(AND(IF(Advies!$L$6=A6,TRUE,FALSE),(IF(Advies!$L$7,TRUE,FALSE)))),(AND(IF(Advies!$M$6=A6,TRUE,FALSE),(IF(Advies!$M$7,TRUE,FALSE)))))</f>
        <v>0</v>
      </c>
      <c r="F6" s="202" t="b">
        <f>OR((AND(IF(Advies!$D$10=A6,TRUE,FALSE),(IF(Advies!$D$11,TRUE,FALSE)))),(AND(IF(Advies!$E$10=A6,TRUE,FALSE),(IF(Advies!$E$11,TRUE,FALSE)))),(AND(IF(Advies!$F$10=A6,TRUE,FALSE),(IF(Advies!$F$11,TRUE,FALSE)))),(AND(IF(Advies!$G$10=A6,TRUE,FALSE),(IF(Advies!$G$11,TRUE,FALSE)))),(AND(IF(Advies!$H$10=A6,TRUE,FALSE),(IF(Advies!$H$11,TRUE,FALSE)))),(AND(IF(Advies!$I$10=A6,TRUE,FALSE),(IF(Advies!$I$11,TRUE,FALSE)))),(AND(IF(Advies!$J$10=A6,TRUE,FALSE),(IF(Advies!$J$11,TRUE,FALSE)))),(AND(IF(Advies!$K$10=A6,TRUE,FALSE),(IF(Advies!$K$11,TRUE,FALSE)))),(AND(IF(Advies!$L$10=A6,TRUE,FALSE),(IF(Advies!$L$11,TRUE,FALSE)))),(AND(IF(Advies!$M$10=A6,TRUE,FALSE),(IF(Advies!$M$11,TRUE,FALSE)))))</f>
        <v>0</v>
      </c>
      <c r="G6" s="202" t="b">
        <f>OR((AND(IF(Advies!$D$14=A6,TRUE,FALSE),(IF(Advies!$D$15,TRUE,FALSE)))),(AND(IF(Advies!$E$14=A6,TRUE,FALSE),(IF(Advies!$E$15,TRUE,FALSE)))),(AND(IF(Advies!$F$14=A6,TRUE,FALSE),(IF(Advies!$F$15,TRUE,FALSE)))),(AND(IF(Advies!$G$14=A6,TRUE,FALSE),(IF(Advies!$G$15,TRUE,FALSE)))),(AND(IF(Advies!$H$14=A6,TRUE,FALSE),(IF(Advies!$H$15,TRUE,FALSE)))),(AND(IF(Advies!$I$14=A6,TRUE,FALSE),(IF(Advies!$I$15,TRUE,FALSE)))),(AND(IF(Advies!$J$14=A6,TRUE,FALSE),(IF(Advies!$J$15,TRUE,FALSE)))),(AND(IF(Advies!$K$14=A6,TRUE,FALSE),(IF(Advies!$K$15,TRUE,FALSE)))),(AND(IF(Advies!$L$14=A6,TRUE,FALSE),(IF(Advies!$L$15,TRUE,FALSE)))),(AND(IF(Advies!$M$14=A6,TRUE,FALSE),(IF(Advies!$M$15,TRUE,FALSE)))))</f>
        <v>0</v>
      </c>
      <c r="H6" s="202" t="b">
        <f>OR((AND(IF(Advies!$D$18=A6,TRUE,FALSE),(IF(Advies!$D$19,TRUE,FALSE)))),(AND(IF(Advies!$E$18=A6,TRUE,FALSE),(IF(Advies!$E$19,TRUE,FALSE)))),(AND(IF(Advies!$F$18=A6,TRUE,FALSE),(IF(Advies!$F$19,TRUE,FALSE)))),(AND(IF(Advies!$G$18=A6,TRUE,FALSE),(IF(Advies!$G$19,TRUE,FALSE)))),(AND(IF(Advies!$H$18=A6,TRUE,FALSE),(IF(Advies!$H$19,TRUE,FALSE)))),(AND(IF(Advies!$I$18=A6,TRUE,FALSE),(IF(Advies!$I$19,TRUE,FALSE)))),(AND(IF(Advies!$J$18=A6,TRUE,FALSE),(IF(Advies!$J$19,TRUE,FALSE)))),(AND(IF(Advies!$K$18=A6,TRUE,FALSE),(IF(Advies!$K$19,TRUE,FALSE)))),(AND(IF(Advies!$L$18=A6,TRUE,FALSE),(IF(Advies!$L$19,TRUE,FALSE)))),(AND(IF(Advies!$M$18=A6,TRUE,FALSE),(IF(Advies!$M$19,TRUE,FALSE)))))</f>
        <v>0</v>
      </c>
      <c r="I6" s="202" t="b">
        <f>OR((AND(IF(Advies!$D$22=A6,TRUE,FALSE),(IF(Advies!$D$23,TRUE,FALSE)))),(AND(IF(Advies!$E$22=A6,TRUE,FALSE),(IF(Advies!$E$23,TRUE,FALSE)))),(AND(IF(Advies!$F$22=A6,TRUE,FALSE),(IF(Advies!$F$23,TRUE,FALSE)))),(AND(IF(Advies!$G$22=A6,TRUE,FALSE),(IF(Advies!$G$23,TRUE,FALSE)))),(AND(IF(Advies!$H$22=A6,TRUE,FALSE),(IF(Advies!$H$23,TRUE,FALSE)))),(AND(IF(Advies!$I$22=A6,TRUE,FALSE),(IF(Advies!$I$23,TRUE,FALSE)))),(AND(IF(Advies!$J$22=A6,TRUE,FALSE),(IF(Advies!$J$23,TRUE,FALSE)))),(AND(IF(Advies!$K$22=A6,TRUE,FALSE),(IF(Advies!$K$23,TRUE,FALSE)))),(AND(IF(Advies!$L$22=A6,TRUE,FALSE),(IF(Advies!$L$23,TRUE,FALSE)))),(AND(IF(Advies!$M$22=A6,TRUE,FALSE),(IF(Advies!$M$23,TRUE,FALSE)))))</f>
        <v>0</v>
      </c>
      <c r="J6" s="202" t="b">
        <f>OR((AND(IF(Advies!$D$26=A6,TRUE,FALSE),(IF(Advies!$D$27,TRUE,FALSE)))),(AND(IF(Advies!$E$26=A6,TRUE,FALSE),(IF(Advies!$E$27,TRUE,FALSE)))),(AND(IF(Advies!$F$26=A6,TRUE,FALSE),(IF(Advies!$F$27,TRUE,FALSE)))),(AND(IF(Advies!$G$26=A6,TRUE,FALSE),(IF(Advies!$G$27,TRUE,FALSE)))),(AND(IF(Advies!$H$26=A6,TRUE,FALSE),(IF(Advies!$H$27,TRUE,FALSE)))),(AND(IF(Advies!$I$26=A6,TRUE,FALSE),(IF(Advies!$I$27,TRUE,FALSE)))),(AND(IF(Advies!$J$26=A6,TRUE,FALSE),(IF(Advies!$J$27,TRUE,FALSE)))),(AND(IF(Advies!$K$26=A6,TRUE,FALSE),(IF(Advies!$K$27,TRUE,FALSE)))),(AND(IF(Advies!$L$26=A6,TRUE,FALSE),(IF(Advies!$L$27,TRUE,FALSE)))),(AND(IF(Advies!$M$26=A6,TRUE,FALSE),(IF(Advies!$M$27,TRUE,FALSE)))))</f>
        <v>0</v>
      </c>
      <c r="K6" s="202" t="b">
        <f>OR((AND(IF(Advies!$D$31=A6,TRUE,FALSE),(IF(Advies!$D$32,TRUE,FALSE)))),(AND(IF(Advies!$E$31=A6,TRUE,FALSE),(IF(Advies!$E$32,TRUE,FALSE)))),(AND(IF(Advies!$F$31=A6,TRUE,FALSE),(IF(Advies!$F$32,TRUE,FALSE)))),(AND(IF(Advies!$G$31=A6,TRUE,FALSE),(IF(Advies!$G$32,TRUE,FALSE)))),(AND(IF(Advies!$H$31=A6,TRUE,FALSE),(IF(Advies!$H$32,TRUE,FALSE)))),(AND(IF(Advies!$I$31=A6,TRUE,FALSE),(IF(Advies!$I$32,TRUE,FALSE)))),(AND(IF(Advies!$J$31=A6,TRUE,FALSE),(IF(Advies!$J$32,TRUE,FALSE)))),(AND(IF(Advies!$K$31=A6,TRUE,FALSE),(IF(Advies!$K$32,TRUE,FALSE)))),(AND(IF(Advies!$L$31=A6,TRUE,FALSE),(IF(Advies!$L$32,TRUE,FALSE)))),(AND(IF(Advies!$M$31=A6,TRUE,FALSE),(IF(Advies!$M$32,TRUE,FALSE)))))</f>
        <v>0</v>
      </c>
      <c r="L6" s="202" t="b">
        <f>OR((AND(IF(Advies!$D$35=A6,TRUE,FALSE),(IF(Advies!$D$36,TRUE,FALSE)))),(AND(IF(Advies!$E$35=A6,TRUE,FALSE),(IF(Advies!$E$36,TRUE,FALSE)))),(AND(IF(Advies!$F$35=A6,TRUE,FALSE),(IF(Advies!$F$36,TRUE,FALSE)))),(AND(IF(Advies!$G$35=A6,TRUE,FALSE),(IF(Advies!$G$36,TRUE,FALSE)))),(AND(IF(Advies!$H$35=A6,TRUE,FALSE),(IF(Advies!$H$36,TRUE,FALSE)))),(AND(IF(Advies!$I$35=A6,TRUE,FALSE),(IF(Advies!$I$36,TRUE,FALSE)))),(AND(IF(Advies!$J$35=A6,TRUE,FALSE),(IF(Advies!$J$36,TRUE,FALSE)))),(AND(IF(Advies!$K$35=A6,TRUE,FALSE),(IF(Advies!$K$36,TRUE,FALSE)))),(AND(IF(Advies!$L$35=A6,TRUE,FALSE),(IF(Advies!$L$36,TRUE,FALSE)))),(AND(IF(Advies!$M$35=A6,TRUE,FALSE),(IF(Advies!$M$36,TRUE,FALSE)))))</f>
        <v>0</v>
      </c>
      <c r="M6" s="202" t="b">
        <f>OR((AND(IF(Advies!$D$40=A6,TRUE,FALSE),(IF(Advies!$D$41,TRUE,FALSE)))),(AND(IF(Advies!$E$40=A6,TRUE,FALSE),(IF(Advies!$E$41,TRUE,FALSE)))),(AND(IF(Advies!$F$40=A6,TRUE,FALSE),(IF(Advies!$F$41,TRUE,FALSE)))),(AND(IF(Advies!$G$40=A6,TRUE,FALSE),(IF(Advies!$G$41,TRUE,FALSE)))),(AND(IF(Advies!$H$40=A6,TRUE,FALSE),(IF(Advies!$H$41,TRUE,FALSE)))),(AND(IF(Advies!$I$40=A6,TRUE,FALSE),(IF(Advies!$I$41,TRUE,FALSE)))),(AND(IF(Advies!$J$40=A6,TRUE,FALSE),(IF(Advies!$J$41,TRUE,FALSE)))),(AND(IF(Advies!$K$40=A6,TRUE,FALSE),(IF(Advies!$K$41,TRUE,FALSE)))),(AND(IF(Advies!$L$40=A6,TRUE,FALSE),(IF(Advies!$L$41,TRUE,FALSE)))),(AND(IF(Advies!$M$40=A6,TRUE,FALSE),(IF(Advies!$M$41,TRUE,FALSE)))))</f>
        <v>0</v>
      </c>
      <c r="N6" s="202" t="b">
        <f>OR((AND(IF(Advies!$D$44=A6,TRUE,FALSE),(IF(Advies!$D$45,TRUE,FALSE)))),(AND(IF(Advies!$E$44=A6,TRUE,FALSE),(IF(Advies!$E$45,TRUE,FALSE)))),(AND(IF(Advies!$F$44=A6,TRUE,FALSE),(IF(Advies!$F$45,TRUE,FALSE)))),(AND(IF(Advies!$G$44=A6,TRUE,FALSE),(IF(Advies!$G$45,TRUE,FALSE)))),(AND(IF(Advies!$H$44=A6,TRUE,FALSE),(IF(Advies!$H$45,TRUE,FALSE)))),(AND(IF(Advies!$I$44=A6,TRUE,FALSE),(IF(Advies!$I$45,TRUE,FALSE)))),(AND(IF(Advies!$J$44=A6,TRUE,FALSE),(IF(Advies!$J$45,TRUE,FALSE)))),(AND(IF(Advies!$K$44=A6,TRUE,FALSE),(IF(Advies!$K$45,TRUE,FALSE)))),(AND(IF(Advies!$L$44=A6,TRUE,FALSE),(IF(Advies!$L$45,TRUE,FALSE)))),(AND(IF(Advies!$M$44=A6,TRUE,FALSE),(IF(Advies!$M$45,TRUE,FALSE)))))</f>
        <v>0</v>
      </c>
      <c r="O6" s="202" t="b">
        <f>OR((AND(IF(Advies!$D$49=A6,TRUE,FALSE),(IF(Advies!$D$50,TRUE,FALSE)))),(AND(IF(Advies!$E$49=A6,TRUE,FALSE),(IF(Advies!$E$50,TRUE,FALSE)))),(AND(IF(Advies!$F$49=A6,TRUE,FALSE),(IF(Advies!$F$50,TRUE,FALSE)))),(AND(IF(Advies!$G$49=A6,TRUE,FALSE),(IF(Advies!$G$50,TRUE,FALSE)))),(AND(IF(Advies!$H$49=A6,TRUE,FALSE),(IF(Advies!$H$50,TRUE,FALSE)))),(AND(IF(Advies!$I$49=A6,TRUE,FALSE),(IF(Advies!$I$50,TRUE,FALSE)))),(AND(IF(Advies!$J$49=A6,TRUE,FALSE),(IF(Advies!$J$50,TRUE,FALSE)))),(AND(IF(Advies!$K$49=A6,TRUE,FALSE),(IF(Advies!$K$50,TRUE,FALSE)))),(AND(IF(Advies!$L$49=A6,TRUE,FALSE),(IF(Advies!$L$50,TRUE,FALSE)))),(AND(IF(Advies!$M$49=A6,TRUE,FALSE),(IF(Advies!$M$50,TRUE,FALSE)))))</f>
        <v>0</v>
      </c>
      <c r="P6" s="202" t="b">
        <f>OR((AND(IF(Advies!$D$53=A6,TRUE,FALSE),(IF(Advies!$D$54,TRUE,FALSE)))),(AND(IF(Advies!$E$53=A6,TRUE,FALSE),(IF(Advies!$E$54,TRUE,FALSE)))),(AND(IF(Advies!$F$53=A6,TRUE,FALSE),(IF(Advies!$F$54,TRUE,FALSE)))),(AND(IF(Advies!$G$53=A6,TRUE,FALSE),(IF(Advies!$G$54,TRUE,FALSE)))),(AND(IF(Advies!$H$53=A6,TRUE,FALSE),(IF(Advies!$H$54,TRUE,FALSE)))),(AND(IF(Advies!$I$53=A6,TRUE,FALSE),(IF(Advies!$I$54,TRUE,FALSE)))),(AND(IF(Advies!$J$53=A6,TRUE,FALSE),(IF(Advies!$J$54,TRUE,FALSE)))),(AND(IF(Advies!$K$53=A6,TRUE,FALSE),(IF(Advies!$K$54,TRUE,FALSE)))),(AND(IF(Advies!$L$53=A6,TRUE,FALSE),(IF(Advies!$L$54,TRUE,FALSE)))),(AND(IF(Advies!$M$53=A6,TRUE,FALSE),(IF(Advies!$M$54,TRUE,FALSE)))))</f>
        <v>0</v>
      </c>
      <c r="Q6" s="202" t="b">
        <f>OR((AND(IF(Advies!$D$57=A6,TRUE,FALSE),(IF(Advies!$D$58,TRUE,FALSE)))),(AND(IF(Advies!$E$57=A6,TRUE,FALSE),(IF(Advies!$E$58,TRUE,FALSE)))),(AND(IF(Advies!$F$57=A6,TRUE,FALSE),(IF(Advies!$F$58,TRUE,FALSE)))),(AND(IF(Advies!$G$57=A6,TRUE,FALSE),(IF(Advies!$G$58,TRUE,FALSE)))),(AND(IF(Advies!$H$57=A6,TRUE,FALSE),(IF(Advies!$H$58,TRUE,FALSE)))),(AND(IF(Advies!$I$57=A6,TRUE,FALSE),(IF(Advies!$I$58,TRUE,FALSE)))),(AND(IF(Advies!$J$57=A6,TRUE,FALSE),(IF(Advies!$J$58,TRUE,FALSE)))),(AND(IF(Advies!$K$57=A6,TRUE,FALSE),(IF(Advies!$K$58,TRUE,FALSE)))),(AND(IF(Advies!$L$57=A6,TRUE,FALSE),(IF(Advies!$L$58,TRUE,FALSE)))),(AND(IF(Advies!$M$57=A6,TRUE,FALSE),(IF(Advies!$M$58,TRUE,FALSE)))))</f>
        <v>0</v>
      </c>
      <c r="R6" s="202" t="b">
        <f>OR((AND(IF(Advies!$D$61=A6,TRUE,FALSE),(IF(Advies!$D$62,TRUE,FALSE)))),(AND(IF(Advies!$E$61=A6,TRUE,FALSE),(IF(Advies!$E$62,TRUE,FALSE)))),(AND(IF(Advies!$F$61=A6,TRUE,FALSE),(IF(Advies!$F$62,TRUE,FALSE)))),(AND(IF(Advies!$G$61=A6,TRUE,FALSE),(IF(Advies!$G$62,TRUE,FALSE)))),(AND(IF(Advies!$H$61=A6,TRUE,FALSE),(IF(Advies!$H$62,TRUE,FALSE)))),(AND(IF(Advies!$I$61=A6,TRUE,FALSE),(IF(Advies!$I$62,TRUE,FALSE)))),(AND(IF(Advies!$J$61=A6,TRUE,FALSE),(IF(Advies!$J$62,TRUE,FALSE)))),(AND(IF(Advies!$K$61=A6,TRUE,FALSE),(IF(Advies!$K$62,TRUE,FALSE)))),(AND(IF(Advies!$L$61=A6,TRUE,FALSE),(IF(Advies!$L$62,TRUE,FALSE)))),(AND(IF(Advies!$M$61=A6,TRUE,FALSE),(IF(Advies!$M$62,TRUE,FALSE)))))</f>
        <v>0</v>
      </c>
      <c r="S6" s="202" t="b">
        <f>OR((AND(IF(Advies!$D$66=A6,TRUE,FALSE),(IF(Advies!$D$67,TRUE,FALSE)))),(AND(IF(Advies!$E$66=A6,TRUE,FALSE),(IF(Advies!$E$67,TRUE,FALSE)))),(AND(IF(Advies!$F$66=A6,TRUE,FALSE),(IF(Advies!$F$67,TRUE,FALSE)))),(AND(IF(Advies!$G$66=A6,TRUE,FALSE),(IF(Advies!$G$67,TRUE,FALSE)))),(AND(IF(Advies!$H$66=A6,TRUE,FALSE),(IF(Advies!$H$67,TRUE,FALSE)))),(AND(IF(Advies!$I$66=A6,TRUE,FALSE),(IF(Advies!$I$67,TRUE,FALSE)))),(AND(IF(Advies!$J$66=A6,TRUE,FALSE),(IF(Advies!$J$67,TRUE,FALSE)))),(AND(IF(Advies!$K$66=A6,TRUE,FALSE),(IF(Advies!$K$67,TRUE,FALSE)))),(AND(IF(Advies!$L$66=A6,TRUE,FALSE),(IF(Advies!$L$67,TRUE,FALSE)))),(AND(IF(Advies!$M$66=A6,TRUE,FALSE),(IF(Advies!$M$67,TRUE,FALSE)))))</f>
        <v>0</v>
      </c>
      <c r="T6" s="202" t="b">
        <f>OR((AND(IF(Advies!$D$70=A6,TRUE,FALSE),(IF(Advies!$D$71,TRUE,FALSE)))),(AND(IF(Advies!$E$70=A6,TRUE,FALSE),(IF(Advies!$E$71,TRUE,FALSE)))),(AND(IF(Advies!$F$70=A6,TRUE,FALSE),(IF(Advies!$F$71,TRUE,FALSE)))),(AND(IF(Advies!$G$70=A6,TRUE,FALSE),(IF(Advies!$G$71,TRUE,FALSE)))),(AND(IF(Advies!$H$70=A6,TRUE,FALSE),(IF(Advies!$H$71,TRUE,FALSE)))),(AND(IF(Advies!$I$70=A6,TRUE,FALSE),(IF(Advies!$I$71,TRUE,FALSE)))),(AND(IF(Advies!$J$70=A6,TRUE,FALSE),(IF(Advies!$J$71,TRUE,FALSE)))),(AND(IF(Advies!$K$70=A6,TRUE,FALSE),(IF(Advies!$K$71,TRUE,FALSE)))),(AND(IF(Advies!$L$70=A6,TRUE,FALSE),(IF(Advies!$L$71,TRUE,FALSE)))),(AND(IF(Advies!$M$70=A6,TRUE,FALSE),(IF(Advies!$M$71,TRUE,FALSE)))))</f>
        <v>0</v>
      </c>
      <c r="U6" s="202" t="b">
        <f>OR((AND(IF(Advies!$D$74=A6,TRUE,FALSE),(IF(Advies!$D$75,TRUE,FALSE)))),(AND(IF(Advies!$E$74=A6,TRUE,FALSE),(IF(Advies!$E$75,TRUE,FALSE)))),(AND(IF(Advies!$F$74=A6,TRUE,FALSE),(IF(Advies!$F$75,TRUE,FALSE)))),(AND(IF(Advies!$G$74=A6,TRUE,FALSE),(IF(Advies!$G$75,TRUE,FALSE)))),(AND(IF(Advies!$H$74=A6,TRUE,FALSE),(IF(Advies!$H$75,TRUE,FALSE)))),(AND(IF(Advies!$I$74=A6,TRUE,FALSE),(IF(Advies!$I$75,TRUE,FALSE)))),(AND(IF(Advies!$J$74=A6,TRUE,FALSE),(IF(Advies!$J$75,TRUE,FALSE)))),(AND(IF(Advies!$K$74=A6,TRUE,FALSE),(IF(Advies!$K$75,TRUE,FALSE)))),(AND(IF(Advies!$L$74=A6,TRUE,FALSE),(IF(Advies!$L$75,TRUE,FALSE)))),(AND(IF(Advies!$M$74=A6,TRUE,FALSE),(IF(Advies!$M$75,TRUE,FALSE)))))</f>
        <v>0</v>
      </c>
      <c r="V6" s="35"/>
      <c r="W6" s="35"/>
      <c r="X6" s="35"/>
      <c r="Y6" s="35"/>
      <c r="Z6" s="35"/>
      <c r="AA6" s="35"/>
      <c r="AB6" s="35"/>
      <c r="AC6" s="35"/>
      <c r="AD6" s="35"/>
      <c r="AE6" s="35"/>
      <c r="AF6" s="35"/>
      <c r="AG6" s="35"/>
      <c r="AH6" s="35"/>
      <c r="AI6" s="35"/>
      <c r="AJ6" s="35"/>
      <c r="AK6" s="35"/>
      <c r="AL6" s="35"/>
      <c r="AM6" s="35"/>
      <c r="AN6" s="35"/>
      <c r="AO6" s="35"/>
      <c r="AP6" s="35"/>
      <c r="AQ6" s="35"/>
      <c r="AR6" s="35"/>
      <c r="AS6" s="35"/>
      <c r="AT6" s="35"/>
      <c r="AU6" s="35"/>
      <c r="AV6" s="35"/>
      <c r="AW6" s="35"/>
      <c r="AX6" s="35"/>
      <c r="AY6" s="35"/>
      <c r="AZ6" s="35"/>
      <c r="BA6" s="35"/>
      <c r="BB6" s="35"/>
      <c r="BC6" s="35"/>
      <c r="BD6" s="35"/>
      <c r="BE6" s="35"/>
      <c r="BF6" s="35"/>
      <c r="BG6" s="35"/>
      <c r="BH6" s="35"/>
      <c r="BI6" s="35"/>
      <c r="BJ6" s="35"/>
      <c r="BK6" s="35"/>
      <c r="BL6" s="35"/>
      <c r="BM6" s="35"/>
    </row>
    <row r="7" spans="1:65" x14ac:dyDescent="0.25">
      <c r="A7" s="17" t="s">
        <v>141</v>
      </c>
      <c r="B7" s="194" t="b">
        <f t="shared" si="0"/>
        <v>0</v>
      </c>
      <c r="C7" s="169"/>
      <c r="D7" s="202" t="b">
        <f>OR((AND(IF(Advies!$D$2=A7,TRUE,FALSE),(IF(Advies!$D$3,TRUE,FALSE)))),(AND(IF(Advies!$E$2=A7,TRUE,FALSE),(IF(Advies!$E$3,TRUE,FALSE)))),(AND(IF(Advies!$F$2=A7,TRUE,FALSE),(IF(Advies!$F$3,TRUE,FALSE)))),(AND(IF(Advies!$G$2=A7,TRUE,FALSE),(IF(Advies!$G$3,TRUE,FALSE)))),(AND(IF(Advies!$H$2=A7,TRUE,FALSE),(IF(Advies!$H$3,TRUE,FALSE)))),(AND(IF(Advies!$I$2=A7,TRUE,FALSE),(IF(Advies!$I$3,TRUE,FALSE)))),(AND(IF(Advies!$J$2=A7,TRUE,FALSE),(IF(Advies!$J$3,TRUE,FALSE)))),(AND(IF(Advies!$K$2=A7,TRUE,FALSE),(IF(Advies!$K$3,TRUE,FALSE)))),(AND(IF(Advies!$L$2=A7,TRUE,FALSE),(IF(Advies!$L$3,TRUE,FALSE)))),(AND(IF(Advies!$M$2=A7,TRUE,FALSE),(IF(Advies!$M$3,TRUE,FALSE)))))</f>
        <v>0</v>
      </c>
      <c r="E7" s="202" t="b">
        <f>OR((AND(IF(Advies!$D$6=A7,TRUE,FALSE),(IF(Advies!$D$7,TRUE,FALSE)))),(AND(IF(Advies!$E$6=A7,TRUE,FALSE),(IF(Advies!$E$7,TRUE,FALSE)))),(AND(IF(Advies!$F$6=A7,TRUE,FALSE),(IF(Advies!$F$7,TRUE,FALSE)))),(AND(IF(Advies!$G$6=A7,TRUE,FALSE),(IF(Advies!$G$7,TRUE,FALSE)))),(AND(IF(Advies!$H$6=A7,TRUE,FALSE),(IF(Advies!$H$7,TRUE,FALSE)))),(AND(IF(Advies!$I$6=A7,TRUE,FALSE),(IF(Advies!$I$7,TRUE,FALSE)))),(AND(IF(Advies!$J$6=A7,TRUE,FALSE),(IF(Advies!$J$7,TRUE,FALSE)))),(AND(IF(Advies!$K$6=A7,TRUE,FALSE),(IF(Advies!$K$7,TRUE,FALSE)))),(AND(IF(Advies!$L$6=A7,TRUE,FALSE),(IF(Advies!$L$7,TRUE,FALSE)))),(AND(IF(Advies!$M$6=A7,TRUE,FALSE),(IF(Advies!$M$7,TRUE,FALSE)))))</f>
        <v>0</v>
      </c>
      <c r="F7" s="202" t="b">
        <f>OR((AND(IF(Advies!$D$10=A7,TRUE,FALSE),(IF(Advies!$D$11,TRUE,FALSE)))),(AND(IF(Advies!$E$10=A7,TRUE,FALSE),(IF(Advies!$E$11,TRUE,FALSE)))),(AND(IF(Advies!$F$10=A7,TRUE,FALSE),(IF(Advies!$F$11,TRUE,FALSE)))),(AND(IF(Advies!$G$10=A7,TRUE,FALSE),(IF(Advies!$G$11,TRUE,FALSE)))),(AND(IF(Advies!$H$10=A7,TRUE,FALSE),(IF(Advies!$H$11,TRUE,FALSE)))),(AND(IF(Advies!$I$10=A7,TRUE,FALSE),(IF(Advies!$I$11,TRUE,FALSE)))),(AND(IF(Advies!$J$10=A7,TRUE,FALSE),(IF(Advies!$J$11,TRUE,FALSE)))),(AND(IF(Advies!$K$10=A7,TRUE,FALSE),(IF(Advies!$K$11,TRUE,FALSE)))),(AND(IF(Advies!$L$10=A7,TRUE,FALSE),(IF(Advies!$L$11,TRUE,FALSE)))),(AND(IF(Advies!$M$10=A7,TRUE,FALSE),(IF(Advies!$M$11,TRUE,FALSE)))))</f>
        <v>0</v>
      </c>
      <c r="G7" s="202" t="b">
        <f>OR((AND(IF(Advies!$D$14=A7,TRUE,FALSE),(IF(Advies!$D$15,TRUE,FALSE)))),(AND(IF(Advies!$E$14=A7,TRUE,FALSE),(IF(Advies!$E$15,TRUE,FALSE)))),(AND(IF(Advies!$F$14=A7,TRUE,FALSE),(IF(Advies!$F$15,TRUE,FALSE)))),(AND(IF(Advies!$G$14=A7,TRUE,FALSE),(IF(Advies!$G$15,TRUE,FALSE)))),(AND(IF(Advies!$H$14=A7,TRUE,FALSE),(IF(Advies!$H$15,TRUE,FALSE)))),(AND(IF(Advies!$I$14=A7,TRUE,FALSE),(IF(Advies!$I$15,TRUE,FALSE)))),(AND(IF(Advies!$J$14=A7,TRUE,FALSE),(IF(Advies!$J$15,TRUE,FALSE)))),(AND(IF(Advies!$K$14=A7,TRUE,FALSE),(IF(Advies!$K$15,TRUE,FALSE)))),(AND(IF(Advies!$L$14=A7,TRUE,FALSE),(IF(Advies!$L$15,TRUE,FALSE)))),(AND(IF(Advies!$M$14=A7,TRUE,FALSE),(IF(Advies!$M$15,TRUE,FALSE)))))</f>
        <v>0</v>
      </c>
      <c r="H7" s="202" t="b">
        <f>OR((AND(IF(Advies!$D$18=A7,TRUE,FALSE),(IF(Advies!$D$19,TRUE,FALSE)))),(AND(IF(Advies!$E$18=A7,TRUE,FALSE),(IF(Advies!$E$19,TRUE,FALSE)))),(AND(IF(Advies!$F$18=A7,TRUE,FALSE),(IF(Advies!$F$19,TRUE,FALSE)))),(AND(IF(Advies!$G$18=A7,TRUE,FALSE),(IF(Advies!$G$19,TRUE,FALSE)))),(AND(IF(Advies!$H$18=A7,TRUE,FALSE),(IF(Advies!$H$19,TRUE,FALSE)))),(AND(IF(Advies!$I$18=A7,TRUE,FALSE),(IF(Advies!$I$19,TRUE,FALSE)))),(AND(IF(Advies!$J$18=A7,TRUE,FALSE),(IF(Advies!$J$19,TRUE,FALSE)))),(AND(IF(Advies!$K$18=A7,TRUE,FALSE),(IF(Advies!$K$19,TRUE,FALSE)))),(AND(IF(Advies!$L$18=A7,TRUE,FALSE),(IF(Advies!$L$19,TRUE,FALSE)))),(AND(IF(Advies!$M$18=A7,TRUE,FALSE),(IF(Advies!$M$19,TRUE,FALSE)))))</f>
        <v>0</v>
      </c>
      <c r="I7" s="202" t="b">
        <f>OR((AND(IF(Advies!$D$22=A7,TRUE,FALSE),(IF(Advies!$D$23,TRUE,FALSE)))),(AND(IF(Advies!$E$22=A7,TRUE,FALSE),(IF(Advies!$E$23,TRUE,FALSE)))),(AND(IF(Advies!$F$22=A7,TRUE,FALSE),(IF(Advies!$F$23,TRUE,FALSE)))),(AND(IF(Advies!$G$22=A7,TRUE,FALSE),(IF(Advies!$G$23,TRUE,FALSE)))),(AND(IF(Advies!$H$22=A7,TRUE,FALSE),(IF(Advies!$H$23,TRUE,FALSE)))),(AND(IF(Advies!$I$22=A7,TRUE,FALSE),(IF(Advies!$I$23,TRUE,FALSE)))),(AND(IF(Advies!$J$22=A7,TRUE,FALSE),(IF(Advies!$J$23,TRUE,FALSE)))),(AND(IF(Advies!$K$22=A7,TRUE,FALSE),(IF(Advies!$K$23,TRUE,FALSE)))),(AND(IF(Advies!$L$22=A7,TRUE,FALSE),(IF(Advies!$L$23,TRUE,FALSE)))),(AND(IF(Advies!$M$22=A7,TRUE,FALSE),(IF(Advies!$M$23,TRUE,FALSE)))))</f>
        <v>0</v>
      </c>
      <c r="J7" s="202" t="b">
        <f>OR((AND(IF(Advies!$D$26=A7,TRUE,FALSE),(IF(Advies!$D$27,TRUE,FALSE)))),(AND(IF(Advies!$E$26=A7,TRUE,FALSE),(IF(Advies!$E$27,TRUE,FALSE)))),(AND(IF(Advies!$F$26=A7,TRUE,FALSE),(IF(Advies!$F$27,TRUE,FALSE)))),(AND(IF(Advies!$G$26=A7,TRUE,FALSE),(IF(Advies!$G$27,TRUE,FALSE)))),(AND(IF(Advies!$H$26=A7,TRUE,FALSE),(IF(Advies!$H$27,TRUE,FALSE)))),(AND(IF(Advies!$I$26=A7,TRUE,FALSE),(IF(Advies!$I$27,TRUE,FALSE)))),(AND(IF(Advies!$J$26=A7,TRUE,FALSE),(IF(Advies!$J$27,TRUE,FALSE)))),(AND(IF(Advies!$K$26=A7,TRUE,FALSE),(IF(Advies!$K$27,TRUE,FALSE)))),(AND(IF(Advies!$L$26=A7,TRUE,FALSE),(IF(Advies!$L$27,TRUE,FALSE)))),(AND(IF(Advies!$M$26=A7,TRUE,FALSE),(IF(Advies!$M$27,TRUE,FALSE)))))</f>
        <v>0</v>
      </c>
      <c r="K7" s="202" t="b">
        <f>OR((AND(IF(Advies!$D$31=A7,TRUE,FALSE),(IF(Advies!$D$32,TRUE,FALSE)))),(AND(IF(Advies!$E$31=A7,TRUE,FALSE),(IF(Advies!$E$32,TRUE,FALSE)))),(AND(IF(Advies!$F$31=A7,TRUE,FALSE),(IF(Advies!$F$32,TRUE,FALSE)))),(AND(IF(Advies!$G$31=A7,TRUE,FALSE),(IF(Advies!$G$32,TRUE,FALSE)))),(AND(IF(Advies!$H$31=A7,TRUE,FALSE),(IF(Advies!$H$32,TRUE,FALSE)))),(AND(IF(Advies!$I$31=A7,TRUE,FALSE),(IF(Advies!$I$32,TRUE,FALSE)))),(AND(IF(Advies!$J$31=A7,TRUE,FALSE),(IF(Advies!$J$32,TRUE,FALSE)))),(AND(IF(Advies!$K$31=A7,TRUE,FALSE),(IF(Advies!$K$32,TRUE,FALSE)))),(AND(IF(Advies!$L$31=A7,TRUE,FALSE),(IF(Advies!$L$32,TRUE,FALSE)))),(AND(IF(Advies!$M$31=A7,TRUE,FALSE),(IF(Advies!$M$32,TRUE,FALSE)))))</f>
        <v>0</v>
      </c>
      <c r="L7" s="202" t="b">
        <f>OR((AND(IF(Advies!$D$35=A7,TRUE,FALSE),(IF(Advies!$D$36,TRUE,FALSE)))),(AND(IF(Advies!$E$35=A7,TRUE,FALSE),(IF(Advies!$E$36,TRUE,FALSE)))),(AND(IF(Advies!$F$35=A7,TRUE,FALSE),(IF(Advies!$F$36,TRUE,FALSE)))),(AND(IF(Advies!$G$35=A7,TRUE,FALSE),(IF(Advies!$G$36,TRUE,FALSE)))),(AND(IF(Advies!$H$35=A7,TRUE,FALSE),(IF(Advies!$H$36,TRUE,FALSE)))),(AND(IF(Advies!$I$35=A7,TRUE,FALSE),(IF(Advies!$I$36,TRUE,FALSE)))),(AND(IF(Advies!$J$35=A7,TRUE,FALSE),(IF(Advies!$J$36,TRUE,FALSE)))),(AND(IF(Advies!$K$35=A7,TRUE,FALSE),(IF(Advies!$K$36,TRUE,FALSE)))),(AND(IF(Advies!$L$35=A7,TRUE,FALSE),(IF(Advies!$L$36,TRUE,FALSE)))),(AND(IF(Advies!$M$35=A7,TRUE,FALSE),(IF(Advies!$M$36,TRUE,FALSE)))))</f>
        <v>0</v>
      </c>
      <c r="M7" s="202" t="b">
        <f>OR((AND(IF(Advies!$D$40=A7,TRUE,FALSE),(IF(Advies!$D$41,TRUE,FALSE)))),(AND(IF(Advies!$E$40=A7,TRUE,FALSE),(IF(Advies!$E$41,TRUE,FALSE)))),(AND(IF(Advies!$F$40=A7,TRUE,FALSE),(IF(Advies!$F$41,TRUE,FALSE)))),(AND(IF(Advies!$G$40=A7,TRUE,FALSE),(IF(Advies!$G$41,TRUE,FALSE)))),(AND(IF(Advies!$H$40=A7,TRUE,FALSE),(IF(Advies!$H$41,TRUE,FALSE)))),(AND(IF(Advies!$I$40=A7,TRUE,FALSE),(IF(Advies!$I$41,TRUE,FALSE)))),(AND(IF(Advies!$J$40=A7,TRUE,FALSE),(IF(Advies!$J$41,TRUE,FALSE)))),(AND(IF(Advies!$K$40=A7,TRUE,FALSE),(IF(Advies!$K$41,TRUE,FALSE)))),(AND(IF(Advies!$L$40=A7,TRUE,FALSE),(IF(Advies!$L$41,TRUE,FALSE)))),(AND(IF(Advies!$M$40=A7,TRUE,FALSE),(IF(Advies!$M$41,TRUE,FALSE)))))</f>
        <v>0</v>
      </c>
      <c r="N7" s="202" t="b">
        <f>OR((AND(IF(Advies!$D$44=A7,TRUE,FALSE),(IF(Advies!$D$45,TRUE,FALSE)))),(AND(IF(Advies!$E$44=A7,TRUE,FALSE),(IF(Advies!$E$45,TRUE,FALSE)))),(AND(IF(Advies!$F$44=A7,TRUE,FALSE),(IF(Advies!$F$45,TRUE,FALSE)))),(AND(IF(Advies!$G$44=A7,TRUE,FALSE),(IF(Advies!$G$45,TRUE,FALSE)))),(AND(IF(Advies!$H$44=A7,TRUE,FALSE),(IF(Advies!$H$45,TRUE,FALSE)))),(AND(IF(Advies!$I$44=A7,TRUE,FALSE),(IF(Advies!$I$45,TRUE,FALSE)))),(AND(IF(Advies!$J$44=A7,TRUE,FALSE),(IF(Advies!$J$45,TRUE,FALSE)))),(AND(IF(Advies!$K$44=A7,TRUE,FALSE),(IF(Advies!$K$45,TRUE,FALSE)))),(AND(IF(Advies!$L$44=A7,TRUE,FALSE),(IF(Advies!$L$45,TRUE,FALSE)))),(AND(IF(Advies!$M$44=A7,TRUE,FALSE),(IF(Advies!$M$45,TRUE,FALSE)))))</f>
        <v>0</v>
      </c>
      <c r="O7" s="202" t="b">
        <f>OR((AND(IF(Advies!$D$49=A7,TRUE,FALSE),(IF(Advies!$D$50,TRUE,FALSE)))),(AND(IF(Advies!$E$49=A7,TRUE,FALSE),(IF(Advies!$E$50,TRUE,FALSE)))),(AND(IF(Advies!$F$49=A7,TRUE,FALSE),(IF(Advies!$F$50,TRUE,FALSE)))),(AND(IF(Advies!$G$49=A7,TRUE,FALSE),(IF(Advies!$G$50,TRUE,FALSE)))),(AND(IF(Advies!$H$49=A7,TRUE,FALSE),(IF(Advies!$H$50,TRUE,FALSE)))),(AND(IF(Advies!$I$49=A7,TRUE,FALSE),(IF(Advies!$I$50,TRUE,FALSE)))),(AND(IF(Advies!$J$49=A7,TRUE,FALSE),(IF(Advies!$J$50,TRUE,FALSE)))),(AND(IF(Advies!$K$49=A7,TRUE,FALSE),(IF(Advies!$K$50,TRUE,FALSE)))),(AND(IF(Advies!$L$49=A7,TRUE,FALSE),(IF(Advies!$L$50,TRUE,FALSE)))),(AND(IF(Advies!$M$49=A7,TRUE,FALSE),(IF(Advies!$M$50,TRUE,FALSE)))))</f>
        <v>0</v>
      </c>
      <c r="P7" s="202" t="b">
        <f>OR((AND(IF(Advies!$D$53=A7,TRUE,FALSE),(IF(Advies!$D$54,TRUE,FALSE)))),(AND(IF(Advies!$E$53=A7,TRUE,FALSE),(IF(Advies!$E$54,TRUE,FALSE)))),(AND(IF(Advies!$F$53=A7,TRUE,FALSE),(IF(Advies!$F$54,TRUE,FALSE)))),(AND(IF(Advies!$G$53=A7,TRUE,FALSE),(IF(Advies!$G$54,TRUE,FALSE)))),(AND(IF(Advies!$H$53=A7,TRUE,FALSE),(IF(Advies!$H$54,TRUE,FALSE)))),(AND(IF(Advies!$I$53=A7,TRUE,FALSE),(IF(Advies!$I$54,TRUE,FALSE)))),(AND(IF(Advies!$J$53=A7,TRUE,FALSE),(IF(Advies!$J$54,TRUE,FALSE)))),(AND(IF(Advies!$K$53=A7,TRUE,FALSE),(IF(Advies!$K$54,TRUE,FALSE)))),(AND(IF(Advies!$L$53=A7,TRUE,FALSE),(IF(Advies!$L$54,TRUE,FALSE)))),(AND(IF(Advies!$M$53=A7,TRUE,FALSE),(IF(Advies!$M$54,TRUE,FALSE)))))</f>
        <v>0</v>
      </c>
      <c r="Q7" s="202" t="b">
        <f>OR((AND(IF(Advies!$D$57=A7,TRUE,FALSE),(IF(Advies!$D$58,TRUE,FALSE)))),(AND(IF(Advies!$E$57=A7,TRUE,FALSE),(IF(Advies!$E$58,TRUE,FALSE)))),(AND(IF(Advies!$F$57=A7,TRUE,FALSE),(IF(Advies!$F$58,TRUE,FALSE)))),(AND(IF(Advies!$G$57=A7,TRUE,FALSE),(IF(Advies!$G$58,TRUE,FALSE)))),(AND(IF(Advies!$H$57=A7,TRUE,FALSE),(IF(Advies!$H$58,TRUE,FALSE)))),(AND(IF(Advies!$I$57=A7,TRUE,FALSE),(IF(Advies!$I$58,TRUE,FALSE)))),(AND(IF(Advies!$J$57=A7,TRUE,FALSE),(IF(Advies!$J$58,TRUE,FALSE)))),(AND(IF(Advies!$K$57=A7,TRUE,FALSE),(IF(Advies!$K$58,TRUE,FALSE)))),(AND(IF(Advies!$L$57=A7,TRUE,FALSE),(IF(Advies!$L$58,TRUE,FALSE)))),(AND(IF(Advies!$M$57=A7,TRUE,FALSE),(IF(Advies!$M$58,TRUE,FALSE)))))</f>
        <v>0</v>
      </c>
      <c r="R7" s="202" t="b">
        <f>OR((AND(IF(Advies!$D$61=A7,TRUE,FALSE),(IF(Advies!$D$62,TRUE,FALSE)))),(AND(IF(Advies!$E$61=A7,TRUE,FALSE),(IF(Advies!$E$62,TRUE,FALSE)))),(AND(IF(Advies!$F$61=A7,TRUE,FALSE),(IF(Advies!$F$62,TRUE,FALSE)))),(AND(IF(Advies!$G$61=A7,TRUE,FALSE),(IF(Advies!$G$62,TRUE,FALSE)))),(AND(IF(Advies!$H$61=A7,TRUE,FALSE),(IF(Advies!$H$62,TRUE,FALSE)))),(AND(IF(Advies!$I$61=A7,TRUE,FALSE),(IF(Advies!$I$62,TRUE,FALSE)))),(AND(IF(Advies!$J$61=A7,TRUE,FALSE),(IF(Advies!$J$62,TRUE,FALSE)))),(AND(IF(Advies!$K$61=A7,TRUE,FALSE),(IF(Advies!$K$62,TRUE,FALSE)))),(AND(IF(Advies!$L$61=A7,TRUE,FALSE),(IF(Advies!$L$62,TRUE,FALSE)))),(AND(IF(Advies!$M$61=A7,TRUE,FALSE),(IF(Advies!$M$62,TRUE,FALSE)))))</f>
        <v>0</v>
      </c>
      <c r="S7" s="202" t="b">
        <f>OR((AND(IF(Advies!$D$66=A7,TRUE,FALSE),(IF(Advies!$D$67,TRUE,FALSE)))),(AND(IF(Advies!$E$66=A7,TRUE,FALSE),(IF(Advies!$E$67,TRUE,FALSE)))),(AND(IF(Advies!$F$66=A7,TRUE,FALSE),(IF(Advies!$F$67,TRUE,FALSE)))),(AND(IF(Advies!$G$66=A7,TRUE,FALSE),(IF(Advies!$G$67,TRUE,FALSE)))),(AND(IF(Advies!$H$66=A7,TRUE,FALSE),(IF(Advies!$H$67,TRUE,FALSE)))),(AND(IF(Advies!$I$66=A7,TRUE,FALSE),(IF(Advies!$I$67,TRUE,FALSE)))),(AND(IF(Advies!$J$66=A7,TRUE,FALSE),(IF(Advies!$J$67,TRUE,FALSE)))),(AND(IF(Advies!$K$66=A7,TRUE,FALSE),(IF(Advies!$K$67,TRUE,FALSE)))),(AND(IF(Advies!$L$66=A7,TRUE,FALSE),(IF(Advies!$L$67,TRUE,FALSE)))),(AND(IF(Advies!$M$66=A7,TRUE,FALSE),(IF(Advies!$M$67,TRUE,FALSE)))))</f>
        <v>0</v>
      </c>
      <c r="T7" s="202" t="b">
        <f>OR((AND(IF(Advies!$D$70=A7,TRUE,FALSE),(IF(Advies!$D$71,TRUE,FALSE)))),(AND(IF(Advies!$E$70=A7,TRUE,FALSE),(IF(Advies!$E$71,TRUE,FALSE)))),(AND(IF(Advies!$F$70=A7,TRUE,FALSE),(IF(Advies!$F$71,TRUE,FALSE)))),(AND(IF(Advies!$G$70=A7,TRUE,FALSE),(IF(Advies!$G$71,TRUE,FALSE)))),(AND(IF(Advies!$H$70=A7,TRUE,FALSE),(IF(Advies!$H$71,TRUE,FALSE)))),(AND(IF(Advies!$I$70=A7,TRUE,FALSE),(IF(Advies!$I$71,TRUE,FALSE)))),(AND(IF(Advies!$J$70=A7,TRUE,FALSE),(IF(Advies!$J$71,TRUE,FALSE)))),(AND(IF(Advies!$K$70=A7,TRUE,FALSE),(IF(Advies!$K$71,TRUE,FALSE)))),(AND(IF(Advies!$L$70=A7,TRUE,FALSE),(IF(Advies!$L$71,TRUE,FALSE)))),(AND(IF(Advies!$M$70=A7,TRUE,FALSE),(IF(Advies!$M$71,TRUE,FALSE)))))</f>
        <v>0</v>
      </c>
      <c r="U7" s="202" t="b">
        <f>OR((AND(IF(Advies!$D$74=A7,TRUE,FALSE),(IF(Advies!$D$75,TRUE,FALSE)))),(AND(IF(Advies!$E$74=A7,TRUE,FALSE),(IF(Advies!$E$75,TRUE,FALSE)))),(AND(IF(Advies!$F$74=A7,TRUE,FALSE),(IF(Advies!$F$75,TRUE,FALSE)))),(AND(IF(Advies!$G$74=A7,TRUE,FALSE),(IF(Advies!$G$75,TRUE,FALSE)))),(AND(IF(Advies!$H$74=A7,TRUE,FALSE),(IF(Advies!$H$75,TRUE,FALSE)))),(AND(IF(Advies!$I$74=A7,TRUE,FALSE),(IF(Advies!$I$75,TRUE,FALSE)))),(AND(IF(Advies!$J$74=A7,TRUE,FALSE),(IF(Advies!$J$75,TRUE,FALSE)))),(AND(IF(Advies!$K$74=A7,TRUE,FALSE),(IF(Advies!$K$75,TRUE,FALSE)))),(AND(IF(Advies!$L$74=A7,TRUE,FALSE),(IF(Advies!$L$75,TRUE,FALSE)))),(AND(IF(Advies!$M$74=A7,TRUE,FALSE),(IF(Advies!$M$75,TRUE,FALSE)))))</f>
        <v>0</v>
      </c>
      <c r="V7" s="35"/>
      <c r="W7" s="35"/>
      <c r="X7" s="35"/>
      <c r="Y7" s="35"/>
      <c r="Z7" s="35"/>
      <c r="AA7" s="35"/>
      <c r="AB7" s="35"/>
      <c r="AC7" s="35"/>
      <c r="AD7" s="35"/>
      <c r="AE7" s="35"/>
      <c r="AF7" s="35"/>
      <c r="AG7" s="35"/>
      <c r="AH7" s="35"/>
      <c r="AI7" s="35"/>
      <c r="AJ7" s="35"/>
      <c r="AK7" s="35"/>
      <c r="AL7" s="35"/>
      <c r="AM7" s="35"/>
      <c r="AN7" s="35"/>
      <c r="AO7" s="35"/>
      <c r="AP7" s="35"/>
      <c r="AQ7" s="35"/>
      <c r="AR7" s="35"/>
      <c r="AS7" s="35"/>
      <c r="AT7" s="35"/>
      <c r="AU7" s="35"/>
      <c r="AV7" s="35"/>
      <c r="AW7" s="35"/>
      <c r="AX7" s="35"/>
      <c r="AY7" s="35"/>
      <c r="AZ7" s="35"/>
      <c r="BA7" s="35"/>
      <c r="BB7" s="35"/>
      <c r="BC7" s="35"/>
      <c r="BD7" s="35"/>
      <c r="BE7" s="35"/>
      <c r="BF7" s="35"/>
      <c r="BG7" s="35"/>
      <c r="BH7" s="35"/>
      <c r="BI7" s="35"/>
      <c r="BJ7" s="35"/>
      <c r="BK7" s="35"/>
      <c r="BL7" s="35"/>
      <c r="BM7" s="35"/>
    </row>
    <row r="8" spans="1:65" x14ac:dyDescent="0.25">
      <c r="A8" s="17" t="s">
        <v>98</v>
      </c>
      <c r="B8" s="194" t="b">
        <f t="shared" si="0"/>
        <v>0</v>
      </c>
      <c r="C8" s="169"/>
      <c r="D8" s="202" t="b">
        <f>OR((AND(IF(Advies!$D$2=A8,TRUE,FALSE),(IF(Advies!$D$3,TRUE,FALSE)))),(AND(IF(Advies!$E$2=A8,TRUE,FALSE),(IF(Advies!$E$3,TRUE,FALSE)))),(AND(IF(Advies!$F$2=A8,TRUE,FALSE),(IF(Advies!$F$3,TRUE,FALSE)))),(AND(IF(Advies!$G$2=A8,TRUE,FALSE),(IF(Advies!$G$3,TRUE,FALSE)))),(AND(IF(Advies!$H$2=A8,TRUE,FALSE),(IF(Advies!$H$3,TRUE,FALSE)))),(AND(IF(Advies!$I$2=A8,TRUE,FALSE),(IF(Advies!$I$3,TRUE,FALSE)))),(AND(IF(Advies!$J$2=A8,TRUE,FALSE),(IF(Advies!$J$3,TRUE,FALSE)))),(AND(IF(Advies!$K$2=A8,TRUE,FALSE),(IF(Advies!$K$3,TRUE,FALSE)))),(AND(IF(Advies!$L$2=A8,TRUE,FALSE),(IF(Advies!$L$3,TRUE,FALSE)))),(AND(IF(Advies!$M$2=A8,TRUE,FALSE),(IF(Advies!$M$3,TRUE,FALSE)))))</f>
        <v>0</v>
      </c>
      <c r="E8" s="202" t="b">
        <f>OR((AND(IF(Advies!$D$6=A8,TRUE,FALSE),(IF(Advies!$D$7,TRUE,FALSE)))),(AND(IF(Advies!$E$6=A8,TRUE,FALSE),(IF(Advies!$E$7,TRUE,FALSE)))),(AND(IF(Advies!$F$6=A8,TRUE,FALSE),(IF(Advies!$F$7,TRUE,FALSE)))),(AND(IF(Advies!$G$6=A8,TRUE,FALSE),(IF(Advies!$G$7,TRUE,FALSE)))),(AND(IF(Advies!$H$6=A8,TRUE,FALSE),(IF(Advies!$H$7,TRUE,FALSE)))),(AND(IF(Advies!$I$6=A8,TRUE,FALSE),(IF(Advies!$I$7,TRUE,FALSE)))),(AND(IF(Advies!$J$6=A8,TRUE,FALSE),(IF(Advies!$J$7,TRUE,FALSE)))),(AND(IF(Advies!$K$6=A8,TRUE,FALSE),(IF(Advies!$K$7,TRUE,FALSE)))),(AND(IF(Advies!$L$6=A8,TRUE,FALSE),(IF(Advies!$L$7,TRUE,FALSE)))),(AND(IF(Advies!$M$6=A8,TRUE,FALSE),(IF(Advies!$M$7,TRUE,FALSE)))))</f>
        <v>0</v>
      </c>
      <c r="F8" s="202" t="b">
        <f>OR((AND(IF(Advies!$D$10=A8,TRUE,FALSE),(IF(Advies!$D$11,TRUE,FALSE)))),(AND(IF(Advies!$E$10=A8,TRUE,FALSE),(IF(Advies!$E$11,TRUE,FALSE)))),(AND(IF(Advies!$F$10=A8,TRUE,FALSE),(IF(Advies!$F$11,TRUE,FALSE)))),(AND(IF(Advies!$G$10=A8,TRUE,FALSE),(IF(Advies!$G$11,TRUE,FALSE)))),(AND(IF(Advies!$H$10=A8,TRUE,FALSE),(IF(Advies!$H$11,TRUE,FALSE)))),(AND(IF(Advies!$I$10=A8,TRUE,FALSE),(IF(Advies!$I$11,TRUE,FALSE)))),(AND(IF(Advies!$J$10=A8,TRUE,FALSE),(IF(Advies!$J$11,TRUE,FALSE)))),(AND(IF(Advies!$K$10=A8,TRUE,FALSE),(IF(Advies!$K$11,TRUE,FALSE)))),(AND(IF(Advies!$L$10=A8,TRUE,FALSE),(IF(Advies!$L$11,TRUE,FALSE)))),(AND(IF(Advies!$M$10=A8,TRUE,FALSE),(IF(Advies!$M$11,TRUE,FALSE)))))</f>
        <v>0</v>
      </c>
      <c r="G8" s="202" t="b">
        <f>OR((AND(IF(Advies!$D$14=A8,TRUE,FALSE),(IF(Advies!$D$15,TRUE,FALSE)))),(AND(IF(Advies!$E$14=A8,TRUE,FALSE),(IF(Advies!$E$15,TRUE,FALSE)))),(AND(IF(Advies!$F$14=A8,TRUE,FALSE),(IF(Advies!$F$15,TRUE,FALSE)))),(AND(IF(Advies!$G$14=A8,TRUE,FALSE),(IF(Advies!$G$15,TRUE,FALSE)))),(AND(IF(Advies!$H$14=A8,TRUE,FALSE),(IF(Advies!$H$15,TRUE,FALSE)))),(AND(IF(Advies!$I$14=A8,TRUE,FALSE),(IF(Advies!$I$15,TRUE,FALSE)))),(AND(IF(Advies!$J$14=A8,TRUE,FALSE),(IF(Advies!$J$15,TRUE,FALSE)))),(AND(IF(Advies!$K$14=A8,TRUE,FALSE),(IF(Advies!$K$15,TRUE,FALSE)))),(AND(IF(Advies!$L$14=A8,TRUE,FALSE),(IF(Advies!$L$15,TRUE,FALSE)))),(AND(IF(Advies!$M$14=A8,TRUE,FALSE),(IF(Advies!$M$15,TRUE,FALSE)))))</f>
        <v>0</v>
      </c>
      <c r="H8" s="202" t="b">
        <f>OR((AND(IF(Advies!$D$18=A8,TRUE,FALSE),(IF(Advies!$D$19,TRUE,FALSE)))),(AND(IF(Advies!$E$18=A8,TRUE,FALSE),(IF(Advies!$E$19,TRUE,FALSE)))),(AND(IF(Advies!$F$18=A8,TRUE,FALSE),(IF(Advies!$F$19,TRUE,FALSE)))),(AND(IF(Advies!$G$18=A8,TRUE,FALSE),(IF(Advies!$G$19,TRUE,FALSE)))),(AND(IF(Advies!$H$18=A8,TRUE,FALSE),(IF(Advies!$H$19,TRUE,FALSE)))),(AND(IF(Advies!$I$18=A8,TRUE,FALSE),(IF(Advies!$I$19,TRUE,FALSE)))),(AND(IF(Advies!$J$18=A8,TRUE,FALSE),(IF(Advies!$J$19,TRUE,FALSE)))),(AND(IF(Advies!$K$18=A8,TRUE,FALSE),(IF(Advies!$K$19,TRUE,FALSE)))),(AND(IF(Advies!$L$18=A8,TRUE,FALSE),(IF(Advies!$L$19,TRUE,FALSE)))),(AND(IF(Advies!$M$18=A8,TRUE,FALSE),(IF(Advies!$M$19,TRUE,FALSE)))))</f>
        <v>0</v>
      </c>
      <c r="I8" s="202" t="b">
        <f>OR((AND(IF(Advies!$D$22=A8,TRUE,FALSE),(IF(Advies!$D$23,TRUE,FALSE)))),(AND(IF(Advies!$E$22=A8,TRUE,FALSE),(IF(Advies!$E$23,TRUE,FALSE)))),(AND(IF(Advies!$F$22=A8,TRUE,FALSE),(IF(Advies!$F$23,TRUE,FALSE)))),(AND(IF(Advies!$G$22=A8,TRUE,FALSE),(IF(Advies!$G$23,TRUE,FALSE)))),(AND(IF(Advies!$H$22=A8,TRUE,FALSE),(IF(Advies!$H$23,TRUE,FALSE)))),(AND(IF(Advies!$I$22=A8,TRUE,FALSE),(IF(Advies!$I$23,TRUE,FALSE)))),(AND(IF(Advies!$J$22=A8,TRUE,FALSE),(IF(Advies!$J$23,TRUE,FALSE)))),(AND(IF(Advies!$K$22=A8,TRUE,FALSE),(IF(Advies!$K$23,TRUE,FALSE)))),(AND(IF(Advies!$L$22=A8,TRUE,FALSE),(IF(Advies!$L$23,TRUE,FALSE)))),(AND(IF(Advies!$M$22=A8,TRUE,FALSE),(IF(Advies!$M$23,TRUE,FALSE)))))</f>
        <v>0</v>
      </c>
      <c r="J8" s="202" t="b">
        <f>OR((AND(IF(Advies!$D$26=A8,TRUE,FALSE),(IF(Advies!$D$27,TRUE,FALSE)))),(AND(IF(Advies!$E$26=A8,TRUE,FALSE),(IF(Advies!$E$27,TRUE,FALSE)))),(AND(IF(Advies!$F$26=A8,TRUE,FALSE),(IF(Advies!$F$27,TRUE,FALSE)))),(AND(IF(Advies!$G$26=A8,TRUE,FALSE),(IF(Advies!$G$27,TRUE,FALSE)))),(AND(IF(Advies!$H$26=A8,TRUE,FALSE),(IF(Advies!$H$27,TRUE,FALSE)))),(AND(IF(Advies!$I$26=A8,TRUE,FALSE),(IF(Advies!$I$27,TRUE,FALSE)))),(AND(IF(Advies!$J$26=A8,TRUE,FALSE),(IF(Advies!$J$27,TRUE,FALSE)))),(AND(IF(Advies!$K$26=A8,TRUE,FALSE),(IF(Advies!$K$27,TRUE,FALSE)))),(AND(IF(Advies!$L$26=A8,TRUE,FALSE),(IF(Advies!$L$27,TRUE,FALSE)))),(AND(IF(Advies!$M$26=A8,TRUE,FALSE),(IF(Advies!$M$27,TRUE,FALSE)))))</f>
        <v>0</v>
      </c>
      <c r="K8" s="202" t="b">
        <f>OR((AND(IF(Advies!$D$31=A8,TRUE,FALSE),(IF(Advies!$D$32,TRUE,FALSE)))),(AND(IF(Advies!$E$31=A8,TRUE,FALSE),(IF(Advies!$E$32,TRUE,FALSE)))),(AND(IF(Advies!$F$31=A8,TRUE,FALSE),(IF(Advies!$F$32,TRUE,FALSE)))),(AND(IF(Advies!$G$31=A8,TRUE,FALSE),(IF(Advies!$G$32,TRUE,FALSE)))),(AND(IF(Advies!$H$31=A8,TRUE,FALSE),(IF(Advies!$H$32,TRUE,FALSE)))),(AND(IF(Advies!$I$31=A8,TRUE,FALSE),(IF(Advies!$I$32,TRUE,FALSE)))),(AND(IF(Advies!$J$31=A8,TRUE,FALSE),(IF(Advies!$J$32,TRUE,FALSE)))),(AND(IF(Advies!$K$31=A8,TRUE,FALSE),(IF(Advies!$K$32,TRUE,FALSE)))),(AND(IF(Advies!$L$31=A8,TRUE,FALSE),(IF(Advies!$L$32,TRUE,FALSE)))),(AND(IF(Advies!$M$31=A8,TRUE,FALSE),(IF(Advies!$M$32,TRUE,FALSE)))))</f>
        <v>0</v>
      </c>
      <c r="L8" s="202" t="b">
        <f>OR((AND(IF(Advies!$D$35=A8,TRUE,FALSE),(IF(Advies!$D$36,TRUE,FALSE)))),(AND(IF(Advies!$E$35=A8,TRUE,FALSE),(IF(Advies!$E$36,TRUE,FALSE)))),(AND(IF(Advies!$F$35=A8,TRUE,FALSE),(IF(Advies!$F$36,TRUE,FALSE)))),(AND(IF(Advies!$G$35=A8,TRUE,FALSE),(IF(Advies!$G$36,TRUE,FALSE)))),(AND(IF(Advies!$H$35=A8,TRUE,FALSE),(IF(Advies!$H$36,TRUE,FALSE)))),(AND(IF(Advies!$I$35=A8,TRUE,FALSE),(IF(Advies!$I$36,TRUE,FALSE)))),(AND(IF(Advies!$J$35=A8,TRUE,FALSE),(IF(Advies!$J$36,TRUE,FALSE)))),(AND(IF(Advies!$K$35=A8,TRUE,FALSE),(IF(Advies!$K$36,TRUE,FALSE)))),(AND(IF(Advies!$L$35=A8,TRUE,FALSE),(IF(Advies!$L$36,TRUE,FALSE)))),(AND(IF(Advies!$M$35=A8,TRUE,FALSE),(IF(Advies!$M$36,TRUE,FALSE)))))</f>
        <v>0</v>
      </c>
      <c r="M8" s="202" t="b">
        <f>OR((AND(IF(Advies!$D$40=A8,TRUE,FALSE),(IF(Advies!$D$41,TRUE,FALSE)))),(AND(IF(Advies!$E$40=A8,TRUE,FALSE),(IF(Advies!$E$41,TRUE,FALSE)))),(AND(IF(Advies!$F$40=A8,TRUE,FALSE),(IF(Advies!$F$41,TRUE,FALSE)))),(AND(IF(Advies!$G$40=A8,TRUE,FALSE),(IF(Advies!$G$41,TRUE,FALSE)))),(AND(IF(Advies!$H$40=A8,TRUE,FALSE),(IF(Advies!$H$41,TRUE,FALSE)))),(AND(IF(Advies!$I$40=A8,TRUE,FALSE),(IF(Advies!$I$41,TRUE,FALSE)))),(AND(IF(Advies!$J$40=A8,TRUE,FALSE),(IF(Advies!$J$41,TRUE,FALSE)))),(AND(IF(Advies!$K$40=A8,TRUE,FALSE),(IF(Advies!$K$41,TRUE,FALSE)))),(AND(IF(Advies!$L$40=A8,TRUE,FALSE),(IF(Advies!$L$41,TRUE,FALSE)))),(AND(IF(Advies!$M$40=A8,TRUE,FALSE),(IF(Advies!$M$41,TRUE,FALSE)))))</f>
        <v>0</v>
      </c>
      <c r="N8" s="202" t="b">
        <f>OR((AND(IF(Advies!$D$44=A8,TRUE,FALSE),(IF(Advies!$D$45,TRUE,FALSE)))),(AND(IF(Advies!$E$44=A8,TRUE,FALSE),(IF(Advies!$E$45,TRUE,FALSE)))),(AND(IF(Advies!$F$44=A8,TRUE,FALSE),(IF(Advies!$F$45,TRUE,FALSE)))),(AND(IF(Advies!$G$44=A8,TRUE,FALSE),(IF(Advies!$G$45,TRUE,FALSE)))),(AND(IF(Advies!$H$44=A8,TRUE,FALSE),(IF(Advies!$H$45,TRUE,FALSE)))),(AND(IF(Advies!$I$44=A8,TRUE,FALSE),(IF(Advies!$I$45,TRUE,FALSE)))),(AND(IF(Advies!$J$44=A8,TRUE,FALSE),(IF(Advies!$J$45,TRUE,FALSE)))),(AND(IF(Advies!$K$44=A8,TRUE,FALSE),(IF(Advies!$K$45,TRUE,FALSE)))),(AND(IF(Advies!$L$44=A8,TRUE,FALSE),(IF(Advies!$L$45,TRUE,FALSE)))),(AND(IF(Advies!$M$44=A8,TRUE,FALSE),(IF(Advies!$M$45,TRUE,FALSE)))))</f>
        <v>0</v>
      </c>
      <c r="O8" s="202" t="b">
        <f>OR((AND(IF(Advies!$D$49=A8,TRUE,FALSE),(IF(Advies!$D$50,TRUE,FALSE)))),(AND(IF(Advies!$E$49=A8,TRUE,FALSE),(IF(Advies!$E$50,TRUE,FALSE)))),(AND(IF(Advies!$F$49=A8,TRUE,FALSE),(IF(Advies!$F$50,TRUE,FALSE)))),(AND(IF(Advies!$G$49=A8,TRUE,FALSE),(IF(Advies!$G$50,TRUE,FALSE)))),(AND(IF(Advies!$H$49=A8,TRUE,FALSE),(IF(Advies!$H$50,TRUE,FALSE)))),(AND(IF(Advies!$I$49=A8,TRUE,FALSE),(IF(Advies!$I$50,TRUE,FALSE)))),(AND(IF(Advies!$J$49=A8,TRUE,FALSE),(IF(Advies!$J$50,TRUE,FALSE)))),(AND(IF(Advies!$K$49=A8,TRUE,FALSE),(IF(Advies!$K$50,TRUE,FALSE)))),(AND(IF(Advies!$L$49=A8,TRUE,FALSE),(IF(Advies!$L$50,TRUE,FALSE)))),(AND(IF(Advies!$M$49=A8,TRUE,FALSE),(IF(Advies!$M$50,TRUE,FALSE)))))</f>
        <v>0</v>
      </c>
      <c r="P8" s="202" t="b">
        <f>OR((AND(IF(Advies!$D$53=A8,TRUE,FALSE),(IF(Advies!$D$54,TRUE,FALSE)))),(AND(IF(Advies!$E$53=A8,TRUE,FALSE),(IF(Advies!$E$54,TRUE,FALSE)))),(AND(IF(Advies!$F$53=A8,TRUE,FALSE),(IF(Advies!$F$54,TRUE,FALSE)))),(AND(IF(Advies!$G$53=A8,TRUE,FALSE),(IF(Advies!$G$54,TRUE,FALSE)))),(AND(IF(Advies!$H$53=A8,TRUE,FALSE),(IF(Advies!$H$54,TRUE,FALSE)))),(AND(IF(Advies!$I$53=A8,TRUE,FALSE),(IF(Advies!$I$54,TRUE,FALSE)))),(AND(IF(Advies!$J$53=A8,TRUE,FALSE),(IF(Advies!$J$54,TRUE,FALSE)))),(AND(IF(Advies!$K$53=A8,TRUE,FALSE),(IF(Advies!$K$54,TRUE,FALSE)))),(AND(IF(Advies!$L$53=A8,TRUE,FALSE),(IF(Advies!$L$54,TRUE,FALSE)))),(AND(IF(Advies!$M$53=A8,TRUE,FALSE),(IF(Advies!$M$54,TRUE,FALSE)))))</f>
        <v>0</v>
      </c>
      <c r="Q8" s="202" t="b">
        <f>OR((AND(IF(Advies!$D$57=A8,TRUE,FALSE),(IF(Advies!$D$58,TRUE,FALSE)))),(AND(IF(Advies!$E$57=A8,TRUE,FALSE),(IF(Advies!$E$58,TRUE,FALSE)))),(AND(IF(Advies!$F$57=A8,TRUE,FALSE),(IF(Advies!$F$58,TRUE,FALSE)))),(AND(IF(Advies!$G$57=A8,TRUE,FALSE),(IF(Advies!$G$58,TRUE,FALSE)))),(AND(IF(Advies!$H$57=A8,TRUE,FALSE),(IF(Advies!$H$58,TRUE,FALSE)))),(AND(IF(Advies!$I$57=A8,TRUE,FALSE),(IF(Advies!$I$58,TRUE,FALSE)))),(AND(IF(Advies!$J$57=A8,TRUE,FALSE),(IF(Advies!$J$58,TRUE,FALSE)))),(AND(IF(Advies!$K$57=A8,TRUE,FALSE),(IF(Advies!$K$58,TRUE,FALSE)))),(AND(IF(Advies!$L$57=A8,TRUE,FALSE),(IF(Advies!$L$58,TRUE,FALSE)))),(AND(IF(Advies!$M$57=A8,TRUE,FALSE),(IF(Advies!$M$58,TRUE,FALSE)))))</f>
        <v>0</v>
      </c>
      <c r="R8" s="202" t="b">
        <f>OR((AND(IF(Advies!$D$61=A8,TRUE,FALSE),(IF(Advies!$D$62,TRUE,FALSE)))),(AND(IF(Advies!$E$61=A8,TRUE,FALSE),(IF(Advies!$E$62,TRUE,FALSE)))),(AND(IF(Advies!$F$61=A8,TRUE,FALSE),(IF(Advies!$F$62,TRUE,FALSE)))),(AND(IF(Advies!$G$61=A8,TRUE,FALSE),(IF(Advies!$G$62,TRUE,FALSE)))),(AND(IF(Advies!$H$61=A8,TRUE,FALSE),(IF(Advies!$H$62,TRUE,FALSE)))),(AND(IF(Advies!$I$61=A8,TRUE,FALSE),(IF(Advies!$I$62,TRUE,FALSE)))),(AND(IF(Advies!$J$61=A8,TRUE,FALSE),(IF(Advies!$J$62,TRUE,FALSE)))),(AND(IF(Advies!$K$61=A8,TRUE,FALSE),(IF(Advies!$K$62,TRUE,FALSE)))),(AND(IF(Advies!$L$61=A8,TRUE,FALSE),(IF(Advies!$L$62,TRUE,FALSE)))),(AND(IF(Advies!$M$61=A8,TRUE,FALSE),(IF(Advies!$M$62,TRUE,FALSE)))))</f>
        <v>0</v>
      </c>
      <c r="S8" s="202" t="b">
        <f>OR((AND(IF(Advies!$D$66=A8,TRUE,FALSE),(IF(Advies!$D$67,TRUE,FALSE)))),(AND(IF(Advies!$E$66=A8,TRUE,FALSE),(IF(Advies!$E$67,TRUE,FALSE)))),(AND(IF(Advies!$F$66=A8,TRUE,FALSE),(IF(Advies!$F$67,TRUE,FALSE)))),(AND(IF(Advies!$G$66=A8,TRUE,FALSE),(IF(Advies!$G$67,TRUE,FALSE)))),(AND(IF(Advies!$H$66=A8,TRUE,FALSE),(IF(Advies!$H$67,TRUE,FALSE)))),(AND(IF(Advies!$I$66=A8,TRUE,FALSE),(IF(Advies!$I$67,TRUE,FALSE)))),(AND(IF(Advies!$J$66=A8,TRUE,FALSE),(IF(Advies!$J$67,TRUE,FALSE)))),(AND(IF(Advies!$K$66=A8,TRUE,FALSE),(IF(Advies!$K$67,TRUE,FALSE)))),(AND(IF(Advies!$L$66=A8,TRUE,FALSE),(IF(Advies!$L$67,TRUE,FALSE)))),(AND(IF(Advies!$M$66=A8,TRUE,FALSE),(IF(Advies!$M$67,TRUE,FALSE)))))</f>
        <v>0</v>
      </c>
      <c r="T8" s="202" t="b">
        <f>OR((AND(IF(Advies!$D$70=A8,TRUE,FALSE),(IF(Advies!$D$71,TRUE,FALSE)))),(AND(IF(Advies!$E$70=A8,TRUE,FALSE),(IF(Advies!$E$71,TRUE,FALSE)))),(AND(IF(Advies!$F$70=A8,TRUE,FALSE),(IF(Advies!$F$71,TRUE,FALSE)))),(AND(IF(Advies!$G$70=A8,TRUE,FALSE),(IF(Advies!$G$71,TRUE,FALSE)))),(AND(IF(Advies!$H$70=A8,TRUE,FALSE),(IF(Advies!$H$71,TRUE,FALSE)))),(AND(IF(Advies!$I$70=A8,TRUE,FALSE),(IF(Advies!$I$71,TRUE,FALSE)))),(AND(IF(Advies!$J$70=A8,TRUE,FALSE),(IF(Advies!$J$71,TRUE,FALSE)))),(AND(IF(Advies!$K$70=A8,TRUE,FALSE),(IF(Advies!$K$71,TRUE,FALSE)))),(AND(IF(Advies!$L$70=A8,TRUE,FALSE),(IF(Advies!$L$71,TRUE,FALSE)))),(AND(IF(Advies!$M$70=A8,TRUE,FALSE),(IF(Advies!$M$71,TRUE,FALSE)))))</f>
        <v>0</v>
      </c>
      <c r="U8" s="202" t="b">
        <f>OR((AND(IF(Advies!$D$74=A8,TRUE,FALSE),(IF(Advies!$D$75,TRUE,FALSE)))),(AND(IF(Advies!$E$74=A8,TRUE,FALSE),(IF(Advies!$E$75,TRUE,FALSE)))),(AND(IF(Advies!$F$74=A8,TRUE,FALSE),(IF(Advies!$F$75,TRUE,FALSE)))),(AND(IF(Advies!$G$74=A8,TRUE,FALSE),(IF(Advies!$G$75,TRUE,FALSE)))),(AND(IF(Advies!$H$74=A8,TRUE,FALSE),(IF(Advies!$H$75,TRUE,FALSE)))),(AND(IF(Advies!$I$74=A8,TRUE,FALSE),(IF(Advies!$I$75,TRUE,FALSE)))),(AND(IF(Advies!$J$74=A8,TRUE,FALSE),(IF(Advies!$J$75,TRUE,FALSE)))),(AND(IF(Advies!$K$74=A8,TRUE,FALSE),(IF(Advies!$K$75,TRUE,FALSE)))),(AND(IF(Advies!$L$74=A8,TRUE,FALSE),(IF(Advies!$L$75,TRUE,FALSE)))),(AND(IF(Advies!$M$74=A8,TRUE,FALSE),(IF(Advies!$M$75,TRUE,FALSE)))))</f>
        <v>0</v>
      </c>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c r="BA8" s="35"/>
      <c r="BB8" s="35"/>
      <c r="BC8" s="35"/>
      <c r="BD8" s="35"/>
      <c r="BE8" s="35"/>
      <c r="BF8" s="35"/>
      <c r="BG8" s="35"/>
      <c r="BH8" s="35"/>
      <c r="BI8" s="35"/>
      <c r="BJ8" s="35"/>
      <c r="BK8" s="35"/>
      <c r="BL8" s="35"/>
      <c r="BM8" s="35"/>
    </row>
    <row r="9" spans="1:65" x14ac:dyDescent="0.25">
      <c r="A9" s="17" t="s">
        <v>143</v>
      </c>
      <c r="B9" s="194" t="b">
        <f t="shared" si="0"/>
        <v>0</v>
      </c>
      <c r="C9" s="169"/>
      <c r="D9" s="202" t="b">
        <f>OR((AND(IF(Advies!$D$2=A9,TRUE,FALSE),(IF(Advies!$D$3,TRUE,FALSE)))),(AND(IF(Advies!$E$2=A9,TRUE,FALSE),(IF(Advies!$E$3,TRUE,FALSE)))),(AND(IF(Advies!$F$2=A9,TRUE,FALSE),(IF(Advies!$F$3,TRUE,FALSE)))),(AND(IF(Advies!$G$2=A9,TRUE,FALSE),(IF(Advies!$G$3,TRUE,FALSE)))),(AND(IF(Advies!$H$2=A9,TRUE,FALSE),(IF(Advies!$H$3,TRUE,FALSE)))),(AND(IF(Advies!$I$2=A9,TRUE,FALSE),(IF(Advies!$I$3,TRUE,FALSE)))),(AND(IF(Advies!$J$2=A9,TRUE,FALSE),(IF(Advies!$J$3,TRUE,FALSE)))),(AND(IF(Advies!$K$2=A9,TRUE,FALSE),(IF(Advies!$K$3,TRUE,FALSE)))),(AND(IF(Advies!$L$2=A9,TRUE,FALSE),(IF(Advies!$L$3,TRUE,FALSE)))),(AND(IF(Advies!$M$2=A9,TRUE,FALSE),(IF(Advies!$M$3,TRUE,FALSE)))))</f>
        <v>0</v>
      </c>
      <c r="E9" s="202" t="b">
        <f>OR((AND(IF(Advies!$D$6=A9,TRUE,FALSE),(IF(Advies!$D$7,TRUE,FALSE)))),(AND(IF(Advies!$E$6=A9,TRUE,FALSE),(IF(Advies!$E$7,TRUE,FALSE)))),(AND(IF(Advies!$F$6=A9,TRUE,FALSE),(IF(Advies!$F$7,TRUE,FALSE)))),(AND(IF(Advies!$G$6=A9,TRUE,FALSE),(IF(Advies!$G$7,TRUE,FALSE)))),(AND(IF(Advies!$H$6=A9,TRUE,FALSE),(IF(Advies!$H$7,TRUE,FALSE)))),(AND(IF(Advies!$I$6=A9,TRUE,FALSE),(IF(Advies!$I$7,TRUE,FALSE)))),(AND(IF(Advies!$J$6=A9,TRUE,FALSE),(IF(Advies!$J$7,TRUE,FALSE)))),(AND(IF(Advies!$K$6=A9,TRUE,FALSE),(IF(Advies!$K$7,TRUE,FALSE)))),(AND(IF(Advies!$L$6=A9,TRUE,FALSE),(IF(Advies!$L$7,TRUE,FALSE)))),(AND(IF(Advies!$M$6=A9,TRUE,FALSE),(IF(Advies!$M$7,TRUE,FALSE)))))</f>
        <v>0</v>
      </c>
      <c r="F9" s="202" t="b">
        <f>OR((AND(IF(Advies!$D$10=A9,TRUE,FALSE),(IF(Advies!$D$11,TRUE,FALSE)))),(AND(IF(Advies!$E$10=A9,TRUE,FALSE),(IF(Advies!$E$11,TRUE,FALSE)))),(AND(IF(Advies!$F$10=A9,TRUE,FALSE),(IF(Advies!$F$11,TRUE,FALSE)))),(AND(IF(Advies!$G$10=A9,TRUE,FALSE),(IF(Advies!$G$11,TRUE,FALSE)))),(AND(IF(Advies!$H$10=A9,TRUE,FALSE),(IF(Advies!$H$11,TRUE,FALSE)))),(AND(IF(Advies!$I$10=A9,TRUE,FALSE),(IF(Advies!$I$11,TRUE,FALSE)))),(AND(IF(Advies!$J$10=A9,TRUE,FALSE),(IF(Advies!$J$11,TRUE,FALSE)))),(AND(IF(Advies!$K$10=A9,TRUE,FALSE),(IF(Advies!$K$11,TRUE,FALSE)))),(AND(IF(Advies!$L$10=A9,TRUE,FALSE),(IF(Advies!$L$11,TRUE,FALSE)))),(AND(IF(Advies!$M$10=A9,TRUE,FALSE),(IF(Advies!$M$11,TRUE,FALSE)))))</f>
        <v>0</v>
      </c>
      <c r="G9" s="202" t="b">
        <f>OR((AND(IF(Advies!$D$14=A9,TRUE,FALSE),(IF(Advies!$D$15,TRUE,FALSE)))),(AND(IF(Advies!$E$14=A9,TRUE,FALSE),(IF(Advies!$E$15,TRUE,FALSE)))),(AND(IF(Advies!$F$14=A9,TRUE,FALSE),(IF(Advies!$F$15,TRUE,FALSE)))),(AND(IF(Advies!$G$14=A9,TRUE,FALSE),(IF(Advies!$G$15,TRUE,FALSE)))),(AND(IF(Advies!$H$14=A9,TRUE,FALSE),(IF(Advies!$H$15,TRUE,FALSE)))),(AND(IF(Advies!$I$14=A9,TRUE,FALSE),(IF(Advies!$I$15,TRUE,FALSE)))),(AND(IF(Advies!$J$14=A9,TRUE,FALSE),(IF(Advies!$J$15,TRUE,FALSE)))),(AND(IF(Advies!$K$14=A9,TRUE,FALSE),(IF(Advies!$K$15,TRUE,FALSE)))),(AND(IF(Advies!$L$14=A9,TRUE,FALSE),(IF(Advies!$L$15,TRUE,FALSE)))),(AND(IF(Advies!$M$14=A9,TRUE,FALSE),(IF(Advies!$M$15,TRUE,FALSE)))))</f>
        <v>0</v>
      </c>
      <c r="H9" s="202" t="b">
        <f>OR((AND(IF(Advies!$D$18=A9,TRUE,FALSE),(IF(Advies!$D$19,TRUE,FALSE)))),(AND(IF(Advies!$E$18=A9,TRUE,FALSE),(IF(Advies!$E$19,TRUE,FALSE)))),(AND(IF(Advies!$F$18=A9,TRUE,FALSE),(IF(Advies!$F$19,TRUE,FALSE)))),(AND(IF(Advies!$G$18=A9,TRUE,FALSE),(IF(Advies!$G$19,TRUE,FALSE)))),(AND(IF(Advies!$H$18=A9,TRUE,FALSE),(IF(Advies!$H$19,TRUE,FALSE)))),(AND(IF(Advies!$I$18=A9,TRUE,FALSE),(IF(Advies!$I$19,TRUE,FALSE)))),(AND(IF(Advies!$J$18=A9,TRUE,FALSE),(IF(Advies!$J$19,TRUE,FALSE)))),(AND(IF(Advies!$K$18=A9,TRUE,FALSE),(IF(Advies!$K$19,TRUE,FALSE)))),(AND(IF(Advies!$L$18=A9,TRUE,FALSE),(IF(Advies!$L$19,TRUE,FALSE)))),(AND(IF(Advies!$M$18=A9,TRUE,FALSE),(IF(Advies!$M$19,TRUE,FALSE)))))</f>
        <v>0</v>
      </c>
      <c r="I9" s="202" t="b">
        <f>OR((AND(IF(Advies!$D$22=A9,TRUE,FALSE),(IF(Advies!$D$23,TRUE,FALSE)))),(AND(IF(Advies!$E$22=A9,TRUE,FALSE),(IF(Advies!$E$23,TRUE,FALSE)))),(AND(IF(Advies!$F$22=A9,TRUE,FALSE),(IF(Advies!$F$23,TRUE,FALSE)))),(AND(IF(Advies!$G$22=A9,TRUE,FALSE),(IF(Advies!$G$23,TRUE,FALSE)))),(AND(IF(Advies!$H$22=A9,TRUE,FALSE),(IF(Advies!$H$23,TRUE,FALSE)))),(AND(IF(Advies!$I$22=A9,TRUE,FALSE),(IF(Advies!$I$23,TRUE,FALSE)))),(AND(IF(Advies!$J$22=A9,TRUE,FALSE),(IF(Advies!$J$23,TRUE,FALSE)))),(AND(IF(Advies!$K$22=A9,TRUE,FALSE),(IF(Advies!$K$23,TRUE,FALSE)))),(AND(IF(Advies!$L$22=A9,TRUE,FALSE),(IF(Advies!$L$23,TRUE,FALSE)))),(AND(IF(Advies!$M$22=A9,TRUE,FALSE),(IF(Advies!$M$23,TRUE,FALSE)))))</f>
        <v>0</v>
      </c>
      <c r="J9" s="202" t="b">
        <f>OR((AND(IF(Advies!$D$26=A9,TRUE,FALSE),(IF(Advies!$D$27,TRUE,FALSE)))),(AND(IF(Advies!$E$26=A9,TRUE,FALSE),(IF(Advies!$E$27,TRUE,FALSE)))),(AND(IF(Advies!$F$26=A9,TRUE,FALSE),(IF(Advies!$F$27,TRUE,FALSE)))),(AND(IF(Advies!$G$26=A9,TRUE,FALSE),(IF(Advies!$G$27,TRUE,FALSE)))),(AND(IF(Advies!$H$26=A9,TRUE,FALSE),(IF(Advies!$H$27,TRUE,FALSE)))),(AND(IF(Advies!$I$26=A9,TRUE,FALSE),(IF(Advies!$I$27,TRUE,FALSE)))),(AND(IF(Advies!$J$26=A9,TRUE,FALSE),(IF(Advies!$J$27,TRUE,FALSE)))),(AND(IF(Advies!$K$26=A9,TRUE,FALSE),(IF(Advies!$K$27,TRUE,FALSE)))),(AND(IF(Advies!$L$26=A9,TRUE,FALSE),(IF(Advies!$L$27,TRUE,FALSE)))),(AND(IF(Advies!$M$26=A9,TRUE,FALSE),(IF(Advies!$M$27,TRUE,FALSE)))))</f>
        <v>0</v>
      </c>
      <c r="K9" s="202" t="b">
        <f>OR((AND(IF(Advies!$D$31=A9,TRUE,FALSE),(IF(Advies!$D$32,TRUE,FALSE)))),(AND(IF(Advies!$E$31=A9,TRUE,FALSE),(IF(Advies!$E$32,TRUE,FALSE)))),(AND(IF(Advies!$F$31=A9,TRUE,FALSE),(IF(Advies!$F$32,TRUE,FALSE)))),(AND(IF(Advies!$G$31=A9,TRUE,FALSE),(IF(Advies!$G$32,TRUE,FALSE)))),(AND(IF(Advies!$H$31=A9,TRUE,FALSE),(IF(Advies!$H$32,TRUE,FALSE)))),(AND(IF(Advies!$I$31=A9,TRUE,FALSE),(IF(Advies!$I$32,TRUE,FALSE)))),(AND(IF(Advies!$J$31=A9,TRUE,FALSE),(IF(Advies!$J$32,TRUE,FALSE)))),(AND(IF(Advies!$K$31=A9,TRUE,FALSE),(IF(Advies!$K$32,TRUE,FALSE)))),(AND(IF(Advies!$L$31=A9,TRUE,FALSE),(IF(Advies!$L$32,TRUE,FALSE)))),(AND(IF(Advies!$M$31=A9,TRUE,FALSE),(IF(Advies!$M$32,TRUE,FALSE)))))</f>
        <v>0</v>
      </c>
      <c r="L9" s="202" t="b">
        <f>OR((AND(IF(Advies!$D$35=A9,TRUE,FALSE),(IF(Advies!$D$36,TRUE,FALSE)))),(AND(IF(Advies!$E$35=A9,TRUE,FALSE),(IF(Advies!$E$36,TRUE,FALSE)))),(AND(IF(Advies!$F$35=A9,TRUE,FALSE),(IF(Advies!$F$36,TRUE,FALSE)))),(AND(IF(Advies!$G$35=A9,TRUE,FALSE),(IF(Advies!$G$36,TRUE,FALSE)))),(AND(IF(Advies!$H$35=A9,TRUE,FALSE),(IF(Advies!$H$36,TRUE,FALSE)))),(AND(IF(Advies!$I$35=A9,TRUE,FALSE),(IF(Advies!$I$36,TRUE,FALSE)))),(AND(IF(Advies!$J$35=A9,TRUE,FALSE),(IF(Advies!$J$36,TRUE,FALSE)))),(AND(IF(Advies!$K$35=A9,TRUE,FALSE),(IF(Advies!$K$36,TRUE,FALSE)))),(AND(IF(Advies!$L$35=A9,TRUE,FALSE),(IF(Advies!$L$36,TRUE,FALSE)))),(AND(IF(Advies!$M$35=A9,TRUE,FALSE),(IF(Advies!$M$36,TRUE,FALSE)))))</f>
        <v>0</v>
      </c>
      <c r="M9" s="202" t="b">
        <f>OR((AND(IF(Advies!$D$40=A9,TRUE,FALSE),(IF(Advies!$D$41,TRUE,FALSE)))),(AND(IF(Advies!$E$40=A9,TRUE,FALSE),(IF(Advies!$E$41,TRUE,FALSE)))),(AND(IF(Advies!$F$40=A9,TRUE,FALSE),(IF(Advies!$F$41,TRUE,FALSE)))),(AND(IF(Advies!$G$40=A9,TRUE,FALSE),(IF(Advies!$G$41,TRUE,FALSE)))),(AND(IF(Advies!$H$40=A9,TRUE,FALSE),(IF(Advies!$H$41,TRUE,FALSE)))),(AND(IF(Advies!$I$40=A9,TRUE,FALSE),(IF(Advies!$I$41,TRUE,FALSE)))),(AND(IF(Advies!$J$40=A9,TRUE,FALSE),(IF(Advies!$J$41,TRUE,FALSE)))),(AND(IF(Advies!$K$40=A9,TRUE,FALSE),(IF(Advies!$K$41,TRUE,FALSE)))),(AND(IF(Advies!$L$40=A9,TRUE,FALSE),(IF(Advies!$L$41,TRUE,FALSE)))),(AND(IF(Advies!$M$40=A9,TRUE,FALSE),(IF(Advies!$M$41,TRUE,FALSE)))))</f>
        <v>0</v>
      </c>
      <c r="N9" s="202" t="b">
        <f>OR((AND(IF(Advies!$D$44=A9,TRUE,FALSE),(IF(Advies!$D$45,TRUE,FALSE)))),(AND(IF(Advies!$E$44=A9,TRUE,FALSE),(IF(Advies!$E$45,TRUE,FALSE)))),(AND(IF(Advies!$F$44=A9,TRUE,FALSE),(IF(Advies!$F$45,TRUE,FALSE)))),(AND(IF(Advies!$G$44=A9,TRUE,FALSE),(IF(Advies!$G$45,TRUE,FALSE)))),(AND(IF(Advies!$H$44=A9,TRUE,FALSE),(IF(Advies!$H$45,TRUE,FALSE)))),(AND(IF(Advies!$I$44=A9,TRUE,FALSE),(IF(Advies!$I$45,TRUE,FALSE)))),(AND(IF(Advies!$J$44=A9,TRUE,FALSE),(IF(Advies!$J$45,TRUE,FALSE)))),(AND(IF(Advies!$K$44=A9,TRUE,FALSE),(IF(Advies!$K$45,TRUE,FALSE)))),(AND(IF(Advies!$L$44=A9,TRUE,FALSE),(IF(Advies!$L$45,TRUE,FALSE)))),(AND(IF(Advies!$M$44=A9,TRUE,FALSE),(IF(Advies!$M$45,TRUE,FALSE)))))</f>
        <v>0</v>
      </c>
      <c r="O9" s="202" t="b">
        <f>OR((AND(IF(Advies!$D$49=A9,TRUE,FALSE),(IF(Advies!$D$50,TRUE,FALSE)))),(AND(IF(Advies!$E$49=A9,TRUE,FALSE),(IF(Advies!$E$50,TRUE,FALSE)))),(AND(IF(Advies!$F$49=A9,TRUE,FALSE),(IF(Advies!$F$50,TRUE,FALSE)))),(AND(IF(Advies!$G$49=A9,TRUE,FALSE),(IF(Advies!$G$50,TRUE,FALSE)))),(AND(IF(Advies!$H$49=A9,TRUE,FALSE),(IF(Advies!$H$50,TRUE,FALSE)))),(AND(IF(Advies!$I$49=A9,TRUE,FALSE),(IF(Advies!$I$50,TRUE,FALSE)))),(AND(IF(Advies!$J$49=A9,TRUE,FALSE),(IF(Advies!$J$50,TRUE,FALSE)))),(AND(IF(Advies!$K$49=A9,TRUE,FALSE),(IF(Advies!$K$50,TRUE,FALSE)))),(AND(IF(Advies!$L$49=A9,TRUE,FALSE),(IF(Advies!$L$50,TRUE,FALSE)))),(AND(IF(Advies!$M$49=A9,TRUE,FALSE),(IF(Advies!$M$50,TRUE,FALSE)))))</f>
        <v>0</v>
      </c>
      <c r="P9" s="202" t="b">
        <f>OR((AND(IF(Advies!$D$53=A9,TRUE,FALSE),(IF(Advies!$D$54,TRUE,FALSE)))),(AND(IF(Advies!$E$53=A9,TRUE,FALSE),(IF(Advies!$E$54,TRUE,FALSE)))),(AND(IF(Advies!$F$53=A9,TRUE,FALSE),(IF(Advies!$F$54,TRUE,FALSE)))),(AND(IF(Advies!$G$53=A9,TRUE,FALSE),(IF(Advies!$G$54,TRUE,FALSE)))),(AND(IF(Advies!$H$53=A9,TRUE,FALSE),(IF(Advies!$H$54,TRUE,FALSE)))),(AND(IF(Advies!$I$53=A9,TRUE,FALSE),(IF(Advies!$I$54,TRUE,FALSE)))),(AND(IF(Advies!$J$53=A9,TRUE,FALSE),(IF(Advies!$J$54,TRUE,FALSE)))),(AND(IF(Advies!$K$53=A9,TRUE,FALSE),(IF(Advies!$K$54,TRUE,FALSE)))),(AND(IF(Advies!$L$53=A9,TRUE,FALSE),(IF(Advies!$L$54,TRUE,FALSE)))),(AND(IF(Advies!$M$53=A9,TRUE,FALSE),(IF(Advies!$M$54,TRUE,FALSE)))))</f>
        <v>0</v>
      </c>
      <c r="Q9" s="202" t="b">
        <f>OR((AND(IF(Advies!$D$57=A9,TRUE,FALSE),(IF(Advies!$D$58,TRUE,FALSE)))),(AND(IF(Advies!$E$57=A9,TRUE,FALSE),(IF(Advies!$E$58,TRUE,FALSE)))),(AND(IF(Advies!$F$57=A9,TRUE,FALSE),(IF(Advies!$F$58,TRUE,FALSE)))),(AND(IF(Advies!$G$57=A9,TRUE,FALSE),(IF(Advies!$G$58,TRUE,FALSE)))),(AND(IF(Advies!$H$57=A9,TRUE,FALSE),(IF(Advies!$H$58,TRUE,FALSE)))),(AND(IF(Advies!$I$57=A9,TRUE,FALSE),(IF(Advies!$I$58,TRUE,FALSE)))),(AND(IF(Advies!$J$57=A9,TRUE,FALSE),(IF(Advies!$J$58,TRUE,FALSE)))),(AND(IF(Advies!$K$57=A9,TRUE,FALSE),(IF(Advies!$K$58,TRUE,FALSE)))),(AND(IF(Advies!$L$57=A9,TRUE,FALSE),(IF(Advies!$L$58,TRUE,FALSE)))),(AND(IF(Advies!$M$57=A9,TRUE,FALSE),(IF(Advies!$M$58,TRUE,FALSE)))))</f>
        <v>0</v>
      </c>
      <c r="R9" s="202" t="b">
        <f>OR((AND(IF(Advies!$D$61=A9,TRUE,FALSE),(IF(Advies!$D$62,TRUE,FALSE)))),(AND(IF(Advies!$E$61=A9,TRUE,FALSE),(IF(Advies!$E$62,TRUE,FALSE)))),(AND(IF(Advies!$F$61=A9,TRUE,FALSE),(IF(Advies!$F$62,TRUE,FALSE)))),(AND(IF(Advies!$G$61=A9,TRUE,FALSE),(IF(Advies!$G$62,TRUE,FALSE)))),(AND(IF(Advies!$H$61=A9,TRUE,FALSE),(IF(Advies!$H$62,TRUE,FALSE)))),(AND(IF(Advies!$I$61=A9,TRUE,FALSE),(IF(Advies!$I$62,TRUE,FALSE)))),(AND(IF(Advies!$J$61=A9,TRUE,FALSE),(IF(Advies!$J$62,TRUE,FALSE)))),(AND(IF(Advies!$K$61=A9,TRUE,FALSE),(IF(Advies!$K$62,TRUE,FALSE)))),(AND(IF(Advies!$L$61=A9,TRUE,FALSE),(IF(Advies!$L$62,TRUE,FALSE)))),(AND(IF(Advies!$M$61=A9,TRUE,FALSE),(IF(Advies!$M$62,TRUE,FALSE)))))</f>
        <v>0</v>
      </c>
      <c r="S9" s="202" t="b">
        <f>OR((AND(IF(Advies!$D$66=A9,TRUE,FALSE),(IF(Advies!$D$67,TRUE,FALSE)))),(AND(IF(Advies!$E$66=A9,TRUE,FALSE),(IF(Advies!$E$67,TRUE,FALSE)))),(AND(IF(Advies!$F$66=A9,TRUE,FALSE),(IF(Advies!$F$67,TRUE,FALSE)))),(AND(IF(Advies!$G$66=A9,TRUE,FALSE),(IF(Advies!$G$67,TRUE,FALSE)))),(AND(IF(Advies!$H$66=A9,TRUE,FALSE),(IF(Advies!$H$67,TRUE,FALSE)))),(AND(IF(Advies!$I$66=A9,TRUE,FALSE),(IF(Advies!$I$67,TRUE,FALSE)))),(AND(IF(Advies!$J$66=A9,TRUE,FALSE),(IF(Advies!$J$67,TRUE,FALSE)))),(AND(IF(Advies!$K$66=A9,TRUE,FALSE),(IF(Advies!$K$67,TRUE,FALSE)))),(AND(IF(Advies!$L$66=A9,TRUE,FALSE),(IF(Advies!$L$67,TRUE,FALSE)))),(AND(IF(Advies!$M$66=A9,TRUE,FALSE),(IF(Advies!$M$67,TRUE,FALSE)))))</f>
        <v>0</v>
      </c>
      <c r="T9" s="202" t="b">
        <f>OR((AND(IF(Advies!$D$70=A9,TRUE,FALSE),(IF(Advies!$D$71,TRUE,FALSE)))),(AND(IF(Advies!$E$70=A9,TRUE,FALSE),(IF(Advies!$E$71,TRUE,FALSE)))),(AND(IF(Advies!$F$70=A9,TRUE,FALSE),(IF(Advies!$F$71,TRUE,FALSE)))),(AND(IF(Advies!$G$70=A9,TRUE,FALSE),(IF(Advies!$G$71,TRUE,FALSE)))),(AND(IF(Advies!$H$70=A9,TRUE,FALSE),(IF(Advies!$H$71,TRUE,FALSE)))),(AND(IF(Advies!$I$70=A9,TRUE,FALSE),(IF(Advies!$I$71,TRUE,FALSE)))),(AND(IF(Advies!$J$70=A9,TRUE,FALSE),(IF(Advies!$J$71,TRUE,FALSE)))),(AND(IF(Advies!$K$70=A9,TRUE,FALSE),(IF(Advies!$K$71,TRUE,FALSE)))),(AND(IF(Advies!$L$70=A9,TRUE,FALSE),(IF(Advies!$L$71,TRUE,FALSE)))),(AND(IF(Advies!$M$70=A9,TRUE,FALSE),(IF(Advies!$M$71,TRUE,FALSE)))))</f>
        <v>0</v>
      </c>
      <c r="U9" s="202" t="b">
        <f>OR((AND(IF(Advies!$D$74=A9,TRUE,FALSE),(IF(Advies!$D$75,TRUE,FALSE)))),(AND(IF(Advies!$E$74=A9,TRUE,FALSE),(IF(Advies!$E$75,TRUE,FALSE)))),(AND(IF(Advies!$F$74=A9,TRUE,FALSE),(IF(Advies!$F$75,TRUE,FALSE)))),(AND(IF(Advies!$G$74=A9,TRUE,FALSE),(IF(Advies!$G$75,TRUE,FALSE)))),(AND(IF(Advies!$H$74=A9,TRUE,FALSE),(IF(Advies!$H$75,TRUE,FALSE)))),(AND(IF(Advies!$I$74=A9,TRUE,FALSE),(IF(Advies!$I$75,TRUE,FALSE)))),(AND(IF(Advies!$J$74=A9,TRUE,FALSE),(IF(Advies!$J$75,TRUE,FALSE)))),(AND(IF(Advies!$K$74=A9,TRUE,FALSE),(IF(Advies!$K$75,TRUE,FALSE)))),(AND(IF(Advies!$L$74=A9,TRUE,FALSE),(IF(Advies!$L$75,TRUE,FALSE)))),(AND(IF(Advies!$M$74=A9,TRUE,FALSE),(IF(Advies!$M$75,TRUE,FALSE)))))</f>
        <v>0</v>
      </c>
      <c r="V9" s="35"/>
      <c r="W9" s="35"/>
      <c r="X9" s="35"/>
      <c r="Y9" s="35"/>
      <c r="Z9" s="35"/>
      <c r="AA9" s="35"/>
      <c r="AB9" s="35"/>
      <c r="AC9" s="35"/>
      <c r="AD9" s="35"/>
      <c r="AE9" s="35"/>
      <c r="AF9" s="35"/>
      <c r="AG9" s="35"/>
      <c r="AH9" s="35"/>
      <c r="AI9" s="35"/>
      <c r="AJ9" s="35"/>
      <c r="AK9" s="35"/>
      <c r="AL9" s="35"/>
      <c r="AM9" s="35"/>
      <c r="AN9" s="35"/>
      <c r="AO9" s="35"/>
      <c r="AP9" s="35"/>
      <c r="AQ9" s="35"/>
      <c r="AR9" s="35"/>
      <c r="AS9" s="35"/>
      <c r="AT9" s="35"/>
      <c r="AU9" s="35"/>
      <c r="AV9" s="35"/>
      <c r="AW9" s="35"/>
      <c r="AX9" s="35"/>
      <c r="AY9" s="35"/>
      <c r="AZ9" s="35"/>
      <c r="BA9" s="35"/>
      <c r="BB9" s="35"/>
      <c r="BC9" s="35"/>
      <c r="BD9" s="35"/>
      <c r="BE9" s="35"/>
      <c r="BF9" s="35"/>
      <c r="BG9" s="35"/>
      <c r="BH9" s="35"/>
      <c r="BI9" s="35"/>
      <c r="BJ9" s="35"/>
      <c r="BK9" s="35"/>
      <c r="BL9" s="35"/>
      <c r="BM9" s="35"/>
    </row>
    <row r="10" spans="1:65" x14ac:dyDescent="0.25">
      <c r="A10" s="17" t="s">
        <v>142</v>
      </c>
      <c r="B10" s="194" t="b">
        <f t="shared" si="0"/>
        <v>0</v>
      </c>
      <c r="C10" s="169"/>
      <c r="D10" s="202" t="b">
        <f>OR((AND(IF(Advies!$D$2=A10,TRUE,FALSE),(IF(Advies!$D$3,TRUE,FALSE)))),(AND(IF(Advies!$E$2=A10,TRUE,FALSE),(IF(Advies!$E$3,TRUE,FALSE)))),(AND(IF(Advies!$F$2=A10,TRUE,FALSE),(IF(Advies!$F$3,TRUE,FALSE)))),(AND(IF(Advies!$G$2=A10,TRUE,FALSE),(IF(Advies!$G$3,TRUE,FALSE)))),(AND(IF(Advies!$H$2=A10,TRUE,FALSE),(IF(Advies!$H$3,TRUE,FALSE)))),(AND(IF(Advies!$I$2=A10,TRUE,FALSE),(IF(Advies!$I$3,TRUE,FALSE)))),(AND(IF(Advies!$J$2=A10,TRUE,FALSE),(IF(Advies!$J$3,TRUE,FALSE)))),(AND(IF(Advies!$K$2=A10,TRUE,FALSE),(IF(Advies!$K$3,TRUE,FALSE)))),(AND(IF(Advies!$L$2=A10,TRUE,FALSE),(IF(Advies!$L$3,TRUE,FALSE)))),(AND(IF(Advies!$M$2=A10,TRUE,FALSE),(IF(Advies!$M$3,TRUE,FALSE)))))</f>
        <v>0</v>
      </c>
      <c r="E10" s="202" t="b">
        <f>OR((AND(IF(Advies!$D$6=A10,TRUE,FALSE),(IF(Advies!$D$7,TRUE,FALSE)))),(AND(IF(Advies!$E$6=A10,TRUE,FALSE),(IF(Advies!$E$7,TRUE,FALSE)))),(AND(IF(Advies!$F$6=A10,TRUE,FALSE),(IF(Advies!$F$7,TRUE,FALSE)))),(AND(IF(Advies!$G$6=A10,TRUE,FALSE),(IF(Advies!$G$7,TRUE,FALSE)))),(AND(IF(Advies!$H$6=A10,TRUE,FALSE),(IF(Advies!$H$7,TRUE,FALSE)))),(AND(IF(Advies!$I$6=A10,TRUE,FALSE),(IF(Advies!$I$7,TRUE,FALSE)))),(AND(IF(Advies!$J$6=A10,TRUE,FALSE),(IF(Advies!$J$7,TRUE,FALSE)))),(AND(IF(Advies!$K$6=A10,TRUE,FALSE),(IF(Advies!$K$7,TRUE,FALSE)))),(AND(IF(Advies!$L$6=A10,TRUE,FALSE),(IF(Advies!$L$7,TRUE,FALSE)))),(AND(IF(Advies!$M$6=A10,TRUE,FALSE),(IF(Advies!$M$7,TRUE,FALSE)))))</f>
        <v>0</v>
      </c>
      <c r="F10" s="202" t="b">
        <f>OR((AND(IF(Advies!$D$10=A10,TRUE,FALSE),(IF(Advies!$D$11,TRUE,FALSE)))),(AND(IF(Advies!$E$10=A10,TRUE,FALSE),(IF(Advies!$E$11,TRUE,FALSE)))),(AND(IF(Advies!$F$10=A10,TRUE,FALSE),(IF(Advies!$F$11,TRUE,FALSE)))),(AND(IF(Advies!$G$10=A10,TRUE,FALSE),(IF(Advies!$G$11,TRUE,FALSE)))),(AND(IF(Advies!$H$10=A10,TRUE,FALSE),(IF(Advies!$H$11,TRUE,FALSE)))),(AND(IF(Advies!$I$10=A10,TRUE,FALSE),(IF(Advies!$I$11,TRUE,FALSE)))),(AND(IF(Advies!$J$10=A10,TRUE,FALSE),(IF(Advies!$J$11,TRUE,FALSE)))),(AND(IF(Advies!$K$10=A10,TRUE,FALSE),(IF(Advies!$K$11,TRUE,FALSE)))),(AND(IF(Advies!$L$10=A10,TRUE,FALSE),(IF(Advies!$L$11,TRUE,FALSE)))),(AND(IF(Advies!$M$10=A10,TRUE,FALSE),(IF(Advies!$M$11,TRUE,FALSE)))))</f>
        <v>0</v>
      </c>
      <c r="G10" s="202" t="b">
        <f>OR((AND(IF(Advies!$D$14=A10,TRUE,FALSE),(IF(Advies!$D$15,TRUE,FALSE)))),(AND(IF(Advies!$E$14=A10,TRUE,FALSE),(IF(Advies!$E$15,TRUE,FALSE)))),(AND(IF(Advies!$F$14=A10,TRUE,FALSE),(IF(Advies!$F$15,TRUE,FALSE)))),(AND(IF(Advies!$G$14=A10,TRUE,FALSE),(IF(Advies!$G$15,TRUE,FALSE)))),(AND(IF(Advies!$H$14=A10,TRUE,FALSE),(IF(Advies!$H$15,TRUE,FALSE)))),(AND(IF(Advies!$I$14=A10,TRUE,FALSE),(IF(Advies!$I$15,TRUE,FALSE)))),(AND(IF(Advies!$J$14=A10,TRUE,FALSE),(IF(Advies!$J$15,TRUE,FALSE)))),(AND(IF(Advies!$K$14=A10,TRUE,FALSE),(IF(Advies!$K$15,TRUE,FALSE)))),(AND(IF(Advies!$L$14=A10,TRUE,FALSE),(IF(Advies!$L$15,TRUE,FALSE)))),(AND(IF(Advies!$M$14=A10,TRUE,FALSE),(IF(Advies!$M$15,TRUE,FALSE)))))</f>
        <v>0</v>
      </c>
      <c r="H10" s="202" t="b">
        <f>OR((AND(IF(Advies!$D$18=A10,TRUE,FALSE),(IF(Advies!$D$19,TRUE,FALSE)))),(AND(IF(Advies!$E$18=A10,TRUE,FALSE),(IF(Advies!$E$19,TRUE,FALSE)))),(AND(IF(Advies!$F$18=A10,TRUE,FALSE),(IF(Advies!$F$19,TRUE,FALSE)))),(AND(IF(Advies!$G$18=A10,TRUE,FALSE),(IF(Advies!$G$19,TRUE,FALSE)))),(AND(IF(Advies!$H$18=A10,TRUE,FALSE),(IF(Advies!$H$19,TRUE,FALSE)))),(AND(IF(Advies!$I$18=A10,TRUE,FALSE),(IF(Advies!$I$19,TRUE,FALSE)))),(AND(IF(Advies!$J$18=A10,TRUE,FALSE),(IF(Advies!$J$19,TRUE,FALSE)))),(AND(IF(Advies!$K$18=A10,TRUE,FALSE),(IF(Advies!$K$19,TRUE,FALSE)))),(AND(IF(Advies!$L$18=A10,TRUE,FALSE),(IF(Advies!$L$19,TRUE,FALSE)))),(AND(IF(Advies!$M$18=A10,TRUE,FALSE),(IF(Advies!$M$19,TRUE,FALSE)))))</f>
        <v>0</v>
      </c>
      <c r="I10" s="202" t="b">
        <f>OR((AND(IF(Advies!$D$22=A10,TRUE,FALSE),(IF(Advies!$D$23,TRUE,FALSE)))),(AND(IF(Advies!$E$22=A10,TRUE,FALSE),(IF(Advies!$E$23,TRUE,FALSE)))),(AND(IF(Advies!$F$22=A10,TRUE,FALSE),(IF(Advies!$F$23,TRUE,FALSE)))),(AND(IF(Advies!$G$22=A10,TRUE,FALSE),(IF(Advies!$G$23,TRUE,FALSE)))),(AND(IF(Advies!$H$22=A10,TRUE,FALSE),(IF(Advies!$H$23,TRUE,FALSE)))),(AND(IF(Advies!$I$22=A10,TRUE,FALSE),(IF(Advies!$I$23,TRUE,FALSE)))),(AND(IF(Advies!$J$22=A10,TRUE,FALSE),(IF(Advies!$J$23,TRUE,FALSE)))),(AND(IF(Advies!$K$22=A10,TRUE,FALSE),(IF(Advies!$K$23,TRUE,FALSE)))),(AND(IF(Advies!$L$22=A10,TRUE,FALSE),(IF(Advies!$L$23,TRUE,FALSE)))),(AND(IF(Advies!$M$22=A10,TRUE,FALSE),(IF(Advies!$M$23,TRUE,FALSE)))))</f>
        <v>0</v>
      </c>
      <c r="J10" s="202" t="b">
        <f>OR((AND(IF(Advies!$D$26=A10,TRUE,FALSE),(IF(Advies!$D$27,TRUE,FALSE)))),(AND(IF(Advies!$E$26=A10,TRUE,FALSE),(IF(Advies!$E$27,TRUE,FALSE)))),(AND(IF(Advies!$F$26=A10,TRUE,FALSE),(IF(Advies!$F$27,TRUE,FALSE)))),(AND(IF(Advies!$G$26=A10,TRUE,FALSE),(IF(Advies!$G$27,TRUE,FALSE)))),(AND(IF(Advies!$H$26=A10,TRUE,FALSE),(IF(Advies!$H$27,TRUE,FALSE)))),(AND(IF(Advies!$I$26=A10,TRUE,FALSE),(IF(Advies!$I$27,TRUE,FALSE)))),(AND(IF(Advies!$J$26=A10,TRUE,FALSE),(IF(Advies!$J$27,TRUE,FALSE)))),(AND(IF(Advies!$K$26=A10,TRUE,FALSE),(IF(Advies!$K$27,TRUE,FALSE)))),(AND(IF(Advies!$L$26=A10,TRUE,FALSE),(IF(Advies!$L$27,TRUE,FALSE)))),(AND(IF(Advies!$M$26=A10,TRUE,FALSE),(IF(Advies!$M$27,TRUE,FALSE)))))</f>
        <v>0</v>
      </c>
      <c r="K10" s="202" t="b">
        <f>OR((AND(IF(Advies!$D$31=A10,TRUE,FALSE),(IF(Advies!$D$32,TRUE,FALSE)))),(AND(IF(Advies!$E$31=A10,TRUE,FALSE),(IF(Advies!$E$32,TRUE,FALSE)))),(AND(IF(Advies!$F$31=A10,TRUE,FALSE),(IF(Advies!$F$32,TRUE,FALSE)))),(AND(IF(Advies!$G$31=A10,TRUE,FALSE),(IF(Advies!$G$32,TRUE,FALSE)))),(AND(IF(Advies!$H$31=A10,TRUE,FALSE),(IF(Advies!$H$32,TRUE,FALSE)))),(AND(IF(Advies!$I$31=A10,TRUE,FALSE),(IF(Advies!$I$32,TRUE,FALSE)))),(AND(IF(Advies!$J$31=A10,TRUE,FALSE),(IF(Advies!$J$32,TRUE,FALSE)))),(AND(IF(Advies!$K$31=A10,TRUE,FALSE),(IF(Advies!$K$32,TRUE,FALSE)))),(AND(IF(Advies!$L$31=A10,TRUE,FALSE),(IF(Advies!$L$32,TRUE,FALSE)))),(AND(IF(Advies!$M$31=A10,TRUE,FALSE),(IF(Advies!$M$32,TRUE,FALSE)))))</f>
        <v>0</v>
      </c>
      <c r="L10" s="202" t="b">
        <f>OR((AND(IF(Advies!$D$35=A10,TRUE,FALSE),(IF(Advies!$D$36,TRUE,FALSE)))),(AND(IF(Advies!$E$35=A10,TRUE,FALSE),(IF(Advies!$E$36,TRUE,FALSE)))),(AND(IF(Advies!$F$35=A10,TRUE,FALSE),(IF(Advies!$F$36,TRUE,FALSE)))),(AND(IF(Advies!$G$35=A10,TRUE,FALSE),(IF(Advies!$G$36,TRUE,FALSE)))),(AND(IF(Advies!$H$35=A10,TRUE,FALSE),(IF(Advies!$H$36,TRUE,FALSE)))),(AND(IF(Advies!$I$35=A10,TRUE,FALSE),(IF(Advies!$I$36,TRUE,FALSE)))),(AND(IF(Advies!$J$35=A10,TRUE,FALSE),(IF(Advies!$J$36,TRUE,FALSE)))),(AND(IF(Advies!$K$35=A10,TRUE,FALSE),(IF(Advies!$K$36,TRUE,FALSE)))),(AND(IF(Advies!$L$35=A10,TRUE,FALSE),(IF(Advies!$L$36,TRUE,FALSE)))),(AND(IF(Advies!$M$35=A10,TRUE,FALSE),(IF(Advies!$M$36,TRUE,FALSE)))))</f>
        <v>0</v>
      </c>
      <c r="M10" s="202" t="b">
        <f>OR((AND(IF(Advies!$D$40=A10,TRUE,FALSE),(IF(Advies!$D$41,TRUE,FALSE)))),(AND(IF(Advies!$E$40=A10,TRUE,FALSE),(IF(Advies!$E$41,TRUE,FALSE)))),(AND(IF(Advies!$F$40=A10,TRUE,FALSE),(IF(Advies!$F$41,TRUE,FALSE)))),(AND(IF(Advies!$G$40=A10,TRUE,FALSE),(IF(Advies!$G$41,TRUE,FALSE)))),(AND(IF(Advies!$H$40=A10,TRUE,FALSE),(IF(Advies!$H$41,TRUE,FALSE)))),(AND(IF(Advies!$I$40=A10,TRUE,FALSE),(IF(Advies!$I$41,TRUE,FALSE)))),(AND(IF(Advies!$J$40=A10,TRUE,FALSE),(IF(Advies!$J$41,TRUE,FALSE)))),(AND(IF(Advies!$K$40=A10,TRUE,FALSE),(IF(Advies!$K$41,TRUE,FALSE)))),(AND(IF(Advies!$L$40=A10,TRUE,FALSE),(IF(Advies!$L$41,TRUE,FALSE)))),(AND(IF(Advies!$M$40=A10,TRUE,FALSE),(IF(Advies!$M$41,TRUE,FALSE)))))</f>
        <v>0</v>
      </c>
      <c r="N10" s="202" t="b">
        <f>OR((AND(IF(Advies!$D$44=A10,TRUE,FALSE),(IF(Advies!$D$45,TRUE,FALSE)))),(AND(IF(Advies!$E$44=A10,TRUE,FALSE),(IF(Advies!$E$45,TRUE,FALSE)))),(AND(IF(Advies!$F$44=A10,TRUE,FALSE),(IF(Advies!$F$45,TRUE,FALSE)))),(AND(IF(Advies!$G$44=A10,TRUE,FALSE),(IF(Advies!$G$45,TRUE,FALSE)))),(AND(IF(Advies!$H$44=A10,TRUE,FALSE),(IF(Advies!$H$45,TRUE,FALSE)))),(AND(IF(Advies!$I$44=A10,TRUE,FALSE),(IF(Advies!$I$45,TRUE,FALSE)))),(AND(IF(Advies!$J$44=A10,TRUE,FALSE),(IF(Advies!$J$45,TRUE,FALSE)))),(AND(IF(Advies!$K$44=A10,TRUE,FALSE),(IF(Advies!$K$45,TRUE,FALSE)))),(AND(IF(Advies!$L$44=A10,TRUE,FALSE),(IF(Advies!$L$45,TRUE,FALSE)))),(AND(IF(Advies!$M$44=A10,TRUE,FALSE),(IF(Advies!$M$45,TRUE,FALSE)))))</f>
        <v>0</v>
      </c>
      <c r="O10" s="202" t="b">
        <f>OR((AND(IF(Advies!$D$49=A10,TRUE,FALSE),(IF(Advies!$D$50,TRUE,FALSE)))),(AND(IF(Advies!$E$49=A10,TRUE,FALSE),(IF(Advies!$E$50,TRUE,FALSE)))),(AND(IF(Advies!$F$49=A10,TRUE,FALSE),(IF(Advies!$F$50,TRUE,FALSE)))),(AND(IF(Advies!$G$49=A10,TRUE,FALSE),(IF(Advies!$G$50,TRUE,FALSE)))),(AND(IF(Advies!$H$49=A10,TRUE,FALSE),(IF(Advies!$H$50,TRUE,FALSE)))),(AND(IF(Advies!$I$49=A10,TRUE,FALSE),(IF(Advies!$I$50,TRUE,FALSE)))),(AND(IF(Advies!$J$49=A10,TRUE,FALSE),(IF(Advies!$J$50,TRUE,FALSE)))),(AND(IF(Advies!$K$49=A10,TRUE,FALSE),(IF(Advies!$K$50,TRUE,FALSE)))),(AND(IF(Advies!$L$49=A10,TRUE,FALSE),(IF(Advies!$L$50,TRUE,FALSE)))),(AND(IF(Advies!$M$49=A10,TRUE,FALSE),(IF(Advies!$M$50,TRUE,FALSE)))))</f>
        <v>0</v>
      </c>
      <c r="P10" s="202" t="b">
        <f>OR((AND(IF(Advies!$D$53=A10,TRUE,FALSE),(IF(Advies!$D$54,TRUE,FALSE)))),(AND(IF(Advies!$E$53=A10,TRUE,FALSE),(IF(Advies!$E$54,TRUE,FALSE)))),(AND(IF(Advies!$F$53=A10,TRUE,FALSE),(IF(Advies!$F$54,TRUE,FALSE)))),(AND(IF(Advies!$G$53=A10,TRUE,FALSE),(IF(Advies!$G$54,TRUE,FALSE)))),(AND(IF(Advies!$H$53=A10,TRUE,FALSE),(IF(Advies!$H$54,TRUE,FALSE)))),(AND(IF(Advies!$I$53=A10,TRUE,FALSE),(IF(Advies!$I$54,TRUE,FALSE)))),(AND(IF(Advies!$J$53=A10,TRUE,FALSE),(IF(Advies!$J$54,TRUE,FALSE)))),(AND(IF(Advies!$K$53=A10,TRUE,FALSE),(IF(Advies!$K$54,TRUE,FALSE)))),(AND(IF(Advies!$L$53=A10,TRUE,FALSE),(IF(Advies!$L$54,TRUE,FALSE)))),(AND(IF(Advies!$M$53=A10,TRUE,FALSE),(IF(Advies!$M$54,TRUE,FALSE)))))</f>
        <v>0</v>
      </c>
      <c r="Q10" s="202" t="b">
        <f>OR((AND(IF(Advies!$D$57=A10,TRUE,FALSE),(IF(Advies!$D$58,TRUE,FALSE)))),(AND(IF(Advies!$E$57=A10,TRUE,FALSE),(IF(Advies!$E$58,TRUE,FALSE)))),(AND(IF(Advies!$F$57=A10,TRUE,FALSE),(IF(Advies!$F$58,TRUE,FALSE)))),(AND(IF(Advies!$G$57=A10,TRUE,FALSE),(IF(Advies!$G$58,TRUE,FALSE)))),(AND(IF(Advies!$H$57=A10,TRUE,FALSE),(IF(Advies!$H$58,TRUE,FALSE)))),(AND(IF(Advies!$I$57=A10,TRUE,FALSE),(IF(Advies!$I$58,TRUE,FALSE)))),(AND(IF(Advies!$J$57=A10,TRUE,FALSE),(IF(Advies!$J$58,TRUE,FALSE)))),(AND(IF(Advies!$K$57=A10,TRUE,FALSE),(IF(Advies!$K$58,TRUE,FALSE)))),(AND(IF(Advies!$L$57=A10,TRUE,FALSE),(IF(Advies!$L$58,TRUE,FALSE)))),(AND(IF(Advies!$M$57=A10,TRUE,FALSE),(IF(Advies!$M$58,TRUE,FALSE)))))</f>
        <v>0</v>
      </c>
      <c r="R10" s="202" t="b">
        <f>OR((AND(IF(Advies!$D$61=A10,TRUE,FALSE),(IF(Advies!$D$62,TRUE,FALSE)))),(AND(IF(Advies!$E$61=A10,TRUE,FALSE),(IF(Advies!$E$62,TRUE,FALSE)))),(AND(IF(Advies!$F$61=A10,TRUE,FALSE),(IF(Advies!$F$62,TRUE,FALSE)))),(AND(IF(Advies!$G$61=A10,TRUE,FALSE),(IF(Advies!$G$62,TRUE,FALSE)))),(AND(IF(Advies!$H$61=A10,TRUE,FALSE),(IF(Advies!$H$62,TRUE,FALSE)))),(AND(IF(Advies!$I$61=A10,TRUE,FALSE),(IF(Advies!$I$62,TRUE,FALSE)))),(AND(IF(Advies!$J$61=A10,TRUE,FALSE),(IF(Advies!$J$62,TRUE,FALSE)))),(AND(IF(Advies!$K$61=A10,TRUE,FALSE),(IF(Advies!$K$62,TRUE,FALSE)))),(AND(IF(Advies!$L$61=A10,TRUE,FALSE),(IF(Advies!$L$62,TRUE,FALSE)))),(AND(IF(Advies!$M$61=A10,TRUE,FALSE),(IF(Advies!$M$62,TRUE,FALSE)))))</f>
        <v>0</v>
      </c>
      <c r="S10" s="202" t="b">
        <f>OR((AND(IF(Advies!$D$66=A10,TRUE,FALSE),(IF(Advies!$D$67,TRUE,FALSE)))),(AND(IF(Advies!$E$66=A10,TRUE,FALSE),(IF(Advies!$E$67,TRUE,FALSE)))),(AND(IF(Advies!$F$66=A10,TRUE,FALSE),(IF(Advies!$F$67,TRUE,FALSE)))),(AND(IF(Advies!$G$66=A10,TRUE,FALSE),(IF(Advies!$G$67,TRUE,FALSE)))),(AND(IF(Advies!$H$66=A10,TRUE,FALSE),(IF(Advies!$H$67,TRUE,FALSE)))),(AND(IF(Advies!$I$66=A10,TRUE,FALSE),(IF(Advies!$I$67,TRUE,FALSE)))),(AND(IF(Advies!$J$66=A10,TRUE,FALSE),(IF(Advies!$J$67,TRUE,FALSE)))),(AND(IF(Advies!$K$66=A10,TRUE,FALSE),(IF(Advies!$K$67,TRUE,FALSE)))),(AND(IF(Advies!$L$66=A10,TRUE,FALSE),(IF(Advies!$L$67,TRUE,FALSE)))),(AND(IF(Advies!$M$66=A10,TRUE,FALSE),(IF(Advies!$M$67,TRUE,FALSE)))))</f>
        <v>0</v>
      </c>
      <c r="T10" s="202" t="b">
        <f>OR((AND(IF(Advies!$D$70=A10,TRUE,FALSE),(IF(Advies!$D$71,TRUE,FALSE)))),(AND(IF(Advies!$E$70=A10,TRUE,FALSE),(IF(Advies!$E$71,TRUE,FALSE)))),(AND(IF(Advies!$F$70=A10,TRUE,FALSE),(IF(Advies!$F$71,TRUE,FALSE)))),(AND(IF(Advies!$G$70=A10,TRUE,FALSE),(IF(Advies!$G$71,TRUE,FALSE)))),(AND(IF(Advies!$H$70=A10,TRUE,FALSE),(IF(Advies!$H$71,TRUE,FALSE)))),(AND(IF(Advies!$I$70=A10,TRUE,FALSE),(IF(Advies!$I$71,TRUE,FALSE)))),(AND(IF(Advies!$J$70=A10,TRUE,FALSE),(IF(Advies!$J$71,TRUE,FALSE)))),(AND(IF(Advies!$K$70=A10,TRUE,FALSE),(IF(Advies!$K$71,TRUE,FALSE)))),(AND(IF(Advies!$L$70=A10,TRUE,FALSE),(IF(Advies!$L$71,TRUE,FALSE)))),(AND(IF(Advies!$M$70=A10,TRUE,FALSE),(IF(Advies!$M$71,TRUE,FALSE)))))</f>
        <v>0</v>
      </c>
      <c r="U10" s="202" t="b">
        <f>OR((AND(IF(Advies!$D$74=A10,TRUE,FALSE),(IF(Advies!$D$75,TRUE,FALSE)))),(AND(IF(Advies!$E$74=A10,TRUE,FALSE),(IF(Advies!$E$75,TRUE,FALSE)))),(AND(IF(Advies!$F$74=A10,TRUE,FALSE),(IF(Advies!$F$75,TRUE,FALSE)))),(AND(IF(Advies!$G$74=A10,TRUE,FALSE),(IF(Advies!$G$75,TRUE,FALSE)))),(AND(IF(Advies!$H$74=A10,TRUE,FALSE),(IF(Advies!$H$75,TRUE,FALSE)))),(AND(IF(Advies!$I$74=A10,TRUE,FALSE),(IF(Advies!$I$75,TRUE,FALSE)))),(AND(IF(Advies!$J$74=A10,TRUE,FALSE),(IF(Advies!$J$75,TRUE,FALSE)))),(AND(IF(Advies!$K$74=A10,TRUE,FALSE),(IF(Advies!$K$75,TRUE,FALSE)))),(AND(IF(Advies!$L$74=A10,TRUE,FALSE),(IF(Advies!$L$75,TRUE,FALSE)))),(AND(IF(Advies!$M$74=A10,TRUE,FALSE),(IF(Advies!$M$75,TRUE,FALSE)))))</f>
        <v>0</v>
      </c>
      <c r="V10" s="35"/>
      <c r="W10" s="35"/>
      <c r="X10" s="35"/>
      <c r="Y10" s="35"/>
      <c r="Z10" s="35"/>
      <c r="AA10" s="35"/>
      <c r="AB10" s="35"/>
      <c r="AC10" s="35"/>
      <c r="AD10" s="35"/>
      <c r="AE10" s="35"/>
      <c r="AF10" s="35"/>
      <c r="AG10" s="35"/>
      <c r="AH10" s="35"/>
      <c r="AI10" s="35"/>
      <c r="AJ10" s="35"/>
      <c r="AK10" s="35"/>
      <c r="AL10" s="35"/>
      <c r="AM10" s="35"/>
      <c r="AN10" s="35"/>
      <c r="AO10" s="35"/>
      <c r="AP10" s="35"/>
      <c r="AQ10" s="35"/>
      <c r="AR10" s="35"/>
      <c r="AS10" s="35"/>
      <c r="AT10" s="35"/>
      <c r="AU10" s="35"/>
      <c r="AV10" s="35"/>
      <c r="AW10" s="35"/>
      <c r="AX10" s="35"/>
      <c r="AY10" s="35"/>
      <c r="AZ10" s="35"/>
      <c r="BA10" s="35"/>
      <c r="BB10" s="35"/>
      <c r="BC10" s="35"/>
      <c r="BD10" s="35"/>
      <c r="BE10" s="35"/>
      <c r="BF10" s="35"/>
      <c r="BG10" s="35"/>
      <c r="BH10" s="35"/>
      <c r="BI10" s="35"/>
      <c r="BJ10" s="35"/>
      <c r="BK10" s="35"/>
      <c r="BL10" s="35"/>
      <c r="BM10" s="35"/>
    </row>
    <row r="11" spans="1:65" s="185" customFormat="1" x14ac:dyDescent="0.25">
      <c r="A11" s="17" t="s">
        <v>173</v>
      </c>
      <c r="B11" s="194" t="b">
        <f t="shared" si="0"/>
        <v>0</v>
      </c>
      <c r="C11" s="169"/>
      <c r="D11" s="202" t="b">
        <f>OR((AND(IF(Advies!$D$2=A11,TRUE,FALSE),(IF(Advies!$D$3,TRUE,FALSE)))),(AND(IF(Advies!$E$2=A11,TRUE,FALSE),(IF(Advies!$E$3,TRUE,FALSE)))),(AND(IF(Advies!$F$2=A11,TRUE,FALSE),(IF(Advies!$F$3,TRUE,FALSE)))),(AND(IF(Advies!$G$2=A11,TRUE,FALSE),(IF(Advies!$G$3,TRUE,FALSE)))),(AND(IF(Advies!$H$2=A11,TRUE,FALSE),(IF(Advies!$H$3,TRUE,FALSE)))),(AND(IF(Advies!$I$2=A11,TRUE,FALSE),(IF(Advies!$I$3,TRUE,FALSE)))),(AND(IF(Advies!$J$2=A11,TRUE,FALSE),(IF(Advies!$J$3,TRUE,FALSE)))),(AND(IF(Advies!$K$2=A11,TRUE,FALSE),(IF(Advies!$K$3,TRUE,FALSE)))),(AND(IF(Advies!$L$2=A11,TRUE,FALSE),(IF(Advies!$L$3,TRUE,FALSE)))),(AND(IF(Advies!$M$2=A11,TRUE,FALSE),(IF(Advies!$M$3,TRUE,FALSE)))))</f>
        <v>0</v>
      </c>
      <c r="E11" s="202" t="b">
        <f>OR((AND(IF(Advies!$D$6=A11,TRUE,FALSE),(IF(Advies!$D$7,TRUE,FALSE)))),(AND(IF(Advies!$E$6=A11,TRUE,FALSE),(IF(Advies!$E$7,TRUE,FALSE)))),(AND(IF(Advies!$F$6=A11,TRUE,FALSE),(IF(Advies!$F$7,TRUE,FALSE)))),(AND(IF(Advies!$G$6=A11,TRUE,FALSE),(IF(Advies!$G$7,TRUE,FALSE)))),(AND(IF(Advies!$H$6=A11,TRUE,FALSE),(IF(Advies!$H$7,TRUE,FALSE)))),(AND(IF(Advies!$I$6=A11,TRUE,FALSE),(IF(Advies!$I$7,TRUE,FALSE)))),(AND(IF(Advies!$J$6=A11,TRUE,FALSE),(IF(Advies!$J$7,TRUE,FALSE)))),(AND(IF(Advies!$K$6=A11,TRUE,FALSE),(IF(Advies!$K$7,TRUE,FALSE)))),(AND(IF(Advies!$L$6=A11,TRUE,FALSE),(IF(Advies!$L$7,TRUE,FALSE)))),(AND(IF(Advies!$M$6=A11,TRUE,FALSE),(IF(Advies!$M$7,TRUE,FALSE)))))</f>
        <v>0</v>
      </c>
      <c r="F11" s="202" t="b">
        <f>OR((AND(IF(Advies!$D$10=A11,TRUE,FALSE),(IF(Advies!$D$11,TRUE,FALSE)))),(AND(IF(Advies!$E$10=A11,TRUE,FALSE),(IF(Advies!$E$11,TRUE,FALSE)))),(AND(IF(Advies!$F$10=A11,TRUE,FALSE),(IF(Advies!$F$11,TRUE,FALSE)))),(AND(IF(Advies!$G$10=A11,TRUE,FALSE),(IF(Advies!$G$11,TRUE,FALSE)))),(AND(IF(Advies!$H$10=A11,TRUE,FALSE),(IF(Advies!$H$11,TRUE,FALSE)))),(AND(IF(Advies!$I$10=A11,TRUE,FALSE),(IF(Advies!$I$11,TRUE,FALSE)))),(AND(IF(Advies!$J$10=A11,TRUE,FALSE),(IF(Advies!$J$11,TRUE,FALSE)))),(AND(IF(Advies!$K$10=A11,TRUE,FALSE),(IF(Advies!$K$11,TRUE,FALSE)))),(AND(IF(Advies!$L$10=A11,TRUE,FALSE),(IF(Advies!$L$11,TRUE,FALSE)))),(AND(IF(Advies!$M$10=A11,TRUE,FALSE),(IF(Advies!$M$11,TRUE,FALSE)))))</f>
        <v>0</v>
      </c>
      <c r="G11" s="202" t="b">
        <f>OR((AND(IF(Advies!$D$14=A11,TRUE,FALSE),(IF(Advies!$D$15,TRUE,FALSE)))),(AND(IF(Advies!$E$14=A11,TRUE,FALSE),(IF(Advies!$E$15,TRUE,FALSE)))),(AND(IF(Advies!$F$14=A11,TRUE,FALSE),(IF(Advies!$F$15,TRUE,FALSE)))),(AND(IF(Advies!$G$14=A11,TRUE,FALSE),(IF(Advies!$G$15,TRUE,FALSE)))),(AND(IF(Advies!$H$14=A11,TRUE,FALSE),(IF(Advies!$H$15,TRUE,FALSE)))),(AND(IF(Advies!$I$14=A11,TRUE,FALSE),(IF(Advies!$I$15,TRUE,FALSE)))),(AND(IF(Advies!$J$14=A11,TRUE,FALSE),(IF(Advies!$J$15,TRUE,FALSE)))),(AND(IF(Advies!$K$14=A11,TRUE,FALSE),(IF(Advies!$K$15,TRUE,FALSE)))),(AND(IF(Advies!$L$14=A11,TRUE,FALSE),(IF(Advies!$L$15,TRUE,FALSE)))),(AND(IF(Advies!$M$14=A11,TRUE,FALSE),(IF(Advies!$M$15,TRUE,FALSE)))))</f>
        <v>0</v>
      </c>
      <c r="H11" s="202" t="b">
        <f>OR((AND(IF(Advies!$D$18=A11,TRUE,FALSE),(IF(Advies!$D$19,TRUE,FALSE)))),(AND(IF(Advies!$E$18=A11,TRUE,FALSE),(IF(Advies!$E$19,TRUE,FALSE)))),(AND(IF(Advies!$F$18=A11,TRUE,FALSE),(IF(Advies!$F$19,TRUE,FALSE)))),(AND(IF(Advies!$G$18=A11,TRUE,FALSE),(IF(Advies!$G$19,TRUE,FALSE)))),(AND(IF(Advies!$H$18=A11,TRUE,FALSE),(IF(Advies!$H$19,TRUE,FALSE)))),(AND(IF(Advies!$I$18=A11,TRUE,FALSE),(IF(Advies!$I$19,TRUE,FALSE)))),(AND(IF(Advies!$J$18=A11,TRUE,FALSE),(IF(Advies!$J$19,TRUE,FALSE)))),(AND(IF(Advies!$K$18=A11,TRUE,FALSE),(IF(Advies!$K$19,TRUE,FALSE)))),(AND(IF(Advies!$L$18=A11,TRUE,FALSE),(IF(Advies!$L$19,TRUE,FALSE)))),(AND(IF(Advies!$M$18=A11,TRUE,FALSE),(IF(Advies!$M$19,TRUE,FALSE)))))</f>
        <v>0</v>
      </c>
      <c r="I11" s="202" t="b">
        <f>OR((AND(IF(Advies!$D$22=A11,TRUE,FALSE),(IF(Advies!$D$23,TRUE,FALSE)))),(AND(IF(Advies!$E$22=A11,TRUE,FALSE),(IF(Advies!$E$23,TRUE,FALSE)))),(AND(IF(Advies!$F$22=A11,TRUE,FALSE),(IF(Advies!$F$23,TRUE,FALSE)))),(AND(IF(Advies!$G$22=A11,TRUE,FALSE),(IF(Advies!$G$23,TRUE,FALSE)))),(AND(IF(Advies!$H$22=A11,TRUE,FALSE),(IF(Advies!$H$23,TRUE,FALSE)))),(AND(IF(Advies!$I$22=A11,TRUE,FALSE),(IF(Advies!$I$23,TRUE,FALSE)))),(AND(IF(Advies!$J$22=A11,TRUE,FALSE),(IF(Advies!$J$23,TRUE,FALSE)))),(AND(IF(Advies!$K$22=A11,TRUE,FALSE),(IF(Advies!$K$23,TRUE,FALSE)))),(AND(IF(Advies!$L$22=A11,TRUE,FALSE),(IF(Advies!$L$23,TRUE,FALSE)))),(AND(IF(Advies!$M$22=A11,TRUE,FALSE),(IF(Advies!$M$23,TRUE,FALSE)))))</f>
        <v>0</v>
      </c>
      <c r="J11" s="202" t="b">
        <f>OR((AND(IF(Advies!$D$26=A11,TRUE,FALSE),(IF(Advies!$D$27,TRUE,FALSE)))),(AND(IF(Advies!$E$26=A11,TRUE,FALSE),(IF(Advies!$E$27,TRUE,FALSE)))),(AND(IF(Advies!$F$26=A11,TRUE,FALSE),(IF(Advies!$F$27,TRUE,FALSE)))),(AND(IF(Advies!$G$26=A11,TRUE,FALSE),(IF(Advies!$G$27,TRUE,FALSE)))),(AND(IF(Advies!$H$26=A11,TRUE,FALSE),(IF(Advies!$H$27,TRUE,FALSE)))),(AND(IF(Advies!$I$26=A11,TRUE,FALSE),(IF(Advies!$I$27,TRUE,FALSE)))),(AND(IF(Advies!$J$26=A11,TRUE,FALSE),(IF(Advies!$J$27,TRUE,FALSE)))),(AND(IF(Advies!$K$26=A11,TRUE,FALSE),(IF(Advies!$K$27,TRUE,FALSE)))),(AND(IF(Advies!$L$26=A11,TRUE,FALSE),(IF(Advies!$L$27,TRUE,FALSE)))),(AND(IF(Advies!$M$26=A11,TRUE,FALSE),(IF(Advies!$M$27,TRUE,FALSE)))))</f>
        <v>0</v>
      </c>
      <c r="K11" s="202" t="b">
        <f>OR((AND(IF(Advies!$D$31=A11,TRUE,FALSE),(IF(Advies!$D$32,TRUE,FALSE)))),(AND(IF(Advies!$E$31=A11,TRUE,FALSE),(IF(Advies!$E$32,TRUE,FALSE)))),(AND(IF(Advies!$F$31=A11,TRUE,FALSE),(IF(Advies!$F$32,TRUE,FALSE)))),(AND(IF(Advies!$G$31=A11,TRUE,FALSE),(IF(Advies!$G$32,TRUE,FALSE)))),(AND(IF(Advies!$H$31=A11,TRUE,FALSE),(IF(Advies!$H$32,TRUE,FALSE)))),(AND(IF(Advies!$I$31=A11,TRUE,FALSE),(IF(Advies!$I$32,TRUE,FALSE)))),(AND(IF(Advies!$J$31=A11,TRUE,FALSE),(IF(Advies!$J$32,TRUE,FALSE)))),(AND(IF(Advies!$K$31=A11,TRUE,FALSE),(IF(Advies!$K$32,TRUE,FALSE)))),(AND(IF(Advies!$L$31=A11,TRUE,FALSE),(IF(Advies!$L$32,TRUE,FALSE)))),(AND(IF(Advies!$M$31=A11,TRUE,FALSE),(IF(Advies!$M$32,TRUE,FALSE)))))</f>
        <v>0</v>
      </c>
      <c r="L11" s="202" t="b">
        <f>OR((AND(IF(Advies!$D$35=A11,TRUE,FALSE),(IF(Advies!$D$36,TRUE,FALSE)))),(AND(IF(Advies!$E$35=A11,TRUE,FALSE),(IF(Advies!$E$36,TRUE,FALSE)))),(AND(IF(Advies!$F$35=A11,TRUE,FALSE),(IF(Advies!$F$36,TRUE,FALSE)))),(AND(IF(Advies!$G$35=A11,TRUE,FALSE),(IF(Advies!$G$36,TRUE,FALSE)))),(AND(IF(Advies!$H$35=A11,TRUE,FALSE),(IF(Advies!$H$36,TRUE,FALSE)))),(AND(IF(Advies!$I$35=A11,TRUE,FALSE),(IF(Advies!$I$36,TRUE,FALSE)))),(AND(IF(Advies!$J$35=A11,TRUE,FALSE),(IF(Advies!$J$36,TRUE,FALSE)))),(AND(IF(Advies!$K$35=A11,TRUE,FALSE),(IF(Advies!$K$36,TRUE,FALSE)))),(AND(IF(Advies!$L$35=A11,TRUE,FALSE),(IF(Advies!$L$36,TRUE,FALSE)))),(AND(IF(Advies!$M$35=A11,TRUE,FALSE),(IF(Advies!$M$36,TRUE,FALSE)))))</f>
        <v>0</v>
      </c>
      <c r="M11" s="202" t="b">
        <f>OR((AND(IF(Advies!$D$40=A11,TRUE,FALSE),(IF(Advies!$D$41,TRUE,FALSE)))),(AND(IF(Advies!$E$40=A11,TRUE,FALSE),(IF(Advies!$E$41,TRUE,FALSE)))),(AND(IF(Advies!$F$40=A11,TRUE,FALSE),(IF(Advies!$F$41,TRUE,FALSE)))),(AND(IF(Advies!$G$40=A11,TRUE,FALSE),(IF(Advies!$G$41,TRUE,FALSE)))),(AND(IF(Advies!$H$40=A11,TRUE,FALSE),(IF(Advies!$H$41,TRUE,FALSE)))),(AND(IF(Advies!$I$40=A11,TRUE,FALSE),(IF(Advies!$I$41,TRUE,FALSE)))),(AND(IF(Advies!$J$40=A11,TRUE,FALSE),(IF(Advies!$J$41,TRUE,FALSE)))),(AND(IF(Advies!$K$40=A11,TRUE,FALSE),(IF(Advies!$K$41,TRUE,FALSE)))),(AND(IF(Advies!$L$40=A11,TRUE,FALSE),(IF(Advies!$L$41,TRUE,FALSE)))),(AND(IF(Advies!$M$40=A11,TRUE,FALSE),(IF(Advies!$M$41,TRUE,FALSE)))))</f>
        <v>0</v>
      </c>
      <c r="N11" s="202" t="b">
        <f>OR((AND(IF(Advies!$D$44=A11,TRUE,FALSE),(IF(Advies!$D$45,TRUE,FALSE)))),(AND(IF(Advies!$E$44=A11,TRUE,FALSE),(IF(Advies!$E$45,TRUE,FALSE)))),(AND(IF(Advies!$F$44=A11,TRUE,FALSE),(IF(Advies!$F$45,TRUE,FALSE)))),(AND(IF(Advies!$G$44=A11,TRUE,FALSE),(IF(Advies!$G$45,TRUE,FALSE)))),(AND(IF(Advies!$H$44=A11,TRUE,FALSE),(IF(Advies!$H$45,TRUE,FALSE)))),(AND(IF(Advies!$I$44=A11,TRUE,FALSE),(IF(Advies!$I$45,TRUE,FALSE)))),(AND(IF(Advies!$J$44=A11,TRUE,FALSE),(IF(Advies!$J$45,TRUE,FALSE)))),(AND(IF(Advies!$K$44=A11,TRUE,FALSE),(IF(Advies!$K$45,TRUE,FALSE)))),(AND(IF(Advies!$L$44=A11,TRUE,FALSE),(IF(Advies!$L$45,TRUE,FALSE)))),(AND(IF(Advies!$M$44=A11,TRUE,FALSE),(IF(Advies!$M$45,TRUE,FALSE)))))</f>
        <v>0</v>
      </c>
      <c r="O11" s="202" t="b">
        <f>OR((AND(IF(Advies!$D$49=A11,TRUE,FALSE),(IF(Advies!$D$50,TRUE,FALSE)))),(AND(IF(Advies!$E$49=A11,TRUE,FALSE),(IF(Advies!$E$50,TRUE,FALSE)))),(AND(IF(Advies!$F$49=A11,TRUE,FALSE),(IF(Advies!$F$50,TRUE,FALSE)))),(AND(IF(Advies!$G$49=A11,TRUE,FALSE),(IF(Advies!$G$50,TRUE,FALSE)))),(AND(IF(Advies!$H$49=A11,TRUE,FALSE),(IF(Advies!$H$50,TRUE,FALSE)))),(AND(IF(Advies!$I$49=A11,TRUE,FALSE),(IF(Advies!$I$50,TRUE,FALSE)))),(AND(IF(Advies!$J$49=A11,TRUE,FALSE),(IF(Advies!$J$50,TRUE,FALSE)))),(AND(IF(Advies!$K$49=A11,TRUE,FALSE),(IF(Advies!$K$50,TRUE,FALSE)))),(AND(IF(Advies!$L$49=A11,TRUE,FALSE),(IF(Advies!$L$50,TRUE,FALSE)))),(AND(IF(Advies!$M$49=A11,TRUE,FALSE),(IF(Advies!$M$50,TRUE,FALSE)))))</f>
        <v>0</v>
      </c>
      <c r="P11" s="202" t="b">
        <f>OR((AND(IF(Advies!$D$53=A11,TRUE,FALSE),(IF(Advies!$D$54,TRUE,FALSE)))),(AND(IF(Advies!$E$53=A11,TRUE,FALSE),(IF(Advies!$E$54,TRUE,FALSE)))),(AND(IF(Advies!$F$53=A11,TRUE,FALSE),(IF(Advies!$F$54,TRUE,FALSE)))),(AND(IF(Advies!$G$53=A11,TRUE,FALSE),(IF(Advies!$G$54,TRUE,FALSE)))),(AND(IF(Advies!$H$53=A11,TRUE,FALSE),(IF(Advies!$H$54,TRUE,FALSE)))),(AND(IF(Advies!$I$53=A11,TRUE,FALSE),(IF(Advies!$I$54,TRUE,FALSE)))),(AND(IF(Advies!$J$53=A11,TRUE,FALSE),(IF(Advies!$J$54,TRUE,FALSE)))),(AND(IF(Advies!$K$53=A11,TRUE,FALSE),(IF(Advies!$K$54,TRUE,FALSE)))),(AND(IF(Advies!$L$53=A11,TRUE,FALSE),(IF(Advies!$L$54,TRUE,FALSE)))),(AND(IF(Advies!$M$53=A11,TRUE,FALSE),(IF(Advies!$M$54,TRUE,FALSE)))))</f>
        <v>0</v>
      </c>
      <c r="Q11" s="202" t="b">
        <f>OR((AND(IF(Advies!$D$57=A11,TRUE,FALSE),(IF(Advies!$D$58,TRUE,FALSE)))),(AND(IF(Advies!$E$57=A11,TRUE,FALSE),(IF(Advies!$E$58,TRUE,FALSE)))),(AND(IF(Advies!$F$57=A11,TRUE,FALSE),(IF(Advies!$F$58,TRUE,FALSE)))),(AND(IF(Advies!$G$57=A11,TRUE,FALSE),(IF(Advies!$G$58,TRUE,FALSE)))),(AND(IF(Advies!$H$57=A11,TRUE,FALSE),(IF(Advies!$H$58,TRUE,FALSE)))),(AND(IF(Advies!$I$57=A11,TRUE,FALSE),(IF(Advies!$I$58,TRUE,FALSE)))),(AND(IF(Advies!$J$57=A11,TRUE,FALSE),(IF(Advies!$J$58,TRUE,FALSE)))),(AND(IF(Advies!$K$57=A11,TRUE,FALSE),(IF(Advies!$K$58,TRUE,FALSE)))),(AND(IF(Advies!$L$57=A11,TRUE,FALSE),(IF(Advies!$L$58,TRUE,FALSE)))),(AND(IF(Advies!$M$57=A11,TRUE,FALSE),(IF(Advies!$M$58,TRUE,FALSE)))))</f>
        <v>0</v>
      </c>
      <c r="R11" s="202" t="b">
        <f>OR((AND(IF(Advies!$D$61=A11,TRUE,FALSE),(IF(Advies!$D$62,TRUE,FALSE)))),(AND(IF(Advies!$E$61=A11,TRUE,FALSE),(IF(Advies!$E$62,TRUE,FALSE)))),(AND(IF(Advies!$F$61=A11,TRUE,FALSE),(IF(Advies!$F$62,TRUE,FALSE)))),(AND(IF(Advies!$G$61=A11,TRUE,FALSE),(IF(Advies!$G$62,TRUE,FALSE)))),(AND(IF(Advies!$H$61=A11,TRUE,FALSE),(IF(Advies!$H$62,TRUE,FALSE)))),(AND(IF(Advies!$I$61=A11,TRUE,FALSE),(IF(Advies!$I$62,TRUE,FALSE)))),(AND(IF(Advies!$J$61=A11,TRUE,FALSE),(IF(Advies!$J$62,TRUE,FALSE)))),(AND(IF(Advies!$K$61=A11,TRUE,FALSE),(IF(Advies!$K$62,TRUE,FALSE)))),(AND(IF(Advies!$L$61=A11,TRUE,FALSE),(IF(Advies!$L$62,TRUE,FALSE)))),(AND(IF(Advies!$M$61=A11,TRUE,FALSE),(IF(Advies!$M$62,TRUE,FALSE)))))</f>
        <v>0</v>
      </c>
      <c r="S11" s="202" t="b">
        <f>OR((AND(IF(Advies!$D$66=A11,TRUE,FALSE),(IF(Advies!$D$67,TRUE,FALSE)))),(AND(IF(Advies!$E$66=A11,TRUE,FALSE),(IF(Advies!$E$67,TRUE,FALSE)))),(AND(IF(Advies!$F$66=A11,TRUE,FALSE),(IF(Advies!$F$67,TRUE,FALSE)))),(AND(IF(Advies!$G$66=A11,TRUE,FALSE),(IF(Advies!$G$67,TRUE,FALSE)))),(AND(IF(Advies!$H$66=A11,TRUE,FALSE),(IF(Advies!$H$67,TRUE,FALSE)))),(AND(IF(Advies!$I$66=A11,TRUE,FALSE),(IF(Advies!$I$67,TRUE,FALSE)))),(AND(IF(Advies!$J$66=A11,TRUE,FALSE),(IF(Advies!$J$67,TRUE,FALSE)))),(AND(IF(Advies!$K$66=A11,TRUE,FALSE),(IF(Advies!$K$67,TRUE,FALSE)))),(AND(IF(Advies!$L$66=A11,TRUE,FALSE),(IF(Advies!$L$67,TRUE,FALSE)))),(AND(IF(Advies!$M$66=A11,TRUE,FALSE),(IF(Advies!$M$67,TRUE,FALSE)))))</f>
        <v>0</v>
      </c>
      <c r="T11" s="202" t="b">
        <f>OR((AND(IF(Advies!$D$70=A11,TRUE,FALSE),(IF(Advies!$D$71,TRUE,FALSE)))),(AND(IF(Advies!$E$70=A11,TRUE,FALSE),(IF(Advies!$E$71,TRUE,FALSE)))),(AND(IF(Advies!$F$70=A11,TRUE,FALSE),(IF(Advies!$F$71,TRUE,FALSE)))),(AND(IF(Advies!$G$70=A11,TRUE,FALSE),(IF(Advies!$G$71,TRUE,FALSE)))),(AND(IF(Advies!$H$70=A11,TRUE,FALSE),(IF(Advies!$H$71,TRUE,FALSE)))),(AND(IF(Advies!$I$70=A11,TRUE,FALSE),(IF(Advies!$I$71,TRUE,FALSE)))),(AND(IF(Advies!$J$70=A11,TRUE,FALSE),(IF(Advies!$J$71,TRUE,FALSE)))),(AND(IF(Advies!$K$70=A11,TRUE,FALSE),(IF(Advies!$K$71,TRUE,FALSE)))),(AND(IF(Advies!$L$70=A11,TRUE,FALSE),(IF(Advies!$L$71,TRUE,FALSE)))),(AND(IF(Advies!$M$70=A11,TRUE,FALSE),(IF(Advies!$M$71,TRUE,FALSE)))))</f>
        <v>0</v>
      </c>
      <c r="U11" s="202" t="b">
        <f>OR((AND(IF(Advies!$D$74=A11,TRUE,FALSE),(IF(Advies!$D$75,TRUE,FALSE)))),(AND(IF(Advies!$E$74=A11,TRUE,FALSE),(IF(Advies!$E$75,TRUE,FALSE)))),(AND(IF(Advies!$F$74=A11,TRUE,FALSE),(IF(Advies!$F$75,TRUE,FALSE)))),(AND(IF(Advies!$G$74=A11,TRUE,FALSE),(IF(Advies!$G$75,TRUE,FALSE)))),(AND(IF(Advies!$H$74=A11,TRUE,FALSE),(IF(Advies!$H$75,TRUE,FALSE)))),(AND(IF(Advies!$I$74=A11,TRUE,FALSE),(IF(Advies!$I$75,TRUE,FALSE)))),(AND(IF(Advies!$J$74=A11,TRUE,FALSE),(IF(Advies!$J$75,TRUE,FALSE)))),(AND(IF(Advies!$K$74=A11,TRUE,FALSE),(IF(Advies!$K$75,TRUE,FALSE)))),(AND(IF(Advies!$L$74=A11,TRUE,FALSE),(IF(Advies!$L$75,TRUE,FALSE)))),(AND(IF(Advies!$M$74=A11,TRUE,FALSE),(IF(Advies!$M$75,TRUE,FALSE)))))</f>
        <v>0</v>
      </c>
      <c r="V11" s="35"/>
      <c r="W11" s="35"/>
      <c r="X11" s="35"/>
      <c r="Y11" s="35"/>
      <c r="Z11" s="35"/>
      <c r="AA11" s="35"/>
      <c r="AB11" s="35"/>
      <c r="AC11" s="35"/>
      <c r="AD11" s="35"/>
      <c r="AE11" s="35"/>
      <c r="AF11" s="35"/>
      <c r="AG11" s="35"/>
      <c r="AH11" s="35"/>
      <c r="AI11" s="35"/>
      <c r="AJ11" s="35"/>
      <c r="AK11" s="35"/>
      <c r="AL11" s="35"/>
      <c r="AM11" s="35"/>
      <c r="AN11" s="35"/>
      <c r="AO11" s="35"/>
      <c r="AP11" s="35"/>
      <c r="AQ11" s="35"/>
      <c r="AR11" s="35"/>
      <c r="AS11" s="35"/>
      <c r="AT11" s="35"/>
      <c r="AU11" s="35"/>
      <c r="AV11" s="35"/>
      <c r="AW11" s="35"/>
      <c r="AX11" s="35"/>
      <c r="AY11" s="35"/>
      <c r="AZ11" s="35"/>
      <c r="BA11" s="35"/>
      <c r="BB11" s="35"/>
      <c r="BC11" s="35"/>
      <c r="BD11" s="35"/>
      <c r="BE11" s="35"/>
      <c r="BF11" s="35"/>
      <c r="BG11" s="35"/>
      <c r="BH11" s="35"/>
      <c r="BI11" s="35"/>
      <c r="BJ11" s="35"/>
      <c r="BK11" s="35"/>
      <c r="BL11" s="35"/>
      <c r="BM11" s="35"/>
    </row>
    <row r="12" spans="1:65" s="185" customFormat="1" x14ac:dyDescent="0.25">
      <c r="A12" s="17" t="s">
        <v>174</v>
      </c>
      <c r="B12" s="194" t="b">
        <f t="shared" si="0"/>
        <v>0</v>
      </c>
      <c r="C12" s="169"/>
      <c r="D12" s="202" t="b">
        <f>OR((AND(IF(Advies!$D$2=A12,TRUE,FALSE),(IF(Advies!$D$3,TRUE,FALSE)))),(AND(IF(Advies!$E$2=A12,TRUE,FALSE),(IF(Advies!$E$3,TRUE,FALSE)))),(AND(IF(Advies!$F$2=A12,TRUE,FALSE),(IF(Advies!$F$3,TRUE,FALSE)))),(AND(IF(Advies!$G$2=A12,TRUE,FALSE),(IF(Advies!$G$3,TRUE,FALSE)))),(AND(IF(Advies!$H$2=A12,TRUE,FALSE),(IF(Advies!$H$3,TRUE,FALSE)))),(AND(IF(Advies!$I$2=A12,TRUE,FALSE),(IF(Advies!$I$3,TRUE,FALSE)))),(AND(IF(Advies!$J$2=A12,TRUE,FALSE),(IF(Advies!$J$3,TRUE,FALSE)))),(AND(IF(Advies!$K$2=A12,TRUE,FALSE),(IF(Advies!$K$3,TRUE,FALSE)))),(AND(IF(Advies!$L$2=A12,TRUE,FALSE),(IF(Advies!$L$3,TRUE,FALSE)))),(AND(IF(Advies!$M$2=A12,TRUE,FALSE),(IF(Advies!$M$3,TRUE,FALSE)))))</f>
        <v>0</v>
      </c>
      <c r="E12" s="202" t="b">
        <f>OR((AND(IF(Advies!$D$6=A12,TRUE,FALSE),(IF(Advies!$D$7,TRUE,FALSE)))),(AND(IF(Advies!$E$6=A12,TRUE,FALSE),(IF(Advies!$E$7,TRUE,FALSE)))),(AND(IF(Advies!$F$6=A12,TRUE,FALSE),(IF(Advies!$F$7,TRUE,FALSE)))),(AND(IF(Advies!$G$6=A12,TRUE,FALSE),(IF(Advies!$G$7,TRUE,FALSE)))),(AND(IF(Advies!$H$6=A12,TRUE,FALSE),(IF(Advies!$H$7,TRUE,FALSE)))),(AND(IF(Advies!$I$6=A12,TRUE,FALSE),(IF(Advies!$I$7,TRUE,FALSE)))),(AND(IF(Advies!$J$6=A12,TRUE,FALSE),(IF(Advies!$J$7,TRUE,FALSE)))),(AND(IF(Advies!$K$6=A12,TRUE,FALSE),(IF(Advies!$K$7,TRUE,FALSE)))),(AND(IF(Advies!$L$6=A12,TRUE,FALSE),(IF(Advies!$L$7,TRUE,FALSE)))),(AND(IF(Advies!$M$6=A12,TRUE,FALSE),(IF(Advies!$M$7,TRUE,FALSE)))))</f>
        <v>0</v>
      </c>
      <c r="F12" s="202" t="b">
        <f>OR((AND(IF(Advies!$D$10=A12,TRUE,FALSE),(IF(Advies!$D$11,TRUE,FALSE)))),(AND(IF(Advies!$E$10=A12,TRUE,FALSE),(IF(Advies!$E$11,TRUE,FALSE)))),(AND(IF(Advies!$F$10=A12,TRUE,FALSE),(IF(Advies!$F$11,TRUE,FALSE)))),(AND(IF(Advies!$G$10=A12,TRUE,FALSE),(IF(Advies!$G$11,TRUE,FALSE)))),(AND(IF(Advies!$H$10=A12,TRUE,FALSE),(IF(Advies!$H$11,TRUE,FALSE)))),(AND(IF(Advies!$I$10=A12,TRUE,FALSE),(IF(Advies!$I$11,TRUE,FALSE)))),(AND(IF(Advies!$J$10=A12,TRUE,FALSE),(IF(Advies!$J$11,TRUE,FALSE)))),(AND(IF(Advies!$K$10=A12,TRUE,FALSE),(IF(Advies!$K$11,TRUE,FALSE)))),(AND(IF(Advies!$L$10=A12,TRUE,FALSE),(IF(Advies!$L$11,TRUE,FALSE)))),(AND(IF(Advies!$M$10=A12,TRUE,FALSE),(IF(Advies!$M$11,TRUE,FALSE)))))</f>
        <v>0</v>
      </c>
      <c r="G12" s="202" t="b">
        <f>OR((AND(IF(Advies!$D$14=A12,TRUE,FALSE),(IF(Advies!$D$15,TRUE,FALSE)))),(AND(IF(Advies!$E$14=A12,TRUE,FALSE),(IF(Advies!$E$15,TRUE,FALSE)))),(AND(IF(Advies!$F$14=A12,TRUE,FALSE),(IF(Advies!$F$15,TRUE,FALSE)))),(AND(IF(Advies!$G$14=A12,TRUE,FALSE),(IF(Advies!$G$15,TRUE,FALSE)))),(AND(IF(Advies!$H$14=A12,TRUE,FALSE),(IF(Advies!$H$15,TRUE,FALSE)))),(AND(IF(Advies!$I$14=A12,TRUE,FALSE),(IF(Advies!$I$15,TRUE,FALSE)))),(AND(IF(Advies!$J$14=A12,TRUE,FALSE),(IF(Advies!$J$15,TRUE,FALSE)))),(AND(IF(Advies!$K$14=A12,TRUE,FALSE),(IF(Advies!$K$15,TRUE,FALSE)))),(AND(IF(Advies!$L$14=A12,TRUE,FALSE),(IF(Advies!$L$15,TRUE,FALSE)))),(AND(IF(Advies!$M$14=A12,TRUE,FALSE),(IF(Advies!$M$15,TRUE,FALSE)))))</f>
        <v>0</v>
      </c>
      <c r="H12" s="202" t="b">
        <f>OR((AND(IF(Advies!$D$18=A12,TRUE,FALSE),(IF(Advies!$D$19,TRUE,FALSE)))),(AND(IF(Advies!$E$18=A12,TRUE,FALSE),(IF(Advies!$E$19,TRUE,FALSE)))),(AND(IF(Advies!$F$18=A12,TRUE,FALSE),(IF(Advies!$F$19,TRUE,FALSE)))),(AND(IF(Advies!$G$18=A12,TRUE,FALSE),(IF(Advies!$G$19,TRUE,FALSE)))),(AND(IF(Advies!$H$18=A12,TRUE,FALSE),(IF(Advies!$H$19,TRUE,FALSE)))),(AND(IF(Advies!$I$18=A12,TRUE,FALSE),(IF(Advies!$I$19,TRUE,FALSE)))),(AND(IF(Advies!$J$18=A12,TRUE,FALSE),(IF(Advies!$J$19,TRUE,FALSE)))),(AND(IF(Advies!$K$18=A12,TRUE,FALSE),(IF(Advies!$K$19,TRUE,FALSE)))),(AND(IF(Advies!$L$18=A12,TRUE,FALSE),(IF(Advies!$L$19,TRUE,FALSE)))),(AND(IF(Advies!$M$18=A12,TRUE,FALSE),(IF(Advies!$M$19,TRUE,FALSE)))))</f>
        <v>0</v>
      </c>
      <c r="I12" s="202" t="b">
        <f>OR((AND(IF(Advies!$D$22=A12,TRUE,FALSE),(IF(Advies!$D$23,TRUE,FALSE)))),(AND(IF(Advies!$E$22=A12,TRUE,FALSE),(IF(Advies!$E$23,TRUE,FALSE)))),(AND(IF(Advies!$F$22=A12,TRUE,FALSE),(IF(Advies!$F$23,TRUE,FALSE)))),(AND(IF(Advies!$G$22=A12,TRUE,FALSE),(IF(Advies!$G$23,TRUE,FALSE)))),(AND(IF(Advies!$H$22=A12,TRUE,FALSE),(IF(Advies!$H$23,TRUE,FALSE)))),(AND(IF(Advies!$I$22=A12,TRUE,FALSE),(IF(Advies!$I$23,TRUE,FALSE)))),(AND(IF(Advies!$J$22=A12,TRUE,FALSE),(IF(Advies!$J$23,TRUE,FALSE)))),(AND(IF(Advies!$K$22=A12,TRUE,FALSE),(IF(Advies!$K$23,TRUE,FALSE)))),(AND(IF(Advies!$L$22=A12,TRUE,FALSE),(IF(Advies!$L$23,TRUE,FALSE)))),(AND(IF(Advies!$M$22=A12,TRUE,FALSE),(IF(Advies!$M$23,TRUE,FALSE)))))</f>
        <v>0</v>
      </c>
      <c r="J12" s="202" t="b">
        <f>OR((AND(IF(Advies!$D$26=A12,TRUE,FALSE),(IF(Advies!$D$27,TRUE,FALSE)))),(AND(IF(Advies!$E$26=A12,TRUE,FALSE),(IF(Advies!$E$27,TRUE,FALSE)))),(AND(IF(Advies!$F$26=A12,TRUE,FALSE),(IF(Advies!$F$27,TRUE,FALSE)))),(AND(IF(Advies!$G$26=A12,TRUE,FALSE),(IF(Advies!$G$27,TRUE,FALSE)))),(AND(IF(Advies!$H$26=A12,TRUE,FALSE),(IF(Advies!$H$27,TRUE,FALSE)))),(AND(IF(Advies!$I$26=A12,TRUE,FALSE),(IF(Advies!$I$27,TRUE,FALSE)))),(AND(IF(Advies!$J$26=A12,TRUE,FALSE),(IF(Advies!$J$27,TRUE,FALSE)))),(AND(IF(Advies!$K$26=A12,TRUE,FALSE),(IF(Advies!$K$27,TRUE,FALSE)))),(AND(IF(Advies!$L$26=A12,TRUE,FALSE),(IF(Advies!$L$27,TRUE,FALSE)))),(AND(IF(Advies!$M$26=A12,TRUE,FALSE),(IF(Advies!$M$27,TRUE,FALSE)))))</f>
        <v>0</v>
      </c>
      <c r="K12" s="202" t="b">
        <f>OR((AND(IF(Advies!$D$31=A12,TRUE,FALSE),(IF(Advies!$D$32,TRUE,FALSE)))),(AND(IF(Advies!$E$31=A12,TRUE,FALSE),(IF(Advies!$E$32,TRUE,FALSE)))),(AND(IF(Advies!$F$31=A12,TRUE,FALSE),(IF(Advies!$F$32,TRUE,FALSE)))),(AND(IF(Advies!$G$31=A12,TRUE,FALSE),(IF(Advies!$G$32,TRUE,FALSE)))),(AND(IF(Advies!$H$31=A12,TRUE,FALSE),(IF(Advies!$H$32,TRUE,FALSE)))),(AND(IF(Advies!$I$31=A12,TRUE,FALSE),(IF(Advies!$I$32,TRUE,FALSE)))),(AND(IF(Advies!$J$31=A12,TRUE,FALSE),(IF(Advies!$J$32,TRUE,FALSE)))),(AND(IF(Advies!$K$31=A12,TRUE,FALSE),(IF(Advies!$K$32,TRUE,FALSE)))),(AND(IF(Advies!$L$31=A12,TRUE,FALSE),(IF(Advies!$L$32,TRUE,FALSE)))),(AND(IF(Advies!$M$31=A12,TRUE,FALSE),(IF(Advies!$M$32,TRUE,FALSE)))))</f>
        <v>0</v>
      </c>
      <c r="L12" s="202" t="b">
        <f>OR((AND(IF(Advies!$D$35=A12,TRUE,FALSE),(IF(Advies!$D$36,TRUE,FALSE)))),(AND(IF(Advies!$E$35=A12,TRUE,FALSE),(IF(Advies!$E$36,TRUE,FALSE)))),(AND(IF(Advies!$F$35=A12,TRUE,FALSE),(IF(Advies!$F$36,TRUE,FALSE)))),(AND(IF(Advies!$G$35=A12,TRUE,FALSE),(IF(Advies!$G$36,TRUE,FALSE)))),(AND(IF(Advies!$H$35=A12,TRUE,FALSE),(IF(Advies!$H$36,TRUE,FALSE)))),(AND(IF(Advies!$I$35=A12,TRUE,FALSE),(IF(Advies!$I$36,TRUE,FALSE)))),(AND(IF(Advies!$J$35=A12,TRUE,FALSE),(IF(Advies!$J$36,TRUE,FALSE)))),(AND(IF(Advies!$K$35=A12,TRUE,FALSE),(IF(Advies!$K$36,TRUE,FALSE)))),(AND(IF(Advies!$L$35=A12,TRUE,FALSE),(IF(Advies!$L$36,TRUE,FALSE)))),(AND(IF(Advies!$M$35=A12,TRUE,FALSE),(IF(Advies!$M$36,TRUE,FALSE)))))</f>
        <v>0</v>
      </c>
      <c r="M12" s="202" t="b">
        <f>OR((AND(IF(Advies!$D$40=A12,TRUE,FALSE),(IF(Advies!$D$41,TRUE,FALSE)))),(AND(IF(Advies!$E$40=A12,TRUE,FALSE),(IF(Advies!$E$41,TRUE,FALSE)))),(AND(IF(Advies!$F$40=A12,TRUE,FALSE),(IF(Advies!$F$41,TRUE,FALSE)))),(AND(IF(Advies!$G$40=A12,TRUE,FALSE),(IF(Advies!$G$41,TRUE,FALSE)))),(AND(IF(Advies!$H$40=A12,TRUE,FALSE),(IF(Advies!$H$41,TRUE,FALSE)))),(AND(IF(Advies!$I$40=A12,TRUE,FALSE),(IF(Advies!$I$41,TRUE,FALSE)))),(AND(IF(Advies!$J$40=A12,TRUE,FALSE),(IF(Advies!$J$41,TRUE,FALSE)))),(AND(IF(Advies!$K$40=A12,TRUE,FALSE),(IF(Advies!$K$41,TRUE,FALSE)))),(AND(IF(Advies!$L$40=A12,TRUE,FALSE),(IF(Advies!$L$41,TRUE,FALSE)))),(AND(IF(Advies!$M$40=A12,TRUE,FALSE),(IF(Advies!$M$41,TRUE,FALSE)))))</f>
        <v>0</v>
      </c>
      <c r="N12" s="202" t="b">
        <f>OR((AND(IF(Advies!$D$44=A12,TRUE,FALSE),(IF(Advies!$D$45,TRUE,FALSE)))),(AND(IF(Advies!$E$44=A12,TRUE,FALSE),(IF(Advies!$E$45,TRUE,FALSE)))),(AND(IF(Advies!$F$44=A12,TRUE,FALSE),(IF(Advies!$F$45,TRUE,FALSE)))),(AND(IF(Advies!$G$44=A12,TRUE,FALSE),(IF(Advies!$G$45,TRUE,FALSE)))),(AND(IF(Advies!$H$44=A12,TRUE,FALSE),(IF(Advies!$H$45,TRUE,FALSE)))),(AND(IF(Advies!$I$44=A12,TRUE,FALSE),(IF(Advies!$I$45,TRUE,FALSE)))),(AND(IF(Advies!$J$44=A12,TRUE,FALSE),(IF(Advies!$J$45,TRUE,FALSE)))),(AND(IF(Advies!$K$44=A12,TRUE,FALSE),(IF(Advies!$K$45,TRUE,FALSE)))),(AND(IF(Advies!$L$44=A12,TRUE,FALSE),(IF(Advies!$L$45,TRUE,FALSE)))),(AND(IF(Advies!$M$44=A12,TRUE,FALSE),(IF(Advies!$M$45,TRUE,FALSE)))))</f>
        <v>0</v>
      </c>
      <c r="O12" s="202" t="b">
        <f>OR((AND(IF(Advies!$D$49=A12,TRUE,FALSE),(IF(Advies!$D$50,TRUE,FALSE)))),(AND(IF(Advies!$E$49=A12,TRUE,FALSE),(IF(Advies!$E$50,TRUE,FALSE)))),(AND(IF(Advies!$F$49=A12,TRUE,FALSE),(IF(Advies!$F$50,TRUE,FALSE)))),(AND(IF(Advies!$G$49=A12,TRUE,FALSE),(IF(Advies!$G$50,TRUE,FALSE)))),(AND(IF(Advies!$H$49=A12,TRUE,FALSE),(IF(Advies!$H$50,TRUE,FALSE)))),(AND(IF(Advies!$I$49=A12,TRUE,FALSE),(IF(Advies!$I$50,TRUE,FALSE)))),(AND(IF(Advies!$J$49=A12,TRUE,FALSE),(IF(Advies!$J$50,TRUE,FALSE)))),(AND(IF(Advies!$K$49=A12,TRUE,FALSE),(IF(Advies!$K$50,TRUE,FALSE)))),(AND(IF(Advies!$L$49=A12,TRUE,FALSE),(IF(Advies!$L$50,TRUE,FALSE)))),(AND(IF(Advies!$M$49=A12,TRUE,FALSE),(IF(Advies!$M$50,TRUE,FALSE)))))</f>
        <v>0</v>
      </c>
      <c r="P12" s="202" t="b">
        <f>OR((AND(IF(Advies!$D$53=A12,TRUE,FALSE),(IF(Advies!$D$54,TRUE,FALSE)))),(AND(IF(Advies!$E$53=A12,TRUE,FALSE),(IF(Advies!$E$54,TRUE,FALSE)))),(AND(IF(Advies!$F$53=A12,TRUE,FALSE),(IF(Advies!$F$54,TRUE,FALSE)))),(AND(IF(Advies!$G$53=A12,TRUE,FALSE),(IF(Advies!$G$54,TRUE,FALSE)))),(AND(IF(Advies!$H$53=A12,TRUE,FALSE),(IF(Advies!$H$54,TRUE,FALSE)))),(AND(IF(Advies!$I$53=A12,TRUE,FALSE),(IF(Advies!$I$54,TRUE,FALSE)))),(AND(IF(Advies!$J$53=A12,TRUE,FALSE),(IF(Advies!$J$54,TRUE,FALSE)))),(AND(IF(Advies!$K$53=A12,TRUE,FALSE),(IF(Advies!$K$54,TRUE,FALSE)))),(AND(IF(Advies!$L$53=A12,TRUE,FALSE),(IF(Advies!$L$54,TRUE,FALSE)))),(AND(IF(Advies!$M$53=A12,TRUE,FALSE),(IF(Advies!$M$54,TRUE,FALSE)))))</f>
        <v>0</v>
      </c>
      <c r="Q12" s="202" t="b">
        <f>OR((AND(IF(Advies!$D$57=A12,TRUE,FALSE),(IF(Advies!$D$58,TRUE,FALSE)))),(AND(IF(Advies!$E$57=A12,TRUE,FALSE),(IF(Advies!$E$58,TRUE,FALSE)))),(AND(IF(Advies!$F$57=A12,TRUE,FALSE),(IF(Advies!$F$58,TRUE,FALSE)))),(AND(IF(Advies!$G$57=A12,TRUE,FALSE),(IF(Advies!$G$58,TRUE,FALSE)))),(AND(IF(Advies!$H$57=A12,TRUE,FALSE),(IF(Advies!$H$58,TRUE,FALSE)))),(AND(IF(Advies!$I$57=A12,TRUE,FALSE),(IF(Advies!$I$58,TRUE,FALSE)))),(AND(IF(Advies!$J$57=A12,TRUE,FALSE),(IF(Advies!$J$58,TRUE,FALSE)))),(AND(IF(Advies!$K$57=A12,TRUE,FALSE),(IF(Advies!$K$58,TRUE,FALSE)))),(AND(IF(Advies!$L$57=A12,TRUE,FALSE),(IF(Advies!$L$58,TRUE,FALSE)))),(AND(IF(Advies!$M$57=A12,TRUE,FALSE),(IF(Advies!$M$58,TRUE,FALSE)))))</f>
        <v>0</v>
      </c>
      <c r="R12" s="202" t="b">
        <f>OR((AND(IF(Advies!$D$61=A12,TRUE,FALSE),(IF(Advies!$D$62,TRUE,FALSE)))),(AND(IF(Advies!$E$61=A12,TRUE,FALSE),(IF(Advies!$E$62,TRUE,FALSE)))),(AND(IF(Advies!$F$61=A12,TRUE,FALSE),(IF(Advies!$F$62,TRUE,FALSE)))),(AND(IF(Advies!$G$61=A12,TRUE,FALSE),(IF(Advies!$G$62,TRUE,FALSE)))),(AND(IF(Advies!$H$61=A12,TRUE,FALSE),(IF(Advies!$H$62,TRUE,FALSE)))),(AND(IF(Advies!$I$61=A12,TRUE,FALSE),(IF(Advies!$I$62,TRUE,FALSE)))),(AND(IF(Advies!$J$61=A12,TRUE,FALSE),(IF(Advies!$J$62,TRUE,FALSE)))),(AND(IF(Advies!$K$61=A12,TRUE,FALSE),(IF(Advies!$K$62,TRUE,FALSE)))),(AND(IF(Advies!$L$61=A12,TRUE,FALSE),(IF(Advies!$L$62,TRUE,FALSE)))),(AND(IF(Advies!$M$61=A12,TRUE,FALSE),(IF(Advies!$M$62,TRUE,FALSE)))))</f>
        <v>0</v>
      </c>
      <c r="S12" s="202" t="b">
        <f>OR((AND(IF(Advies!$D$66=A12,TRUE,FALSE),(IF(Advies!$D$67,TRUE,FALSE)))),(AND(IF(Advies!$E$66=A12,TRUE,FALSE),(IF(Advies!$E$67,TRUE,FALSE)))),(AND(IF(Advies!$F$66=A12,TRUE,FALSE),(IF(Advies!$F$67,TRUE,FALSE)))),(AND(IF(Advies!$G$66=A12,TRUE,FALSE),(IF(Advies!$G$67,TRUE,FALSE)))),(AND(IF(Advies!$H$66=A12,TRUE,FALSE),(IF(Advies!$H$67,TRUE,FALSE)))),(AND(IF(Advies!$I$66=A12,TRUE,FALSE),(IF(Advies!$I$67,TRUE,FALSE)))),(AND(IF(Advies!$J$66=A12,TRUE,FALSE),(IF(Advies!$J$67,TRUE,FALSE)))),(AND(IF(Advies!$K$66=A12,TRUE,FALSE),(IF(Advies!$K$67,TRUE,FALSE)))),(AND(IF(Advies!$L$66=A12,TRUE,FALSE),(IF(Advies!$L$67,TRUE,FALSE)))),(AND(IF(Advies!$M$66=A12,TRUE,FALSE),(IF(Advies!$M$67,TRUE,FALSE)))))</f>
        <v>0</v>
      </c>
      <c r="T12" s="202" t="b">
        <f>OR((AND(IF(Advies!$D$70=A12,TRUE,FALSE),(IF(Advies!$D$71,TRUE,FALSE)))),(AND(IF(Advies!$E$70=A12,TRUE,FALSE),(IF(Advies!$E$71,TRUE,FALSE)))),(AND(IF(Advies!$F$70=A12,TRUE,FALSE),(IF(Advies!$F$71,TRUE,FALSE)))),(AND(IF(Advies!$G$70=A12,TRUE,FALSE),(IF(Advies!$G$71,TRUE,FALSE)))),(AND(IF(Advies!$H$70=A12,TRUE,FALSE),(IF(Advies!$H$71,TRUE,FALSE)))),(AND(IF(Advies!$I$70=A12,TRUE,FALSE),(IF(Advies!$I$71,TRUE,FALSE)))),(AND(IF(Advies!$J$70=A12,TRUE,FALSE),(IF(Advies!$J$71,TRUE,FALSE)))),(AND(IF(Advies!$K$70=A12,TRUE,FALSE),(IF(Advies!$K$71,TRUE,FALSE)))),(AND(IF(Advies!$L$70=A12,TRUE,FALSE),(IF(Advies!$L$71,TRUE,FALSE)))),(AND(IF(Advies!$M$70=A12,TRUE,FALSE),(IF(Advies!$M$71,TRUE,FALSE)))))</f>
        <v>0</v>
      </c>
      <c r="U12" s="202" t="b">
        <f>OR((AND(IF(Advies!$D$74=A12,TRUE,FALSE),(IF(Advies!$D$75,TRUE,FALSE)))),(AND(IF(Advies!$E$74=A12,TRUE,FALSE),(IF(Advies!$E$75,TRUE,FALSE)))),(AND(IF(Advies!$F$74=A12,TRUE,FALSE),(IF(Advies!$F$75,TRUE,FALSE)))),(AND(IF(Advies!$G$74=A12,TRUE,FALSE),(IF(Advies!$G$75,TRUE,FALSE)))),(AND(IF(Advies!$H$74=A12,TRUE,FALSE),(IF(Advies!$H$75,TRUE,FALSE)))),(AND(IF(Advies!$I$74=A12,TRUE,FALSE),(IF(Advies!$I$75,TRUE,FALSE)))),(AND(IF(Advies!$J$74=A12,TRUE,FALSE),(IF(Advies!$J$75,TRUE,FALSE)))),(AND(IF(Advies!$K$74=A12,TRUE,FALSE),(IF(Advies!$K$75,TRUE,FALSE)))),(AND(IF(Advies!$L$74=A12,TRUE,FALSE),(IF(Advies!$L$75,TRUE,FALSE)))),(AND(IF(Advies!$M$74=A12,TRUE,FALSE),(IF(Advies!$M$75,TRUE,FALSE)))))</f>
        <v>0</v>
      </c>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5"/>
      <c r="BM12" s="35"/>
    </row>
    <row r="13" spans="1:65" s="185" customFormat="1" x14ac:dyDescent="0.25">
      <c r="A13" s="17" t="s">
        <v>175</v>
      </c>
      <c r="B13" s="194" t="b">
        <f t="shared" si="0"/>
        <v>0</v>
      </c>
      <c r="C13" s="169"/>
      <c r="D13" s="202" t="b">
        <f>OR((AND(IF(Advies!$D$2=A13,TRUE,FALSE),(IF(Advies!$D$3,TRUE,FALSE)))),(AND(IF(Advies!$E$2=A13,TRUE,FALSE),(IF(Advies!$E$3,TRUE,FALSE)))),(AND(IF(Advies!$F$2=A13,TRUE,FALSE),(IF(Advies!$F$3,TRUE,FALSE)))),(AND(IF(Advies!$G$2=A13,TRUE,FALSE),(IF(Advies!$G$3,TRUE,FALSE)))),(AND(IF(Advies!$H$2=A13,TRUE,FALSE),(IF(Advies!$H$3,TRUE,FALSE)))),(AND(IF(Advies!$I$2=A13,TRUE,FALSE),(IF(Advies!$I$3,TRUE,FALSE)))),(AND(IF(Advies!$J$2=A13,TRUE,FALSE),(IF(Advies!$J$3,TRUE,FALSE)))),(AND(IF(Advies!$K$2=A13,TRUE,FALSE),(IF(Advies!$K$3,TRUE,FALSE)))),(AND(IF(Advies!$L$2=A13,TRUE,FALSE),(IF(Advies!$L$3,TRUE,FALSE)))),(AND(IF(Advies!$M$2=A13,TRUE,FALSE),(IF(Advies!$M$3,TRUE,FALSE)))))</f>
        <v>0</v>
      </c>
      <c r="E13" s="202" t="b">
        <f>OR((AND(IF(Advies!$D$6=A13,TRUE,FALSE),(IF(Advies!$D$7,TRUE,FALSE)))),(AND(IF(Advies!$E$6=A13,TRUE,FALSE),(IF(Advies!$E$7,TRUE,FALSE)))),(AND(IF(Advies!$F$6=A13,TRUE,FALSE),(IF(Advies!$F$7,TRUE,FALSE)))),(AND(IF(Advies!$G$6=A13,TRUE,FALSE),(IF(Advies!$G$7,TRUE,FALSE)))),(AND(IF(Advies!$H$6=A13,TRUE,FALSE),(IF(Advies!$H$7,TRUE,FALSE)))),(AND(IF(Advies!$I$6=A13,TRUE,FALSE),(IF(Advies!$I$7,TRUE,FALSE)))),(AND(IF(Advies!$J$6=A13,TRUE,FALSE),(IF(Advies!$J$7,TRUE,FALSE)))),(AND(IF(Advies!$K$6=A13,TRUE,FALSE),(IF(Advies!$K$7,TRUE,FALSE)))),(AND(IF(Advies!$L$6=A13,TRUE,FALSE),(IF(Advies!$L$7,TRUE,FALSE)))),(AND(IF(Advies!$M$6=A13,TRUE,FALSE),(IF(Advies!$M$7,TRUE,FALSE)))))</f>
        <v>0</v>
      </c>
      <c r="F13" s="202" t="b">
        <f>OR((AND(IF(Advies!$D$10=A13,TRUE,FALSE),(IF(Advies!$D$11,TRUE,FALSE)))),(AND(IF(Advies!$E$10=A13,TRUE,FALSE),(IF(Advies!$E$11,TRUE,FALSE)))),(AND(IF(Advies!$F$10=A13,TRUE,FALSE),(IF(Advies!$F$11,TRUE,FALSE)))),(AND(IF(Advies!$G$10=A13,TRUE,FALSE),(IF(Advies!$G$11,TRUE,FALSE)))),(AND(IF(Advies!$H$10=A13,TRUE,FALSE),(IF(Advies!$H$11,TRUE,FALSE)))),(AND(IF(Advies!$I$10=A13,TRUE,FALSE),(IF(Advies!$I$11,TRUE,FALSE)))),(AND(IF(Advies!$J$10=A13,TRUE,FALSE),(IF(Advies!$J$11,TRUE,FALSE)))),(AND(IF(Advies!$K$10=A13,TRUE,FALSE),(IF(Advies!$K$11,TRUE,FALSE)))),(AND(IF(Advies!$L$10=A13,TRUE,FALSE),(IF(Advies!$L$11,TRUE,FALSE)))),(AND(IF(Advies!$M$10=A13,TRUE,FALSE),(IF(Advies!$M$11,TRUE,FALSE)))))</f>
        <v>0</v>
      </c>
      <c r="G13" s="202" t="b">
        <f>OR((AND(IF(Advies!$D$14=A13,TRUE,FALSE),(IF(Advies!$D$15,TRUE,FALSE)))),(AND(IF(Advies!$E$14=A13,TRUE,FALSE),(IF(Advies!$E$15,TRUE,FALSE)))),(AND(IF(Advies!$F$14=A13,TRUE,FALSE),(IF(Advies!$F$15,TRUE,FALSE)))),(AND(IF(Advies!$G$14=A13,TRUE,FALSE),(IF(Advies!$G$15,TRUE,FALSE)))),(AND(IF(Advies!$H$14=A13,TRUE,FALSE),(IF(Advies!$H$15,TRUE,FALSE)))),(AND(IF(Advies!$I$14=A13,TRUE,FALSE),(IF(Advies!$I$15,TRUE,FALSE)))),(AND(IF(Advies!$J$14=A13,TRUE,FALSE),(IF(Advies!$J$15,TRUE,FALSE)))),(AND(IF(Advies!$K$14=A13,TRUE,FALSE),(IF(Advies!$K$15,TRUE,FALSE)))),(AND(IF(Advies!$L$14=A13,TRUE,FALSE),(IF(Advies!$L$15,TRUE,FALSE)))),(AND(IF(Advies!$M$14=A13,TRUE,FALSE),(IF(Advies!$M$15,TRUE,FALSE)))))</f>
        <v>0</v>
      </c>
      <c r="H13" s="202" t="b">
        <f>OR((AND(IF(Advies!$D$18=A13,TRUE,FALSE),(IF(Advies!$D$19,TRUE,FALSE)))),(AND(IF(Advies!$E$18=A13,TRUE,FALSE),(IF(Advies!$E$19,TRUE,FALSE)))),(AND(IF(Advies!$F$18=A13,TRUE,FALSE),(IF(Advies!$F$19,TRUE,FALSE)))),(AND(IF(Advies!$G$18=A13,TRUE,FALSE),(IF(Advies!$G$19,TRUE,FALSE)))),(AND(IF(Advies!$H$18=A13,TRUE,FALSE),(IF(Advies!$H$19,TRUE,FALSE)))),(AND(IF(Advies!$I$18=A13,TRUE,FALSE),(IF(Advies!$I$19,TRUE,FALSE)))),(AND(IF(Advies!$J$18=A13,TRUE,FALSE),(IF(Advies!$J$19,TRUE,FALSE)))),(AND(IF(Advies!$K$18=A13,TRUE,FALSE),(IF(Advies!$K$19,TRUE,FALSE)))),(AND(IF(Advies!$L$18=A13,TRUE,FALSE),(IF(Advies!$L$19,TRUE,FALSE)))),(AND(IF(Advies!$M$18=A13,TRUE,FALSE),(IF(Advies!$M$19,TRUE,FALSE)))))</f>
        <v>0</v>
      </c>
      <c r="I13" s="202" t="b">
        <f>OR((AND(IF(Advies!$D$22=A13,TRUE,FALSE),(IF(Advies!$D$23,TRUE,FALSE)))),(AND(IF(Advies!$E$22=A13,TRUE,FALSE),(IF(Advies!$E$23,TRUE,FALSE)))),(AND(IF(Advies!$F$22=A13,TRUE,FALSE),(IF(Advies!$F$23,TRUE,FALSE)))),(AND(IF(Advies!$G$22=A13,TRUE,FALSE),(IF(Advies!$G$23,TRUE,FALSE)))),(AND(IF(Advies!$H$22=A13,TRUE,FALSE),(IF(Advies!$H$23,TRUE,FALSE)))),(AND(IF(Advies!$I$22=A13,TRUE,FALSE),(IF(Advies!$I$23,TRUE,FALSE)))),(AND(IF(Advies!$J$22=A13,TRUE,FALSE),(IF(Advies!$J$23,TRUE,FALSE)))),(AND(IF(Advies!$K$22=A13,TRUE,FALSE),(IF(Advies!$K$23,TRUE,FALSE)))),(AND(IF(Advies!$L$22=A13,TRUE,FALSE),(IF(Advies!$L$23,TRUE,FALSE)))),(AND(IF(Advies!$M$22=A13,TRUE,FALSE),(IF(Advies!$M$23,TRUE,FALSE)))))</f>
        <v>0</v>
      </c>
      <c r="J13" s="202" t="b">
        <f>OR((AND(IF(Advies!$D$26=A13,TRUE,FALSE),(IF(Advies!$D$27,TRUE,FALSE)))),(AND(IF(Advies!$E$26=A13,TRUE,FALSE),(IF(Advies!$E$27,TRUE,FALSE)))),(AND(IF(Advies!$F$26=A13,TRUE,FALSE),(IF(Advies!$F$27,TRUE,FALSE)))),(AND(IF(Advies!$G$26=A13,TRUE,FALSE),(IF(Advies!$G$27,TRUE,FALSE)))),(AND(IF(Advies!$H$26=A13,TRUE,FALSE),(IF(Advies!$H$27,TRUE,FALSE)))),(AND(IF(Advies!$I$26=A13,TRUE,FALSE),(IF(Advies!$I$27,TRUE,FALSE)))),(AND(IF(Advies!$J$26=A13,TRUE,FALSE),(IF(Advies!$J$27,TRUE,FALSE)))),(AND(IF(Advies!$K$26=A13,TRUE,FALSE),(IF(Advies!$K$27,TRUE,FALSE)))),(AND(IF(Advies!$L$26=A13,TRUE,FALSE),(IF(Advies!$L$27,TRUE,FALSE)))),(AND(IF(Advies!$M$26=A13,TRUE,FALSE),(IF(Advies!$M$27,TRUE,FALSE)))))</f>
        <v>0</v>
      </c>
      <c r="K13" s="202" t="b">
        <f>OR((AND(IF(Advies!$D$31=A13,TRUE,FALSE),(IF(Advies!$D$32,TRUE,FALSE)))),(AND(IF(Advies!$E$31=A13,TRUE,FALSE),(IF(Advies!$E$32,TRUE,FALSE)))),(AND(IF(Advies!$F$31=A13,TRUE,FALSE),(IF(Advies!$F$32,TRUE,FALSE)))),(AND(IF(Advies!$G$31=A13,TRUE,FALSE),(IF(Advies!$G$32,TRUE,FALSE)))),(AND(IF(Advies!$H$31=A13,TRUE,FALSE),(IF(Advies!$H$32,TRUE,FALSE)))),(AND(IF(Advies!$I$31=A13,TRUE,FALSE),(IF(Advies!$I$32,TRUE,FALSE)))),(AND(IF(Advies!$J$31=A13,TRUE,FALSE),(IF(Advies!$J$32,TRUE,FALSE)))),(AND(IF(Advies!$K$31=A13,TRUE,FALSE),(IF(Advies!$K$32,TRUE,FALSE)))),(AND(IF(Advies!$L$31=A13,TRUE,FALSE),(IF(Advies!$L$32,TRUE,FALSE)))),(AND(IF(Advies!$M$31=A13,TRUE,FALSE),(IF(Advies!$M$32,TRUE,FALSE)))))</f>
        <v>0</v>
      </c>
      <c r="L13" s="202" t="b">
        <f>OR((AND(IF(Advies!$D$35=A13,TRUE,FALSE),(IF(Advies!$D$36,TRUE,FALSE)))),(AND(IF(Advies!$E$35=A13,TRUE,FALSE),(IF(Advies!$E$36,TRUE,FALSE)))),(AND(IF(Advies!$F$35=A13,TRUE,FALSE),(IF(Advies!$F$36,TRUE,FALSE)))),(AND(IF(Advies!$G$35=A13,TRUE,FALSE),(IF(Advies!$G$36,TRUE,FALSE)))),(AND(IF(Advies!$H$35=A13,TRUE,FALSE),(IF(Advies!$H$36,TRUE,FALSE)))),(AND(IF(Advies!$I$35=A13,TRUE,FALSE),(IF(Advies!$I$36,TRUE,FALSE)))),(AND(IF(Advies!$J$35=A13,TRUE,FALSE),(IF(Advies!$J$36,TRUE,FALSE)))),(AND(IF(Advies!$K$35=A13,TRUE,FALSE),(IF(Advies!$K$36,TRUE,FALSE)))),(AND(IF(Advies!$L$35=A13,TRUE,FALSE),(IF(Advies!$L$36,TRUE,FALSE)))),(AND(IF(Advies!$M$35=A13,TRUE,FALSE),(IF(Advies!$M$36,TRUE,FALSE)))))</f>
        <v>0</v>
      </c>
      <c r="M13" s="202" t="b">
        <f>OR((AND(IF(Advies!$D$40=A13,TRUE,FALSE),(IF(Advies!$D$41,TRUE,FALSE)))),(AND(IF(Advies!$E$40=A13,TRUE,FALSE),(IF(Advies!$E$41,TRUE,FALSE)))),(AND(IF(Advies!$F$40=A13,TRUE,FALSE),(IF(Advies!$F$41,TRUE,FALSE)))),(AND(IF(Advies!$G$40=A13,TRUE,FALSE),(IF(Advies!$G$41,TRUE,FALSE)))),(AND(IF(Advies!$H$40=A13,TRUE,FALSE),(IF(Advies!$H$41,TRUE,FALSE)))),(AND(IF(Advies!$I$40=A13,TRUE,FALSE),(IF(Advies!$I$41,TRUE,FALSE)))),(AND(IF(Advies!$J$40=A13,TRUE,FALSE),(IF(Advies!$J$41,TRUE,FALSE)))),(AND(IF(Advies!$K$40=A13,TRUE,FALSE),(IF(Advies!$K$41,TRUE,FALSE)))),(AND(IF(Advies!$L$40=A13,TRUE,FALSE),(IF(Advies!$L$41,TRUE,FALSE)))),(AND(IF(Advies!$M$40=A13,TRUE,FALSE),(IF(Advies!$M$41,TRUE,FALSE)))))</f>
        <v>0</v>
      </c>
      <c r="N13" s="202" t="b">
        <f>OR((AND(IF(Advies!$D$44=A13,TRUE,FALSE),(IF(Advies!$D$45,TRUE,FALSE)))),(AND(IF(Advies!$E$44=A13,TRUE,FALSE),(IF(Advies!$E$45,TRUE,FALSE)))),(AND(IF(Advies!$F$44=A13,TRUE,FALSE),(IF(Advies!$F$45,TRUE,FALSE)))),(AND(IF(Advies!$G$44=A13,TRUE,FALSE),(IF(Advies!$G$45,TRUE,FALSE)))),(AND(IF(Advies!$H$44=A13,TRUE,FALSE),(IF(Advies!$H$45,TRUE,FALSE)))),(AND(IF(Advies!$I$44=A13,TRUE,FALSE),(IF(Advies!$I$45,TRUE,FALSE)))),(AND(IF(Advies!$J$44=A13,TRUE,FALSE),(IF(Advies!$J$45,TRUE,FALSE)))),(AND(IF(Advies!$K$44=A13,TRUE,FALSE),(IF(Advies!$K$45,TRUE,FALSE)))),(AND(IF(Advies!$L$44=A13,TRUE,FALSE),(IF(Advies!$L$45,TRUE,FALSE)))),(AND(IF(Advies!$M$44=A13,TRUE,FALSE),(IF(Advies!$M$45,TRUE,FALSE)))))</f>
        <v>0</v>
      </c>
      <c r="O13" s="202" t="b">
        <f>OR((AND(IF(Advies!$D$49=A13,TRUE,FALSE),(IF(Advies!$D$50,TRUE,FALSE)))),(AND(IF(Advies!$E$49=A13,TRUE,FALSE),(IF(Advies!$E$50,TRUE,FALSE)))),(AND(IF(Advies!$F$49=A13,TRUE,FALSE),(IF(Advies!$F$50,TRUE,FALSE)))),(AND(IF(Advies!$G$49=A13,TRUE,FALSE),(IF(Advies!$G$50,TRUE,FALSE)))),(AND(IF(Advies!$H$49=A13,TRUE,FALSE),(IF(Advies!$H$50,TRUE,FALSE)))),(AND(IF(Advies!$I$49=A13,TRUE,FALSE),(IF(Advies!$I$50,TRUE,FALSE)))),(AND(IF(Advies!$J$49=A13,TRUE,FALSE),(IF(Advies!$J$50,TRUE,FALSE)))),(AND(IF(Advies!$K$49=A13,TRUE,FALSE),(IF(Advies!$K$50,TRUE,FALSE)))),(AND(IF(Advies!$L$49=A13,TRUE,FALSE),(IF(Advies!$L$50,TRUE,FALSE)))),(AND(IF(Advies!$M$49=A13,TRUE,FALSE),(IF(Advies!$M$50,TRUE,FALSE)))))</f>
        <v>0</v>
      </c>
      <c r="P13" s="202" t="b">
        <f>OR((AND(IF(Advies!$D$53=A13,TRUE,FALSE),(IF(Advies!$D$54,TRUE,FALSE)))),(AND(IF(Advies!$E$53=A13,TRUE,FALSE),(IF(Advies!$E$54,TRUE,FALSE)))),(AND(IF(Advies!$F$53=A13,TRUE,FALSE),(IF(Advies!$F$54,TRUE,FALSE)))),(AND(IF(Advies!$G$53=A13,TRUE,FALSE),(IF(Advies!$G$54,TRUE,FALSE)))),(AND(IF(Advies!$H$53=A13,TRUE,FALSE),(IF(Advies!$H$54,TRUE,FALSE)))),(AND(IF(Advies!$I$53=A13,TRUE,FALSE),(IF(Advies!$I$54,TRUE,FALSE)))),(AND(IF(Advies!$J$53=A13,TRUE,FALSE),(IF(Advies!$J$54,TRUE,FALSE)))),(AND(IF(Advies!$K$53=A13,TRUE,FALSE),(IF(Advies!$K$54,TRUE,FALSE)))),(AND(IF(Advies!$L$53=A13,TRUE,FALSE),(IF(Advies!$L$54,TRUE,FALSE)))),(AND(IF(Advies!$M$53=A13,TRUE,FALSE),(IF(Advies!$M$54,TRUE,FALSE)))))</f>
        <v>0</v>
      </c>
      <c r="Q13" s="202" t="b">
        <f>OR((AND(IF(Advies!$D$57=A13,TRUE,FALSE),(IF(Advies!$D$58,TRUE,FALSE)))),(AND(IF(Advies!$E$57=A13,TRUE,FALSE),(IF(Advies!$E$58,TRUE,FALSE)))),(AND(IF(Advies!$F$57=A13,TRUE,FALSE),(IF(Advies!$F$58,TRUE,FALSE)))),(AND(IF(Advies!$G$57=A13,TRUE,FALSE),(IF(Advies!$G$58,TRUE,FALSE)))),(AND(IF(Advies!$H$57=A13,TRUE,FALSE),(IF(Advies!$H$58,TRUE,FALSE)))),(AND(IF(Advies!$I$57=A13,TRUE,FALSE),(IF(Advies!$I$58,TRUE,FALSE)))),(AND(IF(Advies!$J$57=A13,TRUE,FALSE),(IF(Advies!$J$58,TRUE,FALSE)))),(AND(IF(Advies!$K$57=A13,TRUE,FALSE),(IF(Advies!$K$58,TRUE,FALSE)))),(AND(IF(Advies!$L$57=A13,TRUE,FALSE),(IF(Advies!$L$58,TRUE,FALSE)))),(AND(IF(Advies!$M$57=A13,TRUE,FALSE),(IF(Advies!$M$58,TRUE,FALSE)))))</f>
        <v>0</v>
      </c>
      <c r="R13" s="202" t="b">
        <f>OR((AND(IF(Advies!$D$61=A13,TRUE,FALSE),(IF(Advies!$D$62,TRUE,FALSE)))),(AND(IF(Advies!$E$61=A13,TRUE,FALSE),(IF(Advies!$E$62,TRUE,FALSE)))),(AND(IF(Advies!$F$61=A13,TRUE,FALSE),(IF(Advies!$F$62,TRUE,FALSE)))),(AND(IF(Advies!$G$61=A13,TRUE,FALSE),(IF(Advies!$G$62,TRUE,FALSE)))),(AND(IF(Advies!$H$61=A13,TRUE,FALSE),(IF(Advies!$H$62,TRUE,FALSE)))),(AND(IF(Advies!$I$61=A13,TRUE,FALSE),(IF(Advies!$I$62,TRUE,FALSE)))),(AND(IF(Advies!$J$61=A13,TRUE,FALSE),(IF(Advies!$J$62,TRUE,FALSE)))),(AND(IF(Advies!$K$61=A13,TRUE,FALSE),(IF(Advies!$K$62,TRUE,FALSE)))),(AND(IF(Advies!$L$61=A13,TRUE,FALSE),(IF(Advies!$L$62,TRUE,FALSE)))),(AND(IF(Advies!$M$61=A13,TRUE,FALSE),(IF(Advies!$M$62,TRUE,FALSE)))))</f>
        <v>0</v>
      </c>
      <c r="S13" s="202" t="b">
        <f>OR((AND(IF(Advies!$D$66=A13,TRUE,FALSE),(IF(Advies!$D$67,TRUE,FALSE)))),(AND(IF(Advies!$E$66=A13,TRUE,FALSE),(IF(Advies!$E$67,TRUE,FALSE)))),(AND(IF(Advies!$F$66=A13,TRUE,FALSE),(IF(Advies!$F$67,TRUE,FALSE)))),(AND(IF(Advies!$G$66=A13,TRUE,FALSE),(IF(Advies!$G$67,TRUE,FALSE)))),(AND(IF(Advies!$H$66=A13,TRUE,FALSE),(IF(Advies!$H$67,TRUE,FALSE)))),(AND(IF(Advies!$I$66=A13,TRUE,FALSE),(IF(Advies!$I$67,TRUE,FALSE)))),(AND(IF(Advies!$J$66=A13,TRUE,FALSE),(IF(Advies!$J$67,TRUE,FALSE)))),(AND(IF(Advies!$K$66=A13,TRUE,FALSE),(IF(Advies!$K$67,TRUE,FALSE)))),(AND(IF(Advies!$L$66=A13,TRUE,FALSE),(IF(Advies!$L$67,TRUE,FALSE)))),(AND(IF(Advies!$M$66=A13,TRUE,FALSE),(IF(Advies!$M$67,TRUE,FALSE)))))</f>
        <v>0</v>
      </c>
      <c r="T13" s="202" t="b">
        <f>OR((AND(IF(Advies!$D$70=A13,TRUE,FALSE),(IF(Advies!$D$71,TRUE,FALSE)))),(AND(IF(Advies!$E$70=A13,TRUE,FALSE),(IF(Advies!$E$71,TRUE,FALSE)))),(AND(IF(Advies!$F$70=A13,TRUE,FALSE),(IF(Advies!$F$71,TRUE,FALSE)))),(AND(IF(Advies!$G$70=A13,TRUE,FALSE),(IF(Advies!$G$71,TRUE,FALSE)))),(AND(IF(Advies!$H$70=A13,TRUE,FALSE),(IF(Advies!$H$71,TRUE,FALSE)))),(AND(IF(Advies!$I$70=A13,TRUE,FALSE),(IF(Advies!$I$71,TRUE,FALSE)))),(AND(IF(Advies!$J$70=A13,TRUE,FALSE),(IF(Advies!$J$71,TRUE,FALSE)))),(AND(IF(Advies!$K$70=A13,TRUE,FALSE),(IF(Advies!$K$71,TRUE,FALSE)))),(AND(IF(Advies!$L$70=A13,TRUE,FALSE),(IF(Advies!$L$71,TRUE,FALSE)))),(AND(IF(Advies!$M$70=A13,TRUE,FALSE),(IF(Advies!$M$71,TRUE,FALSE)))))</f>
        <v>0</v>
      </c>
      <c r="U13" s="202" t="b">
        <f>OR((AND(IF(Advies!$D$74=A13,TRUE,FALSE),(IF(Advies!$D$75,TRUE,FALSE)))),(AND(IF(Advies!$E$74=A13,TRUE,FALSE),(IF(Advies!$E$75,TRUE,FALSE)))),(AND(IF(Advies!$F$74=A13,TRUE,FALSE),(IF(Advies!$F$75,TRUE,FALSE)))),(AND(IF(Advies!$G$74=A13,TRUE,FALSE),(IF(Advies!$G$75,TRUE,FALSE)))),(AND(IF(Advies!$H$74=A13,TRUE,FALSE),(IF(Advies!$H$75,TRUE,FALSE)))),(AND(IF(Advies!$I$74=A13,TRUE,FALSE),(IF(Advies!$I$75,TRUE,FALSE)))),(AND(IF(Advies!$J$74=A13,TRUE,FALSE),(IF(Advies!$J$75,TRUE,FALSE)))),(AND(IF(Advies!$K$74=A13,TRUE,FALSE),(IF(Advies!$K$75,TRUE,FALSE)))),(AND(IF(Advies!$L$74=A13,TRUE,FALSE),(IF(Advies!$L$75,TRUE,FALSE)))),(AND(IF(Advies!$M$74=A13,TRUE,FALSE),(IF(Advies!$M$75,TRUE,FALSE)))))</f>
        <v>0</v>
      </c>
      <c r="V13" s="35"/>
      <c r="W13" s="35"/>
      <c r="X13" s="35"/>
      <c r="Y13" s="35"/>
      <c r="Z13" s="35"/>
      <c r="AA13" s="35"/>
      <c r="AB13" s="35"/>
      <c r="AC13" s="35"/>
      <c r="AD13" s="35"/>
      <c r="AE13" s="35"/>
      <c r="AF13" s="35"/>
      <c r="AG13" s="35"/>
      <c r="AH13" s="35"/>
      <c r="AI13" s="35"/>
      <c r="AJ13" s="35"/>
      <c r="AK13" s="35"/>
      <c r="AL13" s="35"/>
      <c r="AM13" s="35"/>
      <c r="AN13" s="35"/>
      <c r="AO13" s="35"/>
      <c r="AP13" s="35"/>
      <c r="AQ13" s="35"/>
      <c r="AR13" s="35"/>
      <c r="AS13" s="35"/>
      <c r="AT13" s="35"/>
      <c r="AU13" s="35"/>
      <c r="AV13" s="35"/>
      <c r="AW13" s="35"/>
      <c r="AX13" s="35"/>
      <c r="AY13" s="35"/>
      <c r="AZ13" s="35"/>
      <c r="BA13" s="35"/>
      <c r="BB13" s="35"/>
      <c r="BC13" s="35"/>
      <c r="BD13" s="35"/>
      <c r="BE13" s="35"/>
      <c r="BF13" s="35"/>
      <c r="BG13" s="35"/>
      <c r="BH13" s="35"/>
      <c r="BI13" s="35"/>
      <c r="BJ13" s="35"/>
      <c r="BK13" s="35"/>
      <c r="BL13" s="35"/>
      <c r="BM13" s="35"/>
    </row>
    <row r="14" spans="1:65" s="185" customFormat="1" x14ac:dyDescent="0.25">
      <c r="A14" s="17"/>
      <c r="B14" s="194" t="b">
        <f t="shared" si="0"/>
        <v>0</v>
      </c>
      <c r="C14" s="169"/>
      <c r="D14" s="202" t="b">
        <f>OR((AND(IF(Advies!$D$2=A14,TRUE,FALSE),(IF(Advies!$D$3,TRUE,FALSE)))),(AND(IF(Advies!$E$2=A14,TRUE,FALSE),(IF(Advies!$E$3,TRUE,FALSE)))),(AND(IF(Advies!$F$2=A14,TRUE,FALSE),(IF(Advies!$F$3,TRUE,FALSE)))),(AND(IF(Advies!$G$2=A14,TRUE,FALSE),(IF(Advies!$G$3,TRUE,FALSE)))),(AND(IF(Advies!$H$2=A14,TRUE,FALSE),(IF(Advies!$H$3,TRUE,FALSE)))),(AND(IF(Advies!$I$2=A14,TRUE,FALSE),(IF(Advies!$I$3,TRUE,FALSE)))),(AND(IF(Advies!$J$2=A14,TRUE,FALSE),(IF(Advies!$J$3,TRUE,FALSE)))),(AND(IF(Advies!$K$2=A14,TRUE,FALSE),(IF(Advies!$K$3,TRUE,FALSE)))),(AND(IF(Advies!$L$2=A14,TRUE,FALSE),(IF(Advies!$L$3,TRUE,FALSE)))),(AND(IF(Advies!$M$2=A14,TRUE,FALSE),(IF(Advies!$M$3,TRUE,FALSE)))))</f>
        <v>0</v>
      </c>
      <c r="E14" s="202" t="b">
        <f>OR((AND(IF(Advies!$D$6=A14,TRUE,FALSE),(IF(Advies!$D$7,TRUE,FALSE)))),(AND(IF(Advies!$E$6=A14,TRUE,FALSE),(IF(Advies!$E$7,TRUE,FALSE)))),(AND(IF(Advies!$F$6=A14,TRUE,FALSE),(IF(Advies!$F$7,TRUE,FALSE)))),(AND(IF(Advies!$G$6=A14,TRUE,FALSE),(IF(Advies!$G$7,TRUE,FALSE)))),(AND(IF(Advies!$H$6=A14,TRUE,FALSE),(IF(Advies!$H$7,TRUE,FALSE)))),(AND(IF(Advies!$I$6=A14,TRUE,FALSE),(IF(Advies!$I$7,TRUE,FALSE)))),(AND(IF(Advies!$J$6=A14,TRUE,FALSE),(IF(Advies!$J$7,TRUE,FALSE)))),(AND(IF(Advies!$K$6=A14,TRUE,FALSE),(IF(Advies!$K$7,TRUE,FALSE)))),(AND(IF(Advies!$L$6=A14,TRUE,FALSE),(IF(Advies!$L$7,TRUE,FALSE)))),(AND(IF(Advies!$M$6=A14,TRUE,FALSE),(IF(Advies!$M$7,TRUE,FALSE)))))</f>
        <v>0</v>
      </c>
      <c r="F14" s="202" t="b">
        <f>OR((AND(IF(Advies!$D$10=A14,TRUE,FALSE),(IF(Advies!$D$11,TRUE,FALSE)))),(AND(IF(Advies!$E$10=A14,TRUE,FALSE),(IF(Advies!$E$11,TRUE,FALSE)))),(AND(IF(Advies!$F$10=A14,TRUE,FALSE),(IF(Advies!$F$11,TRUE,FALSE)))),(AND(IF(Advies!$G$10=A14,TRUE,FALSE),(IF(Advies!$G$11,TRUE,FALSE)))),(AND(IF(Advies!$H$10=A14,TRUE,FALSE),(IF(Advies!$H$11,TRUE,FALSE)))),(AND(IF(Advies!$I$10=A14,TRUE,FALSE),(IF(Advies!$I$11,TRUE,FALSE)))),(AND(IF(Advies!$J$10=A14,TRUE,FALSE),(IF(Advies!$J$11,TRUE,FALSE)))),(AND(IF(Advies!$K$10=A14,TRUE,FALSE),(IF(Advies!$K$11,TRUE,FALSE)))),(AND(IF(Advies!$L$10=A14,TRUE,FALSE),(IF(Advies!$L$11,TRUE,FALSE)))),(AND(IF(Advies!$M$10=A14,TRUE,FALSE),(IF(Advies!$M$11,TRUE,FALSE)))))</f>
        <v>0</v>
      </c>
      <c r="G14" s="202" t="b">
        <f>OR((AND(IF(Advies!$D$14=A14,TRUE,FALSE),(IF(Advies!$D$15,TRUE,FALSE)))),(AND(IF(Advies!$E$14=A14,TRUE,FALSE),(IF(Advies!$E$15,TRUE,FALSE)))),(AND(IF(Advies!$F$14=A14,TRUE,FALSE),(IF(Advies!$F$15,TRUE,FALSE)))),(AND(IF(Advies!$G$14=A14,TRUE,FALSE),(IF(Advies!$G$15,TRUE,FALSE)))),(AND(IF(Advies!$H$14=A14,TRUE,FALSE),(IF(Advies!$H$15,TRUE,FALSE)))),(AND(IF(Advies!$I$14=A14,TRUE,FALSE),(IF(Advies!$I$15,TRUE,FALSE)))),(AND(IF(Advies!$J$14=A14,TRUE,FALSE),(IF(Advies!$J$15,TRUE,FALSE)))),(AND(IF(Advies!$K$14=A14,TRUE,FALSE),(IF(Advies!$K$15,TRUE,FALSE)))),(AND(IF(Advies!$L$14=A14,TRUE,FALSE),(IF(Advies!$L$15,TRUE,FALSE)))),(AND(IF(Advies!$M$14=A14,TRUE,FALSE),(IF(Advies!$M$15,TRUE,FALSE)))))</f>
        <v>0</v>
      </c>
      <c r="H14" s="202" t="b">
        <f>OR((AND(IF(Advies!$D$18=A14,TRUE,FALSE),(IF(Advies!$D$19,TRUE,FALSE)))),(AND(IF(Advies!$E$18=A14,TRUE,FALSE),(IF(Advies!$E$19,TRUE,FALSE)))),(AND(IF(Advies!$F$18=A14,TRUE,FALSE),(IF(Advies!$F$19,TRUE,FALSE)))),(AND(IF(Advies!$G$18=A14,TRUE,FALSE),(IF(Advies!$G$19,TRUE,FALSE)))),(AND(IF(Advies!$H$18=A14,TRUE,FALSE),(IF(Advies!$H$19,TRUE,FALSE)))),(AND(IF(Advies!$I$18=A14,TRUE,FALSE),(IF(Advies!$I$19,TRUE,FALSE)))),(AND(IF(Advies!$J$18=A14,TRUE,FALSE),(IF(Advies!$J$19,TRUE,FALSE)))),(AND(IF(Advies!$K$18=A14,TRUE,FALSE),(IF(Advies!$K$19,TRUE,FALSE)))),(AND(IF(Advies!$L$18=A14,TRUE,FALSE),(IF(Advies!$L$19,TRUE,FALSE)))),(AND(IF(Advies!$M$18=A14,TRUE,FALSE),(IF(Advies!$M$19,TRUE,FALSE)))))</f>
        <v>0</v>
      </c>
      <c r="I14" s="202" t="b">
        <f>OR((AND(IF(Advies!$D$22=A14,TRUE,FALSE),(IF(Advies!$D$23,TRUE,FALSE)))),(AND(IF(Advies!$E$22=A14,TRUE,FALSE),(IF(Advies!$E$23,TRUE,FALSE)))),(AND(IF(Advies!$F$22=A14,TRUE,FALSE),(IF(Advies!$F$23,TRUE,FALSE)))),(AND(IF(Advies!$G$22=A14,TRUE,FALSE),(IF(Advies!$G$23,TRUE,FALSE)))),(AND(IF(Advies!$H$22=A14,TRUE,FALSE),(IF(Advies!$H$23,TRUE,FALSE)))),(AND(IF(Advies!$I$22=A14,TRUE,FALSE),(IF(Advies!$I$23,TRUE,FALSE)))),(AND(IF(Advies!$J$22=A14,TRUE,FALSE),(IF(Advies!$J$23,TRUE,FALSE)))),(AND(IF(Advies!$K$22=A14,TRUE,FALSE),(IF(Advies!$K$23,TRUE,FALSE)))),(AND(IF(Advies!$L$22=A14,TRUE,FALSE),(IF(Advies!$L$23,TRUE,FALSE)))),(AND(IF(Advies!$M$22=A14,TRUE,FALSE),(IF(Advies!$M$23,TRUE,FALSE)))))</f>
        <v>0</v>
      </c>
      <c r="J14" s="202" t="b">
        <f>OR((AND(IF(Advies!$D$26=A14,TRUE,FALSE),(IF(Advies!$D$27,TRUE,FALSE)))),(AND(IF(Advies!$E$26=A14,TRUE,FALSE),(IF(Advies!$E$27,TRUE,FALSE)))),(AND(IF(Advies!$F$26=A14,TRUE,FALSE),(IF(Advies!$F$27,TRUE,FALSE)))),(AND(IF(Advies!$G$26=A14,TRUE,FALSE),(IF(Advies!$G$27,TRUE,FALSE)))),(AND(IF(Advies!$H$26=A14,TRUE,FALSE),(IF(Advies!$H$27,TRUE,FALSE)))),(AND(IF(Advies!$I$26=A14,TRUE,FALSE),(IF(Advies!$I$27,TRUE,FALSE)))),(AND(IF(Advies!$J$26=A14,TRUE,FALSE),(IF(Advies!$J$27,TRUE,FALSE)))),(AND(IF(Advies!$K$26=A14,TRUE,FALSE),(IF(Advies!$K$27,TRUE,FALSE)))),(AND(IF(Advies!$L$26=A14,TRUE,FALSE),(IF(Advies!$L$27,TRUE,FALSE)))),(AND(IF(Advies!$M$26=A14,TRUE,FALSE),(IF(Advies!$M$27,TRUE,FALSE)))))</f>
        <v>0</v>
      </c>
      <c r="K14" s="202" t="b">
        <f>OR((AND(IF(Advies!$D$31=A14,TRUE,FALSE),(IF(Advies!$D$32,TRUE,FALSE)))),(AND(IF(Advies!$E$31=A14,TRUE,FALSE),(IF(Advies!$E$32,TRUE,FALSE)))),(AND(IF(Advies!$F$31=A14,TRUE,FALSE),(IF(Advies!$F$32,TRUE,FALSE)))),(AND(IF(Advies!$G$31=A14,TRUE,FALSE),(IF(Advies!$G$32,TRUE,FALSE)))),(AND(IF(Advies!$H$31=A14,TRUE,FALSE),(IF(Advies!$H$32,TRUE,FALSE)))),(AND(IF(Advies!$I$31=A14,TRUE,FALSE),(IF(Advies!$I$32,TRUE,FALSE)))),(AND(IF(Advies!$J$31=A14,TRUE,FALSE),(IF(Advies!$J$32,TRUE,FALSE)))),(AND(IF(Advies!$K$31=A14,TRUE,FALSE),(IF(Advies!$K$32,TRUE,FALSE)))),(AND(IF(Advies!$L$31=A14,TRUE,FALSE),(IF(Advies!$L$32,TRUE,FALSE)))),(AND(IF(Advies!$M$31=A14,TRUE,FALSE),(IF(Advies!$M$32,TRUE,FALSE)))))</f>
        <v>0</v>
      </c>
      <c r="L14" s="202" t="b">
        <f>OR((AND(IF(Advies!$D$35=A14,TRUE,FALSE),(IF(Advies!$D$36,TRUE,FALSE)))),(AND(IF(Advies!$E$35=A14,TRUE,FALSE),(IF(Advies!$E$36,TRUE,FALSE)))),(AND(IF(Advies!$F$35=A14,TRUE,FALSE),(IF(Advies!$F$36,TRUE,FALSE)))),(AND(IF(Advies!$G$35=A14,TRUE,FALSE),(IF(Advies!$G$36,TRUE,FALSE)))),(AND(IF(Advies!$H$35=A14,TRUE,FALSE),(IF(Advies!$H$36,TRUE,FALSE)))),(AND(IF(Advies!$I$35=A14,TRUE,FALSE),(IF(Advies!$I$36,TRUE,FALSE)))),(AND(IF(Advies!$J$35=A14,TRUE,FALSE),(IF(Advies!$J$36,TRUE,FALSE)))),(AND(IF(Advies!$K$35=A14,TRUE,FALSE),(IF(Advies!$K$36,TRUE,FALSE)))),(AND(IF(Advies!$L$35=A14,TRUE,FALSE),(IF(Advies!$L$36,TRUE,FALSE)))),(AND(IF(Advies!$M$35=A14,TRUE,FALSE),(IF(Advies!$M$36,TRUE,FALSE)))))</f>
        <v>0</v>
      </c>
      <c r="M14" s="202" t="b">
        <f>OR((AND(IF(Advies!$D$40=A14,TRUE,FALSE),(IF(Advies!$D$41,TRUE,FALSE)))),(AND(IF(Advies!$E$40=A14,TRUE,FALSE),(IF(Advies!$E$41,TRUE,FALSE)))),(AND(IF(Advies!$F$40=A14,TRUE,FALSE),(IF(Advies!$F$41,TRUE,FALSE)))),(AND(IF(Advies!$G$40=A14,TRUE,FALSE),(IF(Advies!$G$41,TRUE,FALSE)))),(AND(IF(Advies!$H$40=A14,TRUE,FALSE),(IF(Advies!$H$41,TRUE,FALSE)))),(AND(IF(Advies!$I$40=A14,TRUE,FALSE),(IF(Advies!$I$41,TRUE,FALSE)))),(AND(IF(Advies!$J$40=A14,TRUE,FALSE),(IF(Advies!$J$41,TRUE,FALSE)))),(AND(IF(Advies!$K$40=A14,TRUE,FALSE),(IF(Advies!$K$41,TRUE,FALSE)))),(AND(IF(Advies!$L$40=A14,TRUE,FALSE),(IF(Advies!$L$41,TRUE,FALSE)))),(AND(IF(Advies!$M$40=A14,TRUE,FALSE),(IF(Advies!$M$41,TRUE,FALSE)))))</f>
        <v>0</v>
      </c>
      <c r="N14" s="202" t="b">
        <f>OR((AND(IF(Advies!$D$44=A14,TRUE,FALSE),(IF(Advies!$D$45,TRUE,FALSE)))),(AND(IF(Advies!$E$44=A14,TRUE,FALSE),(IF(Advies!$E$45,TRUE,FALSE)))),(AND(IF(Advies!$F$44=A14,TRUE,FALSE),(IF(Advies!$F$45,TRUE,FALSE)))),(AND(IF(Advies!$G$44=A14,TRUE,FALSE),(IF(Advies!$G$45,TRUE,FALSE)))),(AND(IF(Advies!$H$44=A14,TRUE,FALSE),(IF(Advies!$H$45,TRUE,FALSE)))),(AND(IF(Advies!$I$44=A14,TRUE,FALSE),(IF(Advies!$I$45,TRUE,FALSE)))),(AND(IF(Advies!$J$44=A14,TRUE,FALSE),(IF(Advies!$J$45,TRUE,FALSE)))),(AND(IF(Advies!$K$44=A14,TRUE,FALSE),(IF(Advies!$K$45,TRUE,FALSE)))),(AND(IF(Advies!$L$44=A14,TRUE,FALSE),(IF(Advies!$L$45,TRUE,FALSE)))),(AND(IF(Advies!$M$44=A14,TRUE,FALSE),(IF(Advies!$M$45,TRUE,FALSE)))))</f>
        <v>0</v>
      </c>
      <c r="O14" s="202" t="b">
        <f>OR((AND(IF(Advies!$D$49=A14,TRUE,FALSE),(IF(Advies!$D$50,TRUE,FALSE)))),(AND(IF(Advies!$E$49=A14,TRUE,FALSE),(IF(Advies!$E$50,TRUE,FALSE)))),(AND(IF(Advies!$F$49=A14,TRUE,FALSE),(IF(Advies!$F$50,TRUE,FALSE)))),(AND(IF(Advies!$G$49=A14,TRUE,FALSE),(IF(Advies!$G$50,TRUE,FALSE)))),(AND(IF(Advies!$H$49=A14,TRUE,FALSE),(IF(Advies!$H$50,TRUE,FALSE)))),(AND(IF(Advies!$I$49=A14,TRUE,FALSE),(IF(Advies!$I$50,TRUE,FALSE)))),(AND(IF(Advies!$J$49=A14,TRUE,FALSE),(IF(Advies!$J$50,TRUE,FALSE)))),(AND(IF(Advies!$K$49=A14,TRUE,FALSE),(IF(Advies!$K$50,TRUE,FALSE)))),(AND(IF(Advies!$L$49=A14,TRUE,FALSE),(IF(Advies!$L$50,TRUE,FALSE)))),(AND(IF(Advies!$M$49=A14,TRUE,FALSE),(IF(Advies!$M$50,TRUE,FALSE)))))</f>
        <v>0</v>
      </c>
      <c r="P14" s="202" t="b">
        <f>OR((AND(IF(Advies!$D$53=A14,TRUE,FALSE),(IF(Advies!$D$54,TRUE,FALSE)))),(AND(IF(Advies!$E$53=A14,TRUE,FALSE),(IF(Advies!$E$54,TRUE,FALSE)))),(AND(IF(Advies!$F$53=A14,TRUE,FALSE),(IF(Advies!$F$54,TRUE,FALSE)))),(AND(IF(Advies!$G$53=A14,TRUE,FALSE),(IF(Advies!$G$54,TRUE,FALSE)))),(AND(IF(Advies!$H$53=A14,TRUE,FALSE),(IF(Advies!$H$54,TRUE,FALSE)))),(AND(IF(Advies!$I$53=A14,TRUE,FALSE),(IF(Advies!$I$54,TRUE,FALSE)))),(AND(IF(Advies!$J$53=A14,TRUE,FALSE),(IF(Advies!$J$54,TRUE,FALSE)))),(AND(IF(Advies!$K$53=A14,TRUE,FALSE),(IF(Advies!$K$54,TRUE,FALSE)))),(AND(IF(Advies!$L$53=A14,TRUE,FALSE),(IF(Advies!$L$54,TRUE,FALSE)))),(AND(IF(Advies!$M$53=A14,TRUE,FALSE),(IF(Advies!$M$54,TRUE,FALSE)))))</f>
        <v>0</v>
      </c>
      <c r="Q14" s="202" t="b">
        <f>OR((AND(IF(Advies!$D$57=A14,TRUE,FALSE),(IF(Advies!$D$58,TRUE,FALSE)))),(AND(IF(Advies!$E$57=A14,TRUE,FALSE),(IF(Advies!$E$58,TRUE,FALSE)))),(AND(IF(Advies!$F$57=A14,TRUE,FALSE),(IF(Advies!$F$58,TRUE,FALSE)))),(AND(IF(Advies!$G$57=A14,TRUE,FALSE),(IF(Advies!$G$58,TRUE,FALSE)))),(AND(IF(Advies!$H$57=A14,TRUE,FALSE),(IF(Advies!$H$58,TRUE,FALSE)))),(AND(IF(Advies!$I$57=A14,TRUE,FALSE),(IF(Advies!$I$58,TRUE,FALSE)))),(AND(IF(Advies!$J$57=A14,TRUE,FALSE),(IF(Advies!$J$58,TRUE,FALSE)))),(AND(IF(Advies!$K$57=A14,TRUE,FALSE),(IF(Advies!$K$58,TRUE,FALSE)))),(AND(IF(Advies!$L$57=A14,TRUE,FALSE),(IF(Advies!$L$58,TRUE,FALSE)))),(AND(IF(Advies!$M$57=A14,TRUE,FALSE),(IF(Advies!$M$58,TRUE,FALSE)))))</f>
        <v>0</v>
      </c>
      <c r="R14" s="202" t="b">
        <f>OR((AND(IF(Advies!$D$61=A14,TRUE,FALSE),(IF(Advies!$D$62,TRUE,FALSE)))),(AND(IF(Advies!$E$61=A14,TRUE,FALSE),(IF(Advies!$E$62,TRUE,FALSE)))),(AND(IF(Advies!$F$61=A14,TRUE,FALSE),(IF(Advies!$F$62,TRUE,FALSE)))),(AND(IF(Advies!$G$61=A14,TRUE,FALSE),(IF(Advies!$G$62,TRUE,FALSE)))),(AND(IF(Advies!$H$61=A14,TRUE,FALSE),(IF(Advies!$H$62,TRUE,FALSE)))),(AND(IF(Advies!$I$61=A14,TRUE,FALSE),(IF(Advies!$I$62,TRUE,FALSE)))),(AND(IF(Advies!$J$61=A14,TRUE,FALSE),(IF(Advies!$J$62,TRUE,FALSE)))),(AND(IF(Advies!$K$61=A14,TRUE,FALSE),(IF(Advies!$K$62,TRUE,FALSE)))),(AND(IF(Advies!$L$61=A14,TRUE,FALSE),(IF(Advies!$L$62,TRUE,FALSE)))),(AND(IF(Advies!$M$61=A14,TRUE,FALSE),(IF(Advies!$M$62,TRUE,FALSE)))))</f>
        <v>0</v>
      </c>
      <c r="S14" s="202" t="b">
        <f>OR((AND(IF(Advies!$D$66=A14,TRUE,FALSE),(IF(Advies!$D$67,TRUE,FALSE)))),(AND(IF(Advies!$E$66=A14,TRUE,FALSE),(IF(Advies!$E$67,TRUE,FALSE)))),(AND(IF(Advies!$F$66=A14,TRUE,FALSE),(IF(Advies!$F$67,TRUE,FALSE)))),(AND(IF(Advies!$G$66=A14,TRUE,FALSE),(IF(Advies!$G$67,TRUE,FALSE)))),(AND(IF(Advies!$H$66=A14,TRUE,FALSE),(IF(Advies!$H$67,TRUE,FALSE)))),(AND(IF(Advies!$I$66=A14,TRUE,FALSE),(IF(Advies!$I$67,TRUE,FALSE)))),(AND(IF(Advies!$J$66=A14,TRUE,FALSE),(IF(Advies!$J$67,TRUE,FALSE)))),(AND(IF(Advies!$K$66=A14,TRUE,FALSE),(IF(Advies!$K$67,TRUE,FALSE)))),(AND(IF(Advies!$L$66=A14,TRUE,FALSE),(IF(Advies!$L$67,TRUE,FALSE)))),(AND(IF(Advies!$M$66=A14,TRUE,FALSE),(IF(Advies!$M$67,TRUE,FALSE)))))</f>
        <v>0</v>
      </c>
      <c r="T14" s="202" t="b">
        <f>OR((AND(IF(Advies!$D$70=A14,TRUE,FALSE),(IF(Advies!$D$71,TRUE,FALSE)))),(AND(IF(Advies!$E$70=A14,TRUE,FALSE),(IF(Advies!$E$71,TRUE,FALSE)))),(AND(IF(Advies!$F$70=A14,TRUE,FALSE),(IF(Advies!$F$71,TRUE,FALSE)))),(AND(IF(Advies!$G$70=A14,TRUE,FALSE),(IF(Advies!$G$71,TRUE,FALSE)))),(AND(IF(Advies!$H$70=A14,TRUE,FALSE),(IF(Advies!$H$71,TRUE,FALSE)))),(AND(IF(Advies!$I$70=A14,TRUE,FALSE),(IF(Advies!$I$71,TRUE,FALSE)))),(AND(IF(Advies!$J$70=A14,TRUE,FALSE),(IF(Advies!$J$71,TRUE,FALSE)))),(AND(IF(Advies!$K$70=A14,TRUE,FALSE),(IF(Advies!$K$71,TRUE,FALSE)))),(AND(IF(Advies!$L$70=A14,TRUE,FALSE),(IF(Advies!$L$71,TRUE,FALSE)))),(AND(IF(Advies!$M$70=A14,TRUE,FALSE),(IF(Advies!$M$71,TRUE,FALSE)))))</f>
        <v>0</v>
      </c>
      <c r="U14" s="202" t="b">
        <f>OR((AND(IF(Advies!$D$74=A14,TRUE,FALSE),(IF(Advies!$D$75,TRUE,FALSE)))),(AND(IF(Advies!$E$74=A14,TRUE,FALSE),(IF(Advies!$E$75,TRUE,FALSE)))),(AND(IF(Advies!$F$74=A14,TRUE,FALSE),(IF(Advies!$F$75,TRUE,FALSE)))),(AND(IF(Advies!$G$74=A14,TRUE,FALSE),(IF(Advies!$G$75,TRUE,FALSE)))),(AND(IF(Advies!$H$74=A14,TRUE,FALSE),(IF(Advies!$H$75,TRUE,FALSE)))),(AND(IF(Advies!$I$74=A14,TRUE,FALSE),(IF(Advies!$I$75,TRUE,FALSE)))),(AND(IF(Advies!$J$74=A14,TRUE,FALSE),(IF(Advies!$J$75,TRUE,FALSE)))),(AND(IF(Advies!$K$74=A14,TRUE,FALSE),(IF(Advies!$K$75,TRUE,FALSE)))),(AND(IF(Advies!$L$74=A14,TRUE,FALSE),(IF(Advies!$L$75,TRUE,FALSE)))),(AND(IF(Advies!$M$74=A14,TRUE,FALSE),(IF(Advies!$M$75,TRUE,FALSE)))))</f>
        <v>0</v>
      </c>
      <c r="V14" s="35"/>
      <c r="W14" s="35"/>
      <c r="X14" s="35"/>
      <c r="Y14" s="35"/>
      <c r="Z14" s="35"/>
      <c r="AA14" s="35"/>
      <c r="AB14" s="35"/>
      <c r="AC14" s="35"/>
      <c r="AD14" s="35"/>
      <c r="AE14" s="35"/>
      <c r="AF14" s="35"/>
      <c r="AG14" s="35"/>
      <c r="AH14" s="35"/>
      <c r="AI14" s="35"/>
      <c r="AJ14" s="35"/>
      <c r="AK14" s="35"/>
      <c r="AL14" s="35"/>
      <c r="AM14" s="35"/>
      <c r="AN14" s="35"/>
      <c r="AO14" s="35"/>
      <c r="AP14" s="35"/>
      <c r="AQ14" s="35"/>
      <c r="AR14" s="35"/>
      <c r="AS14" s="35"/>
      <c r="AT14" s="35"/>
      <c r="AU14" s="35"/>
      <c r="AV14" s="35"/>
      <c r="AW14" s="35"/>
      <c r="AX14" s="35"/>
      <c r="AY14" s="35"/>
      <c r="AZ14" s="35"/>
      <c r="BA14" s="35"/>
      <c r="BB14" s="35"/>
      <c r="BC14" s="35"/>
      <c r="BD14" s="35"/>
      <c r="BE14" s="35"/>
      <c r="BF14" s="35"/>
      <c r="BG14" s="35"/>
      <c r="BH14" s="35"/>
      <c r="BI14" s="35"/>
      <c r="BJ14" s="35"/>
      <c r="BK14" s="35"/>
      <c r="BL14" s="35"/>
      <c r="BM14" s="35"/>
    </row>
    <row r="15" spans="1:65" s="185" customFormat="1" x14ac:dyDescent="0.25">
      <c r="A15" s="17"/>
      <c r="B15" s="194" t="b">
        <f t="shared" si="0"/>
        <v>0</v>
      </c>
      <c r="C15" s="169"/>
      <c r="D15" s="202" t="b">
        <f>OR((AND(IF(Advies!$D$2=A15,TRUE,FALSE),(IF(Advies!$D$3,TRUE,FALSE)))),(AND(IF(Advies!$E$2=A15,TRUE,FALSE),(IF(Advies!$E$3,TRUE,FALSE)))),(AND(IF(Advies!$F$2=A15,TRUE,FALSE),(IF(Advies!$F$3,TRUE,FALSE)))),(AND(IF(Advies!$G$2=A15,TRUE,FALSE),(IF(Advies!$G$3,TRUE,FALSE)))),(AND(IF(Advies!$H$2=A15,TRUE,FALSE),(IF(Advies!$H$3,TRUE,FALSE)))),(AND(IF(Advies!$I$2=A15,TRUE,FALSE),(IF(Advies!$I$3,TRUE,FALSE)))),(AND(IF(Advies!$J$2=A15,TRUE,FALSE),(IF(Advies!$J$3,TRUE,FALSE)))),(AND(IF(Advies!$K$2=A15,TRUE,FALSE),(IF(Advies!$K$3,TRUE,FALSE)))),(AND(IF(Advies!$L$2=A15,TRUE,FALSE),(IF(Advies!$L$3,TRUE,FALSE)))),(AND(IF(Advies!$M$2=A15,TRUE,FALSE),(IF(Advies!$M$3,TRUE,FALSE)))))</f>
        <v>0</v>
      </c>
      <c r="E15" s="202" t="b">
        <f>OR((AND(IF(Advies!$D$6=A15,TRUE,FALSE),(IF(Advies!$D$7,TRUE,FALSE)))),(AND(IF(Advies!$E$6=A15,TRUE,FALSE),(IF(Advies!$E$7,TRUE,FALSE)))),(AND(IF(Advies!$F$6=A15,TRUE,FALSE),(IF(Advies!$F$7,TRUE,FALSE)))),(AND(IF(Advies!$G$6=A15,TRUE,FALSE),(IF(Advies!$G$7,TRUE,FALSE)))),(AND(IF(Advies!$H$6=A15,TRUE,FALSE),(IF(Advies!$H$7,TRUE,FALSE)))),(AND(IF(Advies!$I$6=A15,TRUE,FALSE),(IF(Advies!$I$7,TRUE,FALSE)))),(AND(IF(Advies!$J$6=A15,TRUE,FALSE),(IF(Advies!$J$7,TRUE,FALSE)))),(AND(IF(Advies!$K$6=A15,TRUE,FALSE),(IF(Advies!$K$7,TRUE,FALSE)))),(AND(IF(Advies!$L$6=A15,TRUE,FALSE),(IF(Advies!$L$7,TRUE,FALSE)))),(AND(IF(Advies!$M$6=A15,TRUE,FALSE),(IF(Advies!$M$7,TRUE,FALSE)))))</f>
        <v>0</v>
      </c>
      <c r="F15" s="202" t="b">
        <f>OR((AND(IF(Advies!$D$10=A15,TRUE,FALSE),(IF(Advies!$D$11,TRUE,FALSE)))),(AND(IF(Advies!$E$10=A15,TRUE,FALSE),(IF(Advies!$E$11,TRUE,FALSE)))),(AND(IF(Advies!$F$10=A15,TRUE,FALSE),(IF(Advies!$F$11,TRUE,FALSE)))),(AND(IF(Advies!$G$10=A15,TRUE,FALSE),(IF(Advies!$G$11,TRUE,FALSE)))),(AND(IF(Advies!$H$10=A15,TRUE,FALSE),(IF(Advies!$H$11,TRUE,FALSE)))),(AND(IF(Advies!$I$10=A15,TRUE,FALSE),(IF(Advies!$I$11,TRUE,FALSE)))),(AND(IF(Advies!$J$10=A15,TRUE,FALSE),(IF(Advies!$J$11,TRUE,FALSE)))),(AND(IF(Advies!$K$10=A15,TRUE,FALSE),(IF(Advies!$K$11,TRUE,FALSE)))),(AND(IF(Advies!$L$10=A15,TRUE,FALSE),(IF(Advies!$L$11,TRUE,FALSE)))),(AND(IF(Advies!$M$10=A15,TRUE,FALSE),(IF(Advies!$M$11,TRUE,FALSE)))))</f>
        <v>0</v>
      </c>
      <c r="G15" s="202" t="b">
        <f>OR((AND(IF(Advies!$D$14=A15,TRUE,FALSE),(IF(Advies!$D$15,TRUE,FALSE)))),(AND(IF(Advies!$E$14=A15,TRUE,FALSE),(IF(Advies!$E$15,TRUE,FALSE)))),(AND(IF(Advies!$F$14=A15,TRUE,FALSE),(IF(Advies!$F$15,TRUE,FALSE)))),(AND(IF(Advies!$G$14=A15,TRUE,FALSE),(IF(Advies!$G$15,TRUE,FALSE)))),(AND(IF(Advies!$H$14=A15,TRUE,FALSE),(IF(Advies!$H$15,TRUE,FALSE)))),(AND(IF(Advies!$I$14=A15,TRUE,FALSE),(IF(Advies!$I$15,TRUE,FALSE)))),(AND(IF(Advies!$J$14=A15,TRUE,FALSE),(IF(Advies!$J$15,TRUE,FALSE)))),(AND(IF(Advies!$K$14=A15,TRUE,FALSE),(IF(Advies!$K$15,TRUE,FALSE)))),(AND(IF(Advies!$L$14=A15,TRUE,FALSE),(IF(Advies!$L$15,TRUE,FALSE)))),(AND(IF(Advies!$M$14=A15,TRUE,FALSE),(IF(Advies!$M$15,TRUE,FALSE)))))</f>
        <v>0</v>
      </c>
      <c r="H15" s="202" t="b">
        <f>OR((AND(IF(Advies!$D$18=A15,TRUE,FALSE),(IF(Advies!$D$19,TRUE,FALSE)))),(AND(IF(Advies!$E$18=A15,TRUE,FALSE),(IF(Advies!$E$19,TRUE,FALSE)))),(AND(IF(Advies!$F$18=A15,TRUE,FALSE),(IF(Advies!$F$19,TRUE,FALSE)))),(AND(IF(Advies!$G$18=A15,TRUE,FALSE),(IF(Advies!$G$19,TRUE,FALSE)))),(AND(IF(Advies!$H$18=A15,TRUE,FALSE),(IF(Advies!$H$19,TRUE,FALSE)))),(AND(IF(Advies!$I$18=A15,TRUE,FALSE),(IF(Advies!$I$19,TRUE,FALSE)))),(AND(IF(Advies!$J$18=A15,TRUE,FALSE),(IF(Advies!$J$19,TRUE,FALSE)))),(AND(IF(Advies!$K$18=A15,TRUE,FALSE),(IF(Advies!$K$19,TRUE,FALSE)))),(AND(IF(Advies!$L$18=A15,TRUE,FALSE),(IF(Advies!$L$19,TRUE,FALSE)))),(AND(IF(Advies!$M$18=A15,TRUE,FALSE),(IF(Advies!$M$19,TRUE,FALSE)))))</f>
        <v>0</v>
      </c>
      <c r="I15" s="202" t="b">
        <f>OR((AND(IF(Advies!$D$22=A15,TRUE,FALSE),(IF(Advies!$D$23,TRUE,FALSE)))),(AND(IF(Advies!$E$22=A15,TRUE,FALSE),(IF(Advies!$E$23,TRUE,FALSE)))),(AND(IF(Advies!$F$22=A15,TRUE,FALSE),(IF(Advies!$F$23,TRUE,FALSE)))),(AND(IF(Advies!$G$22=A15,TRUE,FALSE),(IF(Advies!$G$23,TRUE,FALSE)))),(AND(IF(Advies!$H$22=A15,TRUE,FALSE),(IF(Advies!$H$23,TRUE,FALSE)))),(AND(IF(Advies!$I$22=A15,TRUE,FALSE),(IF(Advies!$I$23,TRUE,FALSE)))),(AND(IF(Advies!$J$22=A15,TRUE,FALSE),(IF(Advies!$J$23,TRUE,FALSE)))),(AND(IF(Advies!$K$22=A15,TRUE,FALSE),(IF(Advies!$K$23,TRUE,FALSE)))),(AND(IF(Advies!$L$22=A15,TRUE,FALSE),(IF(Advies!$L$23,TRUE,FALSE)))),(AND(IF(Advies!$M$22=A15,TRUE,FALSE),(IF(Advies!$M$23,TRUE,FALSE)))))</f>
        <v>0</v>
      </c>
      <c r="J15" s="202" t="b">
        <f>OR((AND(IF(Advies!$D$26=A15,TRUE,FALSE),(IF(Advies!$D$27,TRUE,FALSE)))),(AND(IF(Advies!$E$26=A15,TRUE,FALSE),(IF(Advies!$E$27,TRUE,FALSE)))),(AND(IF(Advies!$F$26=A15,TRUE,FALSE),(IF(Advies!$F$27,TRUE,FALSE)))),(AND(IF(Advies!$G$26=A15,TRUE,FALSE),(IF(Advies!$G$27,TRUE,FALSE)))),(AND(IF(Advies!$H$26=A15,TRUE,FALSE),(IF(Advies!$H$27,TRUE,FALSE)))),(AND(IF(Advies!$I$26=A15,TRUE,FALSE),(IF(Advies!$I$27,TRUE,FALSE)))),(AND(IF(Advies!$J$26=A15,TRUE,FALSE),(IF(Advies!$J$27,TRUE,FALSE)))),(AND(IF(Advies!$K$26=A15,TRUE,FALSE),(IF(Advies!$K$27,TRUE,FALSE)))),(AND(IF(Advies!$L$26=A15,TRUE,FALSE),(IF(Advies!$L$27,TRUE,FALSE)))),(AND(IF(Advies!$M$26=A15,TRUE,FALSE),(IF(Advies!$M$27,TRUE,FALSE)))))</f>
        <v>0</v>
      </c>
      <c r="K15" s="202" t="b">
        <f>OR((AND(IF(Advies!$D$31=A15,TRUE,FALSE),(IF(Advies!$D$32,TRUE,FALSE)))),(AND(IF(Advies!$E$31=A15,TRUE,FALSE),(IF(Advies!$E$32,TRUE,FALSE)))),(AND(IF(Advies!$F$31=A15,TRUE,FALSE),(IF(Advies!$F$32,TRUE,FALSE)))),(AND(IF(Advies!$G$31=A15,TRUE,FALSE),(IF(Advies!$G$32,TRUE,FALSE)))),(AND(IF(Advies!$H$31=A15,TRUE,FALSE),(IF(Advies!$H$32,TRUE,FALSE)))),(AND(IF(Advies!$I$31=A15,TRUE,FALSE),(IF(Advies!$I$32,TRUE,FALSE)))),(AND(IF(Advies!$J$31=A15,TRUE,FALSE),(IF(Advies!$J$32,TRUE,FALSE)))),(AND(IF(Advies!$K$31=A15,TRUE,FALSE),(IF(Advies!$K$32,TRUE,FALSE)))),(AND(IF(Advies!$L$31=A15,TRUE,FALSE),(IF(Advies!$L$32,TRUE,FALSE)))),(AND(IF(Advies!$M$31=A15,TRUE,FALSE),(IF(Advies!$M$32,TRUE,FALSE)))))</f>
        <v>0</v>
      </c>
      <c r="L15" s="202" t="b">
        <f>OR((AND(IF(Advies!$D$35=A15,TRUE,FALSE),(IF(Advies!$D$36,TRUE,FALSE)))),(AND(IF(Advies!$E$35=A15,TRUE,FALSE),(IF(Advies!$E$36,TRUE,FALSE)))),(AND(IF(Advies!$F$35=A15,TRUE,FALSE),(IF(Advies!$F$36,TRUE,FALSE)))),(AND(IF(Advies!$G$35=A15,TRUE,FALSE),(IF(Advies!$G$36,TRUE,FALSE)))),(AND(IF(Advies!$H$35=A15,TRUE,FALSE),(IF(Advies!$H$36,TRUE,FALSE)))),(AND(IF(Advies!$I$35=A15,TRUE,FALSE),(IF(Advies!$I$36,TRUE,FALSE)))),(AND(IF(Advies!$J$35=A15,TRUE,FALSE),(IF(Advies!$J$36,TRUE,FALSE)))),(AND(IF(Advies!$K$35=A15,TRUE,FALSE),(IF(Advies!$K$36,TRUE,FALSE)))),(AND(IF(Advies!$L$35=A15,TRUE,FALSE),(IF(Advies!$L$36,TRUE,FALSE)))),(AND(IF(Advies!$M$35=A15,TRUE,FALSE),(IF(Advies!$M$36,TRUE,FALSE)))))</f>
        <v>0</v>
      </c>
      <c r="M15" s="202" t="b">
        <f>OR((AND(IF(Advies!$D$40=A15,TRUE,FALSE),(IF(Advies!$D$41,TRUE,FALSE)))),(AND(IF(Advies!$E$40=A15,TRUE,FALSE),(IF(Advies!$E$41,TRUE,FALSE)))),(AND(IF(Advies!$F$40=A15,TRUE,FALSE),(IF(Advies!$F$41,TRUE,FALSE)))),(AND(IF(Advies!$G$40=A15,TRUE,FALSE),(IF(Advies!$G$41,TRUE,FALSE)))),(AND(IF(Advies!$H$40=A15,TRUE,FALSE),(IF(Advies!$H$41,TRUE,FALSE)))),(AND(IF(Advies!$I$40=A15,TRUE,FALSE),(IF(Advies!$I$41,TRUE,FALSE)))),(AND(IF(Advies!$J$40=A15,TRUE,FALSE),(IF(Advies!$J$41,TRUE,FALSE)))),(AND(IF(Advies!$K$40=A15,TRUE,FALSE),(IF(Advies!$K$41,TRUE,FALSE)))),(AND(IF(Advies!$L$40=A15,TRUE,FALSE),(IF(Advies!$L$41,TRUE,FALSE)))),(AND(IF(Advies!$M$40=A15,TRUE,FALSE),(IF(Advies!$M$41,TRUE,FALSE)))))</f>
        <v>0</v>
      </c>
      <c r="N15" s="202" t="b">
        <f>OR((AND(IF(Advies!$D$44=A15,TRUE,FALSE),(IF(Advies!$D$45,TRUE,FALSE)))),(AND(IF(Advies!$E$44=A15,TRUE,FALSE),(IF(Advies!$E$45,TRUE,FALSE)))),(AND(IF(Advies!$F$44=A15,TRUE,FALSE),(IF(Advies!$F$45,TRUE,FALSE)))),(AND(IF(Advies!$G$44=A15,TRUE,FALSE),(IF(Advies!$G$45,TRUE,FALSE)))),(AND(IF(Advies!$H$44=A15,TRUE,FALSE),(IF(Advies!$H$45,TRUE,FALSE)))),(AND(IF(Advies!$I$44=A15,TRUE,FALSE),(IF(Advies!$I$45,TRUE,FALSE)))),(AND(IF(Advies!$J$44=A15,TRUE,FALSE),(IF(Advies!$J$45,TRUE,FALSE)))),(AND(IF(Advies!$K$44=A15,TRUE,FALSE),(IF(Advies!$K$45,TRUE,FALSE)))),(AND(IF(Advies!$L$44=A15,TRUE,FALSE),(IF(Advies!$L$45,TRUE,FALSE)))),(AND(IF(Advies!$M$44=A15,TRUE,FALSE),(IF(Advies!$M$45,TRUE,FALSE)))))</f>
        <v>0</v>
      </c>
      <c r="O15" s="202" t="b">
        <f>OR((AND(IF(Advies!$D$49=A15,TRUE,FALSE),(IF(Advies!$D$50,TRUE,FALSE)))),(AND(IF(Advies!$E$49=A15,TRUE,FALSE),(IF(Advies!$E$50,TRUE,FALSE)))),(AND(IF(Advies!$F$49=A15,TRUE,FALSE),(IF(Advies!$F$50,TRUE,FALSE)))),(AND(IF(Advies!$G$49=A15,TRUE,FALSE),(IF(Advies!$G$50,TRUE,FALSE)))),(AND(IF(Advies!$H$49=A15,TRUE,FALSE),(IF(Advies!$H$50,TRUE,FALSE)))),(AND(IF(Advies!$I$49=A15,TRUE,FALSE),(IF(Advies!$I$50,TRUE,FALSE)))),(AND(IF(Advies!$J$49=A15,TRUE,FALSE),(IF(Advies!$J$50,TRUE,FALSE)))),(AND(IF(Advies!$K$49=A15,TRUE,FALSE),(IF(Advies!$K$50,TRUE,FALSE)))),(AND(IF(Advies!$L$49=A15,TRUE,FALSE),(IF(Advies!$L$50,TRUE,FALSE)))),(AND(IF(Advies!$M$49=A15,TRUE,FALSE),(IF(Advies!$M$50,TRUE,FALSE)))))</f>
        <v>0</v>
      </c>
      <c r="P15" s="202" t="b">
        <f>OR((AND(IF(Advies!$D$53=A15,TRUE,FALSE),(IF(Advies!$D$54,TRUE,FALSE)))),(AND(IF(Advies!$E$53=A15,TRUE,FALSE),(IF(Advies!$E$54,TRUE,FALSE)))),(AND(IF(Advies!$F$53=A15,TRUE,FALSE),(IF(Advies!$F$54,TRUE,FALSE)))),(AND(IF(Advies!$G$53=A15,TRUE,FALSE),(IF(Advies!$G$54,TRUE,FALSE)))),(AND(IF(Advies!$H$53=A15,TRUE,FALSE),(IF(Advies!$H$54,TRUE,FALSE)))),(AND(IF(Advies!$I$53=A15,TRUE,FALSE),(IF(Advies!$I$54,TRUE,FALSE)))),(AND(IF(Advies!$J$53=A15,TRUE,FALSE),(IF(Advies!$J$54,TRUE,FALSE)))),(AND(IF(Advies!$K$53=A15,TRUE,FALSE),(IF(Advies!$K$54,TRUE,FALSE)))),(AND(IF(Advies!$L$53=A15,TRUE,FALSE),(IF(Advies!$L$54,TRUE,FALSE)))),(AND(IF(Advies!$M$53=A15,TRUE,FALSE),(IF(Advies!$M$54,TRUE,FALSE)))))</f>
        <v>0</v>
      </c>
      <c r="Q15" s="202" t="b">
        <f>OR((AND(IF(Advies!$D$57=A15,TRUE,FALSE),(IF(Advies!$D$58,TRUE,FALSE)))),(AND(IF(Advies!$E$57=A15,TRUE,FALSE),(IF(Advies!$E$58,TRUE,FALSE)))),(AND(IF(Advies!$F$57=A15,TRUE,FALSE),(IF(Advies!$F$58,TRUE,FALSE)))),(AND(IF(Advies!$G$57=A15,TRUE,FALSE),(IF(Advies!$G$58,TRUE,FALSE)))),(AND(IF(Advies!$H$57=A15,TRUE,FALSE),(IF(Advies!$H$58,TRUE,FALSE)))),(AND(IF(Advies!$I$57=A15,TRUE,FALSE),(IF(Advies!$I$58,TRUE,FALSE)))),(AND(IF(Advies!$J$57=A15,TRUE,FALSE),(IF(Advies!$J$58,TRUE,FALSE)))),(AND(IF(Advies!$K$57=A15,TRUE,FALSE),(IF(Advies!$K$58,TRUE,FALSE)))),(AND(IF(Advies!$L$57=A15,TRUE,FALSE),(IF(Advies!$L$58,TRUE,FALSE)))),(AND(IF(Advies!$M$57=A15,TRUE,FALSE),(IF(Advies!$M$58,TRUE,FALSE)))))</f>
        <v>0</v>
      </c>
      <c r="R15" s="202" t="b">
        <f>OR((AND(IF(Advies!$D$61=A15,TRUE,FALSE),(IF(Advies!$D$62,TRUE,FALSE)))),(AND(IF(Advies!$E$61=A15,TRUE,FALSE),(IF(Advies!$E$62,TRUE,FALSE)))),(AND(IF(Advies!$F$61=A15,TRUE,FALSE),(IF(Advies!$F$62,TRUE,FALSE)))),(AND(IF(Advies!$G$61=A15,TRUE,FALSE),(IF(Advies!$G$62,TRUE,FALSE)))),(AND(IF(Advies!$H$61=A15,TRUE,FALSE),(IF(Advies!$H$62,TRUE,FALSE)))),(AND(IF(Advies!$I$61=A15,TRUE,FALSE),(IF(Advies!$I$62,TRUE,FALSE)))),(AND(IF(Advies!$J$61=A15,TRUE,FALSE),(IF(Advies!$J$62,TRUE,FALSE)))),(AND(IF(Advies!$K$61=A15,TRUE,FALSE),(IF(Advies!$K$62,TRUE,FALSE)))),(AND(IF(Advies!$L$61=A15,TRUE,FALSE),(IF(Advies!$L$62,TRUE,FALSE)))),(AND(IF(Advies!$M$61=A15,TRUE,FALSE),(IF(Advies!$M$62,TRUE,FALSE)))))</f>
        <v>0</v>
      </c>
      <c r="S15" s="202" t="b">
        <f>OR((AND(IF(Advies!$D$66=A15,TRUE,FALSE),(IF(Advies!$D$67,TRUE,FALSE)))),(AND(IF(Advies!$E$66=A15,TRUE,FALSE),(IF(Advies!$E$67,TRUE,FALSE)))),(AND(IF(Advies!$F$66=A15,TRUE,FALSE),(IF(Advies!$F$67,TRUE,FALSE)))),(AND(IF(Advies!$G$66=A15,TRUE,FALSE),(IF(Advies!$G$67,TRUE,FALSE)))),(AND(IF(Advies!$H$66=A15,TRUE,FALSE),(IF(Advies!$H$67,TRUE,FALSE)))),(AND(IF(Advies!$I$66=A15,TRUE,FALSE),(IF(Advies!$I$67,TRUE,FALSE)))),(AND(IF(Advies!$J$66=A15,TRUE,FALSE),(IF(Advies!$J$67,TRUE,FALSE)))),(AND(IF(Advies!$K$66=A15,TRUE,FALSE),(IF(Advies!$K$67,TRUE,FALSE)))),(AND(IF(Advies!$L$66=A15,TRUE,FALSE),(IF(Advies!$L$67,TRUE,FALSE)))),(AND(IF(Advies!$M$66=A15,TRUE,FALSE),(IF(Advies!$M$67,TRUE,FALSE)))))</f>
        <v>0</v>
      </c>
      <c r="T15" s="202" t="b">
        <f>OR((AND(IF(Advies!$D$70=A15,TRUE,FALSE),(IF(Advies!$D$71,TRUE,FALSE)))),(AND(IF(Advies!$E$70=A15,TRUE,FALSE),(IF(Advies!$E$71,TRUE,FALSE)))),(AND(IF(Advies!$F$70=A15,TRUE,FALSE),(IF(Advies!$F$71,TRUE,FALSE)))),(AND(IF(Advies!$G$70=A15,TRUE,FALSE),(IF(Advies!$G$71,TRUE,FALSE)))),(AND(IF(Advies!$H$70=A15,TRUE,FALSE),(IF(Advies!$H$71,TRUE,FALSE)))),(AND(IF(Advies!$I$70=A15,TRUE,FALSE),(IF(Advies!$I$71,TRUE,FALSE)))),(AND(IF(Advies!$J$70=A15,TRUE,FALSE),(IF(Advies!$J$71,TRUE,FALSE)))),(AND(IF(Advies!$K$70=A15,TRUE,FALSE),(IF(Advies!$K$71,TRUE,FALSE)))),(AND(IF(Advies!$L$70=A15,TRUE,FALSE),(IF(Advies!$L$71,TRUE,FALSE)))),(AND(IF(Advies!$M$70=A15,TRUE,FALSE),(IF(Advies!$M$71,TRUE,FALSE)))))</f>
        <v>0</v>
      </c>
      <c r="U15" s="202" t="b">
        <f>OR((AND(IF(Advies!$D$74=A15,TRUE,FALSE),(IF(Advies!$D$75,TRUE,FALSE)))),(AND(IF(Advies!$E$74=A15,TRUE,FALSE),(IF(Advies!$E$75,TRUE,FALSE)))),(AND(IF(Advies!$F$74=A15,TRUE,FALSE),(IF(Advies!$F$75,TRUE,FALSE)))),(AND(IF(Advies!$G$74=A15,TRUE,FALSE),(IF(Advies!$G$75,TRUE,FALSE)))),(AND(IF(Advies!$H$74=A15,TRUE,FALSE),(IF(Advies!$H$75,TRUE,FALSE)))),(AND(IF(Advies!$I$74=A15,TRUE,FALSE),(IF(Advies!$I$75,TRUE,FALSE)))),(AND(IF(Advies!$J$74=A15,TRUE,FALSE),(IF(Advies!$J$75,TRUE,FALSE)))),(AND(IF(Advies!$K$74=A15,TRUE,FALSE),(IF(Advies!$K$75,TRUE,FALSE)))),(AND(IF(Advies!$L$74=A15,TRUE,FALSE),(IF(Advies!$L$75,TRUE,FALSE)))),(AND(IF(Advies!$M$74=A15,TRUE,FALSE),(IF(Advies!$M$75,TRUE,FALSE)))))</f>
        <v>0</v>
      </c>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5"/>
      <c r="BK15" s="35"/>
      <c r="BL15" s="35"/>
      <c r="BM15" s="35"/>
    </row>
    <row r="16" spans="1:65" s="193" customFormat="1" x14ac:dyDescent="0.25">
      <c r="A16" s="200" t="s">
        <v>148</v>
      </c>
      <c r="B16" s="200"/>
      <c r="C16" s="169"/>
      <c r="D16" s="201"/>
      <c r="E16" s="201"/>
      <c r="F16" s="201"/>
      <c r="G16" s="201"/>
      <c r="H16" s="201"/>
      <c r="I16" s="201"/>
      <c r="J16" s="201"/>
      <c r="K16" s="201"/>
      <c r="L16" s="201"/>
      <c r="M16" s="201"/>
      <c r="N16" s="201"/>
      <c r="O16" s="201"/>
      <c r="P16" s="201"/>
      <c r="Q16" s="201"/>
      <c r="R16" s="201"/>
      <c r="S16" s="201"/>
      <c r="T16" s="201"/>
      <c r="U16" s="201"/>
    </row>
    <row r="17" spans="1:65" x14ac:dyDescent="0.25">
      <c r="A17" s="17" t="s">
        <v>87</v>
      </c>
      <c r="B17" s="194" t="b">
        <f>OR((IF(D17,TRUE,FALSE)),(IF(E17,TRUE,FALSE)),(IF(F17,TRUE,FALSE)),(IF(G17,TRUE,FALSE)),(IF(H17,TRUE,FALSE)),(IF(I17,TRUE,FALSE)),(IF(J17,TRUE,FALSE)),(IF(K17,TRUE,FALSE)),(IF(L17,TRUE,FALSE)),(IF(M17,TRUE,FALSE)),(IF(N17,TRUE,FALSE)),(IF(O17,TRUE,FALSE)),(IF(P17,TRUE,FALSE)),(IF(Q17,TRUE,FALSE)),(IF(R17,TRUE,FALSE)),(IF(S17,TRUE,FALSE)),(IF(T17,TRUE,FALSE)),(IF(U17,TRUE,FALSE)))</f>
        <v>0</v>
      </c>
      <c r="C17" s="169"/>
      <c r="D17" s="202" t="b">
        <f>OR((AND(IF(Advies!$N$2=A17,TRUE,FALSE),(IF(Advies!$N$3,TRUE,FALSE)))),(AND(IF(Advies!$O$2=A17,TRUE,FALSE),(IF(Advies!$O$3,TRUE,FALSE)))),(AND(IF(Advies!$P$2=A17,TRUE,FALSE),(IF(Advies!$P$3,TRUE,FALSE)))),(AND(IF(Advies!$Q$2=A17,TRUE,FALSE),(IF(Advies!$Q$3,TRUE,FALSE)))),(AND(IF(Advies!$R$2=A17,TRUE,FALSE),(IF(Advies!$R$3,TRUE,FALSE)))),(AND(IF(Advies!$S$2=A17,TRUE,FALSE),(IF(Advies!$S$3,TRUE,FALSE)))),(AND(IF(Advies!$T$2=A17,TRUE,FALSE),(IF(Advies!$T$3,TRUE,FALSE)))),(AND(IF(Advies!$U$2=A17,TRUE,FALSE),(IF(Advies!$U$3,TRUE,FALSE)))),(AND(IF(Advies!$V$2=A17,TRUE,FALSE),(IF(Advies!$V$3,TRUE,FALSE)))),(AND(IF(Advies!$W$2=A17,TRUE,FALSE),(IF(Advies!$W$3,TRUE,FALSE)))))</f>
        <v>0</v>
      </c>
      <c r="E17" s="202" t="b">
        <f>OR((AND(IF(Advies!$N$6=A17,TRUE,FALSE),(IF(Advies!$N$7,TRUE,FALSE)))),(AND(IF(Advies!$O$6=A17,TRUE,FALSE),(IF(Advies!$O$7,TRUE,FALSE)))),(AND(IF(Advies!$P$6=A17,TRUE,FALSE),(IF(Advies!$P$7,TRUE,FALSE)))),(AND(IF(Advies!$Q$6=A17,TRUE,FALSE),(IF(Advies!$Q$7,TRUE,FALSE)))),(AND(IF(Advies!$R$6=A17,TRUE,FALSE),(IF(Advies!$R$7,TRUE,FALSE)))),(AND(IF(Advies!$S$6=A17,TRUE,FALSE),(IF(Advies!$S$7,TRUE,FALSE)))),(AND(IF(Advies!$T$6=A17,TRUE,FALSE),(IF(Advies!$T$7,TRUE,FALSE)))),(AND(IF(Advies!$U$6=A17,TRUE,FALSE),(IF(Advies!$U$7,TRUE,FALSE)))),(AND(IF(Advies!$V$6=A17,TRUE,FALSE),(IF(Advies!$V$7,TRUE,FALSE)))),(AND(IF(Advies!$W$6=A17,TRUE,FALSE),(IF(Advies!$W$7,TRUE,FALSE)))))</f>
        <v>0</v>
      </c>
      <c r="F17" s="202" t="b">
        <f>OR((AND(IF(Advies!$N$10=A17,TRUE,FALSE),(IF(Advies!$N$11,TRUE,FALSE)))),(AND(IF(Advies!$O$10=A17,TRUE,FALSE),(IF(Advies!$O$11,TRUE,FALSE)))),(AND(IF(Advies!$P$10=A17,TRUE,FALSE),(IF(Advies!$P$11,TRUE,FALSE)))),(AND(IF(Advies!$Q$10=A17,TRUE,FALSE),(IF(Advies!$Q$11,TRUE,FALSE)))),(AND(IF(Advies!$R$10=A17,TRUE,FALSE),(IF(Advies!$R$11,TRUE,FALSE)))),(AND(IF(Advies!$S$10=A17,TRUE,FALSE),(IF(Advies!$S$11,TRUE,FALSE)))),(AND(IF(Advies!$T$10=A17,TRUE,FALSE),(IF(Advies!$T$11,TRUE,FALSE)))),(AND(IF(Advies!$U$10=A17,TRUE,FALSE),(IF(Advies!$U$11,TRUE,FALSE)))),(AND(IF(Advies!$V$10=A17,TRUE,FALSE),(IF(Advies!$V$11,TRUE,FALSE)))),(AND(IF(Advies!$W$10=A17,TRUE,FALSE),(IF(Advies!$W$11,TRUE,FALSE)))))</f>
        <v>0</v>
      </c>
      <c r="G17" s="202" t="b">
        <f>OR((AND(IF(Advies!$N$14=A17,TRUE,FALSE),(IF(Advies!$N$15,TRUE,FALSE)))),(AND(IF(Advies!$O$14=A17,TRUE,FALSE),(IF(Advies!$O$15,TRUE,FALSE)))),(AND(IF(Advies!$P$14=A17,TRUE,FALSE),(IF(Advies!$P$15,TRUE,FALSE)))),(AND(IF(Advies!$Q$14=A17,TRUE,FALSE),(IF(Advies!$Q$15,TRUE,FALSE)))),(AND(IF(Advies!$R$14=A17,TRUE,FALSE),(IF(Advies!$R$15,TRUE,FALSE)))),(AND(IF(Advies!$S$14=A17,TRUE,FALSE),(IF(Advies!$S$15,TRUE,FALSE)))),(AND(IF(Advies!$T$14=A17,TRUE,FALSE),(IF(Advies!$T$15,TRUE,FALSE)))),(AND(IF(Advies!$U$14=A17,TRUE,FALSE),(IF(Advies!$U$15,TRUE,FALSE)))),(AND(IF(Advies!$V$14=A17,TRUE,FALSE),(IF(Advies!$V$15,TRUE,FALSE)))),(AND(IF(Advies!$W$14=A17,TRUE,FALSE),(IF(Advies!$W$15,TRUE,FALSE)))))</f>
        <v>0</v>
      </c>
      <c r="H17" s="202" t="b">
        <f>OR((AND(IF(Advies!$N$18=A17,TRUE,FALSE),(IF(Advies!$N$19,TRUE,FALSE)))),(AND(IF(Advies!$O$18=A17,TRUE,FALSE),(IF(Advies!$O$19,TRUE,FALSE)))),(AND(IF(Advies!$P$18=A17,TRUE,FALSE),(IF(Advies!$P$19,TRUE,FALSE)))),(AND(IF(Advies!$Q$18=A17,TRUE,FALSE),(IF(Advies!$Q$19,TRUE,FALSE)))),(AND(IF(Advies!$R$18=A17,TRUE,FALSE),(IF(Advies!$R$19,TRUE,FALSE)))),(AND(IF(Advies!$S$18=A17,TRUE,FALSE),(IF(Advies!$S$19,TRUE,FALSE)))),(AND(IF(Advies!$T$18=A17,TRUE,FALSE),(IF(Advies!$T$19,TRUE,FALSE)))),(AND(IF(Advies!$U$18=A17,TRUE,FALSE),(IF(Advies!$U$19,TRUE,FALSE)))),(AND(IF(Advies!$V$18=A17,TRUE,FALSE),(IF(Advies!$V$19,TRUE,FALSE)))),(AND(IF(Advies!$W$18=A17,TRUE,FALSE),(IF(Advies!$W$19,TRUE,FALSE)))))</f>
        <v>0</v>
      </c>
      <c r="I17" s="202" t="b">
        <f>OR((AND(IF(Advies!$N$22=A17,TRUE,FALSE),(IF(Advies!$N$23,TRUE,FALSE)))),(AND(IF(Advies!$O$22=A17,TRUE,FALSE),(IF(Advies!$O$23,TRUE,FALSE)))),(AND(IF(Advies!$P$22=A17,TRUE,FALSE),(IF(Advies!$P$23,TRUE,FALSE)))),(AND(IF(Advies!$Q$22=A17,TRUE,FALSE),(IF(Advies!$Q$23,TRUE,FALSE)))),(AND(IF(Advies!$R$22=A17,TRUE,FALSE),(IF(Advies!$R$23,TRUE,FALSE)))),(AND(IF(Advies!$S$22=A17,TRUE,FALSE),(IF(Advies!$S$23,TRUE,FALSE)))),(AND(IF(Advies!$T$22=A17,TRUE,FALSE),(IF(Advies!$T$23,TRUE,FALSE)))),(AND(IF(Advies!$U$22=A17,TRUE,FALSE),(IF(Advies!$U$23,TRUE,FALSE)))),(AND(IF(Advies!$V$22=A17,TRUE,FALSE),(IF(Advies!$V$23,TRUE,FALSE)))),(AND(IF(Advies!$W$22=A17,TRUE,FALSE),(IF(Advies!$W$23,TRUE,FALSE)))))</f>
        <v>0</v>
      </c>
      <c r="J17" s="202" t="b">
        <f>OR((AND(IF(Advies!$N$26=A17,TRUE,FALSE),(IF(Advies!$N$27,TRUE,FALSE)))),(AND(IF(Advies!$O$26=A17,TRUE,FALSE),(IF(Advies!$O$27,TRUE,FALSE)))),(AND(IF(Advies!$P$26=A17,TRUE,FALSE),(IF(Advies!$P$27,TRUE,FALSE)))),(AND(IF(Advies!$Q$26=A17,TRUE,FALSE),(IF(Advies!$Q$27,TRUE,FALSE)))),(AND(IF(Advies!$R$26=A17,TRUE,FALSE),(IF(Advies!$R$27,TRUE,FALSE)))),(AND(IF(Advies!$S$26=A17,TRUE,FALSE),(IF(Advies!$S$27,TRUE,FALSE)))),(AND(IF(Advies!$T$26=A17,TRUE,FALSE),(IF(Advies!$T$27,TRUE,FALSE)))),(AND(IF(Advies!$U$26=A17,TRUE,FALSE),(IF(Advies!$U$27,TRUE,FALSE)))),(AND(IF(Advies!$V$26=A17,TRUE,FALSE),(IF(Advies!$V$27,TRUE,FALSE)))),(AND(IF(Advies!$W$26=A17,TRUE,FALSE),(IF(Advies!$W$27,TRUE,FALSE)))))</f>
        <v>0</v>
      </c>
      <c r="K17" s="202" t="b">
        <f>OR((AND(IF(Advies!$N$31=A17,TRUE,FALSE),(IF(Advies!$N$32,TRUE,FALSE)))),(AND(IF(Advies!$O$31=A17,TRUE,FALSE),(IF(Advies!$O$32,TRUE,FALSE)))),(AND(IF(Advies!$P$31=A17,TRUE,FALSE),(IF(Advies!$P$32,TRUE,FALSE)))),(AND(IF(Advies!$Q$31=A17,TRUE,FALSE),(IF(Advies!$Q$32,TRUE,FALSE)))),(AND(IF(Advies!$R$31=A17,TRUE,FALSE),(IF(Advies!$R$32,TRUE,FALSE)))),(AND(IF(Advies!$S$31=A17,TRUE,FALSE),(IF(Advies!$S$32,TRUE,FALSE)))),(AND(IF(Advies!$T$31=A17,TRUE,FALSE),(IF(Advies!$T$32,TRUE,FALSE)))),(AND(IF(Advies!$U$31=A17,TRUE,FALSE),(IF(Advies!$U$32,TRUE,FALSE)))),(AND(IF(Advies!$V$31=A17,TRUE,FALSE),(IF(Advies!$V$32,TRUE,FALSE)))),(AND(IF(Advies!$W$31=A17,TRUE,FALSE),(IF(Advies!$W$32,TRUE,FALSE)))))</f>
        <v>0</v>
      </c>
      <c r="L17" s="202" t="b">
        <f>OR((AND(IF(Advies!$N$35=A17,TRUE,FALSE),(IF(Advies!$N$36,TRUE,FALSE)))),(AND(IF(Advies!$O$35=A17,TRUE,FALSE),(IF(Advies!$O$36,TRUE,FALSE)))),(AND(IF(Advies!$P$35=A17,TRUE,FALSE),(IF(Advies!$P$36,TRUE,FALSE)))),(AND(IF(Advies!$Q$35=A17,TRUE,FALSE),(IF(Advies!$Q$36,TRUE,FALSE)))),(AND(IF(Advies!$R$35=A17,TRUE,FALSE),(IF(Advies!$R$36,TRUE,FALSE)))),(AND(IF(Advies!$S$35=A17,TRUE,FALSE),(IF(Advies!$S$36,TRUE,FALSE)))),(AND(IF(Advies!$T$35=A17,TRUE,FALSE),(IF(Advies!$T$36,TRUE,FALSE)))),(AND(IF(Advies!$U$35=A17,TRUE,FALSE),(IF(Advies!$U$36,TRUE,FALSE)))),(AND(IF(Advies!$V$35=A17,TRUE,FALSE),(IF(Advies!$V$36,TRUE,FALSE)))),(AND(IF(Advies!$W$35=A17,TRUE,FALSE),(IF(Advies!$W$36,TRUE,FALSE)))))</f>
        <v>0</v>
      </c>
      <c r="M17" s="202" t="b">
        <f>OR((AND(IF(Advies!$N$40=A17,TRUE,FALSE),(IF(Advies!$N$41,TRUE,FALSE)))),(AND(IF(Advies!$O$40=A17,TRUE,FALSE),(IF(Advies!$O$41,TRUE,FALSE)))),(AND(IF(Advies!$P$40=A17,TRUE,FALSE),(IF(Advies!$P$41,TRUE,FALSE)))),(AND(IF(Advies!$Q$40=A17,TRUE,FALSE),(IF(Advies!$Q$41,TRUE,FALSE)))),(AND(IF(Advies!$R$40=A17,TRUE,FALSE),(IF(Advies!$R$41,TRUE,FALSE)))),(AND(IF(Advies!$S$40=A17,TRUE,FALSE),(IF(Advies!$S$41,TRUE,FALSE)))),(AND(IF(Advies!$T$40=A17,TRUE,FALSE),(IF(Advies!$T$41,TRUE,FALSE)))),(AND(IF(Advies!$U$40=A17,TRUE,FALSE),(IF(Advies!$U$41,TRUE,FALSE)))),(AND(IF(Advies!$V$40=A17,TRUE,FALSE),(IF(Advies!$V$41,TRUE,FALSE)))),(AND(IF(Advies!$W$40=A17,TRUE,FALSE),(IF(Advies!$W$41,TRUE,FALSE)))))</f>
        <v>0</v>
      </c>
      <c r="N17" s="202" t="b">
        <f>OR((AND(IF(Advies!$N$44=A17,TRUE,FALSE),(IF(Advies!$N$45,TRUE,FALSE)))),(AND(IF(Advies!$O$44=A17,TRUE,FALSE),(IF(Advies!$O$45,TRUE,FALSE)))),(AND(IF(Advies!$P$44=A17,TRUE,FALSE),(IF(Advies!$P$45,TRUE,FALSE)))),(AND(IF(Advies!$Q$44=A17,TRUE,FALSE),(IF(Advies!$Q$45,TRUE,FALSE)))),(AND(IF(Advies!$R$44=A17,TRUE,FALSE),(IF(Advies!$R$45,TRUE,FALSE)))),(AND(IF(Advies!$S$44=A17,TRUE,FALSE),(IF(Advies!$S$45,TRUE,FALSE)))),(AND(IF(Advies!$T$44=A17,TRUE,FALSE),(IF(Advies!$T$45,TRUE,FALSE)))),(AND(IF(Advies!$U$44=A17,TRUE,FALSE),(IF(Advies!$U$45,TRUE,FALSE)))),(AND(IF(Advies!$V$44=A17,TRUE,FALSE),(IF(Advies!$V$45,TRUE,FALSE)))),(AND(IF(Advies!$W$44=A17,TRUE,FALSE),(IF(Advies!$W$45,TRUE,FALSE)))))</f>
        <v>0</v>
      </c>
      <c r="O17" s="202" t="b">
        <f>OR((AND(IF(Advies!$N$49=A17,TRUE,FALSE),(IF(Advies!$N$50,TRUE,FALSE)))),(AND(IF(Advies!$O$49=A17,TRUE,FALSE),(IF(Advies!$O$50,TRUE,FALSE)))),(AND(IF(Advies!$P$49=A17,TRUE,FALSE),(IF(Advies!$P$50,TRUE,FALSE)))),(AND(IF(Advies!$Q$49=A17,TRUE,FALSE),(IF(Advies!$Q$50,TRUE,FALSE)))),(AND(IF(Advies!$R$49=A17,TRUE,FALSE),(IF(Advies!$R$50,TRUE,FALSE)))),(AND(IF(Advies!$S$49=A17,TRUE,FALSE),(IF(Advies!$S$50,TRUE,FALSE)))),(AND(IF(Advies!$T$49=A17,TRUE,FALSE),(IF(Advies!$T$50,TRUE,FALSE)))),(AND(IF(Advies!$U$49=A17,TRUE,FALSE),(IF(Advies!$U$50,TRUE,FALSE)))),(AND(IF(Advies!$V$49=A17,TRUE,FALSE),(IF(Advies!$V$50,TRUE,FALSE)))),(AND(IF(Advies!$W$49=A17,TRUE,FALSE),(IF(Advies!$W$50,TRUE,FALSE)))))</f>
        <v>0</v>
      </c>
      <c r="P17" s="202" t="b">
        <f>OR((AND(IF(Advies!$N$53=A17,TRUE,FALSE),(IF(Advies!$N$54,TRUE,FALSE)))),(AND(IF(Advies!$O$53=A17,TRUE,FALSE),(IF(Advies!$O$54,TRUE,FALSE)))),(AND(IF(Advies!$P$53=A17,TRUE,FALSE),(IF(Advies!$P$54,TRUE,FALSE)))),(AND(IF(Advies!$Q$53=A17,TRUE,FALSE),(IF(Advies!$Q$54,TRUE,FALSE)))),(AND(IF(Advies!$R$53=A17,TRUE,FALSE),(IF(Advies!$R$54,TRUE,FALSE)))),(AND(IF(Advies!$S$53=A17,TRUE,FALSE),(IF(Advies!$S$54,TRUE,FALSE)))),(AND(IF(Advies!$T$53=A17,TRUE,FALSE),(IF(Advies!$T$54,TRUE,FALSE)))),(AND(IF(Advies!$U$53=A17,TRUE,FALSE),(IF(Advies!$U$54,TRUE,FALSE)))),(AND(IF(Advies!$V$53=A17,TRUE,FALSE),(IF(Advies!$V$54,TRUE,FALSE)))),(AND(IF(Advies!$W$53=A17,TRUE,FALSE),(IF(Advies!$W$54,TRUE,FALSE)))))</f>
        <v>0</v>
      </c>
      <c r="Q17" s="202" t="b">
        <f>OR((AND(IF(Advies!$N$57=A17,TRUE,FALSE),(IF(Advies!$N$58,TRUE,FALSE)))),(AND(IF(Advies!$O$57=A17,TRUE,FALSE),(IF(Advies!$O$58,TRUE,FALSE)))),(AND(IF(Advies!$P$57=A17,TRUE,FALSE),(IF(Advies!$P$58,TRUE,FALSE)))),(AND(IF(Advies!$Q$57=A17,TRUE,FALSE),(IF(Advies!$Q$58,TRUE,FALSE)))),(AND(IF(Advies!$R$57=A17,TRUE,FALSE),(IF(Advies!$R$58,TRUE,FALSE)))),(AND(IF(Advies!$S$57=A17,TRUE,FALSE),(IF(Advies!$S$58,TRUE,FALSE)))),(AND(IF(Advies!$T$57=A17,TRUE,FALSE),(IF(Advies!$T$58,TRUE,FALSE)))),(AND(IF(Advies!$U$57=A17,TRUE,FALSE),(IF(Advies!$U$58,TRUE,FALSE)))),(AND(IF(Advies!$V$57=A17,TRUE,FALSE),(IF(Advies!$V$58,TRUE,FALSE)))),(AND(IF(Advies!$W$57=A17,TRUE,FALSE),(IF(Advies!$W$58,TRUE,FALSE)))))</f>
        <v>0</v>
      </c>
      <c r="R17" s="202" t="b">
        <f>OR((AND(IF(Advies!$N$61=A17,TRUE,FALSE),(IF(Advies!$N$62,TRUE,FALSE)))),(AND(IF(Advies!$O$61=A17,TRUE,FALSE),(IF(Advies!$O$62,TRUE,FALSE)))),(AND(IF(Advies!$P$61=A17,TRUE,FALSE),(IF(Advies!$P$62,TRUE,FALSE)))),(AND(IF(Advies!$Q$61=A17,TRUE,FALSE),(IF(Advies!$Q$62,TRUE,FALSE)))),(AND(IF(Advies!$R$61=A17,TRUE,FALSE),(IF(Advies!$R$62,TRUE,FALSE)))),(AND(IF(Advies!$S$61=A17,TRUE,FALSE),(IF(Advies!$S$62,TRUE,FALSE)))),(AND(IF(Advies!$T$61=A17,TRUE,FALSE),(IF(Advies!$T$62,TRUE,FALSE)))),(AND(IF(Advies!$U$61=A17,TRUE,FALSE),(IF(Advies!$U$62,TRUE,FALSE)))),(AND(IF(Advies!$V$61=A17,TRUE,FALSE),(IF(Advies!$V$62,TRUE,FALSE)))),(AND(IF(Advies!$W$61=A17,TRUE,FALSE),(IF(Advies!$W$62,TRUE,FALSE)))))</f>
        <v>0</v>
      </c>
      <c r="S17" s="202" t="b">
        <f>OR((AND(IF(Advies!$N$66=A17,TRUE,FALSE),(IF(Advies!$N$67,TRUE,FALSE)))),(AND(IF(Advies!$O$66=A17,TRUE,FALSE),(IF(Advies!$O$67,TRUE,FALSE)))),(AND(IF(Advies!$P$66=A17,TRUE,FALSE),(IF(Advies!$P$67,TRUE,FALSE)))),(AND(IF(Advies!$Q$66=A17,TRUE,FALSE),(IF(Advies!$Q$67,TRUE,FALSE)))),(AND(IF(Advies!$R$66=A17,TRUE,FALSE),(IF(Advies!$R$67,TRUE,FALSE)))),(AND(IF(Advies!$S$66=A17,TRUE,FALSE),(IF(Advies!$S$67,TRUE,FALSE)))),(AND(IF(Advies!$T$66=A17,TRUE,FALSE),(IF(Advies!$T$67,TRUE,FALSE)))),(AND(IF(Advies!$U$66=A17,TRUE,FALSE),(IF(Advies!$U$67,TRUE,FALSE)))),(AND(IF(Advies!$V$66=A17,TRUE,FALSE),(IF(Advies!$V$67,TRUE,FALSE)))),(AND(IF(Advies!$W$66=A17,TRUE,FALSE),(IF(Advies!$W$67,TRUE,FALSE)))))</f>
        <v>0</v>
      </c>
      <c r="T17" s="202" t="b">
        <f>OR((AND(IF(Advies!$N$70=A17,TRUE,FALSE),(IF(Advies!$N$71,TRUE,FALSE)))),(AND(IF(Advies!$O$70=A17,TRUE,FALSE),(IF(Advies!$O$71,TRUE,FALSE)))),(AND(IF(Advies!$P$70=A17,TRUE,FALSE),(IF(Advies!$P$71,TRUE,FALSE)))),(AND(IF(Advies!$Q$70=A17,TRUE,FALSE),(IF(Advies!$Q$71,TRUE,FALSE)))),(AND(IF(Advies!$R$70=A17,TRUE,FALSE),(IF(Advies!$R$71,TRUE,FALSE)))),(AND(IF(Advies!$S$70=A17,TRUE,FALSE),(IF(Advies!$S$71,TRUE,FALSE)))),(AND(IF(Advies!$T$70=A17,TRUE,FALSE),(IF(Advies!$T$71,TRUE,FALSE)))),(AND(IF(Advies!$U$70=A17,TRUE,FALSE),(IF(Advies!$U$71,TRUE,FALSE)))),(AND(IF(Advies!$V$70=A17,TRUE,FALSE),(IF(Advies!$V$71,TRUE,FALSE)))),(AND(IF(Advies!$W$70=A17,TRUE,FALSE),(IF(Advies!$W$71,TRUE,FALSE)))))</f>
        <v>0</v>
      </c>
      <c r="U17" s="202" t="b">
        <f>OR((AND(IF(Advies!$N$74=A17,TRUE,FALSE),(IF(Advies!$N$75,TRUE,FALSE)))),(AND(IF(Advies!$O$74=A17,TRUE,FALSE),(IF(Advies!$O$75,TRUE,FALSE)))),(AND(IF(Advies!$P$74=A17,TRUE,FALSE),(IF(Advies!$P$75,TRUE,FALSE)))),(AND(IF(Advies!$Q$74=A17,TRUE,FALSE),(IF(Advies!$Q$75,TRUE,FALSE)))),(AND(IF(Advies!$R$74=A17,TRUE,FALSE),(IF(Advies!$R$75,TRUE,FALSE)))),(AND(IF(Advies!$S$74=A17,TRUE,FALSE),(IF(Advies!$S$75,TRUE,FALSE)))),(AND(IF(Advies!$T$74=A17,TRUE,FALSE),(IF(Advies!$T$75,TRUE,FALSE)))),(AND(IF(Advies!$U$74=A17,TRUE,FALSE),(IF(Advies!$U$75,TRUE,FALSE)))),(AND(IF(Advies!$V$74=A17,TRUE,FALSE),(IF(Advies!$V$75,TRUE,FALSE)))),(AND(IF(Advies!$W$74=A17,TRUE,FALSE),(IF(Advies!$W$75,TRUE,FALSE)))))</f>
        <v>0</v>
      </c>
      <c r="V17" s="35"/>
      <c r="W17" s="35"/>
      <c r="X17" s="35"/>
      <c r="Y17" s="35"/>
      <c r="Z17" s="35"/>
      <c r="AA17" s="35"/>
      <c r="AB17" s="35"/>
      <c r="AC17" s="35"/>
      <c r="AD17" s="35"/>
      <c r="AE17" s="35"/>
      <c r="AF17" s="35"/>
      <c r="AG17" s="35"/>
      <c r="AH17" s="35"/>
      <c r="AI17" s="35"/>
      <c r="AJ17" s="35"/>
      <c r="AK17" s="35"/>
      <c r="AL17" s="35"/>
      <c r="AM17" s="35"/>
      <c r="AN17" s="35"/>
      <c r="AO17" s="35"/>
      <c r="AP17" s="35"/>
      <c r="AQ17" s="35"/>
      <c r="AR17" s="35"/>
      <c r="AS17" s="35"/>
      <c r="AT17" s="35"/>
      <c r="AU17" s="35"/>
      <c r="AV17" s="35"/>
      <c r="AW17" s="35"/>
      <c r="AX17" s="35"/>
      <c r="AY17" s="35"/>
      <c r="AZ17" s="35"/>
      <c r="BA17" s="35"/>
      <c r="BB17" s="35"/>
      <c r="BC17" s="35"/>
      <c r="BD17" s="35"/>
      <c r="BE17" s="35"/>
      <c r="BF17" s="35"/>
      <c r="BG17" s="35"/>
      <c r="BH17" s="35"/>
      <c r="BI17" s="35"/>
      <c r="BJ17" s="35"/>
      <c r="BK17" s="35"/>
      <c r="BL17" s="35"/>
      <c r="BM17" s="35"/>
    </row>
    <row r="18" spans="1:65" x14ac:dyDescent="0.25">
      <c r="A18" s="17" t="s">
        <v>89</v>
      </c>
      <c r="B18" s="194" t="b">
        <f t="shared" ref="B18:B30" si="1">OR((IF(D18,TRUE,FALSE)),(IF(E18,TRUE,FALSE)),(IF(F18,TRUE,FALSE)),(IF(G18,TRUE,FALSE)),(IF(H18,TRUE,FALSE)),(IF(I18,TRUE,FALSE)),(IF(J18,TRUE,FALSE)),(IF(K18,TRUE,FALSE)),(IF(L18,TRUE,FALSE)),(IF(M18,TRUE,FALSE)),(IF(N18,TRUE,FALSE)),(IF(O18,TRUE,FALSE)),(IF(P18,TRUE,FALSE)),(IF(Q18,TRUE,FALSE)),(IF(R18,TRUE,FALSE)),(IF(S18,TRUE,FALSE)),(IF(T18,TRUE,FALSE)),(IF(U18,TRUE,FALSE)))</f>
        <v>0</v>
      </c>
      <c r="C18" s="169"/>
      <c r="D18" s="202" t="b">
        <f>OR((AND(IF(Advies!$N$2=A18,TRUE,FALSE),(IF(Advies!$N$3,TRUE,FALSE)))),(AND(IF(Advies!$O$2=A18,TRUE,FALSE),(IF(Advies!$O$3,TRUE,FALSE)))),(AND(IF(Advies!$P$2=A18,TRUE,FALSE),(IF(Advies!$P$3,TRUE,FALSE)))),(AND(IF(Advies!$Q$2=A18,TRUE,FALSE),(IF(Advies!$Q$3,TRUE,FALSE)))),(AND(IF(Advies!$R$2=A18,TRUE,FALSE),(IF(Advies!$R$3,TRUE,FALSE)))),(AND(IF(Advies!$S$2=A18,TRUE,FALSE),(IF(Advies!$S$3,TRUE,FALSE)))),(AND(IF(Advies!$T$2=A18,TRUE,FALSE),(IF(Advies!$T$3,TRUE,FALSE)))),(AND(IF(Advies!$U$2=A18,TRUE,FALSE),(IF(Advies!$U$3,TRUE,FALSE)))),(AND(IF(Advies!$V$2=A18,TRUE,FALSE),(IF(Advies!$V$3,TRUE,FALSE)))),(AND(IF(Advies!$W$2=A18,TRUE,FALSE),(IF(Advies!$W$3,TRUE,FALSE)))))</f>
        <v>0</v>
      </c>
      <c r="E18" s="202" t="b">
        <f>OR((AND(IF(Advies!$N$6=A18,TRUE,FALSE),(IF(Advies!$N$7,TRUE,FALSE)))),(AND(IF(Advies!$O$6=A18,TRUE,FALSE),(IF(Advies!$O$7,TRUE,FALSE)))),(AND(IF(Advies!$P$6=A18,TRUE,FALSE),(IF(Advies!$P$7,TRUE,FALSE)))),(AND(IF(Advies!$Q$6=A18,TRUE,FALSE),(IF(Advies!$Q$7,TRUE,FALSE)))),(AND(IF(Advies!$R$6=A18,TRUE,FALSE),(IF(Advies!$R$7,TRUE,FALSE)))),(AND(IF(Advies!$S$6=A18,TRUE,FALSE),(IF(Advies!$S$7,TRUE,FALSE)))),(AND(IF(Advies!$T$6=A18,TRUE,FALSE),(IF(Advies!$T$7,TRUE,FALSE)))),(AND(IF(Advies!$U$6=A18,TRUE,FALSE),(IF(Advies!$U$7,TRUE,FALSE)))),(AND(IF(Advies!$V$6=A18,TRUE,FALSE),(IF(Advies!$V$7,TRUE,FALSE)))),(AND(IF(Advies!$W$6=A18,TRUE,FALSE),(IF(Advies!$W$7,TRUE,FALSE)))))</f>
        <v>0</v>
      </c>
      <c r="F18" s="202" t="b">
        <f>OR((AND(IF(Advies!$N$10=A18,TRUE,FALSE),(IF(Advies!$N$11,TRUE,FALSE)))),(AND(IF(Advies!$O$10=A18,TRUE,FALSE),(IF(Advies!$O$11,TRUE,FALSE)))),(AND(IF(Advies!$P$10=A18,TRUE,FALSE),(IF(Advies!$P$11,TRUE,FALSE)))),(AND(IF(Advies!$Q$10=A18,TRUE,FALSE),(IF(Advies!$Q$11,TRUE,FALSE)))),(AND(IF(Advies!$R$10=A18,TRUE,FALSE),(IF(Advies!$R$11,TRUE,FALSE)))),(AND(IF(Advies!$S$10=A18,TRUE,FALSE),(IF(Advies!$S$11,TRUE,FALSE)))),(AND(IF(Advies!$T$10=A18,TRUE,FALSE),(IF(Advies!$T$11,TRUE,FALSE)))),(AND(IF(Advies!$U$10=A18,TRUE,FALSE),(IF(Advies!$U$11,TRUE,FALSE)))),(AND(IF(Advies!$V$10=A18,TRUE,FALSE),(IF(Advies!$V$11,TRUE,FALSE)))),(AND(IF(Advies!$W$10=A18,TRUE,FALSE),(IF(Advies!$W$11,TRUE,FALSE)))))</f>
        <v>0</v>
      </c>
      <c r="G18" s="202" t="b">
        <f>OR((AND(IF(Advies!$N$14=A18,TRUE,FALSE),(IF(Advies!$N$15,TRUE,FALSE)))),(AND(IF(Advies!$O$14=A18,TRUE,FALSE),(IF(Advies!$O$15,TRUE,FALSE)))),(AND(IF(Advies!$P$14=A18,TRUE,FALSE),(IF(Advies!$P$15,TRUE,FALSE)))),(AND(IF(Advies!$Q$14=A18,TRUE,FALSE),(IF(Advies!$Q$15,TRUE,FALSE)))),(AND(IF(Advies!$R$14=A18,TRUE,FALSE),(IF(Advies!$R$15,TRUE,FALSE)))),(AND(IF(Advies!$S$14=A18,TRUE,FALSE),(IF(Advies!$S$15,TRUE,FALSE)))),(AND(IF(Advies!$T$14=A18,TRUE,FALSE),(IF(Advies!$T$15,TRUE,FALSE)))),(AND(IF(Advies!$U$14=A18,TRUE,FALSE),(IF(Advies!$U$15,TRUE,FALSE)))),(AND(IF(Advies!$V$14=A18,TRUE,FALSE),(IF(Advies!$V$15,TRUE,FALSE)))),(AND(IF(Advies!$W$14=A18,TRUE,FALSE),(IF(Advies!$W$15,TRUE,FALSE)))))</f>
        <v>0</v>
      </c>
      <c r="H18" s="202" t="b">
        <f>OR((AND(IF(Advies!$N$18=A18,TRUE,FALSE),(IF(Advies!$N$19,TRUE,FALSE)))),(AND(IF(Advies!$O$18=A18,TRUE,FALSE),(IF(Advies!$O$19,TRUE,FALSE)))),(AND(IF(Advies!$P$18=A18,TRUE,FALSE),(IF(Advies!$P$19,TRUE,FALSE)))),(AND(IF(Advies!$Q$18=A18,TRUE,FALSE),(IF(Advies!$Q$19,TRUE,FALSE)))),(AND(IF(Advies!$R$18=A18,TRUE,FALSE),(IF(Advies!$R$19,TRUE,FALSE)))),(AND(IF(Advies!$S$18=A18,TRUE,FALSE),(IF(Advies!$S$19,TRUE,FALSE)))),(AND(IF(Advies!$T$18=A18,TRUE,FALSE),(IF(Advies!$T$19,TRUE,FALSE)))),(AND(IF(Advies!$U$18=A18,TRUE,FALSE),(IF(Advies!$U$19,TRUE,FALSE)))),(AND(IF(Advies!$V$18=A18,TRUE,FALSE),(IF(Advies!$V$19,TRUE,FALSE)))),(AND(IF(Advies!$W$18=A18,TRUE,FALSE),(IF(Advies!$W$19,TRUE,FALSE)))))</f>
        <v>0</v>
      </c>
      <c r="I18" s="202" t="b">
        <f>OR((AND(IF(Advies!$N$22=A18,TRUE,FALSE),(IF(Advies!$N$23,TRUE,FALSE)))),(AND(IF(Advies!$O$22=A18,TRUE,FALSE),(IF(Advies!$O$23,TRUE,FALSE)))),(AND(IF(Advies!$P$22=A18,TRUE,FALSE),(IF(Advies!$P$23,TRUE,FALSE)))),(AND(IF(Advies!$Q$22=A18,TRUE,FALSE),(IF(Advies!$Q$23,TRUE,FALSE)))),(AND(IF(Advies!$R$22=A18,TRUE,FALSE),(IF(Advies!$R$23,TRUE,FALSE)))),(AND(IF(Advies!$S$22=A18,TRUE,FALSE),(IF(Advies!$S$23,TRUE,FALSE)))),(AND(IF(Advies!$T$22=A18,TRUE,FALSE),(IF(Advies!$T$23,TRUE,FALSE)))),(AND(IF(Advies!$U$22=A18,TRUE,FALSE),(IF(Advies!$U$23,TRUE,FALSE)))),(AND(IF(Advies!$V$22=A18,TRUE,FALSE),(IF(Advies!$V$23,TRUE,FALSE)))),(AND(IF(Advies!$W$22=A18,TRUE,FALSE),(IF(Advies!$W$23,TRUE,FALSE)))))</f>
        <v>0</v>
      </c>
      <c r="J18" s="202" t="b">
        <f>OR((AND(IF(Advies!$N$26=A18,TRUE,FALSE),(IF(Advies!$N$27,TRUE,FALSE)))),(AND(IF(Advies!$O$26=A18,TRUE,FALSE),(IF(Advies!$O$27,TRUE,FALSE)))),(AND(IF(Advies!$P$26=A18,TRUE,FALSE),(IF(Advies!$P$27,TRUE,FALSE)))),(AND(IF(Advies!$Q$26=A18,TRUE,FALSE),(IF(Advies!$Q$27,TRUE,FALSE)))),(AND(IF(Advies!$R$26=A18,TRUE,FALSE),(IF(Advies!$R$27,TRUE,FALSE)))),(AND(IF(Advies!$S$26=A18,TRUE,FALSE),(IF(Advies!$S$27,TRUE,FALSE)))),(AND(IF(Advies!$T$26=A18,TRUE,FALSE),(IF(Advies!$T$27,TRUE,FALSE)))),(AND(IF(Advies!$U$26=A18,TRUE,FALSE),(IF(Advies!$U$27,TRUE,FALSE)))),(AND(IF(Advies!$V$26=A18,TRUE,FALSE),(IF(Advies!$V$27,TRUE,FALSE)))),(AND(IF(Advies!$W$26=A18,TRUE,FALSE),(IF(Advies!$W$27,TRUE,FALSE)))))</f>
        <v>0</v>
      </c>
      <c r="K18" s="202" t="b">
        <f>OR((AND(IF(Advies!$N$31=A18,TRUE,FALSE),(IF(Advies!$N$32,TRUE,FALSE)))),(AND(IF(Advies!$O$31=A18,TRUE,FALSE),(IF(Advies!$O$32,TRUE,FALSE)))),(AND(IF(Advies!$P$31=A18,TRUE,FALSE),(IF(Advies!$P$32,TRUE,FALSE)))),(AND(IF(Advies!$Q$31=A18,TRUE,FALSE),(IF(Advies!$Q$32,TRUE,FALSE)))),(AND(IF(Advies!$R$31=A18,TRUE,FALSE),(IF(Advies!$R$32,TRUE,FALSE)))),(AND(IF(Advies!$S$31=A18,TRUE,FALSE),(IF(Advies!$S$32,TRUE,FALSE)))),(AND(IF(Advies!$T$31=A18,TRUE,FALSE),(IF(Advies!$T$32,TRUE,FALSE)))),(AND(IF(Advies!$U$31=A18,TRUE,FALSE),(IF(Advies!$U$32,TRUE,FALSE)))),(AND(IF(Advies!$V$31=A18,TRUE,FALSE),(IF(Advies!$V$32,TRUE,FALSE)))),(AND(IF(Advies!$W$31=A18,TRUE,FALSE),(IF(Advies!$W$32,TRUE,FALSE)))))</f>
        <v>0</v>
      </c>
      <c r="L18" s="202" t="b">
        <f>OR((AND(IF(Advies!$N$35=A18,TRUE,FALSE),(IF(Advies!$N$36,TRUE,FALSE)))),(AND(IF(Advies!$O$35=A18,TRUE,FALSE),(IF(Advies!$O$36,TRUE,FALSE)))),(AND(IF(Advies!$P$35=A18,TRUE,FALSE),(IF(Advies!$P$36,TRUE,FALSE)))),(AND(IF(Advies!$Q$35=A18,TRUE,FALSE),(IF(Advies!$Q$36,TRUE,FALSE)))),(AND(IF(Advies!$R$35=A18,TRUE,FALSE),(IF(Advies!$R$36,TRUE,FALSE)))),(AND(IF(Advies!$S$35=A18,TRUE,FALSE),(IF(Advies!$S$36,TRUE,FALSE)))),(AND(IF(Advies!$T$35=A18,TRUE,FALSE),(IF(Advies!$T$36,TRUE,FALSE)))),(AND(IF(Advies!$U$35=A18,TRUE,FALSE),(IF(Advies!$U$36,TRUE,FALSE)))),(AND(IF(Advies!$V$35=A18,TRUE,FALSE),(IF(Advies!$V$36,TRUE,FALSE)))),(AND(IF(Advies!$W$35=A18,TRUE,FALSE),(IF(Advies!$W$36,TRUE,FALSE)))))</f>
        <v>0</v>
      </c>
      <c r="M18" s="202" t="b">
        <f>OR((AND(IF(Advies!$N$40=A18,TRUE,FALSE),(IF(Advies!$N$41,TRUE,FALSE)))),(AND(IF(Advies!$O$40=A18,TRUE,FALSE),(IF(Advies!$O$41,TRUE,FALSE)))),(AND(IF(Advies!$P$40=A18,TRUE,FALSE),(IF(Advies!$P$41,TRUE,FALSE)))),(AND(IF(Advies!$Q$40=A18,TRUE,FALSE),(IF(Advies!$Q$41,TRUE,FALSE)))),(AND(IF(Advies!$R$40=A18,TRUE,FALSE),(IF(Advies!$R$41,TRUE,FALSE)))),(AND(IF(Advies!$S$40=A18,TRUE,FALSE),(IF(Advies!$S$41,TRUE,FALSE)))),(AND(IF(Advies!$T$40=A18,TRUE,FALSE),(IF(Advies!$T$41,TRUE,FALSE)))),(AND(IF(Advies!$U$40=A18,TRUE,FALSE),(IF(Advies!$U$41,TRUE,FALSE)))),(AND(IF(Advies!$V$40=A18,TRUE,FALSE),(IF(Advies!$V$41,TRUE,FALSE)))),(AND(IF(Advies!$W$40=A18,TRUE,FALSE),(IF(Advies!$W$41,TRUE,FALSE)))))</f>
        <v>0</v>
      </c>
      <c r="N18" s="202" t="b">
        <f>OR((AND(IF(Advies!$N$44=A18,TRUE,FALSE),(IF(Advies!$N$45,TRUE,FALSE)))),(AND(IF(Advies!$O$44=A18,TRUE,FALSE),(IF(Advies!$O$45,TRUE,FALSE)))),(AND(IF(Advies!$P$44=A18,TRUE,FALSE),(IF(Advies!$P$45,TRUE,FALSE)))),(AND(IF(Advies!$Q$44=A18,TRUE,FALSE),(IF(Advies!$Q$45,TRUE,FALSE)))),(AND(IF(Advies!$R$44=A18,TRUE,FALSE),(IF(Advies!$R$45,TRUE,FALSE)))),(AND(IF(Advies!$S$44=A18,TRUE,FALSE),(IF(Advies!$S$45,TRUE,FALSE)))),(AND(IF(Advies!$T$44=A18,TRUE,FALSE),(IF(Advies!$T$45,TRUE,FALSE)))),(AND(IF(Advies!$U$44=A18,TRUE,FALSE),(IF(Advies!$U$45,TRUE,FALSE)))),(AND(IF(Advies!$V$44=A18,TRUE,FALSE),(IF(Advies!$V$45,TRUE,FALSE)))),(AND(IF(Advies!$W$44=A18,TRUE,FALSE),(IF(Advies!$W$45,TRUE,FALSE)))))</f>
        <v>0</v>
      </c>
      <c r="O18" s="202" t="b">
        <f>OR((AND(IF(Advies!$N$49=A18,TRUE,FALSE),(IF(Advies!$N$50,TRUE,FALSE)))),(AND(IF(Advies!$O$49=A18,TRUE,FALSE),(IF(Advies!$O$50,TRUE,FALSE)))),(AND(IF(Advies!$P$49=A18,TRUE,FALSE),(IF(Advies!$P$50,TRUE,FALSE)))),(AND(IF(Advies!$Q$49=A18,TRUE,FALSE),(IF(Advies!$Q$50,TRUE,FALSE)))),(AND(IF(Advies!$R$49=A18,TRUE,FALSE),(IF(Advies!$R$50,TRUE,FALSE)))),(AND(IF(Advies!$S$49=A18,TRUE,FALSE),(IF(Advies!$S$50,TRUE,FALSE)))),(AND(IF(Advies!$T$49=A18,TRUE,FALSE),(IF(Advies!$T$50,TRUE,FALSE)))),(AND(IF(Advies!$U$49=A18,TRUE,FALSE),(IF(Advies!$U$50,TRUE,FALSE)))),(AND(IF(Advies!$V$49=A18,TRUE,FALSE),(IF(Advies!$V$50,TRUE,FALSE)))),(AND(IF(Advies!$W$49=A18,TRUE,FALSE),(IF(Advies!$W$50,TRUE,FALSE)))))</f>
        <v>0</v>
      </c>
      <c r="P18" s="202" t="b">
        <f>OR((AND(IF(Advies!$N$53=A18,TRUE,FALSE),(IF(Advies!$N$54,TRUE,FALSE)))),(AND(IF(Advies!$O$53=A18,TRUE,FALSE),(IF(Advies!$O$54,TRUE,FALSE)))),(AND(IF(Advies!$P$53=A18,TRUE,FALSE),(IF(Advies!$P$54,TRUE,FALSE)))),(AND(IF(Advies!$Q$53=A18,TRUE,FALSE),(IF(Advies!$Q$54,TRUE,FALSE)))),(AND(IF(Advies!$R$53=A18,TRUE,FALSE),(IF(Advies!$R$54,TRUE,FALSE)))),(AND(IF(Advies!$S$53=A18,TRUE,FALSE),(IF(Advies!$S$54,TRUE,FALSE)))),(AND(IF(Advies!$T$53=A18,TRUE,FALSE),(IF(Advies!$T$54,TRUE,FALSE)))),(AND(IF(Advies!$U$53=A18,TRUE,FALSE),(IF(Advies!$U$54,TRUE,FALSE)))),(AND(IF(Advies!$V$53=A18,TRUE,FALSE),(IF(Advies!$V$54,TRUE,FALSE)))),(AND(IF(Advies!$W$53=A18,TRUE,FALSE),(IF(Advies!$W$54,TRUE,FALSE)))))</f>
        <v>0</v>
      </c>
      <c r="Q18" s="202" t="b">
        <f>OR((AND(IF(Advies!$N$57=A18,TRUE,FALSE),(IF(Advies!$N$58,TRUE,FALSE)))),(AND(IF(Advies!$O$57=A18,TRUE,FALSE),(IF(Advies!$O$58,TRUE,FALSE)))),(AND(IF(Advies!$P$57=A18,TRUE,FALSE),(IF(Advies!$P$58,TRUE,FALSE)))),(AND(IF(Advies!$Q$57=A18,TRUE,FALSE),(IF(Advies!$Q$58,TRUE,FALSE)))),(AND(IF(Advies!$R$57=A18,TRUE,FALSE),(IF(Advies!$R$58,TRUE,FALSE)))),(AND(IF(Advies!$S$57=A18,TRUE,FALSE),(IF(Advies!$S$58,TRUE,FALSE)))),(AND(IF(Advies!$T$57=A18,TRUE,FALSE),(IF(Advies!$T$58,TRUE,FALSE)))),(AND(IF(Advies!$U$57=A18,TRUE,FALSE),(IF(Advies!$U$58,TRUE,FALSE)))),(AND(IF(Advies!$V$57=A18,TRUE,FALSE),(IF(Advies!$V$58,TRUE,FALSE)))),(AND(IF(Advies!$W$57=A18,TRUE,FALSE),(IF(Advies!$W$58,TRUE,FALSE)))))</f>
        <v>0</v>
      </c>
      <c r="R18" s="202" t="b">
        <f>OR((AND(IF(Advies!$N$61=A18,TRUE,FALSE),(IF(Advies!$N$62,TRUE,FALSE)))),(AND(IF(Advies!$O$61=A18,TRUE,FALSE),(IF(Advies!$O$62,TRUE,FALSE)))),(AND(IF(Advies!$P$61=A18,TRUE,FALSE),(IF(Advies!$P$62,TRUE,FALSE)))),(AND(IF(Advies!$Q$61=A18,TRUE,FALSE),(IF(Advies!$Q$62,TRUE,FALSE)))),(AND(IF(Advies!$R$61=A18,TRUE,FALSE),(IF(Advies!$R$62,TRUE,FALSE)))),(AND(IF(Advies!$S$61=A18,TRUE,FALSE),(IF(Advies!$S$62,TRUE,FALSE)))),(AND(IF(Advies!$T$61=A18,TRUE,FALSE),(IF(Advies!$T$62,TRUE,FALSE)))),(AND(IF(Advies!$U$61=A18,TRUE,FALSE),(IF(Advies!$U$62,TRUE,FALSE)))),(AND(IF(Advies!$V$61=A18,TRUE,FALSE),(IF(Advies!$V$62,TRUE,FALSE)))),(AND(IF(Advies!$W$61=A18,TRUE,FALSE),(IF(Advies!$W$62,TRUE,FALSE)))))</f>
        <v>0</v>
      </c>
      <c r="S18" s="202" t="b">
        <f>OR((AND(IF(Advies!$N$66=A18,TRUE,FALSE),(IF(Advies!$N$67,TRUE,FALSE)))),(AND(IF(Advies!$O$66=A18,TRUE,FALSE),(IF(Advies!$O$67,TRUE,FALSE)))),(AND(IF(Advies!$P$66=A18,TRUE,FALSE),(IF(Advies!$P$67,TRUE,FALSE)))),(AND(IF(Advies!$Q$66=A18,TRUE,FALSE),(IF(Advies!$Q$67,TRUE,FALSE)))),(AND(IF(Advies!$R$66=A18,TRUE,FALSE),(IF(Advies!$R$67,TRUE,FALSE)))),(AND(IF(Advies!$S$66=A18,TRUE,FALSE),(IF(Advies!$S$67,TRUE,FALSE)))),(AND(IF(Advies!$T$66=A18,TRUE,FALSE),(IF(Advies!$T$67,TRUE,FALSE)))),(AND(IF(Advies!$U$66=A18,TRUE,FALSE),(IF(Advies!$U$67,TRUE,FALSE)))),(AND(IF(Advies!$V$66=A18,TRUE,FALSE),(IF(Advies!$V$67,TRUE,FALSE)))),(AND(IF(Advies!$W$66=A18,TRUE,FALSE),(IF(Advies!$W$67,TRUE,FALSE)))))</f>
        <v>0</v>
      </c>
      <c r="T18" s="202" t="b">
        <f>OR((AND(IF(Advies!$N$70=A18,TRUE,FALSE),(IF(Advies!$N$71,TRUE,FALSE)))),(AND(IF(Advies!$O$70=A18,TRUE,FALSE),(IF(Advies!$O$71,TRUE,FALSE)))),(AND(IF(Advies!$P$70=A18,TRUE,FALSE),(IF(Advies!$P$71,TRUE,FALSE)))),(AND(IF(Advies!$Q$70=A18,TRUE,FALSE),(IF(Advies!$Q$71,TRUE,FALSE)))),(AND(IF(Advies!$R$70=A18,TRUE,FALSE),(IF(Advies!$R$71,TRUE,FALSE)))),(AND(IF(Advies!$S$70=A18,TRUE,FALSE),(IF(Advies!$S$71,TRUE,FALSE)))),(AND(IF(Advies!$T$70=A18,TRUE,FALSE),(IF(Advies!$T$71,TRUE,FALSE)))),(AND(IF(Advies!$U$70=A18,TRUE,FALSE),(IF(Advies!$U$71,TRUE,FALSE)))),(AND(IF(Advies!$V$70=A18,TRUE,FALSE),(IF(Advies!$V$71,TRUE,FALSE)))),(AND(IF(Advies!$W$70=A18,TRUE,FALSE),(IF(Advies!$W$71,TRUE,FALSE)))))</f>
        <v>0</v>
      </c>
      <c r="U18" s="202" t="b">
        <f>OR((AND(IF(Advies!$N$74=A18,TRUE,FALSE),(IF(Advies!$N$75,TRUE,FALSE)))),(AND(IF(Advies!$O$74=A18,TRUE,FALSE),(IF(Advies!$O$75,TRUE,FALSE)))),(AND(IF(Advies!$P$74=A18,TRUE,FALSE),(IF(Advies!$P$75,TRUE,FALSE)))),(AND(IF(Advies!$Q$74=A18,TRUE,FALSE),(IF(Advies!$Q$75,TRUE,FALSE)))),(AND(IF(Advies!$R$74=A18,TRUE,FALSE),(IF(Advies!$R$75,TRUE,FALSE)))),(AND(IF(Advies!$S$74=A18,TRUE,FALSE),(IF(Advies!$S$75,TRUE,FALSE)))),(AND(IF(Advies!$T$74=A18,TRUE,FALSE),(IF(Advies!$T$75,TRUE,FALSE)))),(AND(IF(Advies!$U$74=A18,TRUE,FALSE),(IF(Advies!$U$75,TRUE,FALSE)))),(AND(IF(Advies!$V$74=A18,TRUE,FALSE),(IF(Advies!$V$75,TRUE,FALSE)))),(AND(IF(Advies!$W$74=A18,TRUE,FALSE),(IF(Advies!$W$75,TRUE,FALSE)))))</f>
        <v>0</v>
      </c>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35"/>
      <c r="AU18" s="35"/>
      <c r="AV18" s="35"/>
      <c r="AW18" s="35"/>
      <c r="AX18" s="35"/>
      <c r="AY18" s="35"/>
      <c r="AZ18" s="35"/>
      <c r="BA18" s="35"/>
      <c r="BB18" s="35"/>
      <c r="BC18" s="35"/>
      <c r="BD18" s="35"/>
      <c r="BE18" s="35"/>
      <c r="BF18" s="35"/>
      <c r="BG18" s="35"/>
      <c r="BH18" s="35"/>
      <c r="BI18" s="35"/>
      <c r="BJ18" s="35"/>
      <c r="BK18" s="35"/>
      <c r="BL18" s="35"/>
      <c r="BM18" s="35"/>
    </row>
    <row r="19" spans="1:65" x14ac:dyDescent="0.25">
      <c r="A19" s="17" t="s">
        <v>81</v>
      </c>
      <c r="B19" s="194" t="b">
        <f t="shared" si="1"/>
        <v>0</v>
      </c>
      <c r="C19" s="169"/>
      <c r="D19" s="202" t="b">
        <f>OR((AND(IF(Advies!$N$2=A19,TRUE,FALSE),(IF(Advies!$N$3,TRUE,FALSE)))),(AND(IF(Advies!$O$2=A19,TRUE,FALSE),(IF(Advies!$O$3,TRUE,FALSE)))),(AND(IF(Advies!$P$2=A19,TRUE,FALSE),(IF(Advies!$P$3,TRUE,FALSE)))),(AND(IF(Advies!$Q$2=A19,TRUE,FALSE),(IF(Advies!$Q$3,TRUE,FALSE)))),(AND(IF(Advies!$R$2=A19,TRUE,FALSE),(IF(Advies!$R$3,TRUE,FALSE)))),(AND(IF(Advies!$S$2=A19,TRUE,FALSE),(IF(Advies!$S$3,TRUE,FALSE)))),(AND(IF(Advies!$T$2=A19,TRUE,FALSE),(IF(Advies!$T$3,TRUE,FALSE)))),(AND(IF(Advies!$U$2=A19,TRUE,FALSE),(IF(Advies!$U$3,TRUE,FALSE)))),(AND(IF(Advies!$V$2=A19,TRUE,FALSE),(IF(Advies!$V$3,TRUE,FALSE)))),(AND(IF(Advies!$W$2=A19,TRUE,FALSE),(IF(Advies!$W$3,TRUE,FALSE)))))</f>
        <v>0</v>
      </c>
      <c r="E19" s="202" t="b">
        <f>OR((AND(IF(Advies!$N$6=A19,TRUE,FALSE),(IF(Advies!$N$7,TRUE,FALSE)))),(AND(IF(Advies!$O$6=A19,TRUE,FALSE),(IF(Advies!$O$7,TRUE,FALSE)))),(AND(IF(Advies!$P$6=A19,TRUE,FALSE),(IF(Advies!$P$7,TRUE,FALSE)))),(AND(IF(Advies!$Q$6=A19,TRUE,FALSE),(IF(Advies!$Q$7,TRUE,FALSE)))),(AND(IF(Advies!$R$6=A19,TRUE,FALSE),(IF(Advies!$R$7,TRUE,FALSE)))),(AND(IF(Advies!$S$6=A19,TRUE,FALSE),(IF(Advies!$S$7,TRUE,FALSE)))),(AND(IF(Advies!$T$6=A19,TRUE,FALSE),(IF(Advies!$T$7,TRUE,FALSE)))),(AND(IF(Advies!$U$6=A19,TRUE,FALSE),(IF(Advies!$U$7,TRUE,FALSE)))),(AND(IF(Advies!$V$6=A19,TRUE,FALSE),(IF(Advies!$V$7,TRUE,FALSE)))),(AND(IF(Advies!$W$6=A19,TRUE,FALSE),(IF(Advies!$W$7,TRUE,FALSE)))))</f>
        <v>0</v>
      </c>
      <c r="F19" s="202" t="b">
        <f>OR((AND(IF(Advies!$N$10=A19,TRUE,FALSE),(IF(Advies!$N$11,TRUE,FALSE)))),(AND(IF(Advies!$O$10=A19,TRUE,FALSE),(IF(Advies!$O$11,TRUE,FALSE)))),(AND(IF(Advies!$P$10=A19,TRUE,FALSE),(IF(Advies!$P$11,TRUE,FALSE)))),(AND(IF(Advies!$Q$10=A19,TRUE,FALSE),(IF(Advies!$Q$11,TRUE,FALSE)))),(AND(IF(Advies!$R$10=A19,TRUE,FALSE),(IF(Advies!$R$11,TRUE,FALSE)))),(AND(IF(Advies!$S$10=A19,TRUE,FALSE),(IF(Advies!$S$11,TRUE,FALSE)))),(AND(IF(Advies!$T$10=A19,TRUE,FALSE),(IF(Advies!$T$11,TRUE,FALSE)))),(AND(IF(Advies!$U$10=A19,TRUE,FALSE),(IF(Advies!$U$11,TRUE,FALSE)))),(AND(IF(Advies!$V$10=A19,TRUE,FALSE),(IF(Advies!$V$11,TRUE,FALSE)))),(AND(IF(Advies!$W$10=A19,TRUE,FALSE),(IF(Advies!$W$11,TRUE,FALSE)))))</f>
        <v>0</v>
      </c>
      <c r="G19" s="202" t="b">
        <f>OR((AND(IF(Advies!$N$14=A19,TRUE,FALSE),(IF(Advies!$N$15,TRUE,FALSE)))),(AND(IF(Advies!$O$14=A19,TRUE,FALSE),(IF(Advies!$O$15,TRUE,FALSE)))),(AND(IF(Advies!$P$14=A19,TRUE,FALSE),(IF(Advies!$P$15,TRUE,FALSE)))),(AND(IF(Advies!$Q$14=A19,TRUE,FALSE),(IF(Advies!$Q$15,TRUE,FALSE)))),(AND(IF(Advies!$R$14=A19,TRUE,FALSE),(IF(Advies!$R$15,TRUE,FALSE)))),(AND(IF(Advies!$S$14=A19,TRUE,FALSE),(IF(Advies!$S$15,TRUE,FALSE)))),(AND(IF(Advies!$T$14=A19,TRUE,FALSE),(IF(Advies!$T$15,TRUE,FALSE)))),(AND(IF(Advies!$U$14=A19,TRUE,FALSE),(IF(Advies!$U$15,TRUE,FALSE)))),(AND(IF(Advies!$V$14=A19,TRUE,FALSE),(IF(Advies!$V$15,TRUE,FALSE)))),(AND(IF(Advies!$W$14=A19,TRUE,FALSE),(IF(Advies!$W$15,TRUE,FALSE)))))</f>
        <v>0</v>
      </c>
      <c r="H19" s="202" t="b">
        <f>OR((AND(IF(Advies!$N$18=A19,TRUE,FALSE),(IF(Advies!$N$19,TRUE,FALSE)))),(AND(IF(Advies!$O$18=A19,TRUE,FALSE),(IF(Advies!$O$19,TRUE,FALSE)))),(AND(IF(Advies!$P$18=A19,TRUE,FALSE),(IF(Advies!$P$19,TRUE,FALSE)))),(AND(IF(Advies!$Q$18=A19,TRUE,FALSE),(IF(Advies!$Q$19,TRUE,FALSE)))),(AND(IF(Advies!$R$18=A19,TRUE,FALSE),(IF(Advies!$R$19,TRUE,FALSE)))),(AND(IF(Advies!$S$18=A19,TRUE,FALSE),(IF(Advies!$S$19,TRUE,FALSE)))),(AND(IF(Advies!$T$18=A19,TRUE,FALSE),(IF(Advies!$T$19,TRUE,FALSE)))),(AND(IF(Advies!$U$18=A19,TRUE,FALSE),(IF(Advies!$U$19,TRUE,FALSE)))),(AND(IF(Advies!$V$18=A19,TRUE,FALSE),(IF(Advies!$V$19,TRUE,FALSE)))),(AND(IF(Advies!$W$18=A19,TRUE,FALSE),(IF(Advies!$W$19,TRUE,FALSE)))))</f>
        <v>0</v>
      </c>
      <c r="I19" s="202" t="b">
        <f>OR((AND(IF(Advies!$N$22=A19,TRUE,FALSE),(IF(Advies!$N$23,TRUE,FALSE)))),(AND(IF(Advies!$O$22=A19,TRUE,FALSE),(IF(Advies!$O$23,TRUE,FALSE)))),(AND(IF(Advies!$P$22=A19,TRUE,FALSE),(IF(Advies!$P$23,TRUE,FALSE)))),(AND(IF(Advies!$Q$22=A19,TRUE,FALSE),(IF(Advies!$Q$23,TRUE,FALSE)))),(AND(IF(Advies!$R$22=A19,TRUE,FALSE),(IF(Advies!$R$23,TRUE,FALSE)))),(AND(IF(Advies!$S$22=A19,TRUE,FALSE),(IF(Advies!$S$23,TRUE,FALSE)))),(AND(IF(Advies!$T$22=A19,TRUE,FALSE),(IF(Advies!$T$23,TRUE,FALSE)))),(AND(IF(Advies!$U$22=A19,TRUE,FALSE),(IF(Advies!$U$23,TRUE,FALSE)))),(AND(IF(Advies!$V$22=A19,TRUE,FALSE),(IF(Advies!$V$23,TRUE,FALSE)))),(AND(IF(Advies!$W$22=A19,TRUE,FALSE),(IF(Advies!$W$23,TRUE,FALSE)))))</f>
        <v>0</v>
      </c>
      <c r="J19" s="202" t="b">
        <f>OR((AND(IF(Advies!$N$26=A19,TRUE,FALSE),(IF(Advies!$N$27,TRUE,FALSE)))),(AND(IF(Advies!$O$26=A19,TRUE,FALSE),(IF(Advies!$O$27,TRUE,FALSE)))),(AND(IF(Advies!$P$26=A19,TRUE,FALSE),(IF(Advies!$P$27,TRUE,FALSE)))),(AND(IF(Advies!$Q$26=A19,TRUE,FALSE),(IF(Advies!$Q$27,TRUE,FALSE)))),(AND(IF(Advies!$R$26=A19,TRUE,FALSE),(IF(Advies!$R$27,TRUE,FALSE)))),(AND(IF(Advies!$S$26=A19,TRUE,FALSE),(IF(Advies!$S$27,TRUE,FALSE)))),(AND(IF(Advies!$T$26=A19,TRUE,FALSE),(IF(Advies!$T$27,TRUE,FALSE)))),(AND(IF(Advies!$U$26=A19,TRUE,FALSE),(IF(Advies!$U$27,TRUE,FALSE)))),(AND(IF(Advies!$V$26=A19,TRUE,FALSE),(IF(Advies!$V$27,TRUE,FALSE)))),(AND(IF(Advies!$W$26=A19,TRUE,FALSE),(IF(Advies!$W$27,TRUE,FALSE)))))</f>
        <v>0</v>
      </c>
      <c r="K19" s="202" t="b">
        <f>OR((AND(IF(Advies!$N$31=A19,TRUE,FALSE),(IF(Advies!$N$32,TRUE,FALSE)))),(AND(IF(Advies!$O$31=A19,TRUE,FALSE),(IF(Advies!$O$32,TRUE,FALSE)))),(AND(IF(Advies!$P$31=A19,TRUE,FALSE),(IF(Advies!$P$32,TRUE,FALSE)))),(AND(IF(Advies!$Q$31=A19,TRUE,FALSE),(IF(Advies!$Q$32,TRUE,FALSE)))),(AND(IF(Advies!$R$31=A19,TRUE,FALSE),(IF(Advies!$R$32,TRUE,FALSE)))),(AND(IF(Advies!$S$31=A19,TRUE,FALSE),(IF(Advies!$S$32,TRUE,FALSE)))),(AND(IF(Advies!$T$31=A19,TRUE,FALSE),(IF(Advies!$T$32,TRUE,FALSE)))),(AND(IF(Advies!$U$31=A19,TRUE,FALSE),(IF(Advies!$U$32,TRUE,FALSE)))),(AND(IF(Advies!$V$31=A19,TRUE,FALSE),(IF(Advies!$V$32,TRUE,FALSE)))),(AND(IF(Advies!$W$31=A19,TRUE,FALSE),(IF(Advies!$W$32,TRUE,FALSE)))))</f>
        <v>0</v>
      </c>
      <c r="L19" s="202" t="b">
        <f>OR((AND(IF(Advies!$N$35=A19,TRUE,FALSE),(IF(Advies!$N$36,TRUE,FALSE)))),(AND(IF(Advies!$O$35=A19,TRUE,FALSE),(IF(Advies!$O$36,TRUE,FALSE)))),(AND(IF(Advies!$P$35=A19,TRUE,FALSE),(IF(Advies!$P$36,TRUE,FALSE)))),(AND(IF(Advies!$Q$35=A19,TRUE,FALSE),(IF(Advies!$Q$36,TRUE,FALSE)))),(AND(IF(Advies!$R$35=A19,TRUE,FALSE),(IF(Advies!$R$36,TRUE,FALSE)))),(AND(IF(Advies!$S$35=A19,TRUE,FALSE),(IF(Advies!$S$36,TRUE,FALSE)))),(AND(IF(Advies!$T$35=A19,TRUE,FALSE),(IF(Advies!$T$36,TRUE,FALSE)))),(AND(IF(Advies!$U$35=A19,TRUE,FALSE),(IF(Advies!$U$36,TRUE,FALSE)))),(AND(IF(Advies!$V$35=A19,TRUE,FALSE),(IF(Advies!$V$36,TRUE,FALSE)))),(AND(IF(Advies!$W$35=A19,TRUE,FALSE),(IF(Advies!$W$36,TRUE,FALSE)))))</f>
        <v>0</v>
      </c>
      <c r="M19" s="202" t="b">
        <f>OR((AND(IF(Advies!$N$40=A19,TRUE,FALSE),(IF(Advies!$N$41,TRUE,FALSE)))),(AND(IF(Advies!$O$40=A19,TRUE,FALSE),(IF(Advies!$O$41,TRUE,FALSE)))),(AND(IF(Advies!$P$40=A19,TRUE,FALSE),(IF(Advies!$P$41,TRUE,FALSE)))),(AND(IF(Advies!$Q$40=A19,TRUE,FALSE),(IF(Advies!$Q$41,TRUE,FALSE)))),(AND(IF(Advies!$R$40=A19,TRUE,FALSE),(IF(Advies!$R$41,TRUE,FALSE)))),(AND(IF(Advies!$S$40=A19,TRUE,FALSE),(IF(Advies!$S$41,TRUE,FALSE)))),(AND(IF(Advies!$T$40=A19,TRUE,FALSE),(IF(Advies!$T$41,TRUE,FALSE)))),(AND(IF(Advies!$U$40=A19,TRUE,FALSE),(IF(Advies!$U$41,TRUE,FALSE)))),(AND(IF(Advies!$V$40=A19,TRUE,FALSE),(IF(Advies!$V$41,TRUE,FALSE)))),(AND(IF(Advies!$W$40=A19,TRUE,FALSE),(IF(Advies!$W$41,TRUE,FALSE)))))</f>
        <v>0</v>
      </c>
      <c r="N19" s="202" t="b">
        <f>OR((AND(IF(Advies!$N$44=A19,TRUE,FALSE),(IF(Advies!$N$45,TRUE,FALSE)))),(AND(IF(Advies!$O$44=A19,TRUE,FALSE),(IF(Advies!$O$45,TRUE,FALSE)))),(AND(IF(Advies!$P$44=A19,TRUE,FALSE),(IF(Advies!$P$45,TRUE,FALSE)))),(AND(IF(Advies!$Q$44=A19,TRUE,FALSE),(IF(Advies!$Q$45,TRUE,FALSE)))),(AND(IF(Advies!$R$44=A19,TRUE,FALSE),(IF(Advies!$R$45,TRUE,FALSE)))),(AND(IF(Advies!$S$44=A19,TRUE,FALSE),(IF(Advies!$S$45,TRUE,FALSE)))),(AND(IF(Advies!$T$44=A19,TRUE,FALSE),(IF(Advies!$T$45,TRUE,FALSE)))),(AND(IF(Advies!$U$44=A19,TRUE,FALSE),(IF(Advies!$U$45,TRUE,FALSE)))),(AND(IF(Advies!$V$44=A19,TRUE,FALSE),(IF(Advies!$V$45,TRUE,FALSE)))),(AND(IF(Advies!$W$44=A19,TRUE,FALSE),(IF(Advies!$W$45,TRUE,FALSE)))))</f>
        <v>0</v>
      </c>
      <c r="O19" s="202" t="b">
        <f>OR((AND(IF(Advies!$N$49=A19,TRUE,FALSE),(IF(Advies!$N$50,TRUE,FALSE)))),(AND(IF(Advies!$O$49=A19,TRUE,FALSE),(IF(Advies!$O$50,TRUE,FALSE)))),(AND(IF(Advies!$P$49=A19,TRUE,FALSE),(IF(Advies!$P$50,TRUE,FALSE)))),(AND(IF(Advies!$Q$49=A19,TRUE,FALSE),(IF(Advies!$Q$50,TRUE,FALSE)))),(AND(IF(Advies!$R$49=A19,TRUE,FALSE),(IF(Advies!$R$50,TRUE,FALSE)))),(AND(IF(Advies!$S$49=A19,TRUE,FALSE),(IF(Advies!$S$50,TRUE,FALSE)))),(AND(IF(Advies!$T$49=A19,TRUE,FALSE),(IF(Advies!$T$50,TRUE,FALSE)))),(AND(IF(Advies!$U$49=A19,TRUE,FALSE),(IF(Advies!$U$50,TRUE,FALSE)))),(AND(IF(Advies!$V$49=A19,TRUE,FALSE),(IF(Advies!$V$50,TRUE,FALSE)))),(AND(IF(Advies!$W$49=A19,TRUE,FALSE),(IF(Advies!$W$50,TRUE,FALSE)))))</f>
        <v>0</v>
      </c>
      <c r="P19" s="202" t="b">
        <f>OR((AND(IF(Advies!$N$53=A19,TRUE,FALSE),(IF(Advies!$N$54,TRUE,FALSE)))),(AND(IF(Advies!$O$53=A19,TRUE,FALSE),(IF(Advies!$O$54,TRUE,FALSE)))),(AND(IF(Advies!$P$53=A19,TRUE,FALSE),(IF(Advies!$P$54,TRUE,FALSE)))),(AND(IF(Advies!$Q$53=A19,TRUE,FALSE),(IF(Advies!$Q$54,TRUE,FALSE)))),(AND(IF(Advies!$R$53=A19,TRUE,FALSE),(IF(Advies!$R$54,TRUE,FALSE)))),(AND(IF(Advies!$S$53=A19,TRUE,FALSE),(IF(Advies!$S$54,TRUE,FALSE)))),(AND(IF(Advies!$T$53=A19,TRUE,FALSE),(IF(Advies!$T$54,TRUE,FALSE)))),(AND(IF(Advies!$U$53=A19,TRUE,FALSE),(IF(Advies!$U$54,TRUE,FALSE)))),(AND(IF(Advies!$V$53=A19,TRUE,FALSE),(IF(Advies!$V$54,TRUE,FALSE)))),(AND(IF(Advies!$W$53=A19,TRUE,FALSE),(IF(Advies!$W$54,TRUE,FALSE)))))</f>
        <v>0</v>
      </c>
      <c r="Q19" s="202" t="b">
        <f>OR((AND(IF(Advies!$N$57=A19,TRUE,FALSE),(IF(Advies!$N$58,TRUE,FALSE)))),(AND(IF(Advies!$O$57=A19,TRUE,FALSE),(IF(Advies!$O$58,TRUE,FALSE)))),(AND(IF(Advies!$P$57=A19,TRUE,FALSE),(IF(Advies!$P$58,TRUE,FALSE)))),(AND(IF(Advies!$Q$57=A19,TRUE,FALSE),(IF(Advies!$Q$58,TRUE,FALSE)))),(AND(IF(Advies!$R$57=A19,TRUE,FALSE),(IF(Advies!$R$58,TRUE,FALSE)))),(AND(IF(Advies!$S$57=A19,TRUE,FALSE),(IF(Advies!$S$58,TRUE,FALSE)))),(AND(IF(Advies!$T$57=A19,TRUE,FALSE),(IF(Advies!$T$58,TRUE,FALSE)))),(AND(IF(Advies!$U$57=A19,TRUE,FALSE),(IF(Advies!$U$58,TRUE,FALSE)))),(AND(IF(Advies!$V$57=A19,TRUE,FALSE),(IF(Advies!$V$58,TRUE,FALSE)))),(AND(IF(Advies!$W$57=A19,TRUE,FALSE),(IF(Advies!$W$58,TRUE,FALSE)))))</f>
        <v>0</v>
      </c>
      <c r="R19" s="202" t="b">
        <f>OR((AND(IF(Advies!$N$61=A19,TRUE,FALSE),(IF(Advies!$N$62,TRUE,FALSE)))),(AND(IF(Advies!$O$61=A19,TRUE,FALSE),(IF(Advies!$O$62,TRUE,FALSE)))),(AND(IF(Advies!$P$61=A19,TRUE,FALSE),(IF(Advies!$P$62,TRUE,FALSE)))),(AND(IF(Advies!$Q$61=A19,TRUE,FALSE),(IF(Advies!$Q$62,TRUE,FALSE)))),(AND(IF(Advies!$R$61=A19,TRUE,FALSE),(IF(Advies!$R$62,TRUE,FALSE)))),(AND(IF(Advies!$S$61=A19,TRUE,FALSE),(IF(Advies!$S$62,TRUE,FALSE)))),(AND(IF(Advies!$T$61=A19,TRUE,FALSE),(IF(Advies!$T$62,TRUE,FALSE)))),(AND(IF(Advies!$U$61=A19,TRUE,FALSE),(IF(Advies!$U$62,TRUE,FALSE)))),(AND(IF(Advies!$V$61=A19,TRUE,FALSE),(IF(Advies!$V$62,TRUE,FALSE)))),(AND(IF(Advies!$W$61=A19,TRUE,FALSE),(IF(Advies!$W$62,TRUE,FALSE)))))</f>
        <v>0</v>
      </c>
      <c r="S19" s="202" t="b">
        <f>OR((AND(IF(Advies!$N$66=A19,TRUE,FALSE),(IF(Advies!$N$67,TRUE,FALSE)))),(AND(IF(Advies!$O$66=A19,TRUE,FALSE),(IF(Advies!$O$67,TRUE,FALSE)))),(AND(IF(Advies!$P$66=A19,TRUE,FALSE),(IF(Advies!$P$67,TRUE,FALSE)))),(AND(IF(Advies!$Q$66=A19,TRUE,FALSE),(IF(Advies!$Q$67,TRUE,FALSE)))),(AND(IF(Advies!$R$66=A19,TRUE,FALSE),(IF(Advies!$R$67,TRUE,FALSE)))),(AND(IF(Advies!$S$66=A19,TRUE,FALSE),(IF(Advies!$S$67,TRUE,FALSE)))),(AND(IF(Advies!$T$66=A19,TRUE,FALSE),(IF(Advies!$T$67,TRUE,FALSE)))),(AND(IF(Advies!$U$66=A19,TRUE,FALSE),(IF(Advies!$U$67,TRUE,FALSE)))),(AND(IF(Advies!$V$66=A19,TRUE,FALSE),(IF(Advies!$V$67,TRUE,FALSE)))),(AND(IF(Advies!$W$66=A19,TRUE,FALSE),(IF(Advies!$W$67,TRUE,FALSE)))))</f>
        <v>0</v>
      </c>
      <c r="T19" s="202" t="b">
        <f>OR((AND(IF(Advies!$N$70=A19,TRUE,FALSE),(IF(Advies!$N$71,TRUE,FALSE)))),(AND(IF(Advies!$O$70=A19,TRUE,FALSE),(IF(Advies!$O$71,TRUE,FALSE)))),(AND(IF(Advies!$P$70=A19,TRUE,FALSE),(IF(Advies!$P$71,TRUE,FALSE)))),(AND(IF(Advies!$Q$70=A19,TRUE,FALSE),(IF(Advies!$Q$71,TRUE,FALSE)))),(AND(IF(Advies!$R$70=A19,TRUE,FALSE),(IF(Advies!$R$71,TRUE,FALSE)))),(AND(IF(Advies!$S$70=A19,TRUE,FALSE),(IF(Advies!$S$71,TRUE,FALSE)))),(AND(IF(Advies!$T$70=A19,TRUE,FALSE),(IF(Advies!$T$71,TRUE,FALSE)))),(AND(IF(Advies!$U$70=A19,TRUE,FALSE),(IF(Advies!$U$71,TRUE,FALSE)))),(AND(IF(Advies!$V$70=A19,TRUE,FALSE),(IF(Advies!$V$71,TRUE,FALSE)))),(AND(IF(Advies!$W$70=A19,TRUE,FALSE),(IF(Advies!$W$71,TRUE,FALSE)))))</f>
        <v>0</v>
      </c>
      <c r="U19" s="202" t="b">
        <f>OR((AND(IF(Advies!$N$74=A19,TRUE,FALSE),(IF(Advies!$N$75,TRUE,FALSE)))),(AND(IF(Advies!$O$74=A19,TRUE,FALSE),(IF(Advies!$O$75,TRUE,FALSE)))),(AND(IF(Advies!$P$74=A19,TRUE,FALSE),(IF(Advies!$P$75,TRUE,FALSE)))),(AND(IF(Advies!$Q$74=A19,TRUE,FALSE),(IF(Advies!$Q$75,TRUE,FALSE)))),(AND(IF(Advies!$R$74=A19,TRUE,FALSE),(IF(Advies!$R$75,TRUE,FALSE)))),(AND(IF(Advies!$S$74=A19,TRUE,FALSE),(IF(Advies!$S$75,TRUE,FALSE)))),(AND(IF(Advies!$T$74=A19,TRUE,FALSE),(IF(Advies!$T$75,TRUE,FALSE)))),(AND(IF(Advies!$U$74=A19,TRUE,FALSE),(IF(Advies!$U$75,TRUE,FALSE)))),(AND(IF(Advies!$V$74=A19,TRUE,FALSE),(IF(Advies!$V$75,TRUE,FALSE)))),(AND(IF(Advies!$W$74=A19,TRUE,FALSE),(IF(Advies!$W$75,TRUE,FALSE)))))</f>
        <v>0</v>
      </c>
      <c r="V19" s="35"/>
      <c r="W19" s="35"/>
      <c r="X19" s="35"/>
      <c r="Y19" s="35"/>
      <c r="Z19" s="35"/>
      <c r="AA19" s="35"/>
      <c r="AB19" s="35"/>
      <c r="AC19" s="35"/>
      <c r="AD19" s="35"/>
      <c r="AE19" s="35"/>
      <c r="AF19" s="35"/>
      <c r="AG19" s="35"/>
      <c r="AH19" s="35"/>
      <c r="AI19" s="35"/>
      <c r="AJ19" s="35"/>
      <c r="AK19" s="35"/>
      <c r="AL19" s="35"/>
      <c r="AM19" s="35"/>
      <c r="AN19" s="35"/>
      <c r="AO19" s="35"/>
      <c r="AP19" s="35"/>
      <c r="AQ19" s="35"/>
      <c r="AR19" s="35"/>
      <c r="AS19" s="35"/>
      <c r="AT19" s="35"/>
      <c r="AU19" s="35"/>
      <c r="AV19" s="35"/>
      <c r="AW19" s="35"/>
      <c r="AX19" s="35"/>
      <c r="AY19" s="35"/>
      <c r="AZ19" s="35"/>
      <c r="BA19" s="35"/>
      <c r="BB19" s="35"/>
      <c r="BC19" s="35"/>
      <c r="BD19" s="35"/>
      <c r="BE19" s="35"/>
      <c r="BF19" s="35"/>
      <c r="BG19" s="35"/>
      <c r="BH19" s="35"/>
      <c r="BI19" s="35"/>
      <c r="BJ19" s="35"/>
      <c r="BK19" s="35"/>
      <c r="BL19" s="35"/>
      <c r="BM19" s="35"/>
    </row>
    <row r="20" spans="1:65" x14ac:dyDescent="0.25">
      <c r="A20" s="17" t="s">
        <v>82</v>
      </c>
      <c r="B20" s="194" t="b">
        <f t="shared" si="1"/>
        <v>0</v>
      </c>
      <c r="C20" s="169"/>
      <c r="D20" s="202" t="b">
        <f>OR((AND(IF(Advies!$N$2=A20,TRUE,FALSE),(IF(Advies!$N$3,TRUE,FALSE)))),(AND(IF(Advies!$O$2=A20,TRUE,FALSE),(IF(Advies!$O$3,TRUE,FALSE)))),(AND(IF(Advies!$P$2=A20,TRUE,FALSE),(IF(Advies!$P$3,TRUE,FALSE)))),(AND(IF(Advies!$Q$2=A20,TRUE,FALSE),(IF(Advies!$Q$3,TRUE,FALSE)))),(AND(IF(Advies!$R$2=A20,TRUE,FALSE),(IF(Advies!$R$3,TRUE,FALSE)))),(AND(IF(Advies!$S$2=A20,TRUE,FALSE),(IF(Advies!$S$3,TRUE,FALSE)))),(AND(IF(Advies!$T$2=A20,TRUE,FALSE),(IF(Advies!$T$3,TRUE,FALSE)))),(AND(IF(Advies!$U$2=A20,TRUE,FALSE),(IF(Advies!$U$3,TRUE,FALSE)))),(AND(IF(Advies!$V$2=A20,TRUE,FALSE),(IF(Advies!$V$3,TRUE,FALSE)))),(AND(IF(Advies!$W$2=A20,TRUE,FALSE),(IF(Advies!$W$3,TRUE,FALSE)))))</f>
        <v>0</v>
      </c>
      <c r="E20" s="202" t="b">
        <f>OR((AND(IF(Advies!$N$6=A20,TRUE,FALSE),(IF(Advies!$N$7,TRUE,FALSE)))),(AND(IF(Advies!$O$6=A20,TRUE,FALSE),(IF(Advies!$O$7,TRUE,FALSE)))),(AND(IF(Advies!$P$6=A20,TRUE,FALSE),(IF(Advies!$P$7,TRUE,FALSE)))),(AND(IF(Advies!$Q$6=A20,TRUE,FALSE),(IF(Advies!$Q$7,TRUE,FALSE)))),(AND(IF(Advies!$R$6=A20,TRUE,FALSE),(IF(Advies!$R$7,TRUE,FALSE)))),(AND(IF(Advies!$S$6=A20,TRUE,FALSE),(IF(Advies!$S$7,TRUE,FALSE)))),(AND(IF(Advies!$T$6=A20,TRUE,FALSE),(IF(Advies!$T$7,TRUE,FALSE)))),(AND(IF(Advies!$U$6=A20,TRUE,FALSE),(IF(Advies!$U$7,TRUE,FALSE)))),(AND(IF(Advies!$V$6=A20,TRUE,FALSE),(IF(Advies!$V$7,TRUE,FALSE)))),(AND(IF(Advies!$W$6=A20,TRUE,FALSE),(IF(Advies!$W$7,TRUE,FALSE)))))</f>
        <v>0</v>
      </c>
      <c r="F20" s="202" t="b">
        <f>OR((AND(IF(Advies!$N$10=A20,TRUE,FALSE),(IF(Advies!$N$11,TRUE,FALSE)))),(AND(IF(Advies!$O$10=A20,TRUE,FALSE),(IF(Advies!$O$11,TRUE,FALSE)))),(AND(IF(Advies!$P$10=A20,TRUE,FALSE),(IF(Advies!$P$11,TRUE,FALSE)))),(AND(IF(Advies!$Q$10=A20,TRUE,FALSE),(IF(Advies!$Q$11,TRUE,FALSE)))),(AND(IF(Advies!$R$10=A20,TRUE,FALSE),(IF(Advies!$R$11,TRUE,FALSE)))),(AND(IF(Advies!$S$10=A20,TRUE,FALSE),(IF(Advies!$S$11,TRUE,FALSE)))),(AND(IF(Advies!$T$10=A20,TRUE,FALSE),(IF(Advies!$T$11,TRUE,FALSE)))),(AND(IF(Advies!$U$10=A20,TRUE,FALSE),(IF(Advies!$U$11,TRUE,FALSE)))),(AND(IF(Advies!$V$10=A20,TRUE,FALSE),(IF(Advies!$V$11,TRUE,FALSE)))),(AND(IF(Advies!$W$10=A20,TRUE,FALSE),(IF(Advies!$W$11,TRUE,FALSE)))))</f>
        <v>0</v>
      </c>
      <c r="G20" s="202" t="b">
        <f>OR((AND(IF(Advies!$N$14=A20,TRUE,FALSE),(IF(Advies!$N$15,TRUE,FALSE)))),(AND(IF(Advies!$O$14=A20,TRUE,FALSE),(IF(Advies!$O$15,TRUE,FALSE)))),(AND(IF(Advies!$P$14=A20,TRUE,FALSE),(IF(Advies!$P$15,TRUE,FALSE)))),(AND(IF(Advies!$Q$14=A20,TRUE,FALSE),(IF(Advies!$Q$15,TRUE,FALSE)))),(AND(IF(Advies!$R$14=A20,TRUE,FALSE),(IF(Advies!$R$15,TRUE,FALSE)))),(AND(IF(Advies!$S$14=A20,TRUE,FALSE),(IF(Advies!$S$15,TRUE,FALSE)))),(AND(IF(Advies!$T$14=A20,TRUE,FALSE),(IF(Advies!$T$15,TRUE,FALSE)))),(AND(IF(Advies!$U$14=A20,TRUE,FALSE),(IF(Advies!$U$15,TRUE,FALSE)))),(AND(IF(Advies!$V$14=A20,TRUE,FALSE),(IF(Advies!$V$15,TRUE,FALSE)))),(AND(IF(Advies!$W$14=A20,TRUE,FALSE),(IF(Advies!$W$15,TRUE,FALSE)))))</f>
        <v>0</v>
      </c>
      <c r="H20" s="202" t="b">
        <f>OR((AND(IF(Advies!$N$18=A20,TRUE,FALSE),(IF(Advies!$N$19,TRUE,FALSE)))),(AND(IF(Advies!$O$18=A20,TRUE,FALSE),(IF(Advies!$O$19,TRUE,FALSE)))),(AND(IF(Advies!$P$18=A20,TRUE,FALSE),(IF(Advies!$P$19,TRUE,FALSE)))),(AND(IF(Advies!$Q$18=A20,TRUE,FALSE),(IF(Advies!$Q$19,TRUE,FALSE)))),(AND(IF(Advies!$R$18=A20,TRUE,FALSE),(IF(Advies!$R$19,TRUE,FALSE)))),(AND(IF(Advies!$S$18=A20,TRUE,FALSE),(IF(Advies!$S$19,TRUE,FALSE)))),(AND(IF(Advies!$T$18=A20,TRUE,FALSE),(IF(Advies!$T$19,TRUE,FALSE)))),(AND(IF(Advies!$U$18=A20,TRUE,FALSE),(IF(Advies!$U$19,TRUE,FALSE)))),(AND(IF(Advies!$V$18=A20,TRUE,FALSE),(IF(Advies!$V$19,TRUE,FALSE)))),(AND(IF(Advies!$W$18=A20,TRUE,FALSE),(IF(Advies!$W$19,TRUE,FALSE)))))</f>
        <v>0</v>
      </c>
      <c r="I20" s="202" t="b">
        <f>OR((AND(IF(Advies!$N$22=A20,TRUE,FALSE),(IF(Advies!$N$23,TRUE,FALSE)))),(AND(IF(Advies!$O$22=A20,TRUE,FALSE),(IF(Advies!$O$23,TRUE,FALSE)))),(AND(IF(Advies!$P$22=A20,TRUE,FALSE),(IF(Advies!$P$23,TRUE,FALSE)))),(AND(IF(Advies!$Q$22=A20,TRUE,FALSE),(IF(Advies!$Q$23,TRUE,FALSE)))),(AND(IF(Advies!$R$22=A20,TRUE,FALSE),(IF(Advies!$R$23,TRUE,FALSE)))),(AND(IF(Advies!$S$22=A20,TRUE,FALSE),(IF(Advies!$S$23,TRUE,FALSE)))),(AND(IF(Advies!$T$22=A20,TRUE,FALSE),(IF(Advies!$T$23,TRUE,FALSE)))),(AND(IF(Advies!$U$22=A20,TRUE,FALSE),(IF(Advies!$U$23,TRUE,FALSE)))),(AND(IF(Advies!$V$22=A20,TRUE,FALSE),(IF(Advies!$V$23,TRUE,FALSE)))),(AND(IF(Advies!$W$22=A20,TRUE,FALSE),(IF(Advies!$W$23,TRUE,FALSE)))))</f>
        <v>0</v>
      </c>
      <c r="J20" s="202" t="b">
        <f>OR((AND(IF(Advies!$N$26=A20,TRUE,FALSE),(IF(Advies!$N$27,TRUE,FALSE)))),(AND(IF(Advies!$O$26=A20,TRUE,FALSE),(IF(Advies!$O$27,TRUE,FALSE)))),(AND(IF(Advies!$P$26=A20,TRUE,FALSE),(IF(Advies!$P$27,TRUE,FALSE)))),(AND(IF(Advies!$Q$26=A20,TRUE,FALSE),(IF(Advies!$Q$27,TRUE,FALSE)))),(AND(IF(Advies!$R$26=A20,TRUE,FALSE),(IF(Advies!$R$27,TRUE,FALSE)))),(AND(IF(Advies!$S$26=A20,TRUE,FALSE),(IF(Advies!$S$27,TRUE,FALSE)))),(AND(IF(Advies!$T$26=A20,TRUE,FALSE),(IF(Advies!$T$27,TRUE,FALSE)))),(AND(IF(Advies!$U$26=A20,TRUE,FALSE),(IF(Advies!$U$27,TRUE,FALSE)))),(AND(IF(Advies!$V$26=A20,TRUE,FALSE),(IF(Advies!$V$27,TRUE,FALSE)))),(AND(IF(Advies!$W$26=A20,TRUE,FALSE),(IF(Advies!$W$27,TRUE,FALSE)))))</f>
        <v>0</v>
      </c>
      <c r="K20" s="202" t="b">
        <f>OR((AND(IF(Advies!$N$31=A20,TRUE,FALSE),(IF(Advies!$N$32,TRUE,FALSE)))),(AND(IF(Advies!$O$31=A20,TRUE,FALSE),(IF(Advies!$O$32,TRUE,FALSE)))),(AND(IF(Advies!$P$31=A20,TRUE,FALSE),(IF(Advies!$P$32,TRUE,FALSE)))),(AND(IF(Advies!$Q$31=A20,TRUE,FALSE),(IF(Advies!$Q$32,TRUE,FALSE)))),(AND(IF(Advies!$R$31=A20,TRUE,FALSE),(IF(Advies!$R$32,TRUE,FALSE)))),(AND(IF(Advies!$S$31=A20,TRUE,FALSE),(IF(Advies!$S$32,TRUE,FALSE)))),(AND(IF(Advies!$T$31=A20,TRUE,FALSE),(IF(Advies!$T$32,TRUE,FALSE)))),(AND(IF(Advies!$U$31=A20,TRUE,FALSE),(IF(Advies!$U$32,TRUE,FALSE)))),(AND(IF(Advies!$V$31=A20,TRUE,FALSE),(IF(Advies!$V$32,TRUE,FALSE)))),(AND(IF(Advies!$W$31=A20,TRUE,FALSE),(IF(Advies!$W$32,TRUE,FALSE)))))</f>
        <v>0</v>
      </c>
      <c r="L20" s="202" t="b">
        <f>OR((AND(IF(Advies!$N$35=A20,TRUE,FALSE),(IF(Advies!$N$36,TRUE,FALSE)))),(AND(IF(Advies!$O$35=A20,TRUE,FALSE),(IF(Advies!$O$36,TRUE,FALSE)))),(AND(IF(Advies!$P$35=A20,TRUE,FALSE),(IF(Advies!$P$36,TRUE,FALSE)))),(AND(IF(Advies!$Q$35=A20,TRUE,FALSE),(IF(Advies!$Q$36,TRUE,FALSE)))),(AND(IF(Advies!$R$35=A20,TRUE,FALSE),(IF(Advies!$R$36,TRUE,FALSE)))),(AND(IF(Advies!$S$35=A20,TRUE,FALSE),(IF(Advies!$S$36,TRUE,FALSE)))),(AND(IF(Advies!$T$35=A20,TRUE,FALSE),(IF(Advies!$T$36,TRUE,FALSE)))),(AND(IF(Advies!$U$35=A20,TRUE,FALSE),(IF(Advies!$U$36,TRUE,FALSE)))),(AND(IF(Advies!$V$35=A20,TRUE,FALSE),(IF(Advies!$V$36,TRUE,FALSE)))),(AND(IF(Advies!$W$35=A20,TRUE,FALSE),(IF(Advies!$W$36,TRUE,FALSE)))))</f>
        <v>0</v>
      </c>
      <c r="M20" s="202" t="b">
        <f>OR((AND(IF(Advies!$N$40=A20,TRUE,FALSE),(IF(Advies!$N$41,TRUE,FALSE)))),(AND(IF(Advies!$O$40=A20,TRUE,FALSE),(IF(Advies!$O$41,TRUE,FALSE)))),(AND(IF(Advies!$P$40=A20,TRUE,FALSE),(IF(Advies!$P$41,TRUE,FALSE)))),(AND(IF(Advies!$Q$40=A20,TRUE,FALSE),(IF(Advies!$Q$41,TRUE,FALSE)))),(AND(IF(Advies!$R$40=A20,TRUE,FALSE),(IF(Advies!$R$41,TRUE,FALSE)))),(AND(IF(Advies!$S$40=A20,TRUE,FALSE),(IF(Advies!$S$41,TRUE,FALSE)))),(AND(IF(Advies!$T$40=A20,TRUE,FALSE),(IF(Advies!$T$41,TRUE,FALSE)))),(AND(IF(Advies!$U$40=A20,TRUE,FALSE),(IF(Advies!$U$41,TRUE,FALSE)))),(AND(IF(Advies!$V$40=A20,TRUE,FALSE),(IF(Advies!$V$41,TRUE,FALSE)))),(AND(IF(Advies!$W$40=A20,TRUE,FALSE),(IF(Advies!$W$41,TRUE,FALSE)))))</f>
        <v>0</v>
      </c>
      <c r="N20" s="202" t="b">
        <f>OR((AND(IF(Advies!$N$44=A20,TRUE,FALSE),(IF(Advies!$N$45,TRUE,FALSE)))),(AND(IF(Advies!$O$44=A20,TRUE,FALSE),(IF(Advies!$O$45,TRUE,FALSE)))),(AND(IF(Advies!$P$44=A20,TRUE,FALSE),(IF(Advies!$P$45,TRUE,FALSE)))),(AND(IF(Advies!$Q$44=A20,TRUE,FALSE),(IF(Advies!$Q$45,TRUE,FALSE)))),(AND(IF(Advies!$R$44=A20,TRUE,FALSE),(IF(Advies!$R$45,TRUE,FALSE)))),(AND(IF(Advies!$S$44=A20,TRUE,FALSE),(IF(Advies!$S$45,TRUE,FALSE)))),(AND(IF(Advies!$T$44=A20,TRUE,FALSE),(IF(Advies!$T$45,TRUE,FALSE)))),(AND(IF(Advies!$U$44=A20,TRUE,FALSE),(IF(Advies!$U$45,TRUE,FALSE)))),(AND(IF(Advies!$V$44=A20,TRUE,FALSE),(IF(Advies!$V$45,TRUE,FALSE)))),(AND(IF(Advies!$W$44=A20,TRUE,FALSE),(IF(Advies!$W$45,TRUE,FALSE)))))</f>
        <v>0</v>
      </c>
      <c r="O20" s="202" t="b">
        <f>OR((AND(IF(Advies!$N$49=A20,TRUE,FALSE),(IF(Advies!$N$50,TRUE,FALSE)))),(AND(IF(Advies!$O$49=A20,TRUE,FALSE),(IF(Advies!$O$50,TRUE,FALSE)))),(AND(IF(Advies!$P$49=A20,TRUE,FALSE),(IF(Advies!$P$50,TRUE,FALSE)))),(AND(IF(Advies!$Q$49=A20,TRUE,FALSE),(IF(Advies!$Q$50,TRUE,FALSE)))),(AND(IF(Advies!$R$49=A20,TRUE,FALSE),(IF(Advies!$R$50,TRUE,FALSE)))),(AND(IF(Advies!$S$49=A20,TRUE,FALSE),(IF(Advies!$S$50,TRUE,FALSE)))),(AND(IF(Advies!$T$49=A20,TRUE,FALSE),(IF(Advies!$T$50,TRUE,FALSE)))),(AND(IF(Advies!$U$49=A20,TRUE,FALSE),(IF(Advies!$U$50,TRUE,FALSE)))),(AND(IF(Advies!$V$49=A20,TRUE,FALSE),(IF(Advies!$V$50,TRUE,FALSE)))),(AND(IF(Advies!$W$49=A20,TRUE,FALSE),(IF(Advies!$W$50,TRUE,FALSE)))))</f>
        <v>0</v>
      </c>
      <c r="P20" s="202" t="b">
        <f>OR((AND(IF(Advies!$N$53=A20,TRUE,FALSE),(IF(Advies!$N$54,TRUE,FALSE)))),(AND(IF(Advies!$O$53=A20,TRUE,FALSE),(IF(Advies!$O$54,TRUE,FALSE)))),(AND(IF(Advies!$P$53=A20,TRUE,FALSE),(IF(Advies!$P$54,TRUE,FALSE)))),(AND(IF(Advies!$Q$53=A20,TRUE,FALSE),(IF(Advies!$Q$54,TRUE,FALSE)))),(AND(IF(Advies!$R$53=A20,TRUE,FALSE),(IF(Advies!$R$54,TRUE,FALSE)))),(AND(IF(Advies!$S$53=A20,TRUE,FALSE),(IF(Advies!$S$54,TRUE,FALSE)))),(AND(IF(Advies!$T$53=A20,TRUE,FALSE),(IF(Advies!$T$54,TRUE,FALSE)))),(AND(IF(Advies!$U$53=A20,TRUE,FALSE),(IF(Advies!$U$54,TRUE,FALSE)))),(AND(IF(Advies!$V$53=A20,TRUE,FALSE),(IF(Advies!$V$54,TRUE,FALSE)))),(AND(IF(Advies!$W$53=A20,TRUE,FALSE),(IF(Advies!$W$54,TRUE,FALSE)))))</f>
        <v>0</v>
      </c>
      <c r="Q20" s="202" t="b">
        <f>OR((AND(IF(Advies!$N$57=A20,TRUE,FALSE),(IF(Advies!$N$58,TRUE,FALSE)))),(AND(IF(Advies!$O$57=A20,TRUE,FALSE),(IF(Advies!$O$58,TRUE,FALSE)))),(AND(IF(Advies!$P$57=A20,TRUE,FALSE),(IF(Advies!$P$58,TRUE,FALSE)))),(AND(IF(Advies!$Q$57=A20,TRUE,FALSE),(IF(Advies!$Q$58,TRUE,FALSE)))),(AND(IF(Advies!$R$57=A20,TRUE,FALSE),(IF(Advies!$R$58,TRUE,FALSE)))),(AND(IF(Advies!$S$57=A20,TRUE,FALSE),(IF(Advies!$S$58,TRUE,FALSE)))),(AND(IF(Advies!$T$57=A20,TRUE,FALSE),(IF(Advies!$T$58,TRUE,FALSE)))),(AND(IF(Advies!$U$57=A20,TRUE,FALSE),(IF(Advies!$U$58,TRUE,FALSE)))),(AND(IF(Advies!$V$57=A20,TRUE,FALSE),(IF(Advies!$V$58,TRUE,FALSE)))),(AND(IF(Advies!$W$57=A20,TRUE,FALSE),(IF(Advies!$W$58,TRUE,FALSE)))))</f>
        <v>0</v>
      </c>
      <c r="R20" s="202" t="b">
        <f>OR((AND(IF(Advies!$N$61=A20,TRUE,FALSE),(IF(Advies!$N$62,TRUE,FALSE)))),(AND(IF(Advies!$O$61=A20,TRUE,FALSE),(IF(Advies!$O$62,TRUE,FALSE)))),(AND(IF(Advies!$P$61=A20,TRUE,FALSE),(IF(Advies!$P$62,TRUE,FALSE)))),(AND(IF(Advies!$Q$61=A20,TRUE,FALSE),(IF(Advies!$Q$62,TRUE,FALSE)))),(AND(IF(Advies!$R$61=A20,TRUE,FALSE),(IF(Advies!$R$62,TRUE,FALSE)))),(AND(IF(Advies!$S$61=A20,TRUE,FALSE),(IF(Advies!$S$62,TRUE,FALSE)))),(AND(IF(Advies!$T$61=A20,TRUE,FALSE),(IF(Advies!$T$62,TRUE,FALSE)))),(AND(IF(Advies!$U$61=A20,TRUE,FALSE),(IF(Advies!$U$62,TRUE,FALSE)))),(AND(IF(Advies!$V$61=A20,TRUE,FALSE),(IF(Advies!$V$62,TRUE,FALSE)))),(AND(IF(Advies!$W$61=A20,TRUE,FALSE),(IF(Advies!$W$62,TRUE,FALSE)))))</f>
        <v>0</v>
      </c>
      <c r="S20" s="202" t="b">
        <f>OR((AND(IF(Advies!$N$66=A20,TRUE,FALSE),(IF(Advies!$N$67,TRUE,FALSE)))),(AND(IF(Advies!$O$66=A20,TRUE,FALSE),(IF(Advies!$O$67,TRUE,FALSE)))),(AND(IF(Advies!$P$66=A20,TRUE,FALSE),(IF(Advies!$P$67,TRUE,FALSE)))),(AND(IF(Advies!$Q$66=A20,TRUE,FALSE),(IF(Advies!$Q$67,TRUE,FALSE)))),(AND(IF(Advies!$R$66=A20,TRUE,FALSE),(IF(Advies!$R$67,TRUE,FALSE)))),(AND(IF(Advies!$S$66=A20,TRUE,FALSE),(IF(Advies!$S$67,TRUE,FALSE)))),(AND(IF(Advies!$T$66=A20,TRUE,FALSE),(IF(Advies!$T$67,TRUE,FALSE)))),(AND(IF(Advies!$U$66=A20,TRUE,FALSE),(IF(Advies!$U$67,TRUE,FALSE)))),(AND(IF(Advies!$V$66=A20,TRUE,FALSE),(IF(Advies!$V$67,TRUE,FALSE)))),(AND(IF(Advies!$W$66=A20,TRUE,FALSE),(IF(Advies!$W$67,TRUE,FALSE)))))</f>
        <v>0</v>
      </c>
      <c r="T20" s="202" t="b">
        <f>OR((AND(IF(Advies!$N$70=A20,TRUE,FALSE),(IF(Advies!$N$71,TRUE,FALSE)))),(AND(IF(Advies!$O$70=A20,TRUE,FALSE),(IF(Advies!$O$71,TRUE,FALSE)))),(AND(IF(Advies!$P$70=A20,TRUE,FALSE),(IF(Advies!$P$71,TRUE,FALSE)))),(AND(IF(Advies!$Q$70=A20,TRUE,FALSE),(IF(Advies!$Q$71,TRUE,FALSE)))),(AND(IF(Advies!$R$70=A20,TRUE,FALSE),(IF(Advies!$R$71,TRUE,FALSE)))),(AND(IF(Advies!$S$70=A20,TRUE,FALSE),(IF(Advies!$S$71,TRUE,FALSE)))),(AND(IF(Advies!$T$70=A20,TRUE,FALSE),(IF(Advies!$T$71,TRUE,FALSE)))),(AND(IF(Advies!$U$70=A20,TRUE,FALSE),(IF(Advies!$U$71,TRUE,FALSE)))),(AND(IF(Advies!$V$70=A20,TRUE,FALSE),(IF(Advies!$V$71,TRUE,FALSE)))),(AND(IF(Advies!$W$70=A20,TRUE,FALSE),(IF(Advies!$W$71,TRUE,FALSE)))))</f>
        <v>0</v>
      </c>
      <c r="U20" s="202" t="b">
        <f>OR((AND(IF(Advies!$N$74=A20,TRUE,FALSE),(IF(Advies!$N$75,TRUE,FALSE)))),(AND(IF(Advies!$O$74=A20,TRUE,FALSE),(IF(Advies!$O$75,TRUE,FALSE)))),(AND(IF(Advies!$P$74=A20,TRUE,FALSE),(IF(Advies!$P$75,TRUE,FALSE)))),(AND(IF(Advies!$Q$74=A20,TRUE,FALSE),(IF(Advies!$Q$75,TRUE,FALSE)))),(AND(IF(Advies!$R$74=A20,TRUE,FALSE),(IF(Advies!$R$75,TRUE,FALSE)))),(AND(IF(Advies!$S$74=A20,TRUE,FALSE),(IF(Advies!$S$75,TRUE,FALSE)))),(AND(IF(Advies!$T$74=A20,TRUE,FALSE),(IF(Advies!$T$75,TRUE,FALSE)))),(AND(IF(Advies!$U$74=A20,TRUE,FALSE),(IF(Advies!$U$75,TRUE,FALSE)))),(AND(IF(Advies!$V$74=A20,TRUE,FALSE),(IF(Advies!$V$75,TRUE,FALSE)))),(AND(IF(Advies!$W$74=A20,TRUE,FALSE),(IF(Advies!$W$75,TRUE,FALSE)))))</f>
        <v>0</v>
      </c>
      <c r="V20" s="35"/>
      <c r="W20" s="35"/>
      <c r="X20" s="35"/>
      <c r="Y20" s="35"/>
      <c r="Z20" s="35"/>
      <c r="AA20" s="35"/>
      <c r="AB20" s="35"/>
      <c r="AC20" s="35"/>
      <c r="AD20" s="35"/>
      <c r="AE20" s="35"/>
      <c r="AF20" s="35"/>
      <c r="AG20" s="35"/>
      <c r="AH20" s="35"/>
      <c r="AI20" s="35"/>
      <c r="AJ20" s="35"/>
      <c r="AK20" s="35"/>
      <c r="AL20" s="35"/>
      <c r="AM20" s="35"/>
      <c r="AN20" s="35"/>
      <c r="AO20" s="35"/>
      <c r="AP20" s="35"/>
      <c r="AQ20" s="35"/>
      <c r="AR20" s="35"/>
      <c r="AS20" s="35"/>
      <c r="AT20" s="35"/>
      <c r="AU20" s="35"/>
      <c r="AV20" s="35"/>
      <c r="AW20" s="35"/>
      <c r="AX20" s="35"/>
      <c r="AY20" s="35"/>
      <c r="AZ20" s="35"/>
      <c r="BA20" s="35"/>
      <c r="BB20" s="35"/>
      <c r="BC20" s="35"/>
      <c r="BD20" s="35"/>
      <c r="BE20" s="35"/>
      <c r="BF20" s="35"/>
      <c r="BG20" s="35"/>
      <c r="BH20" s="35"/>
      <c r="BI20" s="35"/>
      <c r="BJ20" s="35"/>
      <c r="BK20" s="35"/>
      <c r="BL20" s="35"/>
      <c r="BM20" s="35"/>
    </row>
    <row r="21" spans="1:65" x14ac:dyDescent="0.25">
      <c r="A21" s="17" t="s">
        <v>96</v>
      </c>
      <c r="B21" s="194" t="b">
        <f t="shared" si="1"/>
        <v>0</v>
      </c>
      <c r="C21" s="169"/>
      <c r="D21" s="202" t="b">
        <f>OR((AND(IF(Advies!$N$2=A21,TRUE,FALSE),(IF(Advies!$N$3,TRUE,FALSE)))),(AND(IF(Advies!$O$2=A21,TRUE,FALSE),(IF(Advies!$O$3,TRUE,FALSE)))),(AND(IF(Advies!$P$2=A21,TRUE,FALSE),(IF(Advies!$P$3,TRUE,FALSE)))),(AND(IF(Advies!$Q$2=A21,TRUE,FALSE),(IF(Advies!$Q$3,TRUE,FALSE)))),(AND(IF(Advies!$R$2=A21,TRUE,FALSE),(IF(Advies!$R$3,TRUE,FALSE)))),(AND(IF(Advies!$S$2=A21,TRUE,FALSE),(IF(Advies!$S$3,TRUE,FALSE)))),(AND(IF(Advies!$T$2=A21,TRUE,FALSE),(IF(Advies!$T$3,TRUE,FALSE)))),(AND(IF(Advies!$U$2=A21,TRUE,FALSE),(IF(Advies!$U$3,TRUE,FALSE)))),(AND(IF(Advies!$V$2=A21,TRUE,FALSE),(IF(Advies!$V$3,TRUE,FALSE)))),(AND(IF(Advies!$W$2=A21,TRUE,FALSE),(IF(Advies!$W$3,TRUE,FALSE)))))</f>
        <v>0</v>
      </c>
      <c r="E21" s="202" t="b">
        <f>OR((AND(IF(Advies!$N$6=A21,TRUE,FALSE),(IF(Advies!$N$7,TRUE,FALSE)))),(AND(IF(Advies!$O$6=A21,TRUE,FALSE),(IF(Advies!$O$7,TRUE,FALSE)))),(AND(IF(Advies!$P$6=A21,TRUE,FALSE),(IF(Advies!$P$7,TRUE,FALSE)))),(AND(IF(Advies!$Q$6=A21,TRUE,FALSE),(IF(Advies!$Q$7,TRUE,FALSE)))),(AND(IF(Advies!$R$6=A21,TRUE,FALSE),(IF(Advies!$R$7,TRUE,FALSE)))),(AND(IF(Advies!$S$6=A21,TRUE,FALSE),(IF(Advies!$S$7,TRUE,FALSE)))),(AND(IF(Advies!$T$6=A21,TRUE,FALSE),(IF(Advies!$T$7,TRUE,FALSE)))),(AND(IF(Advies!$U$6=A21,TRUE,FALSE),(IF(Advies!$U$7,TRUE,FALSE)))),(AND(IF(Advies!$V$6=A21,TRUE,FALSE),(IF(Advies!$V$7,TRUE,FALSE)))),(AND(IF(Advies!$W$6=A21,TRUE,FALSE),(IF(Advies!$W$7,TRUE,FALSE)))))</f>
        <v>0</v>
      </c>
      <c r="F21" s="202" t="b">
        <f>OR((AND(IF(Advies!$N$10=A21,TRUE,FALSE),(IF(Advies!$N$11,TRUE,FALSE)))),(AND(IF(Advies!$O$10=A21,TRUE,FALSE),(IF(Advies!$O$11,TRUE,FALSE)))),(AND(IF(Advies!$P$10=A21,TRUE,FALSE),(IF(Advies!$P$11,TRUE,FALSE)))),(AND(IF(Advies!$Q$10=A21,TRUE,FALSE),(IF(Advies!$Q$11,TRUE,FALSE)))),(AND(IF(Advies!$R$10=A21,TRUE,FALSE),(IF(Advies!$R$11,TRUE,FALSE)))),(AND(IF(Advies!$S$10=A21,TRUE,FALSE),(IF(Advies!$S$11,TRUE,FALSE)))),(AND(IF(Advies!$T$10=A21,TRUE,FALSE),(IF(Advies!$T$11,TRUE,FALSE)))),(AND(IF(Advies!$U$10=A21,TRUE,FALSE),(IF(Advies!$U$11,TRUE,FALSE)))),(AND(IF(Advies!$V$10=A21,TRUE,FALSE),(IF(Advies!$V$11,TRUE,FALSE)))),(AND(IF(Advies!$W$10=A21,TRUE,FALSE),(IF(Advies!$W$11,TRUE,FALSE)))))</f>
        <v>0</v>
      </c>
      <c r="G21" s="202" t="b">
        <f>OR((AND(IF(Advies!$N$14=A21,TRUE,FALSE),(IF(Advies!$N$11,TRUE,FALSE)))),(AND(IF(Advies!$O$14=A21,TRUE,FALSE),(IF(Advies!$O$11,TRUE,FALSE)))),(AND(IF(Advies!$P$14=A21,TRUE,FALSE),(IF(Advies!$P$11,TRUE,FALSE)))),(AND(IF(Advies!$Q$14=A21,TRUE,FALSE),(IF(Advies!$Q$11,TRUE,FALSE)))),(AND(IF(Advies!$R$14=A21,TRUE,FALSE),(IF(Advies!$R$11,TRUE,FALSE)))),(AND(IF(Advies!$S$14=A21,TRUE,FALSE),(IF(Advies!$S$11,TRUE,FALSE)))),(AND(IF(Advies!$T$14=A21,TRUE,FALSE),(IF(Advies!$T$11,TRUE,FALSE)))),(AND(IF(Advies!$U$14=A21,TRUE,FALSE),(IF(Advies!$U$11,TRUE,FALSE)))),(AND(IF(Advies!$V$14=A21,TRUE,FALSE),(IF(Advies!$V$11,TRUE,FALSE)))),(AND(IF(Advies!$W$14=A21,TRUE,FALSE),(IF(Advies!$W$11,TRUE,FALSE)))))</f>
        <v>0</v>
      </c>
      <c r="H21" s="202" t="b">
        <f>OR((AND(IF(Advies!$N$18=A21,TRUE,FALSE),(IF(Advies!$N$19,TRUE,FALSE)))),(AND(IF(Advies!$O$18=A21,TRUE,FALSE),(IF(Advies!$O$19,TRUE,FALSE)))),(AND(IF(Advies!$P$18=A21,TRUE,FALSE),(IF(Advies!$P$19,TRUE,FALSE)))),(AND(IF(Advies!$Q$18=A21,TRUE,FALSE),(IF(Advies!$Q$19,TRUE,FALSE)))),(AND(IF(Advies!$R$18=A21,TRUE,FALSE),(IF(Advies!$R$19,TRUE,FALSE)))),(AND(IF(Advies!$S$18=A21,TRUE,FALSE),(IF(Advies!$S$19,TRUE,FALSE)))),(AND(IF(Advies!$T$18=A21,TRUE,FALSE),(IF(Advies!$T$19,TRUE,FALSE)))),(AND(IF(Advies!$U$18=A21,TRUE,FALSE),(IF(Advies!$U$19,TRUE,FALSE)))),(AND(IF(Advies!$V$18=A21,TRUE,FALSE),(IF(Advies!$V$19,TRUE,FALSE)))),(AND(IF(Advies!$W$18=A21,TRUE,FALSE),(IF(Advies!$W$19,TRUE,FALSE)))))</f>
        <v>0</v>
      </c>
      <c r="I21" s="202" t="b">
        <f>OR((AND(IF(Advies!$N$22=A21,TRUE,FALSE),(IF(Advies!$N$23,TRUE,FALSE)))),(AND(IF(Advies!$O$22=A21,TRUE,FALSE),(IF(Advies!$O$23,TRUE,FALSE)))),(AND(IF(Advies!$P$22=A21,TRUE,FALSE),(IF(Advies!$P$23,TRUE,FALSE)))),(AND(IF(Advies!$Q$22=A21,TRUE,FALSE),(IF(Advies!$Q$23,TRUE,FALSE)))),(AND(IF(Advies!$R$22=A21,TRUE,FALSE),(IF(Advies!$R$23,TRUE,FALSE)))),(AND(IF(Advies!$S$22=A21,TRUE,FALSE),(IF(Advies!$S$23,TRUE,FALSE)))),(AND(IF(Advies!$T$22=A21,TRUE,FALSE),(IF(Advies!$T$23,TRUE,FALSE)))),(AND(IF(Advies!$U$22=A21,TRUE,FALSE),(IF(Advies!$U$23,TRUE,FALSE)))),(AND(IF(Advies!$V$22=A21,TRUE,FALSE),(IF(Advies!$V$23,TRUE,FALSE)))),(AND(IF(Advies!$W$22=A21,TRUE,FALSE),(IF(Advies!$W$23,TRUE,FALSE)))))</f>
        <v>0</v>
      </c>
      <c r="J21" s="202" t="b">
        <f>OR((AND(IF(Advies!$N$26=A21,TRUE,FALSE),(IF(Advies!$N$27,TRUE,FALSE)))),(AND(IF(Advies!$O$26=A21,TRUE,FALSE),(IF(Advies!$O$27,TRUE,FALSE)))),(AND(IF(Advies!$P$26=A21,TRUE,FALSE),(IF(Advies!$P$27,TRUE,FALSE)))),(AND(IF(Advies!$Q$26=A21,TRUE,FALSE),(IF(Advies!$Q$27,TRUE,FALSE)))),(AND(IF(Advies!$R$26=A21,TRUE,FALSE),(IF(Advies!$R$27,TRUE,FALSE)))),(AND(IF(Advies!$S$26=A21,TRUE,FALSE),(IF(Advies!$S$27,TRUE,FALSE)))),(AND(IF(Advies!$T$26=A21,TRUE,FALSE),(IF(Advies!$T$27,TRUE,FALSE)))),(AND(IF(Advies!$U$26=A21,TRUE,FALSE),(IF(Advies!$U$27,TRUE,FALSE)))),(AND(IF(Advies!$V$26=A21,TRUE,FALSE),(IF(Advies!$V$27,TRUE,FALSE)))),(AND(IF(Advies!$W$26=A21,TRUE,FALSE),(IF(Advies!$W$27,TRUE,FALSE)))))</f>
        <v>0</v>
      </c>
      <c r="K21" s="202" t="b">
        <f>OR((AND(IF(Advies!$N$31=A21,TRUE,FALSE),(IF(Advies!$N$32,TRUE,FALSE)))),(AND(IF(Advies!$O$31=A21,TRUE,FALSE),(IF(Advies!$O$32,TRUE,FALSE)))),(AND(IF(Advies!$P$31=A21,TRUE,FALSE),(IF(Advies!$P$32,TRUE,FALSE)))),(AND(IF(Advies!$Q$31=A21,TRUE,FALSE),(IF(Advies!$Q$32,TRUE,FALSE)))),(AND(IF(Advies!$R$31=A21,TRUE,FALSE),(IF(Advies!$R$32,TRUE,FALSE)))),(AND(IF(Advies!$S$31=A21,TRUE,FALSE),(IF(Advies!$S$32,TRUE,FALSE)))),(AND(IF(Advies!$T$31=A21,TRUE,FALSE),(IF(Advies!$T$32,TRUE,FALSE)))),(AND(IF(Advies!$U$31=A21,TRUE,FALSE),(IF(Advies!$U$32,TRUE,FALSE)))),(AND(IF(Advies!$V$31=A21,TRUE,FALSE),(IF(Advies!$V$32,TRUE,FALSE)))),(AND(IF(Advies!$W$31=A21,TRUE,FALSE),(IF(Advies!$W$32,TRUE,FALSE)))))</f>
        <v>0</v>
      </c>
      <c r="L21" s="202" t="b">
        <f>OR((AND(IF(Advies!$N$35=A21,TRUE,FALSE),(IF(Advies!$N$36,TRUE,FALSE)))),(AND(IF(Advies!$O$35=A21,TRUE,FALSE),(IF(Advies!$O$36,TRUE,FALSE)))),(AND(IF(Advies!$P$35=A21,TRUE,FALSE),(IF(Advies!$P$36,TRUE,FALSE)))),(AND(IF(Advies!$Q$35=A21,TRUE,FALSE),(IF(Advies!$Q$36,TRUE,FALSE)))),(AND(IF(Advies!$R$35=A21,TRUE,FALSE),(IF(Advies!$R$36,TRUE,FALSE)))),(AND(IF(Advies!$S$35=A21,TRUE,FALSE),(IF(Advies!$S$36,TRUE,FALSE)))),(AND(IF(Advies!$T$35=A21,TRUE,FALSE),(IF(Advies!$T$36,TRUE,FALSE)))),(AND(IF(Advies!$U$35=A21,TRUE,FALSE),(IF(Advies!$U$36,TRUE,FALSE)))),(AND(IF(Advies!$V$35=A21,TRUE,FALSE),(IF(Advies!$V$36,TRUE,FALSE)))),(AND(IF(Advies!$W$35=A21,TRUE,FALSE),(IF(Advies!$W$36,TRUE,FALSE)))))</f>
        <v>0</v>
      </c>
      <c r="M21" s="202" t="b">
        <f>OR((AND(IF(Advies!$N$40=A21,TRUE,FALSE),(IF(Advies!$N$41,TRUE,FALSE)))),(AND(IF(Advies!$O$40=A21,TRUE,FALSE),(IF(Advies!$O$41,TRUE,FALSE)))),(AND(IF(Advies!$P$40=A21,TRUE,FALSE),(IF(Advies!$P$41,TRUE,FALSE)))),(AND(IF(Advies!$Q$40=A21,TRUE,FALSE),(IF(Advies!$Q$41,TRUE,FALSE)))),(AND(IF(Advies!$R$40=A21,TRUE,FALSE),(IF(Advies!$R$41,TRUE,FALSE)))),(AND(IF(Advies!$S$40=A21,TRUE,FALSE),(IF(Advies!$S$41,TRUE,FALSE)))),(AND(IF(Advies!$T$40=A21,TRUE,FALSE),(IF(Advies!$T$41,TRUE,FALSE)))),(AND(IF(Advies!$U$40=A21,TRUE,FALSE),(IF(Advies!$U$41,TRUE,FALSE)))),(AND(IF(Advies!$V$40=A21,TRUE,FALSE),(IF(Advies!$V$41,TRUE,FALSE)))),(AND(IF(Advies!$W$40=A21,TRUE,FALSE),(IF(Advies!$W$41,TRUE,FALSE)))))</f>
        <v>0</v>
      </c>
      <c r="N21" s="202" t="b">
        <f>OR((AND(IF(Advies!$N$44=A21,TRUE,FALSE),(IF(Advies!$N$45,TRUE,FALSE)))),(AND(IF(Advies!$O$44=A21,TRUE,FALSE),(IF(Advies!$O$45,TRUE,FALSE)))),(AND(IF(Advies!$P$44=A21,TRUE,FALSE),(IF(Advies!$P$45,TRUE,FALSE)))),(AND(IF(Advies!$Q$44=A21,TRUE,FALSE),(IF(Advies!$Q$45,TRUE,FALSE)))),(AND(IF(Advies!$R$44=A21,TRUE,FALSE),(IF(Advies!$R$45,TRUE,FALSE)))),(AND(IF(Advies!$S$44=A21,TRUE,FALSE),(IF(Advies!$S$45,TRUE,FALSE)))),(AND(IF(Advies!$T$44=A21,TRUE,FALSE),(IF(Advies!$T$45,TRUE,FALSE)))),(AND(IF(Advies!$U$44=A21,TRUE,FALSE),(IF(Advies!$U$45,TRUE,FALSE)))),(AND(IF(Advies!$V$44=A21,TRUE,FALSE),(IF(Advies!$V$45,TRUE,FALSE)))),(AND(IF(Advies!$W$44=A21,TRUE,FALSE),(IF(Advies!$W$45,TRUE,FALSE)))))</f>
        <v>0</v>
      </c>
      <c r="O21" s="202" t="b">
        <f>OR((AND(IF(Advies!$N$49=A21,TRUE,FALSE),(IF(Advies!$N$50,TRUE,FALSE)))),(AND(IF(Advies!$O$49=A21,TRUE,FALSE),(IF(Advies!$O$50,TRUE,FALSE)))),(AND(IF(Advies!$P$49=A21,TRUE,FALSE),(IF(Advies!$P$50,TRUE,FALSE)))),(AND(IF(Advies!$Q$49=A21,TRUE,FALSE),(IF(Advies!$Q$50,TRUE,FALSE)))),(AND(IF(Advies!$R$49=A21,TRUE,FALSE),(IF(Advies!$R$50,TRUE,FALSE)))),(AND(IF(Advies!$S$49=A21,TRUE,FALSE),(IF(Advies!$S$50,TRUE,FALSE)))),(AND(IF(Advies!$T$49=A21,TRUE,FALSE),(IF(Advies!$T$50,TRUE,FALSE)))),(AND(IF(Advies!$U$49=A21,TRUE,FALSE),(IF(Advies!$U$50,TRUE,FALSE)))),(AND(IF(Advies!$V$49=A21,TRUE,FALSE),(IF(Advies!$V$50,TRUE,FALSE)))),(AND(IF(Advies!$W$49=A21,TRUE,FALSE),(IF(Advies!$W$50,TRUE,FALSE)))))</f>
        <v>0</v>
      </c>
      <c r="P21" s="202" t="b">
        <f>OR((AND(IF(Advies!$N$53=A21,TRUE,FALSE),(IF(Advies!$N$54,TRUE,FALSE)))),(AND(IF(Advies!$O$53=A21,TRUE,FALSE),(IF(Advies!$O$54,TRUE,FALSE)))),(AND(IF(Advies!$P$53=A21,TRUE,FALSE),(IF(Advies!$P$54,TRUE,FALSE)))),(AND(IF(Advies!$Q$53=A21,TRUE,FALSE),(IF(Advies!$Q$54,TRUE,FALSE)))),(AND(IF(Advies!$R$53=A21,TRUE,FALSE),(IF(Advies!$R$54,TRUE,FALSE)))),(AND(IF(Advies!$S$53=A21,TRUE,FALSE),(IF(Advies!$S$54,TRUE,FALSE)))),(AND(IF(Advies!$T$53=A21,TRUE,FALSE),(IF(Advies!$T$54,TRUE,FALSE)))),(AND(IF(Advies!$U$53=A21,TRUE,FALSE),(IF(Advies!$U$54,TRUE,FALSE)))),(AND(IF(Advies!$V$53=A21,TRUE,FALSE),(IF(Advies!$V$54,TRUE,FALSE)))),(AND(IF(Advies!$W$53=A21,TRUE,FALSE),(IF(Advies!$W$54,TRUE,FALSE)))))</f>
        <v>0</v>
      </c>
      <c r="Q21" s="202" t="b">
        <f>OR((AND(IF(Advies!$N$57=A21,TRUE,FALSE),(IF(Advies!$N$58,TRUE,FALSE)))),(AND(IF(Advies!$O$57=A21,TRUE,FALSE),(IF(Advies!$O$58,TRUE,FALSE)))),(AND(IF(Advies!$P$57=A21,TRUE,FALSE),(IF(Advies!$P$58,TRUE,FALSE)))),(AND(IF(Advies!$Q$57=A21,TRUE,FALSE),(IF(Advies!$Q$58,TRUE,FALSE)))),(AND(IF(Advies!$R$57=A21,TRUE,FALSE),(IF(Advies!$R$58,TRUE,FALSE)))),(AND(IF(Advies!$S$57=A21,TRUE,FALSE),(IF(Advies!$S$58,TRUE,FALSE)))),(AND(IF(Advies!$T$57=A21,TRUE,FALSE),(IF(Advies!$T$58,TRUE,FALSE)))),(AND(IF(Advies!$U$57=A21,TRUE,FALSE),(IF(Advies!$U$58,TRUE,FALSE)))),(AND(IF(Advies!$V$57=A21,TRUE,FALSE),(IF(Advies!$V$58,TRUE,FALSE)))),(AND(IF(Advies!$W$57=A21,TRUE,FALSE),(IF(Advies!$W$58,TRUE,FALSE)))))</f>
        <v>0</v>
      </c>
      <c r="R21" s="202" t="b">
        <f>OR((AND(IF(Advies!$N$61=A21,TRUE,FALSE),(IF(Advies!$N$62,TRUE,FALSE)))),(AND(IF(Advies!$O$61=A21,TRUE,FALSE),(IF(Advies!$O$62,TRUE,FALSE)))),(AND(IF(Advies!$P$61=A21,TRUE,FALSE),(IF(Advies!$P$62,TRUE,FALSE)))),(AND(IF(Advies!$Q$61=A21,TRUE,FALSE),(IF(Advies!$Q$62,TRUE,FALSE)))),(AND(IF(Advies!$R$61=A21,TRUE,FALSE),(IF(Advies!$R$62,TRUE,FALSE)))),(AND(IF(Advies!$S$61=A21,TRUE,FALSE),(IF(Advies!$S$62,TRUE,FALSE)))),(AND(IF(Advies!$T$61=A21,TRUE,FALSE),(IF(Advies!$T$62,TRUE,FALSE)))),(AND(IF(Advies!$U$61=A21,TRUE,FALSE),(IF(Advies!$U$62,TRUE,FALSE)))),(AND(IF(Advies!$V$61=A21,TRUE,FALSE),(IF(Advies!$V$62,TRUE,FALSE)))),(AND(IF(Advies!$W$61=A21,TRUE,FALSE),(IF(Advies!$W$62,TRUE,FALSE)))))</f>
        <v>0</v>
      </c>
      <c r="S21" s="202" t="b">
        <f>OR((AND(IF(Advies!$N$66=A21,TRUE,FALSE),(IF(Advies!$N$67,TRUE,FALSE)))),(AND(IF(Advies!$O$66=A21,TRUE,FALSE),(IF(Advies!$O$67,TRUE,FALSE)))),(AND(IF(Advies!$P$66=A21,TRUE,FALSE),(IF(Advies!$P$67,TRUE,FALSE)))),(AND(IF(Advies!$Q$66=A21,TRUE,FALSE),(IF(Advies!$Q$67,TRUE,FALSE)))),(AND(IF(Advies!$R$66=A21,TRUE,FALSE),(IF(Advies!$R$67,TRUE,FALSE)))),(AND(IF(Advies!$S$66=A21,TRUE,FALSE),(IF(Advies!$S$67,TRUE,FALSE)))),(AND(IF(Advies!$T$66=A21,TRUE,FALSE),(IF(Advies!$T$67,TRUE,FALSE)))),(AND(IF(Advies!$U$66=A21,TRUE,FALSE),(IF(Advies!$U$67,TRUE,FALSE)))),(AND(IF(Advies!$V$66=A21,TRUE,FALSE),(IF(Advies!$V$67,TRUE,FALSE)))),(AND(IF(Advies!$W$66=A21,TRUE,FALSE),(IF(Advies!$W$67,TRUE,FALSE)))))</f>
        <v>0</v>
      </c>
      <c r="T21" s="202" t="b">
        <f>OR((AND(IF(Advies!$N$70=A21,TRUE,FALSE),(IF(Advies!$N$71,TRUE,FALSE)))),(AND(IF(Advies!$O$70=A21,TRUE,FALSE),(IF(Advies!$O$71,TRUE,FALSE)))),(AND(IF(Advies!$P$70=A21,TRUE,FALSE),(IF(Advies!$P$71,TRUE,FALSE)))),(AND(IF(Advies!$Q$70=A21,TRUE,FALSE),(IF(Advies!$Q$71,TRUE,FALSE)))),(AND(IF(Advies!$R$70=A21,TRUE,FALSE),(IF(Advies!$R$71,TRUE,FALSE)))),(AND(IF(Advies!$S$70=A21,TRUE,FALSE),(IF(Advies!$S$71,TRUE,FALSE)))),(AND(IF(Advies!$T$70=A21,TRUE,FALSE),(IF(Advies!$T$71,TRUE,FALSE)))),(AND(IF(Advies!$U$70=A21,TRUE,FALSE),(IF(Advies!$U$71,TRUE,FALSE)))),(AND(IF(Advies!$V$70=A21,TRUE,FALSE),(IF(Advies!$V$71,TRUE,FALSE)))),(AND(IF(Advies!$W$70=A21,TRUE,FALSE),(IF(Advies!$W$71,TRUE,FALSE)))))</f>
        <v>0</v>
      </c>
      <c r="U21" s="202" t="b">
        <f>OR((AND(IF(Advies!$N$74=A21,TRUE,FALSE),(IF(Advies!$N$75,TRUE,FALSE)))),(AND(IF(Advies!$O$74=A21,TRUE,FALSE),(IF(Advies!$O$75,TRUE,FALSE)))),(AND(IF(Advies!$P$74=A21,TRUE,FALSE),(IF(Advies!$P$75,TRUE,FALSE)))),(AND(IF(Advies!$Q$74=A21,TRUE,FALSE),(IF(Advies!$Q$75,TRUE,FALSE)))),(AND(IF(Advies!$R$74=A21,TRUE,FALSE),(IF(Advies!$R$75,TRUE,FALSE)))),(AND(IF(Advies!$S$74=A21,TRUE,FALSE),(IF(Advies!$S$75,TRUE,FALSE)))),(AND(IF(Advies!$T$74=A21,TRUE,FALSE),(IF(Advies!$T$75,TRUE,FALSE)))),(AND(IF(Advies!$U$74=A21,TRUE,FALSE),(IF(Advies!$U$75,TRUE,FALSE)))),(AND(IF(Advies!$V$74=A21,TRUE,FALSE),(IF(Advies!$V$75,TRUE,FALSE)))),(AND(IF(Advies!$W$74=A21,TRUE,FALSE),(IF(Advies!$W$75,TRUE,FALSE)))))</f>
        <v>0</v>
      </c>
      <c r="V21" s="35"/>
      <c r="W21" s="35"/>
      <c r="X21" s="35"/>
      <c r="Y21" s="35"/>
      <c r="Z21" s="35"/>
      <c r="AA21" s="35"/>
      <c r="AB21" s="35"/>
      <c r="AC21" s="35"/>
      <c r="AD21" s="35"/>
      <c r="AE21" s="35"/>
      <c r="AF21" s="35"/>
      <c r="AG21" s="35"/>
      <c r="AH21" s="35"/>
      <c r="AI21" s="35"/>
      <c r="AJ21" s="35"/>
      <c r="AK21" s="35"/>
      <c r="AL21" s="35"/>
      <c r="AM21" s="35"/>
      <c r="AN21" s="35"/>
      <c r="AO21" s="35"/>
      <c r="AP21" s="35"/>
      <c r="AQ21" s="35"/>
      <c r="AR21" s="35"/>
      <c r="AS21" s="35"/>
      <c r="AT21" s="35"/>
      <c r="AU21" s="35"/>
      <c r="AV21" s="35"/>
      <c r="AW21" s="35"/>
      <c r="AX21" s="35"/>
      <c r="AY21" s="35"/>
      <c r="AZ21" s="35"/>
      <c r="BA21" s="35"/>
      <c r="BB21" s="35"/>
      <c r="BC21" s="35"/>
      <c r="BD21" s="35"/>
      <c r="BE21" s="35"/>
      <c r="BF21" s="35"/>
      <c r="BG21" s="35"/>
      <c r="BH21" s="35"/>
      <c r="BI21" s="35"/>
      <c r="BJ21" s="35"/>
      <c r="BK21" s="35"/>
      <c r="BL21" s="35"/>
      <c r="BM21" s="35"/>
    </row>
    <row r="22" spans="1:65" x14ac:dyDescent="0.25">
      <c r="A22" s="17" t="s">
        <v>91</v>
      </c>
      <c r="B22" s="194" t="b">
        <f t="shared" si="1"/>
        <v>0</v>
      </c>
      <c r="C22" s="169"/>
      <c r="D22" s="202" t="b">
        <f>OR((AND(IF(Advies!$N$2=A22,TRUE,FALSE),(IF(Advies!$N$3,TRUE,FALSE)))),(AND(IF(Advies!$O$2=A22,TRUE,FALSE),(IF(Advies!$O$3,TRUE,FALSE)))),(AND(IF(Advies!$P$2=A22,TRUE,FALSE),(IF(Advies!$P$3,TRUE,FALSE)))),(AND(IF(Advies!$Q$2=A22,TRUE,FALSE),(IF(Advies!$Q$3,TRUE,FALSE)))),(AND(IF(Advies!$R$2=A22,TRUE,FALSE),(IF(Advies!$R$3,TRUE,FALSE)))),(AND(IF(Advies!$S$2=A22,TRUE,FALSE),(IF(Advies!$S$3,TRUE,FALSE)))),(AND(IF(Advies!$T$2=A22,TRUE,FALSE),(IF(Advies!$T$3,TRUE,FALSE)))),(AND(IF(Advies!$U$2=A22,TRUE,FALSE),(IF(Advies!$U$3,TRUE,FALSE)))),(AND(IF(Advies!$V$2=A22,TRUE,FALSE),(IF(Advies!$V$3,TRUE,FALSE)))),(AND(IF(Advies!$W$2=A22,TRUE,FALSE),(IF(Advies!$W$3,TRUE,FALSE)))))</f>
        <v>0</v>
      </c>
      <c r="E22" s="202" t="b">
        <f>OR((AND(IF(Advies!$N$6=A22,TRUE,FALSE),(IF(Advies!$N$7,TRUE,FALSE)))),(AND(IF(Advies!$O$6=A22,TRUE,FALSE),(IF(Advies!$O$7,TRUE,FALSE)))),(AND(IF(Advies!$P$6=A22,TRUE,FALSE),(IF(Advies!$P$7,TRUE,FALSE)))),(AND(IF(Advies!$Q$6=A22,TRUE,FALSE),(IF(Advies!$Q$7,TRUE,FALSE)))),(AND(IF(Advies!$R$6=A22,TRUE,FALSE),(IF(Advies!$R$7,TRUE,FALSE)))),(AND(IF(Advies!$S$6=A22,TRUE,FALSE),(IF(Advies!$S$7,TRUE,FALSE)))),(AND(IF(Advies!$T$6=A22,TRUE,FALSE),(IF(Advies!$T$7,TRUE,FALSE)))),(AND(IF(Advies!$U$6=A22,TRUE,FALSE),(IF(Advies!$U$7,TRUE,FALSE)))),(AND(IF(Advies!$V$6=A22,TRUE,FALSE),(IF(Advies!$V$7,TRUE,FALSE)))),(AND(IF(Advies!$W$6=A22,TRUE,FALSE),(IF(Advies!$W$7,TRUE,FALSE)))))</f>
        <v>0</v>
      </c>
      <c r="F22" s="202" t="b">
        <f>OR((AND(IF(Advies!$N$10=A22,TRUE,FALSE),(IF(Advies!$N$11,TRUE,FALSE)))),(AND(IF(Advies!$O$10=A22,TRUE,FALSE),(IF(Advies!$O$11,TRUE,FALSE)))),(AND(IF(Advies!$P$10=A22,TRUE,FALSE),(IF(Advies!$P$11,TRUE,FALSE)))),(AND(IF(Advies!$Q$10=A22,TRUE,FALSE),(IF(Advies!$Q$11,TRUE,FALSE)))),(AND(IF(Advies!$R$10=A22,TRUE,FALSE),(IF(Advies!$R$11,TRUE,FALSE)))),(AND(IF(Advies!$S$10=A22,TRUE,FALSE),(IF(Advies!$S$11,TRUE,FALSE)))),(AND(IF(Advies!$T$10=A22,TRUE,FALSE),(IF(Advies!$T$11,TRUE,FALSE)))),(AND(IF(Advies!$U$10=A22,TRUE,FALSE),(IF(Advies!$U$11,TRUE,FALSE)))),(AND(IF(Advies!$V$10=A22,TRUE,FALSE),(IF(Advies!$V$11,TRUE,FALSE)))),(AND(IF(Advies!$W$10=A22,TRUE,FALSE),(IF(Advies!$W$11,TRUE,FALSE)))))</f>
        <v>0</v>
      </c>
      <c r="G22" s="202" t="b">
        <f>OR((AND(IF(Advies!$N$14=A22,TRUE,FALSE),(IF(Advies!$N$11,TRUE,FALSE)))),(AND(IF(Advies!$O$14=A22,TRUE,FALSE),(IF(Advies!$O$11,TRUE,FALSE)))),(AND(IF(Advies!$P$14=A22,TRUE,FALSE),(IF(Advies!$P$11,TRUE,FALSE)))),(AND(IF(Advies!$Q$14=A22,TRUE,FALSE),(IF(Advies!$Q$11,TRUE,FALSE)))),(AND(IF(Advies!$R$14=A22,TRUE,FALSE),(IF(Advies!$R$11,TRUE,FALSE)))),(AND(IF(Advies!$S$14=A22,TRUE,FALSE),(IF(Advies!$S$11,TRUE,FALSE)))),(AND(IF(Advies!$T$14=A22,TRUE,FALSE),(IF(Advies!$T$11,TRUE,FALSE)))),(AND(IF(Advies!$U$14=A22,TRUE,FALSE),(IF(Advies!$U$11,TRUE,FALSE)))),(AND(IF(Advies!$V$14=A22,TRUE,FALSE),(IF(Advies!$V$11,TRUE,FALSE)))),(AND(IF(Advies!$W$14=A22,TRUE,FALSE),(IF(Advies!$W$11,TRUE,FALSE)))))</f>
        <v>0</v>
      </c>
      <c r="H22" s="202" t="b">
        <f>OR((AND(IF(Advies!$N$18=A22,TRUE,FALSE),(IF(Advies!$N$19,TRUE,FALSE)))),(AND(IF(Advies!$O$18=A22,TRUE,FALSE),(IF(Advies!$O$19,TRUE,FALSE)))),(AND(IF(Advies!$P$18=A22,TRUE,FALSE),(IF(Advies!$P$19,TRUE,FALSE)))),(AND(IF(Advies!$Q$18=A22,TRUE,FALSE),(IF(Advies!$Q$19,TRUE,FALSE)))),(AND(IF(Advies!$R$18=A22,TRUE,FALSE),(IF(Advies!$R$19,TRUE,FALSE)))),(AND(IF(Advies!$S$18=A22,TRUE,FALSE),(IF(Advies!$S$19,TRUE,FALSE)))),(AND(IF(Advies!$T$18=A22,TRUE,FALSE),(IF(Advies!$T$19,TRUE,FALSE)))),(AND(IF(Advies!$U$18=A22,TRUE,FALSE),(IF(Advies!$U$19,TRUE,FALSE)))),(AND(IF(Advies!$V$18=A22,TRUE,FALSE),(IF(Advies!$V$19,TRUE,FALSE)))),(AND(IF(Advies!$W$18=A22,TRUE,FALSE),(IF(Advies!$W$19,TRUE,FALSE)))))</f>
        <v>0</v>
      </c>
      <c r="I22" s="202" t="b">
        <f>OR((AND(IF(Advies!$N$22=A22,TRUE,FALSE),(IF(Advies!$N$23,TRUE,FALSE)))),(AND(IF(Advies!$O$22=A22,TRUE,FALSE),(IF(Advies!$O$23,TRUE,FALSE)))),(AND(IF(Advies!$P$22=A22,TRUE,FALSE),(IF(Advies!$P$23,TRUE,FALSE)))),(AND(IF(Advies!$Q$22=A22,TRUE,FALSE),(IF(Advies!$Q$23,TRUE,FALSE)))),(AND(IF(Advies!$R$22=A22,TRUE,FALSE),(IF(Advies!$R$23,TRUE,FALSE)))),(AND(IF(Advies!$S$22=A22,TRUE,FALSE),(IF(Advies!$S$23,TRUE,FALSE)))),(AND(IF(Advies!$T$22=A22,TRUE,FALSE),(IF(Advies!$T$23,TRUE,FALSE)))),(AND(IF(Advies!$U$22=A22,TRUE,FALSE),(IF(Advies!$U$23,TRUE,FALSE)))),(AND(IF(Advies!$V$22=A22,TRUE,FALSE),(IF(Advies!$V$23,TRUE,FALSE)))),(AND(IF(Advies!$W$22=A22,TRUE,FALSE),(IF(Advies!$W$23,TRUE,FALSE)))))</f>
        <v>0</v>
      </c>
      <c r="J22" s="202" t="b">
        <f>OR((AND(IF(Advies!$N$26=A22,TRUE,FALSE),(IF(Advies!$N$27,TRUE,FALSE)))),(AND(IF(Advies!$O$26=A22,TRUE,FALSE),(IF(Advies!$O$27,TRUE,FALSE)))),(AND(IF(Advies!$P$26=A22,TRUE,FALSE),(IF(Advies!$P$27,TRUE,FALSE)))),(AND(IF(Advies!$Q$26=A22,TRUE,FALSE),(IF(Advies!$Q$27,TRUE,FALSE)))),(AND(IF(Advies!$R$26=A22,TRUE,FALSE),(IF(Advies!$R$27,TRUE,FALSE)))),(AND(IF(Advies!$S$26=A22,TRUE,FALSE),(IF(Advies!$S$27,TRUE,FALSE)))),(AND(IF(Advies!$T$26=A22,TRUE,FALSE),(IF(Advies!$T$27,TRUE,FALSE)))),(AND(IF(Advies!$U$26=A22,TRUE,FALSE),(IF(Advies!$U$27,TRUE,FALSE)))),(AND(IF(Advies!$V$26=A22,TRUE,FALSE),(IF(Advies!$V$27,TRUE,FALSE)))),(AND(IF(Advies!$W$26=A22,TRUE,FALSE),(IF(Advies!$W$27,TRUE,FALSE)))))</f>
        <v>0</v>
      </c>
      <c r="K22" s="202" t="b">
        <f>OR((AND(IF(Advies!$N$31=A22,TRUE,FALSE),(IF(Advies!$N$32,TRUE,FALSE)))),(AND(IF(Advies!$O$31=A22,TRUE,FALSE),(IF(Advies!$O$32,TRUE,FALSE)))),(AND(IF(Advies!$P$31=A22,TRUE,FALSE),(IF(Advies!$P$32,TRUE,FALSE)))),(AND(IF(Advies!$Q$31=A22,TRUE,FALSE),(IF(Advies!$Q$32,TRUE,FALSE)))),(AND(IF(Advies!$R$31=A22,TRUE,FALSE),(IF(Advies!$R$32,TRUE,FALSE)))),(AND(IF(Advies!$S$31=A22,TRUE,FALSE),(IF(Advies!$S$32,TRUE,FALSE)))),(AND(IF(Advies!$T$31=A22,TRUE,FALSE),(IF(Advies!$T$32,TRUE,FALSE)))),(AND(IF(Advies!$U$31=A22,TRUE,FALSE),(IF(Advies!$U$32,TRUE,FALSE)))),(AND(IF(Advies!$V$31=A22,TRUE,FALSE),(IF(Advies!$V$32,TRUE,FALSE)))),(AND(IF(Advies!$W$31=A22,TRUE,FALSE),(IF(Advies!$W$32,TRUE,FALSE)))))</f>
        <v>0</v>
      </c>
      <c r="L22" s="202" t="b">
        <f>OR((AND(IF(Advies!$N$35=A22,TRUE,FALSE),(IF(Advies!$N$36,TRUE,FALSE)))),(AND(IF(Advies!$O$35=A22,TRUE,FALSE),(IF(Advies!$O$36,TRUE,FALSE)))),(AND(IF(Advies!$P$35=A22,TRUE,FALSE),(IF(Advies!$P$36,TRUE,FALSE)))),(AND(IF(Advies!$Q$35=A22,TRUE,FALSE),(IF(Advies!$Q$36,TRUE,FALSE)))),(AND(IF(Advies!$R$35=A22,TRUE,FALSE),(IF(Advies!$R$36,TRUE,FALSE)))),(AND(IF(Advies!$S$35=A22,TRUE,FALSE),(IF(Advies!$S$36,TRUE,FALSE)))),(AND(IF(Advies!$T$35=A22,TRUE,FALSE),(IF(Advies!$T$36,TRUE,FALSE)))),(AND(IF(Advies!$U$35=A22,TRUE,FALSE),(IF(Advies!$U$36,TRUE,FALSE)))),(AND(IF(Advies!$V$35=A22,TRUE,FALSE),(IF(Advies!$V$36,TRUE,FALSE)))),(AND(IF(Advies!$W$35=A22,TRUE,FALSE),(IF(Advies!$W$36,TRUE,FALSE)))))</f>
        <v>0</v>
      </c>
      <c r="M22" s="202" t="b">
        <f>OR((AND(IF(Advies!$N$40=A22,TRUE,FALSE),(IF(Advies!$N$41,TRUE,FALSE)))),(AND(IF(Advies!$O$40=A22,TRUE,FALSE),(IF(Advies!$O$41,TRUE,FALSE)))),(AND(IF(Advies!$P$40=A22,TRUE,FALSE),(IF(Advies!$P$41,TRUE,FALSE)))),(AND(IF(Advies!$Q$40=A22,TRUE,FALSE),(IF(Advies!$Q$41,TRUE,FALSE)))),(AND(IF(Advies!$R$40=A22,TRUE,FALSE),(IF(Advies!$R$41,TRUE,FALSE)))),(AND(IF(Advies!$S$40=A22,TRUE,FALSE),(IF(Advies!$S$41,TRUE,FALSE)))),(AND(IF(Advies!$T$40=A22,TRUE,FALSE),(IF(Advies!$T$41,TRUE,FALSE)))),(AND(IF(Advies!$U$40=A22,TRUE,FALSE),(IF(Advies!$U$41,TRUE,FALSE)))),(AND(IF(Advies!$V$40=A22,TRUE,FALSE),(IF(Advies!$V$41,TRUE,FALSE)))),(AND(IF(Advies!$W$40=A22,TRUE,FALSE),(IF(Advies!$W$41,TRUE,FALSE)))))</f>
        <v>0</v>
      </c>
      <c r="N22" s="202" t="b">
        <f>OR((AND(IF(Advies!$N$44=A22,TRUE,FALSE),(IF(Advies!$N$45,TRUE,FALSE)))),(AND(IF(Advies!$O$44=A22,TRUE,FALSE),(IF(Advies!$O$45,TRUE,FALSE)))),(AND(IF(Advies!$P$44=A22,TRUE,FALSE),(IF(Advies!$P$45,TRUE,FALSE)))),(AND(IF(Advies!$Q$44=A22,TRUE,FALSE),(IF(Advies!$Q$45,TRUE,FALSE)))),(AND(IF(Advies!$R$44=A22,TRUE,FALSE),(IF(Advies!$R$45,TRUE,FALSE)))),(AND(IF(Advies!$S$44=A22,TRUE,FALSE),(IF(Advies!$S$45,TRUE,FALSE)))),(AND(IF(Advies!$T$44=A22,TRUE,FALSE),(IF(Advies!$T$45,TRUE,FALSE)))),(AND(IF(Advies!$U$44=A22,TRUE,FALSE),(IF(Advies!$U$45,TRUE,FALSE)))),(AND(IF(Advies!$V$44=A22,TRUE,FALSE),(IF(Advies!$V$45,TRUE,FALSE)))),(AND(IF(Advies!$W$44=A22,TRUE,FALSE),(IF(Advies!$W$45,TRUE,FALSE)))))</f>
        <v>0</v>
      </c>
      <c r="O22" s="202" t="b">
        <f>OR((AND(IF(Advies!$N$49=A22,TRUE,FALSE),(IF(Advies!$N$50,TRUE,FALSE)))),(AND(IF(Advies!$O$49=A22,TRUE,FALSE),(IF(Advies!$O$50,TRUE,FALSE)))),(AND(IF(Advies!$P$49=A22,TRUE,FALSE),(IF(Advies!$P$50,TRUE,FALSE)))),(AND(IF(Advies!$Q$49=A22,TRUE,FALSE),(IF(Advies!$Q$50,TRUE,FALSE)))),(AND(IF(Advies!$R$49=A22,TRUE,FALSE),(IF(Advies!$R$50,TRUE,FALSE)))),(AND(IF(Advies!$S$49=A22,TRUE,FALSE),(IF(Advies!$S$50,TRUE,FALSE)))),(AND(IF(Advies!$T$49=A22,TRUE,FALSE),(IF(Advies!$T$50,TRUE,FALSE)))),(AND(IF(Advies!$U$49=A22,TRUE,FALSE),(IF(Advies!$U$50,TRUE,FALSE)))),(AND(IF(Advies!$V$49=A22,TRUE,FALSE),(IF(Advies!$V$50,TRUE,FALSE)))),(AND(IF(Advies!$W$49=A22,TRUE,FALSE),(IF(Advies!$W$50,TRUE,FALSE)))))</f>
        <v>0</v>
      </c>
      <c r="P22" s="202" t="b">
        <f>OR((AND(IF(Advies!$N$53=A22,TRUE,FALSE),(IF(Advies!$N$54,TRUE,FALSE)))),(AND(IF(Advies!$O$53=A22,TRUE,FALSE),(IF(Advies!$O$54,TRUE,FALSE)))),(AND(IF(Advies!$P$53=A22,TRUE,FALSE),(IF(Advies!$P$54,TRUE,FALSE)))),(AND(IF(Advies!$Q$53=A22,TRUE,FALSE),(IF(Advies!$Q$54,TRUE,FALSE)))),(AND(IF(Advies!$R$53=A22,TRUE,FALSE),(IF(Advies!$R$54,TRUE,FALSE)))),(AND(IF(Advies!$S$53=A22,TRUE,FALSE),(IF(Advies!$S$54,TRUE,FALSE)))),(AND(IF(Advies!$T$53=A22,TRUE,FALSE),(IF(Advies!$T$54,TRUE,FALSE)))),(AND(IF(Advies!$U$53=A22,TRUE,FALSE),(IF(Advies!$U$54,TRUE,FALSE)))),(AND(IF(Advies!$V$53=A22,TRUE,FALSE),(IF(Advies!$V$54,TRUE,FALSE)))),(AND(IF(Advies!$W$53=A22,TRUE,FALSE),(IF(Advies!$W$54,TRUE,FALSE)))))</f>
        <v>0</v>
      </c>
      <c r="Q22" s="202" t="b">
        <f>OR((AND(IF(Advies!$N$57=A22,TRUE,FALSE),(IF(Advies!$N$58,TRUE,FALSE)))),(AND(IF(Advies!$O$57=A22,TRUE,FALSE),(IF(Advies!$O$58,TRUE,FALSE)))),(AND(IF(Advies!$P$57=A22,TRUE,FALSE),(IF(Advies!$P$58,TRUE,FALSE)))),(AND(IF(Advies!$Q$57=A22,TRUE,FALSE),(IF(Advies!$Q$58,TRUE,FALSE)))),(AND(IF(Advies!$R$57=A22,TRUE,FALSE),(IF(Advies!$R$58,TRUE,FALSE)))),(AND(IF(Advies!$S$57=A22,TRUE,FALSE),(IF(Advies!$S$58,TRUE,FALSE)))),(AND(IF(Advies!$T$57=A22,TRUE,FALSE),(IF(Advies!$T$58,TRUE,FALSE)))),(AND(IF(Advies!$U$57=A22,TRUE,FALSE),(IF(Advies!$U$58,TRUE,FALSE)))),(AND(IF(Advies!$V$57=A22,TRUE,FALSE),(IF(Advies!$V$58,TRUE,FALSE)))),(AND(IF(Advies!$W$57=A22,TRUE,FALSE),(IF(Advies!$W$58,TRUE,FALSE)))))</f>
        <v>0</v>
      </c>
      <c r="R22" s="202" t="b">
        <f>OR((AND(IF(Advies!$N$61=A22,TRUE,FALSE),(IF(Advies!$N$62,TRUE,FALSE)))),(AND(IF(Advies!$O$61=A22,TRUE,FALSE),(IF(Advies!$O$62,TRUE,FALSE)))),(AND(IF(Advies!$P$61=A22,TRUE,FALSE),(IF(Advies!$P$62,TRUE,FALSE)))),(AND(IF(Advies!$Q$61=A22,TRUE,FALSE),(IF(Advies!$Q$62,TRUE,FALSE)))),(AND(IF(Advies!$R$61=A22,TRUE,FALSE),(IF(Advies!$R$62,TRUE,FALSE)))),(AND(IF(Advies!$S$61=A22,TRUE,FALSE),(IF(Advies!$S$62,TRUE,FALSE)))),(AND(IF(Advies!$T$61=A22,TRUE,FALSE),(IF(Advies!$T$62,TRUE,FALSE)))),(AND(IF(Advies!$U$61=A22,TRUE,FALSE),(IF(Advies!$U$62,TRUE,FALSE)))),(AND(IF(Advies!$V$61=A22,TRUE,FALSE),(IF(Advies!$V$62,TRUE,FALSE)))),(AND(IF(Advies!$W$61=A22,TRUE,FALSE),(IF(Advies!$W$62,TRUE,FALSE)))))</f>
        <v>0</v>
      </c>
      <c r="S22" s="202" t="b">
        <f>OR((AND(IF(Advies!$N$66=A22,TRUE,FALSE),(IF(Advies!$N$67,TRUE,FALSE)))),(AND(IF(Advies!$O$66=A22,TRUE,FALSE),(IF(Advies!$O$67,TRUE,FALSE)))),(AND(IF(Advies!$P$66=A22,TRUE,FALSE),(IF(Advies!$P$67,TRUE,FALSE)))),(AND(IF(Advies!$Q$66=A22,TRUE,FALSE),(IF(Advies!$Q$67,TRUE,FALSE)))),(AND(IF(Advies!$R$66=A22,TRUE,FALSE),(IF(Advies!$R$67,TRUE,FALSE)))),(AND(IF(Advies!$S$66=A22,TRUE,FALSE),(IF(Advies!$S$67,TRUE,FALSE)))),(AND(IF(Advies!$T$66=A22,TRUE,FALSE),(IF(Advies!$T$67,TRUE,FALSE)))),(AND(IF(Advies!$U$66=A22,TRUE,FALSE),(IF(Advies!$U$67,TRUE,FALSE)))),(AND(IF(Advies!$V$66=A22,TRUE,FALSE),(IF(Advies!$V$67,TRUE,FALSE)))),(AND(IF(Advies!$W$66=A22,TRUE,FALSE),(IF(Advies!$W$67,TRUE,FALSE)))))</f>
        <v>0</v>
      </c>
      <c r="T22" s="202" t="b">
        <f>OR((AND(IF(Advies!$N$70=A22,TRUE,FALSE),(IF(Advies!$N$71,TRUE,FALSE)))),(AND(IF(Advies!$O$70=A22,TRUE,FALSE),(IF(Advies!$O$71,TRUE,FALSE)))),(AND(IF(Advies!$P$70=A22,TRUE,FALSE),(IF(Advies!$P$71,TRUE,FALSE)))),(AND(IF(Advies!$Q$70=A22,TRUE,FALSE),(IF(Advies!$Q$71,TRUE,FALSE)))),(AND(IF(Advies!$R$70=A22,TRUE,FALSE),(IF(Advies!$R$71,TRUE,FALSE)))),(AND(IF(Advies!$S$70=A22,TRUE,FALSE),(IF(Advies!$S$71,TRUE,FALSE)))),(AND(IF(Advies!$T$70=A22,TRUE,FALSE),(IF(Advies!$T$71,TRUE,FALSE)))),(AND(IF(Advies!$U$70=A22,TRUE,FALSE),(IF(Advies!$U$71,TRUE,FALSE)))),(AND(IF(Advies!$V$70=A22,TRUE,FALSE),(IF(Advies!$V$71,TRUE,FALSE)))),(AND(IF(Advies!$W$70=A22,TRUE,FALSE),(IF(Advies!$W$71,TRUE,FALSE)))))</f>
        <v>0</v>
      </c>
      <c r="U22" s="202" t="b">
        <f>OR((AND(IF(Advies!$N$74=A22,TRUE,FALSE),(IF(Advies!$N$75,TRUE,FALSE)))),(AND(IF(Advies!$O$74=A22,TRUE,FALSE),(IF(Advies!$O$75,TRUE,FALSE)))),(AND(IF(Advies!$P$74=A22,TRUE,FALSE),(IF(Advies!$P$75,TRUE,FALSE)))),(AND(IF(Advies!$Q$74=A22,TRUE,FALSE),(IF(Advies!$Q$75,TRUE,FALSE)))),(AND(IF(Advies!$R$74=A22,TRUE,FALSE),(IF(Advies!$R$75,TRUE,FALSE)))),(AND(IF(Advies!$S$74=A22,TRUE,FALSE),(IF(Advies!$S$75,TRUE,FALSE)))),(AND(IF(Advies!$T$74=A22,TRUE,FALSE),(IF(Advies!$T$75,TRUE,FALSE)))),(AND(IF(Advies!$U$74=A22,TRUE,FALSE),(IF(Advies!$U$75,TRUE,FALSE)))),(AND(IF(Advies!$V$74=A22,TRUE,FALSE),(IF(Advies!$V$75,TRUE,FALSE)))),(AND(IF(Advies!$W$74=A22,TRUE,FALSE),(IF(Advies!$W$75,TRUE,FALSE)))))</f>
        <v>0</v>
      </c>
      <c r="V22" s="35"/>
      <c r="W22" s="35"/>
      <c r="X22" s="35"/>
      <c r="Y22" s="35"/>
      <c r="Z22" s="35"/>
      <c r="AA22" s="35"/>
      <c r="AB22" s="35"/>
      <c r="AC22" s="35"/>
      <c r="AD22" s="35"/>
      <c r="AE22" s="35"/>
      <c r="AF22" s="35"/>
      <c r="AG22" s="35"/>
      <c r="AH22" s="35"/>
      <c r="AI22" s="35"/>
      <c r="AJ22" s="35"/>
      <c r="AK22" s="35"/>
      <c r="AL22" s="35"/>
      <c r="AM22" s="35"/>
      <c r="AN22" s="35"/>
      <c r="AO22" s="35"/>
      <c r="AP22" s="35"/>
      <c r="AQ22" s="35"/>
      <c r="AR22" s="35"/>
      <c r="AS22" s="35"/>
      <c r="AT22" s="35"/>
      <c r="AU22" s="35"/>
      <c r="AV22" s="35"/>
      <c r="AW22" s="35"/>
      <c r="AX22" s="35"/>
      <c r="AY22" s="35"/>
      <c r="AZ22" s="35"/>
      <c r="BA22" s="35"/>
      <c r="BB22" s="35"/>
      <c r="BC22" s="35"/>
      <c r="BD22" s="35"/>
      <c r="BE22" s="35"/>
      <c r="BF22" s="35"/>
      <c r="BG22" s="35"/>
      <c r="BH22" s="35"/>
      <c r="BI22" s="35"/>
      <c r="BJ22" s="35"/>
      <c r="BK22" s="35"/>
      <c r="BL22" s="35"/>
      <c r="BM22" s="35"/>
    </row>
    <row r="23" spans="1:65" s="153" customFormat="1" x14ac:dyDescent="0.25">
      <c r="A23" s="17" t="s">
        <v>84</v>
      </c>
      <c r="B23" s="194" t="b">
        <f t="shared" si="1"/>
        <v>0</v>
      </c>
      <c r="C23" s="169"/>
      <c r="D23" s="202" t="b">
        <f>OR((AND(IF(Advies!$N$2=A23,TRUE,FALSE),(IF(Advies!$N$3,TRUE,FALSE)))),(AND(IF(Advies!$O$2=A23,TRUE,FALSE),(IF(Advies!$O$3,TRUE,FALSE)))),(AND(IF(Advies!$P$2=A23,TRUE,FALSE),(IF(Advies!$P$3,TRUE,FALSE)))),(AND(IF(Advies!$Q$2=A23,TRUE,FALSE),(IF(Advies!$Q$3,TRUE,FALSE)))),(AND(IF(Advies!$R$2=A23,TRUE,FALSE),(IF(Advies!$R$3,TRUE,FALSE)))),(AND(IF(Advies!$S$2=A23,TRUE,FALSE),(IF(Advies!$S$3,TRUE,FALSE)))),(AND(IF(Advies!$T$2=A23,TRUE,FALSE),(IF(Advies!$T$3,TRUE,FALSE)))),(AND(IF(Advies!$U$2=A23,TRUE,FALSE),(IF(Advies!$U$3,TRUE,FALSE)))),(AND(IF(Advies!$V$2=A23,TRUE,FALSE),(IF(Advies!$V$3,TRUE,FALSE)))),(AND(IF(Advies!$W$2=A23,TRUE,FALSE),(IF(Advies!$W$3,TRUE,FALSE)))))</f>
        <v>0</v>
      </c>
      <c r="E23" s="202" t="b">
        <f>OR((AND(IF(Advies!$N$6=A23,TRUE,FALSE),(IF(Advies!$N$7,TRUE,FALSE)))),(AND(IF(Advies!$O$6=A23,TRUE,FALSE),(IF(Advies!$O$7,TRUE,FALSE)))),(AND(IF(Advies!$P$6=A23,TRUE,FALSE),(IF(Advies!$P$7,TRUE,FALSE)))),(AND(IF(Advies!$Q$6=A23,TRUE,FALSE),(IF(Advies!$Q$7,TRUE,FALSE)))),(AND(IF(Advies!$R$6=A23,TRUE,FALSE),(IF(Advies!$R$7,TRUE,FALSE)))),(AND(IF(Advies!$S$6=A23,TRUE,FALSE),(IF(Advies!$S$7,TRUE,FALSE)))),(AND(IF(Advies!$T$6=A23,TRUE,FALSE),(IF(Advies!$T$7,TRUE,FALSE)))),(AND(IF(Advies!$U$6=A23,TRUE,FALSE),(IF(Advies!$U$7,TRUE,FALSE)))),(AND(IF(Advies!$V$6=A23,TRUE,FALSE),(IF(Advies!$V$7,TRUE,FALSE)))),(AND(IF(Advies!$W$6=A23,TRUE,FALSE),(IF(Advies!$W$7,TRUE,FALSE)))))</f>
        <v>0</v>
      </c>
      <c r="F23" s="202" t="b">
        <f>OR((AND(IF(Advies!$N$10=A23,TRUE,FALSE),(IF(Advies!$N$11,TRUE,FALSE)))),(AND(IF(Advies!$O$10=A23,TRUE,FALSE),(IF(Advies!$O$11,TRUE,FALSE)))),(AND(IF(Advies!$P$10=A23,TRUE,FALSE),(IF(Advies!$P$11,TRUE,FALSE)))),(AND(IF(Advies!$Q$10=A23,TRUE,FALSE),(IF(Advies!$Q$11,TRUE,FALSE)))),(AND(IF(Advies!$R$10=A23,TRUE,FALSE),(IF(Advies!$R$11,TRUE,FALSE)))),(AND(IF(Advies!$S$10=A23,TRUE,FALSE),(IF(Advies!$S$11,TRUE,FALSE)))),(AND(IF(Advies!$T$10=A23,TRUE,FALSE),(IF(Advies!$T$11,TRUE,FALSE)))),(AND(IF(Advies!$U$10=A23,TRUE,FALSE),(IF(Advies!$U$11,TRUE,FALSE)))),(AND(IF(Advies!$V$10=A23,TRUE,FALSE),(IF(Advies!$V$11,TRUE,FALSE)))),(AND(IF(Advies!$W$10=A23,TRUE,FALSE),(IF(Advies!$W$11,TRUE,FALSE)))))</f>
        <v>0</v>
      </c>
      <c r="G23" s="202" t="b">
        <f>OR((AND(IF(Advies!$N$14=A23,TRUE,FALSE),(IF(Advies!$N$11,TRUE,FALSE)))),(AND(IF(Advies!$O$14=A23,TRUE,FALSE),(IF(Advies!$O$11,TRUE,FALSE)))),(AND(IF(Advies!$P$14=A23,TRUE,FALSE),(IF(Advies!$P$11,TRUE,FALSE)))),(AND(IF(Advies!$Q$14=A23,TRUE,FALSE),(IF(Advies!$Q$11,TRUE,FALSE)))),(AND(IF(Advies!$R$14=A23,TRUE,FALSE),(IF(Advies!$R$11,TRUE,FALSE)))),(AND(IF(Advies!$S$14=A23,TRUE,FALSE),(IF(Advies!$S$11,TRUE,FALSE)))),(AND(IF(Advies!$T$14=A23,TRUE,FALSE),(IF(Advies!$T$11,TRUE,FALSE)))),(AND(IF(Advies!$U$14=A23,TRUE,FALSE),(IF(Advies!$U$11,TRUE,FALSE)))),(AND(IF(Advies!$V$14=A23,TRUE,FALSE),(IF(Advies!$V$11,TRUE,FALSE)))),(AND(IF(Advies!$W$14=A23,TRUE,FALSE),(IF(Advies!$W$11,TRUE,FALSE)))))</f>
        <v>0</v>
      </c>
      <c r="H23" s="202" t="b">
        <f>OR((AND(IF(Advies!$N$18=A23,TRUE,FALSE),(IF(Advies!$N$19,TRUE,FALSE)))),(AND(IF(Advies!$O$18=A23,TRUE,FALSE),(IF(Advies!$O$19,TRUE,FALSE)))),(AND(IF(Advies!$P$18=A23,TRUE,FALSE),(IF(Advies!$P$19,TRUE,FALSE)))),(AND(IF(Advies!$Q$18=A23,TRUE,FALSE),(IF(Advies!$Q$19,TRUE,FALSE)))),(AND(IF(Advies!$R$18=A23,TRUE,FALSE),(IF(Advies!$R$19,TRUE,FALSE)))),(AND(IF(Advies!$S$18=A23,TRUE,FALSE),(IF(Advies!$S$19,TRUE,FALSE)))),(AND(IF(Advies!$T$18=A23,TRUE,FALSE),(IF(Advies!$T$19,TRUE,FALSE)))),(AND(IF(Advies!$U$18=A23,TRUE,FALSE),(IF(Advies!$U$19,TRUE,FALSE)))),(AND(IF(Advies!$V$18=A23,TRUE,FALSE),(IF(Advies!$V$19,TRUE,FALSE)))),(AND(IF(Advies!$W$18=A23,TRUE,FALSE),(IF(Advies!$W$19,TRUE,FALSE)))))</f>
        <v>0</v>
      </c>
      <c r="I23" s="202" t="b">
        <f>OR((AND(IF(Advies!$N$22=A23,TRUE,FALSE),(IF(Advies!$N$23,TRUE,FALSE)))),(AND(IF(Advies!$O$22=A23,TRUE,FALSE),(IF(Advies!$O$23,TRUE,FALSE)))),(AND(IF(Advies!$P$22=A23,TRUE,FALSE),(IF(Advies!$P$23,TRUE,FALSE)))),(AND(IF(Advies!$Q$22=A23,TRUE,FALSE),(IF(Advies!$Q$23,TRUE,FALSE)))),(AND(IF(Advies!$R$22=A23,TRUE,FALSE),(IF(Advies!$R$23,TRUE,FALSE)))),(AND(IF(Advies!$S$22=A23,TRUE,FALSE),(IF(Advies!$S$23,TRUE,FALSE)))),(AND(IF(Advies!$T$22=A23,TRUE,FALSE),(IF(Advies!$T$23,TRUE,FALSE)))),(AND(IF(Advies!$U$22=A23,TRUE,FALSE),(IF(Advies!$U$23,TRUE,FALSE)))),(AND(IF(Advies!$V$22=A23,TRUE,FALSE),(IF(Advies!$V$23,TRUE,FALSE)))),(AND(IF(Advies!$W$22=A23,TRUE,FALSE),(IF(Advies!$W$23,TRUE,FALSE)))))</f>
        <v>0</v>
      </c>
      <c r="J23" s="202" t="b">
        <f>OR((AND(IF(Advies!$N$26=A23,TRUE,FALSE),(IF(Advies!$N$27,TRUE,FALSE)))),(AND(IF(Advies!$O$26=A23,TRUE,FALSE),(IF(Advies!$O$27,TRUE,FALSE)))),(AND(IF(Advies!$P$26=A23,TRUE,FALSE),(IF(Advies!$P$27,TRUE,FALSE)))),(AND(IF(Advies!$Q$26=A23,TRUE,FALSE),(IF(Advies!$Q$27,TRUE,FALSE)))),(AND(IF(Advies!$R$26=A23,TRUE,FALSE),(IF(Advies!$R$27,TRUE,FALSE)))),(AND(IF(Advies!$S$26=A23,TRUE,FALSE),(IF(Advies!$S$27,TRUE,FALSE)))),(AND(IF(Advies!$T$26=A23,TRUE,FALSE),(IF(Advies!$T$27,TRUE,FALSE)))),(AND(IF(Advies!$U$26=A23,TRUE,FALSE),(IF(Advies!$U$27,TRUE,FALSE)))),(AND(IF(Advies!$V$26=A23,TRUE,FALSE),(IF(Advies!$V$27,TRUE,FALSE)))),(AND(IF(Advies!$W$26=A23,TRUE,FALSE),(IF(Advies!$W$27,TRUE,FALSE)))))</f>
        <v>0</v>
      </c>
      <c r="K23" s="202" t="b">
        <f>OR((AND(IF(Advies!$N$31=A23,TRUE,FALSE),(IF(Advies!$N$32,TRUE,FALSE)))),(AND(IF(Advies!$O$31=A23,TRUE,FALSE),(IF(Advies!$O$32,TRUE,FALSE)))),(AND(IF(Advies!$P$31=A23,TRUE,FALSE),(IF(Advies!$P$32,TRUE,FALSE)))),(AND(IF(Advies!$Q$31=A23,TRUE,FALSE),(IF(Advies!$Q$32,TRUE,FALSE)))),(AND(IF(Advies!$R$31=A23,TRUE,FALSE),(IF(Advies!$R$32,TRUE,FALSE)))),(AND(IF(Advies!$S$31=A23,TRUE,FALSE),(IF(Advies!$S$32,TRUE,FALSE)))),(AND(IF(Advies!$T$31=A23,TRUE,FALSE),(IF(Advies!$T$32,TRUE,FALSE)))),(AND(IF(Advies!$U$31=A23,TRUE,FALSE),(IF(Advies!$U$32,TRUE,FALSE)))),(AND(IF(Advies!$V$31=A23,TRUE,FALSE),(IF(Advies!$V$32,TRUE,FALSE)))),(AND(IF(Advies!$W$31=A23,TRUE,FALSE),(IF(Advies!$W$32,TRUE,FALSE)))))</f>
        <v>0</v>
      </c>
      <c r="L23" s="202" t="b">
        <f>OR((AND(IF(Advies!$N$35=A23,TRUE,FALSE),(IF(Advies!$N$36,TRUE,FALSE)))),(AND(IF(Advies!$O$35=A23,TRUE,FALSE),(IF(Advies!$O$36,TRUE,FALSE)))),(AND(IF(Advies!$P$35=A23,TRUE,FALSE),(IF(Advies!$P$36,TRUE,FALSE)))),(AND(IF(Advies!$Q$35=A23,TRUE,FALSE),(IF(Advies!$Q$36,TRUE,FALSE)))),(AND(IF(Advies!$R$35=A23,TRUE,FALSE),(IF(Advies!$R$36,TRUE,FALSE)))),(AND(IF(Advies!$S$35=A23,TRUE,FALSE),(IF(Advies!$S$36,TRUE,FALSE)))),(AND(IF(Advies!$T$35=A23,TRUE,FALSE),(IF(Advies!$T$36,TRUE,FALSE)))),(AND(IF(Advies!$U$35=A23,TRUE,FALSE),(IF(Advies!$U$36,TRUE,FALSE)))),(AND(IF(Advies!$V$35=A23,TRUE,FALSE),(IF(Advies!$V$36,TRUE,FALSE)))),(AND(IF(Advies!$W$35=A23,TRUE,FALSE),(IF(Advies!$W$36,TRUE,FALSE)))))</f>
        <v>0</v>
      </c>
      <c r="M23" s="202" t="b">
        <f>OR((AND(IF(Advies!$N$40=A23,TRUE,FALSE),(IF(Advies!$N$41,TRUE,FALSE)))),(AND(IF(Advies!$O$40=A23,TRUE,FALSE),(IF(Advies!$O$41,TRUE,FALSE)))),(AND(IF(Advies!$P$40=A23,TRUE,FALSE),(IF(Advies!$P$41,TRUE,FALSE)))),(AND(IF(Advies!$Q$40=A23,TRUE,FALSE),(IF(Advies!$Q$41,TRUE,FALSE)))),(AND(IF(Advies!$R$40=A23,TRUE,FALSE),(IF(Advies!$R$41,TRUE,FALSE)))),(AND(IF(Advies!$S$40=A23,TRUE,FALSE),(IF(Advies!$S$41,TRUE,FALSE)))),(AND(IF(Advies!$T$40=A23,TRUE,FALSE),(IF(Advies!$T$41,TRUE,FALSE)))),(AND(IF(Advies!$U$40=A23,TRUE,FALSE),(IF(Advies!$U$41,TRUE,FALSE)))),(AND(IF(Advies!$V$40=A23,TRUE,FALSE),(IF(Advies!$V$41,TRUE,FALSE)))),(AND(IF(Advies!$W$40=A23,TRUE,FALSE),(IF(Advies!$W$41,TRUE,FALSE)))))</f>
        <v>0</v>
      </c>
      <c r="N23" s="202" t="b">
        <f>OR((AND(IF(Advies!$N$44=A23,TRUE,FALSE),(IF(Advies!$N$45,TRUE,FALSE)))),(AND(IF(Advies!$O$44=A23,TRUE,FALSE),(IF(Advies!$O$45,TRUE,FALSE)))),(AND(IF(Advies!$P$44=A23,TRUE,FALSE),(IF(Advies!$P$45,TRUE,FALSE)))),(AND(IF(Advies!$Q$44=A23,TRUE,FALSE),(IF(Advies!$Q$45,TRUE,FALSE)))),(AND(IF(Advies!$R$44=A23,TRUE,FALSE),(IF(Advies!$R$45,TRUE,FALSE)))),(AND(IF(Advies!$S$44=A23,TRUE,FALSE),(IF(Advies!$S$45,TRUE,FALSE)))),(AND(IF(Advies!$T$44=A23,TRUE,FALSE),(IF(Advies!$T$45,TRUE,FALSE)))),(AND(IF(Advies!$U$44=A23,TRUE,FALSE),(IF(Advies!$U$45,TRUE,FALSE)))),(AND(IF(Advies!$V$44=A23,TRUE,FALSE),(IF(Advies!$V$45,TRUE,FALSE)))),(AND(IF(Advies!$W$44=A23,TRUE,FALSE),(IF(Advies!$W$45,TRUE,FALSE)))))</f>
        <v>0</v>
      </c>
      <c r="O23" s="202" t="b">
        <f>OR((AND(IF(Advies!$N$49=A23,TRUE,FALSE),(IF(Advies!$N$50,TRUE,FALSE)))),(AND(IF(Advies!$O$49=A23,TRUE,FALSE),(IF(Advies!$O$50,TRUE,FALSE)))),(AND(IF(Advies!$P$49=A23,TRUE,FALSE),(IF(Advies!$P$50,TRUE,FALSE)))),(AND(IF(Advies!$Q$49=A23,TRUE,FALSE),(IF(Advies!$Q$50,TRUE,FALSE)))),(AND(IF(Advies!$R$49=A23,TRUE,FALSE),(IF(Advies!$R$50,TRUE,FALSE)))),(AND(IF(Advies!$S$49=A23,TRUE,FALSE),(IF(Advies!$S$50,TRUE,FALSE)))),(AND(IF(Advies!$T$49=A23,TRUE,FALSE),(IF(Advies!$T$50,TRUE,FALSE)))),(AND(IF(Advies!$U$49=A23,TRUE,FALSE),(IF(Advies!$U$50,TRUE,FALSE)))),(AND(IF(Advies!$V$49=A23,TRUE,FALSE),(IF(Advies!$V$50,TRUE,FALSE)))),(AND(IF(Advies!$W$49=A23,TRUE,FALSE),(IF(Advies!$W$50,TRUE,FALSE)))))</f>
        <v>0</v>
      </c>
      <c r="P23" s="202" t="b">
        <f>OR((AND(IF(Advies!$N$53=A23,TRUE,FALSE),(IF(Advies!$N$54,TRUE,FALSE)))),(AND(IF(Advies!$O$53=A23,TRUE,FALSE),(IF(Advies!$O$54,TRUE,FALSE)))),(AND(IF(Advies!$P$53=A23,TRUE,FALSE),(IF(Advies!$P$54,TRUE,FALSE)))),(AND(IF(Advies!$Q$53=A23,TRUE,FALSE),(IF(Advies!$Q$54,TRUE,FALSE)))),(AND(IF(Advies!$R$53=A23,TRUE,FALSE),(IF(Advies!$R$54,TRUE,FALSE)))),(AND(IF(Advies!$S$53=A23,TRUE,FALSE),(IF(Advies!$S$54,TRUE,FALSE)))),(AND(IF(Advies!$T$53=A23,TRUE,FALSE),(IF(Advies!$T$54,TRUE,FALSE)))),(AND(IF(Advies!$U$53=A23,TRUE,FALSE),(IF(Advies!$U$54,TRUE,FALSE)))),(AND(IF(Advies!$V$53=A23,TRUE,FALSE),(IF(Advies!$V$54,TRUE,FALSE)))),(AND(IF(Advies!$W$53=A23,TRUE,FALSE),(IF(Advies!$W$54,TRUE,FALSE)))))</f>
        <v>0</v>
      </c>
      <c r="Q23" s="202" t="b">
        <f>OR((AND(IF(Advies!$N$57=A23,TRUE,FALSE),(IF(Advies!$N$58,TRUE,FALSE)))),(AND(IF(Advies!$O$57=A23,TRUE,FALSE),(IF(Advies!$O$58,TRUE,FALSE)))),(AND(IF(Advies!$P$57=A23,TRUE,FALSE),(IF(Advies!$P$58,TRUE,FALSE)))),(AND(IF(Advies!$Q$57=A23,TRUE,FALSE),(IF(Advies!$Q$58,TRUE,FALSE)))),(AND(IF(Advies!$R$57=A23,TRUE,FALSE),(IF(Advies!$R$58,TRUE,FALSE)))),(AND(IF(Advies!$S$57=A23,TRUE,FALSE),(IF(Advies!$S$58,TRUE,FALSE)))),(AND(IF(Advies!$T$57=A23,TRUE,FALSE),(IF(Advies!$T$58,TRUE,FALSE)))),(AND(IF(Advies!$U$57=A23,TRUE,FALSE),(IF(Advies!$U$58,TRUE,FALSE)))),(AND(IF(Advies!$V$57=A23,TRUE,FALSE),(IF(Advies!$V$58,TRUE,FALSE)))),(AND(IF(Advies!$W$57=A23,TRUE,FALSE),(IF(Advies!$W$58,TRUE,FALSE)))))</f>
        <v>0</v>
      </c>
      <c r="R23" s="202" t="b">
        <f>OR((AND(IF(Advies!$N$61=A23,TRUE,FALSE),(IF(Advies!$N$62,TRUE,FALSE)))),(AND(IF(Advies!$O$61=A23,TRUE,FALSE),(IF(Advies!$O$62,TRUE,FALSE)))),(AND(IF(Advies!$P$61=A23,TRUE,FALSE),(IF(Advies!$P$62,TRUE,FALSE)))),(AND(IF(Advies!$Q$61=A23,TRUE,FALSE),(IF(Advies!$Q$62,TRUE,FALSE)))),(AND(IF(Advies!$R$61=A23,TRUE,FALSE),(IF(Advies!$R$62,TRUE,FALSE)))),(AND(IF(Advies!$S$61=A23,TRUE,FALSE),(IF(Advies!$S$62,TRUE,FALSE)))),(AND(IF(Advies!$T$61=A23,TRUE,FALSE),(IF(Advies!$T$62,TRUE,FALSE)))),(AND(IF(Advies!$U$61=A23,TRUE,FALSE),(IF(Advies!$U$62,TRUE,FALSE)))),(AND(IF(Advies!$V$61=A23,TRUE,FALSE),(IF(Advies!$V$62,TRUE,FALSE)))),(AND(IF(Advies!$W$61=A23,TRUE,FALSE),(IF(Advies!$W$62,TRUE,FALSE)))))</f>
        <v>0</v>
      </c>
      <c r="S23" s="202" t="b">
        <f>OR((AND(IF(Advies!$N$66=A23,TRUE,FALSE),(IF(Advies!$N$67,TRUE,FALSE)))),(AND(IF(Advies!$O$66=A23,TRUE,FALSE),(IF(Advies!$O$67,TRUE,FALSE)))),(AND(IF(Advies!$P$66=A23,TRUE,FALSE),(IF(Advies!$P$67,TRUE,FALSE)))),(AND(IF(Advies!$Q$66=A23,TRUE,FALSE),(IF(Advies!$Q$67,TRUE,FALSE)))),(AND(IF(Advies!$R$66=A23,TRUE,FALSE),(IF(Advies!$R$67,TRUE,FALSE)))),(AND(IF(Advies!$S$66=A23,TRUE,FALSE),(IF(Advies!$S$67,TRUE,FALSE)))),(AND(IF(Advies!$T$66=A23,TRUE,FALSE),(IF(Advies!$T$67,TRUE,FALSE)))),(AND(IF(Advies!$U$66=A23,TRUE,FALSE),(IF(Advies!$U$67,TRUE,FALSE)))),(AND(IF(Advies!$V$66=A23,TRUE,FALSE),(IF(Advies!$V$67,TRUE,FALSE)))),(AND(IF(Advies!$W$66=A23,TRUE,FALSE),(IF(Advies!$W$67,TRUE,FALSE)))))</f>
        <v>0</v>
      </c>
      <c r="T23" s="202" t="b">
        <f>OR((AND(IF(Advies!$N$70=A23,TRUE,FALSE),(IF(Advies!$N$71,TRUE,FALSE)))),(AND(IF(Advies!$O$70=A23,TRUE,FALSE),(IF(Advies!$O$71,TRUE,FALSE)))),(AND(IF(Advies!$P$70=A23,TRUE,FALSE),(IF(Advies!$P$71,TRUE,FALSE)))),(AND(IF(Advies!$Q$70=A23,TRUE,FALSE),(IF(Advies!$Q$71,TRUE,FALSE)))),(AND(IF(Advies!$R$70=A23,TRUE,FALSE),(IF(Advies!$R$71,TRUE,FALSE)))),(AND(IF(Advies!$S$70=A23,TRUE,FALSE),(IF(Advies!$S$71,TRUE,FALSE)))),(AND(IF(Advies!$T$70=A23,TRUE,FALSE),(IF(Advies!$T$71,TRUE,FALSE)))),(AND(IF(Advies!$U$70=A23,TRUE,FALSE),(IF(Advies!$U$71,TRUE,FALSE)))),(AND(IF(Advies!$V$70=A23,TRUE,FALSE),(IF(Advies!$V$71,TRUE,FALSE)))),(AND(IF(Advies!$W$70=A23,TRUE,FALSE),(IF(Advies!$W$71,TRUE,FALSE)))))</f>
        <v>0</v>
      </c>
      <c r="U23" s="202" t="b">
        <f>OR((AND(IF(Advies!$N$74=A23,TRUE,FALSE),(IF(Advies!$N$75,TRUE,FALSE)))),(AND(IF(Advies!$O$74=A23,TRUE,FALSE),(IF(Advies!$O$75,TRUE,FALSE)))),(AND(IF(Advies!$P$74=A23,TRUE,FALSE),(IF(Advies!$P$75,TRUE,FALSE)))),(AND(IF(Advies!$Q$74=A23,TRUE,FALSE),(IF(Advies!$Q$75,TRUE,FALSE)))),(AND(IF(Advies!$R$74=A23,TRUE,FALSE),(IF(Advies!$R$75,TRUE,FALSE)))),(AND(IF(Advies!$S$74=A23,TRUE,FALSE),(IF(Advies!$S$75,TRUE,FALSE)))),(AND(IF(Advies!$T$74=A23,TRUE,FALSE),(IF(Advies!$T$75,TRUE,FALSE)))),(AND(IF(Advies!$U$74=A23,TRUE,FALSE),(IF(Advies!$U$75,TRUE,FALSE)))),(AND(IF(Advies!$V$74=A23,TRUE,FALSE),(IF(Advies!$V$75,TRUE,FALSE)))),(AND(IF(Advies!$W$74=A23,TRUE,FALSE),(IF(Advies!$W$75,TRUE,FALSE)))))</f>
        <v>0</v>
      </c>
      <c r="V23" s="35"/>
      <c r="W23" s="35"/>
      <c r="X23" s="35"/>
      <c r="Y23" s="35"/>
      <c r="Z23" s="35"/>
      <c r="AA23" s="35"/>
      <c r="AB23" s="35"/>
      <c r="AC23" s="35"/>
      <c r="AD23" s="35"/>
      <c r="AE23" s="35"/>
      <c r="AF23" s="35"/>
      <c r="AG23" s="35"/>
      <c r="AH23" s="35"/>
      <c r="AI23" s="35"/>
      <c r="AJ23" s="35"/>
      <c r="AK23" s="35"/>
      <c r="AL23" s="35"/>
      <c r="AM23" s="35"/>
      <c r="AN23" s="35"/>
      <c r="AO23" s="35"/>
      <c r="AP23" s="35"/>
      <c r="AQ23" s="35"/>
      <c r="AR23" s="35"/>
      <c r="AS23" s="35"/>
      <c r="AT23" s="35"/>
      <c r="AU23" s="35"/>
      <c r="AV23" s="35"/>
      <c r="AW23" s="35"/>
      <c r="AX23" s="35"/>
      <c r="AY23" s="35"/>
      <c r="AZ23" s="35"/>
      <c r="BA23" s="35"/>
      <c r="BB23" s="35"/>
      <c r="BC23" s="35"/>
      <c r="BD23" s="35"/>
      <c r="BE23" s="35"/>
      <c r="BF23" s="35"/>
      <c r="BG23" s="35"/>
      <c r="BH23" s="35"/>
      <c r="BI23" s="35"/>
      <c r="BJ23" s="35"/>
      <c r="BK23" s="35"/>
      <c r="BL23" s="35"/>
      <c r="BM23" s="35"/>
    </row>
    <row r="24" spans="1:65" s="153" customFormat="1" x14ac:dyDescent="0.25">
      <c r="A24" s="17" t="s">
        <v>110</v>
      </c>
      <c r="B24" s="194" t="b">
        <f t="shared" si="1"/>
        <v>0</v>
      </c>
      <c r="C24" s="169"/>
      <c r="D24" s="202" t="b">
        <f>OR((AND(IF(Advies!$N$2=A24,TRUE,FALSE),(IF(Advies!$N$3,TRUE,FALSE)))),(AND(IF(Advies!$O$2=A24,TRUE,FALSE),(IF(Advies!$O$3,TRUE,FALSE)))),(AND(IF(Advies!$P$2=A24,TRUE,FALSE),(IF(Advies!$P$3,TRUE,FALSE)))),(AND(IF(Advies!$Q$2=A24,TRUE,FALSE),(IF(Advies!$Q$3,TRUE,FALSE)))),(AND(IF(Advies!$R$2=A24,TRUE,FALSE),(IF(Advies!$R$3,TRUE,FALSE)))),(AND(IF(Advies!$S$2=A24,TRUE,FALSE),(IF(Advies!$S$3,TRUE,FALSE)))),(AND(IF(Advies!$T$2=A24,TRUE,FALSE),(IF(Advies!$T$3,TRUE,FALSE)))),(AND(IF(Advies!$U$2=A24,TRUE,FALSE),(IF(Advies!$U$3,TRUE,FALSE)))),(AND(IF(Advies!$V$2=A24,TRUE,FALSE),(IF(Advies!$V$3,TRUE,FALSE)))),(AND(IF(Advies!$W$2=A24,TRUE,FALSE),(IF(Advies!$W$3,TRUE,FALSE)))))</f>
        <v>0</v>
      </c>
      <c r="E24" s="202" t="b">
        <f>OR((AND(IF(Advies!$N$6=A24,TRUE,FALSE),(IF(Advies!$N$7,TRUE,FALSE)))),(AND(IF(Advies!$O$6=A24,TRUE,FALSE),(IF(Advies!$O$7,TRUE,FALSE)))),(AND(IF(Advies!$P$6=A24,TRUE,FALSE),(IF(Advies!$P$7,TRUE,FALSE)))),(AND(IF(Advies!$Q$6=A24,TRUE,FALSE),(IF(Advies!$Q$7,TRUE,FALSE)))),(AND(IF(Advies!$R$6=A24,TRUE,FALSE),(IF(Advies!$R$7,TRUE,FALSE)))),(AND(IF(Advies!$S$6=A24,TRUE,FALSE),(IF(Advies!$S$7,TRUE,FALSE)))),(AND(IF(Advies!$T$6=A24,TRUE,FALSE),(IF(Advies!$T$7,TRUE,FALSE)))),(AND(IF(Advies!$U$6=A24,TRUE,FALSE),(IF(Advies!$U$7,TRUE,FALSE)))),(AND(IF(Advies!$V$6=A24,TRUE,FALSE),(IF(Advies!$V$7,TRUE,FALSE)))),(AND(IF(Advies!$W$6=A24,TRUE,FALSE),(IF(Advies!$W$7,TRUE,FALSE)))))</f>
        <v>0</v>
      </c>
      <c r="F24" s="202" t="b">
        <f>OR((AND(IF(Advies!$N$10=A24,TRUE,FALSE),(IF(Advies!$N$11,TRUE,FALSE)))),(AND(IF(Advies!$O$10=A24,TRUE,FALSE),(IF(Advies!$O$11,TRUE,FALSE)))),(AND(IF(Advies!$P$10=A24,TRUE,FALSE),(IF(Advies!$P$11,TRUE,FALSE)))),(AND(IF(Advies!$Q$10=A24,TRUE,FALSE),(IF(Advies!$Q$11,TRUE,FALSE)))),(AND(IF(Advies!$R$10=A24,TRUE,FALSE),(IF(Advies!$R$11,TRUE,FALSE)))),(AND(IF(Advies!$S$10=A24,TRUE,FALSE),(IF(Advies!$S$11,TRUE,FALSE)))),(AND(IF(Advies!$T$10=A24,TRUE,FALSE),(IF(Advies!$T$11,TRUE,FALSE)))),(AND(IF(Advies!$U$10=A24,TRUE,FALSE),(IF(Advies!$U$11,TRUE,FALSE)))),(AND(IF(Advies!$V$10=A24,TRUE,FALSE),(IF(Advies!$V$11,TRUE,FALSE)))),(AND(IF(Advies!$W$10=A24,TRUE,FALSE),(IF(Advies!$W$11,TRUE,FALSE)))))</f>
        <v>0</v>
      </c>
      <c r="G24" s="202" t="b">
        <f>OR((AND(IF(Advies!$N$14=A24,TRUE,FALSE),(IF(Advies!$N$11,TRUE,FALSE)))),(AND(IF(Advies!$O$14=A24,TRUE,FALSE),(IF(Advies!$O$11,TRUE,FALSE)))),(AND(IF(Advies!$P$14=A24,TRUE,FALSE),(IF(Advies!$P$11,TRUE,FALSE)))),(AND(IF(Advies!$Q$14=A24,TRUE,FALSE),(IF(Advies!$Q$11,TRUE,FALSE)))),(AND(IF(Advies!$R$14=A24,TRUE,FALSE),(IF(Advies!$R$11,TRUE,FALSE)))),(AND(IF(Advies!$S$14=A24,TRUE,FALSE),(IF(Advies!$S$11,TRUE,FALSE)))),(AND(IF(Advies!$T$14=A24,TRUE,FALSE),(IF(Advies!$T$11,TRUE,FALSE)))),(AND(IF(Advies!$U$14=A24,TRUE,FALSE),(IF(Advies!$U$11,TRUE,FALSE)))),(AND(IF(Advies!$V$14=A24,TRUE,FALSE),(IF(Advies!$V$11,TRUE,FALSE)))),(AND(IF(Advies!$W$14=A24,TRUE,FALSE),(IF(Advies!$W$11,TRUE,FALSE)))))</f>
        <v>0</v>
      </c>
      <c r="H24" s="202" t="b">
        <f>OR((AND(IF(Advies!$N$18=A24,TRUE,FALSE),(IF(Advies!$N$19,TRUE,FALSE)))),(AND(IF(Advies!$O$18=A24,TRUE,FALSE),(IF(Advies!$O$19,TRUE,FALSE)))),(AND(IF(Advies!$P$18=A24,TRUE,FALSE),(IF(Advies!$P$19,TRUE,FALSE)))),(AND(IF(Advies!$Q$18=A24,TRUE,FALSE),(IF(Advies!$Q$19,TRUE,FALSE)))),(AND(IF(Advies!$R$18=A24,TRUE,FALSE),(IF(Advies!$R$19,TRUE,FALSE)))),(AND(IF(Advies!$S$18=A24,TRUE,FALSE),(IF(Advies!$S$19,TRUE,FALSE)))),(AND(IF(Advies!$T$18=A24,TRUE,FALSE),(IF(Advies!$T$19,TRUE,FALSE)))),(AND(IF(Advies!$U$18=A24,TRUE,FALSE),(IF(Advies!$U$19,TRUE,FALSE)))),(AND(IF(Advies!$V$18=A24,TRUE,FALSE),(IF(Advies!$V$19,TRUE,FALSE)))),(AND(IF(Advies!$W$18=A24,TRUE,FALSE),(IF(Advies!$W$19,TRUE,FALSE)))))</f>
        <v>0</v>
      </c>
      <c r="I24" s="202" t="b">
        <f>OR((AND(IF(Advies!$N$22=A24,TRUE,FALSE),(IF(Advies!$N$23,TRUE,FALSE)))),(AND(IF(Advies!$O$22=A24,TRUE,FALSE),(IF(Advies!$O$23,TRUE,FALSE)))),(AND(IF(Advies!$P$22=A24,TRUE,FALSE),(IF(Advies!$P$23,TRUE,FALSE)))),(AND(IF(Advies!$Q$22=A24,TRUE,FALSE),(IF(Advies!$Q$23,TRUE,FALSE)))),(AND(IF(Advies!$R$22=A24,TRUE,FALSE),(IF(Advies!$R$23,TRUE,FALSE)))),(AND(IF(Advies!$S$22=A24,TRUE,FALSE),(IF(Advies!$S$23,TRUE,FALSE)))),(AND(IF(Advies!$T$22=A24,TRUE,FALSE),(IF(Advies!$T$23,TRUE,FALSE)))),(AND(IF(Advies!$U$22=A24,TRUE,FALSE),(IF(Advies!$U$23,TRUE,FALSE)))),(AND(IF(Advies!$V$22=A24,TRUE,FALSE),(IF(Advies!$V$23,TRUE,FALSE)))),(AND(IF(Advies!$W$22=A24,TRUE,FALSE),(IF(Advies!$W$23,TRUE,FALSE)))))</f>
        <v>0</v>
      </c>
      <c r="J24" s="202" t="b">
        <f>OR((AND(IF(Advies!$N$26=A24,TRUE,FALSE),(IF(Advies!$N$27,TRUE,FALSE)))),(AND(IF(Advies!$O$26=A24,TRUE,FALSE),(IF(Advies!$O$27,TRUE,FALSE)))),(AND(IF(Advies!$P$26=A24,TRUE,FALSE),(IF(Advies!$P$27,TRUE,FALSE)))),(AND(IF(Advies!$Q$26=A24,TRUE,FALSE),(IF(Advies!$Q$27,TRUE,FALSE)))),(AND(IF(Advies!$R$26=A24,TRUE,FALSE),(IF(Advies!$R$27,TRUE,FALSE)))),(AND(IF(Advies!$S$26=A24,TRUE,FALSE),(IF(Advies!$S$27,TRUE,FALSE)))),(AND(IF(Advies!$T$26=A24,TRUE,FALSE),(IF(Advies!$T$27,TRUE,FALSE)))),(AND(IF(Advies!$U$26=A24,TRUE,FALSE),(IF(Advies!$U$27,TRUE,FALSE)))),(AND(IF(Advies!$V$26=A24,TRUE,FALSE),(IF(Advies!$V$27,TRUE,FALSE)))),(AND(IF(Advies!$W$26=A24,TRUE,FALSE),(IF(Advies!$W$27,TRUE,FALSE)))))</f>
        <v>0</v>
      </c>
      <c r="K24" s="202" t="b">
        <f>OR((AND(IF(Advies!$N$31=A24,TRUE,FALSE),(IF(Advies!$N$32,TRUE,FALSE)))),(AND(IF(Advies!$O$31=A24,TRUE,FALSE),(IF(Advies!$O$32,TRUE,FALSE)))),(AND(IF(Advies!$P$31=A24,TRUE,FALSE),(IF(Advies!$P$32,TRUE,FALSE)))),(AND(IF(Advies!$Q$31=A24,TRUE,FALSE),(IF(Advies!$Q$32,TRUE,FALSE)))),(AND(IF(Advies!$R$31=A24,TRUE,FALSE),(IF(Advies!$R$32,TRUE,FALSE)))),(AND(IF(Advies!$S$31=A24,TRUE,FALSE),(IF(Advies!$S$32,TRUE,FALSE)))),(AND(IF(Advies!$T$31=A24,TRUE,FALSE),(IF(Advies!$T$32,TRUE,FALSE)))),(AND(IF(Advies!$U$31=A24,TRUE,FALSE),(IF(Advies!$U$32,TRUE,FALSE)))),(AND(IF(Advies!$V$31=A24,TRUE,FALSE),(IF(Advies!$V$32,TRUE,FALSE)))),(AND(IF(Advies!$W$31=A24,TRUE,FALSE),(IF(Advies!$W$32,TRUE,FALSE)))))</f>
        <v>0</v>
      </c>
      <c r="L24" s="202" t="b">
        <f>OR((AND(IF(Advies!$N$35=A24,TRUE,FALSE),(IF(Advies!$N$36,TRUE,FALSE)))),(AND(IF(Advies!$O$35=A24,TRUE,FALSE),(IF(Advies!$O$36,TRUE,FALSE)))),(AND(IF(Advies!$P$35=A24,TRUE,FALSE),(IF(Advies!$P$36,TRUE,FALSE)))),(AND(IF(Advies!$Q$35=A24,TRUE,FALSE),(IF(Advies!$Q$36,TRUE,FALSE)))),(AND(IF(Advies!$R$35=A24,TRUE,FALSE),(IF(Advies!$R$36,TRUE,FALSE)))),(AND(IF(Advies!$S$35=A24,TRUE,FALSE),(IF(Advies!$S$36,TRUE,FALSE)))),(AND(IF(Advies!$T$35=A24,TRUE,FALSE),(IF(Advies!$T$36,TRUE,FALSE)))),(AND(IF(Advies!$U$35=A24,TRUE,FALSE),(IF(Advies!$U$36,TRUE,FALSE)))),(AND(IF(Advies!$V$35=A24,TRUE,FALSE),(IF(Advies!$V$36,TRUE,FALSE)))),(AND(IF(Advies!$W$35=A24,TRUE,FALSE),(IF(Advies!$W$36,TRUE,FALSE)))))</f>
        <v>0</v>
      </c>
      <c r="M24" s="202" t="b">
        <f>OR((AND(IF(Advies!$N$40=A24,TRUE,FALSE),(IF(Advies!$N$41,TRUE,FALSE)))),(AND(IF(Advies!$O$40=A24,TRUE,FALSE),(IF(Advies!$O$41,TRUE,FALSE)))),(AND(IF(Advies!$P$40=A24,TRUE,FALSE),(IF(Advies!$P$41,TRUE,FALSE)))),(AND(IF(Advies!$Q$40=A24,TRUE,FALSE),(IF(Advies!$Q$41,TRUE,FALSE)))),(AND(IF(Advies!$R$40=A24,TRUE,FALSE),(IF(Advies!$R$41,TRUE,FALSE)))),(AND(IF(Advies!$S$40=A24,TRUE,FALSE),(IF(Advies!$S$41,TRUE,FALSE)))),(AND(IF(Advies!$T$40=A24,TRUE,FALSE),(IF(Advies!$T$41,TRUE,FALSE)))),(AND(IF(Advies!$U$40=A24,TRUE,FALSE),(IF(Advies!$U$41,TRUE,FALSE)))),(AND(IF(Advies!$V$40=A24,TRUE,FALSE),(IF(Advies!$V$41,TRUE,FALSE)))),(AND(IF(Advies!$W$40=A24,TRUE,FALSE),(IF(Advies!$W$41,TRUE,FALSE)))))</f>
        <v>0</v>
      </c>
      <c r="N24" s="202" t="b">
        <f>OR((AND(IF(Advies!$N$44=A24,TRUE,FALSE),(IF(Advies!$N$45,TRUE,FALSE)))),(AND(IF(Advies!$O$44=A24,TRUE,FALSE),(IF(Advies!$O$45,TRUE,FALSE)))),(AND(IF(Advies!$P$44=A24,TRUE,FALSE),(IF(Advies!$P$45,TRUE,FALSE)))),(AND(IF(Advies!$Q$44=A24,TRUE,FALSE),(IF(Advies!$Q$45,TRUE,FALSE)))),(AND(IF(Advies!$R$44=A24,TRUE,FALSE),(IF(Advies!$R$45,TRUE,FALSE)))),(AND(IF(Advies!$S$44=A24,TRUE,FALSE),(IF(Advies!$S$45,TRUE,FALSE)))),(AND(IF(Advies!$T$44=A24,TRUE,FALSE),(IF(Advies!$T$45,TRUE,FALSE)))),(AND(IF(Advies!$U$44=A24,TRUE,FALSE),(IF(Advies!$U$45,TRUE,FALSE)))),(AND(IF(Advies!$V$44=A24,TRUE,FALSE),(IF(Advies!$V$45,TRUE,FALSE)))),(AND(IF(Advies!$W$44=A24,TRUE,FALSE),(IF(Advies!$W$45,TRUE,FALSE)))))</f>
        <v>0</v>
      </c>
      <c r="O24" s="202" t="b">
        <f>OR((AND(IF(Advies!$N$49=A24,TRUE,FALSE),(IF(Advies!$N$50,TRUE,FALSE)))),(AND(IF(Advies!$O$49=A24,TRUE,FALSE),(IF(Advies!$O$50,TRUE,FALSE)))),(AND(IF(Advies!$P$49=A24,TRUE,FALSE),(IF(Advies!$P$50,TRUE,FALSE)))),(AND(IF(Advies!$Q$49=A24,TRUE,FALSE),(IF(Advies!$Q$50,TRUE,FALSE)))),(AND(IF(Advies!$R$49=A24,TRUE,FALSE),(IF(Advies!$R$50,TRUE,FALSE)))),(AND(IF(Advies!$S$49=A24,TRUE,FALSE),(IF(Advies!$S$50,TRUE,FALSE)))),(AND(IF(Advies!$T$49=A24,TRUE,FALSE),(IF(Advies!$T$50,TRUE,FALSE)))),(AND(IF(Advies!$U$49=A24,TRUE,FALSE),(IF(Advies!$U$50,TRUE,FALSE)))),(AND(IF(Advies!$V$49=A24,TRUE,FALSE),(IF(Advies!$V$50,TRUE,FALSE)))),(AND(IF(Advies!$W$49=A24,TRUE,FALSE),(IF(Advies!$W$50,TRUE,FALSE)))))</f>
        <v>0</v>
      </c>
      <c r="P24" s="202" t="b">
        <f>OR((AND(IF(Advies!$N$53=A24,TRUE,FALSE),(IF(Advies!$N$54,TRUE,FALSE)))),(AND(IF(Advies!$O$53=A24,TRUE,FALSE),(IF(Advies!$O$54,TRUE,FALSE)))),(AND(IF(Advies!$P$53=A24,TRUE,FALSE),(IF(Advies!$P$54,TRUE,FALSE)))),(AND(IF(Advies!$Q$53=A24,TRUE,FALSE),(IF(Advies!$Q$54,TRUE,FALSE)))),(AND(IF(Advies!$R$53=A24,TRUE,FALSE),(IF(Advies!$R$54,TRUE,FALSE)))),(AND(IF(Advies!$S$53=A24,TRUE,FALSE),(IF(Advies!$S$54,TRUE,FALSE)))),(AND(IF(Advies!$T$53=A24,TRUE,FALSE),(IF(Advies!$T$54,TRUE,FALSE)))),(AND(IF(Advies!$U$53=A24,TRUE,FALSE),(IF(Advies!$U$54,TRUE,FALSE)))),(AND(IF(Advies!$V$53=A24,TRUE,FALSE),(IF(Advies!$V$54,TRUE,FALSE)))),(AND(IF(Advies!$W$53=A24,TRUE,FALSE),(IF(Advies!$W$54,TRUE,FALSE)))))</f>
        <v>0</v>
      </c>
      <c r="Q24" s="202" t="b">
        <f>OR((AND(IF(Advies!$N$57=A24,TRUE,FALSE),(IF(Advies!$N$58,TRUE,FALSE)))),(AND(IF(Advies!$O$57=A24,TRUE,FALSE),(IF(Advies!$O$58,TRUE,FALSE)))),(AND(IF(Advies!$P$57=A24,TRUE,FALSE),(IF(Advies!$P$58,TRUE,FALSE)))),(AND(IF(Advies!$Q$57=A24,TRUE,FALSE),(IF(Advies!$Q$58,TRUE,FALSE)))),(AND(IF(Advies!$R$57=A24,TRUE,FALSE),(IF(Advies!$R$58,TRUE,FALSE)))),(AND(IF(Advies!$S$57=A24,TRUE,FALSE),(IF(Advies!$S$58,TRUE,FALSE)))),(AND(IF(Advies!$T$57=A24,TRUE,FALSE),(IF(Advies!$T$58,TRUE,FALSE)))),(AND(IF(Advies!$U$57=A24,TRUE,FALSE),(IF(Advies!$U$58,TRUE,FALSE)))),(AND(IF(Advies!$V$57=A24,TRUE,FALSE),(IF(Advies!$V$58,TRUE,FALSE)))),(AND(IF(Advies!$W$57=A24,TRUE,FALSE),(IF(Advies!$W$58,TRUE,FALSE)))))</f>
        <v>0</v>
      </c>
      <c r="R24" s="202" t="b">
        <f>OR((AND(IF(Advies!$N$61=A24,TRUE,FALSE),(IF(Advies!$N$62,TRUE,FALSE)))),(AND(IF(Advies!$O$61=A24,TRUE,FALSE),(IF(Advies!$O$62,TRUE,FALSE)))),(AND(IF(Advies!$P$61=A24,TRUE,FALSE),(IF(Advies!$P$62,TRUE,FALSE)))),(AND(IF(Advies!$Q$61=A24,TRUE,FALSE),(IF(Advies!$Q$62,TRUE,FALSE)))),(AND(IF(Advies!$R$61=A24,TRUE,FALSE),(IF(Advies!$R$62,TRUE,FALSE)))),(AND(IF(Advies!$S$61=A24,TRUE,FALSE),(IF(Advies!$S$62,TRUE,FALSE)))),(AND(IF(Advies!$T$61=A24,TRUE,FALSE),(IF(Advies!$T$62,TRUE,FALSE)))),(AND(IF(Advies!$U$61=A24,TRUE,FALSE),(IF(Advies!$U$62,TRUE,FALSE)))),(AND(IF(Advies!$V$61=A24,TRUE,FALSE),(IF(Advies!$V$62,TRUE,FALSE)))),(AND(IF(Advies!$W$61=A24,TRUE,FALSE),(IF(Advies!$W$62,TRUE,FALSE)))))</f>
        <v>0</v>
      </c>
      <c r="S24" s="202" t="b">
        <f>OR((AND(IF(Advies!$N$66=A24,TRUE,FALSE),(IF(Advies!$N$67,TRUE,FALSE)))),(AND(IF(Advies!$O$66=A24,TRUE,FALSE),(IF(Advies!$O$67,TRUE,FALSE)))),(AND(IF(Advies!$P$66=A24,TRUE,FALSE),(IF(Advies!$P$67,TRUE,FALSE)))),(AND(IF(Advies!$Q$66=A24,TRUE,FALSE),(IF(Advies!$Q$67,TRUE,FALSE)))),(AND(IF(Advies!$R$66=A24,TRUE,FALSE),(IF(Advies!$R$67,TRUE,FALSE)))),(AND(IF(Advies!$S$66=A24,TRUE,FALSE),(IF(Advies!$S$67,TRUE,FALSE)))),(AND(IF(Advies!$T$66=A24,TRUE,FALSE),(IF(Advies!$T$67,TRUE,FALSE)))),(AND(IF(Advies!$U$66=A24,TRUE,FALSE),(IF(Advies!$U$67,TRUE,FALSE)))),(AND(IF(Advies!$V$66=A24,TRUE,FALSE),(IF(Advies!$V$67,TRUE,FALSE)))),(AND(IF(Advies!$W$66=A24,TRUE,FALSE),(IF(Advies!$W$67,TRUE,FALSE)))))</f>
        <v>0</v>
      </c>
      <c r="T24" s="202" t="b">
        <f>OR((AND(IF(Advies!$N$70=A24,TRUE,FALSE),(IF(Advies!$N$71,TRUE,FALSE)))),(AND(IF(Advies!$O$70=A24,TRUE,FALSE),(IF(Advies!$O$71,TRUE,FALSE)))),(AND(IF(Advies!$P$70=A24,TRUE,FALSE),(IF(Advies!$P$71,TRUE,FALSE)))),(AND(IF(Advies!$Q$70=A24,TRUE,FALSE),(IF(Advies!$Q$71,TRUE,FALSE)))),(AND(IF(Advies!$R$70=A24,TRUE,FALSE),(IF(Advies!$R$71,TRUE,FALSE)))),(AND(IF(Advies!$S$70=A24,TRUE,FALSE),(IF(Advies!$S$71,TRUE,FALSE)))),(AND(IF(Advies!$T$70=A24,TRUE,FALSE),(IF(Advies!$T$71,TRUE,FALSE)))),(AND(IF(Advies!$U$70=A24,TRUE,FALSE),(IF(Advies!$U$71,TRUE,FALSE)))),(AND(IF(Advies!$V$70=A24,TRUE,FALSE),(IF(Advies!$V$71,TRUE,FALSE)))),(AND(IF(Advies!$W$70=A24,TRUE,FALSE),(IF(Advies!$W$71,TRUE,FALSE)))))</f>
        <v>0</v>
      </c>
      <c r="U24" s="202" t="b">
        <f>OR((AND(IF(Advies!$N$74=A24,TRUE,FALSE),(IF(Advies!$N$75,TRUE,FALSE)))),(AND(IF(Advies!$O$74=A24,TRUE,FALSE),(IF(Advies!$O$75,TRUE,FALSE)))),(AND(IF(Advies!$P$74=A24,TRUE,FALSE),(IF(Advies!$P$75,TRUE,FALSE)))),(AND(IF(Advies!$Q$74=A24,TRUE,FALSE),(IF(Advies!$Q$75,TRUE,FALSE)))),(AND(IF(Advies!$R$74=A24,TRUE,FALSE),(IF(Advies!$R$75,TRUE,FALSE)))),(AND(IF(Advies!$S$74=A24,TRUE,FALSE),(IF(Advies!$S$75,TRUE,FALSE)))),(AND(IF(Advies!$T$74=A24,TRUE,FALSE),(IF(Advies!$T$75,TRUE,FALSE)))),(AND(IF(Advies!$U$74=A24,TRUE,FALSE),(IF(Advies!$U$75,TRUE,FALSE)))),(AND(IF(Advies!$V$74=A24,TRUE,FALSE),(IF(Advies!$V$75,TRUE,FALSE)))),(AND(IF(Advies!$W$74=A24,TRUE,FALSE),(IF(Advies!$W$75,TRUE,FALSE)))))</f>
        <v>0</v>
      </c>
      <c r="V24" s="35"/>
      <c r="W24" s="35"/>
      <c r="X24" s="35"/>
      <c r="Y24" s="35"/>
      <c r="Z24" s="35"/>
      <c r="AA24" s="35"/>
      <c r="AB24" s="35"/>
      <c r="AC24" s="35"/>
      <c r="AD24" s="35"/>
      <c r="AE24" s="35"/>
      <c r="AF24" s="35"/>
      <c r="AG24" s="35"/>
      <c r="AH24" s="35"/>
      <c r="AI24" s="35"/>
      <c r="AJ24" s="35"/>
      <c r="AK24" s="35"/>
      <c r="AL24" s="35"/>
      <c r="AM24" s="35"/>
      <c r="AN24" s="35"/>
      <c r="AO24" s="35"/>
      <c r="AP24" s="35"/>
      <c r="AQ24" s="35"/>
      <c r="AR24" s="35"/>
      <c r="AS24" s="35"/>
      <c r="AT24" s="35"/>
      <c r="AU24" s="35"/>
      <c r="AV24" s="35"/>
      <c r="AW24" s="35"/>
      <c r="AX24" s="35"/>
      <c r="AY24" s="35"/>
      <c r="AZ24" s="35"/>
      <c r="BA24" s="35"/>
      <c r="BB24" s="35"/>
      <c r="BC24" s="35"/>
      <c r="BD24" s="35"/>
      <c r="BE24" s="35"/>
      <c r="BF24" s="35"/>
      <c r="BG24" s="35"/>
      <c r="BH24" s="35"/>
      <c r="BI24" s="35"/>
      <c r="BJ24" s="35"/>
      <c r="BK24" s="35"/>
      <c r="BL24" s="35"/>
      <c r="BM24" s="35"/>
    </row>
    <row r="25" spans="1:65" s="185" customFormat="1" x14ac:dyDescent="0.25">
      <c r="A25" s="17"/>
      <c r="B25" s="194" t="b">
        <f t="shared" si="1"/>
        <v>0</v>
      </c>
      <c r="C25" s="169"/>
      <c r="D25" s="202" t="b">
        <f>OR((AND(IF(Advies!$N$2=A25,TRUE,FALSE),(IF(Advies!$N$3,TRUE,FALSE)))),(AND(IF(Advies!$O$2=A25,TRUE,FALSE),(IF(Advies!$O$3,TRUE,FALSE)))),(AND(IF(Advies!$P$2=A25,TRUE,FALSE),(IF(Advies!$P$3,TRUE,FALSE)))),(AND(IF(Advies!$Q$2=A25,TRUE,FALSE),(IF(Advies!$Q$3,TRUE,FALSE)))),(AND(IF(Advies!$R$2=A25,TRUE,FALSE),(IF(Advies!$R$3,TRUE,FALSE)))),(AND(IF(Advies!$S$2=A25,TRUE,FALSE),(IF(Advies!$S$3,TRUE,FALSE)))),(AND(IF(Advies!$T$2=A25,TRUE,FALSE),(IF(Advies!$T$3,TRUE,FALSE)))),(AND(IF(Advies!$U$2=A25,TRUE,FALSE),(IF(Advies!$U$3,TRUE,FALSE)))),(AND(IF(Advies!$V$2=A25,TRUE,FALSE),(IF(Advies!$V$3,TRUE,FALSE)))),(AND(IF(Advies!$W$2=A25,TRUE,FALSE),(IF(Advies!$W$3,TRUE,FALSE)))))</f>
        <v>0</v>
      </c>
      <c r="E25" s="202" t="b">
        <f>OR((AND(IF(Advies!$N$6=A25,TRUE,FALSE),(IF(Advies!$N$7,TRUE,FALSE)))),(AND(IF(Advies!$O$6=A25,TRUE,FALSE),(IF(Advies!$O$7,TRUE,FALSE)))),(AND(IF(Advies!$P$6=A25,TRUE,FALSE),(IF(Advies!$P$7,TRUE,FALSE)))),(AND(IF(Advies!$Q$6=A25,TRUE,FALSE),(IF(Advies!$Q$7,TRUE,FALSE)))),(AND(IF(Advies!$R$6=A25,TRUE,FALSE),(IF(Advies!$R$7,TRUE,FALSE)))),(AND(IF(Advies!$S$6=A25,TRUE,FALSE),(IF(Advies!$S$7,TRUE,FALSE)))),(AND(IF(Advies!$T$6=A25,TRUE,FALSE),(IF(Advies!$T$7,TRUE,FALSE)))),(AND(IF(Advies!$U$6=A25,TRUE,FALSE),(IF(Advies!$U$7,TRUE,FALSE)))),(AND(IF(Advies!$V$6=A25,TRUE,FALSE),(IF(Advies!$V$7,TRUE,FALSE)))),(AND(IF(Advies!$W$6=A25,TRUE,FALSE),(IF(Advies!$W$7,TRUE,FALSE)))))</f>
        <v>0</v>
      </c>
      <c r="F25" s="202" t="b">
        <f>OR((AND(IF(Advies!$N$10=A25,TRUE,FALSE),(IF(Advies!$N$11,TRUE,FALSE)))),(AND(IF(Advies!$O$10=A25,TRUE,FALSE),(IF(Advies!$O$11,TRUE,FALSE)))),(AND(IF(Advies!$P$10=A25,TRUE,FALSE),(IF(Advies!$P$11,TRUE,FALSE)))),(AND(IF(Advies!$Q$10=A25,TRUE,FALSE),(IF(Advies!$Q$11,TRUE,FALSE)))),(AND(IF(Advies!$R$10=A25,TRUE,FALSE),(IF(Advies!$R$11,TRUE,FALSE)))),(AND(IF(Advies!$S$10=A25,TRUE,FALSE),(IF(Advies!$S$11,TRUE,FALSE)))),(AND(IF(Advies!$T$10=A25,TRUE,FALSE),(IF(Advies!$T$11,TRUE,FALSE)))),(AND(IF(Advies!$U$10=A25,TRUE,FALSE),(IF(Advies!$U$11,TRUE,FALSE)))),(AND(IF(Advies!$V$10=A25,TRUE,FALSE),(IF(Advies!$V$11,TRUE,FALSE)))),(AND(IF(Advies!$W$10=A25,TRUE,FALSE),(IF(Advies!$W$11,TRUE,FALSE)))))</f>
        <v>0</v>
      </c>
      <c r="G25" s="202" t="b">
        <f>OR((AND(IF(Advies!$N$14=A25,TRUE,FALSE),(IF(Advies!$N$11,TRUE,FALSE)))),(AND(IF(Advies!$O$14=A25,TRUE,FALSE),(IF(Advies!$O$11,TRUE,FALSE)))),(AND(IF(Advies!$P$14=A25,TRUE,FALSE),(IF(Advies!$P$11,TRUE,FALSE)))),(AND(IF(Advies!$Q$14=A25,TRUE,FALSE),(IF(Advies!$Q$11,TRUE,FALSE)))),(AND(IF(Advies!$R$14=A25,TRUE,FALSE),(IF(Advies!$R$11,TRUE,FALSE)))),(AND(IF(Advies!$S$14=A25,TRUE,FALSE),(IF(Advies!$S$11,TRUE,FALSE)))),(AND(IF(Advies!$T$14=A25,TRUE,FALSE),(IF(Advies!$T$11,TRUE,FALSE)))),(AND(IF(Advies!$U$14=A25,TRUE,FALSE),(IF(Advies!$U$11,TRUE,FALSE)))),(AND(IF(Advies!$V$14=A25,TRUE,FALSE),(IF(Advies!$V$11,TRUE,FALSE)))),(AND(IF(Advies!$W$14=A25,TRUE,FALSE),(IF(Advies!$W$11,TRUE,FALSE)))))</f>
        <v>0</v>
      </c>
      <c r="H25" s="202" t="b">
        <f>OR((AND(IF(Advies!$N$18=A25,TRUE,FALSE),(IF(Advies!$N$19,TRUE,FALSE)))),(AND(IF(Advies!$O$18=A25,TRUE,FALSE),(IF(Advies!$O$19,TRUE,FALSE)))),(AND(IF(Advies!$P$18=A25,TRUE,FALSE),(IF(Advies!$P$19,TRUE,FALSE)))),(AND(IF(Advies!$Q$18=A25,TRUE,FALSE),(IF(Advies!$Q$19,TRUE,FALSE)))),(AND(IF(Advies!$R$18=A25,TRUE,FALSE),(IF(Advies!$R$19,TRUE,FALSE)))),(AND(IF(Advies!$S$18=A25,TRUE,FALSE),(IF(Advies!$S$19,TRUE,FALSE)))),(AND(IF(Advies!$T$18=A25,TRUE,FALSE),(IF(Advies!$T$19,TRUE,FALSE)))),(AND(IF(Advies!$U$18=A25,TRUE,FALSE),(IF(Advies!$U$19,TRUE,FALSE)))),(AND(IF(Advies!$V$18=A25,TRUE,FALSE),(IF(Advies!$V$19,TRUE,FALSE)))),(AND(IF(Advies!$W$18=A25,TRUE,FALSE),(IF(Advies!$W$19,TRUE,FALSE)))))</f>
        <v>0</v>
      </c>
      <c r="I25" s="202" t="b">
        <f>OR((AND(IF(Advies!$N$22=A25,TRUE,FALSE),(IF(Advies!$N$23,TRUE,FALSE)))),(AND(IF(Advies!$O$22=A25,TRUE,FALSE),(IF(Advies!$O$23,TRUE,FALSE)))),(AND(IF(Advies!$P$22=A25,TRUE,FALSE),(IF(Advies!$P$23,TRUE,FALSE)))),(AND(IF(Advies!$Q$22=A25,TRUE,FALSE),(IF(Advies!$Q$23,TRUE,FALSE)))),(AND(IF(Advies!$R$22=A25,TRUE,FALSE),(IF(Advies!$R$23,TRUE,FALSE)))),(AND(IF(Advies!$S$22=A25,TRUE,FALSE),(IF(Advies!$S$23,TRUE,FALSE)))),(AND(IF(Advies!$T$22=A25,TRUE,FALSE),(IF(Advies!$T$23,TRUE,FALSE)))),(AND(IF(Advies!$U$22=A25,TRUE,FALSE),(IF(Advies!$U$23,TRUE,FALSE)))),(AND(IF(Advies!$V$22=A25,TRUE,FALSE),(IF(Advies!$V$23,TRUE,FALSE)))),(AND(IF(Advies!$W$22=A25,TRUE,FALSE),(IF(Advies!$W$23,TRUE,FALSE)))))</f>
        <v>0</v>
      </c>
      <c r="J25" s="202" t="b">
        <f>OR((AND(IF(Advies!$N$26=A25,TRUE,FALSE),(IF(Advies!$N$27,TRUE,FALSE)))),(AND(IF(Advies!$O$26=A25,TRUE,FALSE),(IF(Advies!$O$27,TRUE,FALSE)))),(AND(IF(Advies!$P$26=A25,TRUE,FALSE),(IF(Advies!$P$27,TRUE,FALSE)))),(AND(IF(Advies!$Q$26=A25,TRUE,FALSE),(IF(Advies!$Q$27,TRUE,FALSE)))),(AND(IF(Advies!$R$26=A25,TRUE,FALSE),(IF(Advies!$R$27,TRUE,FALSE)))),(AND(IF(Advies!$S$26=A25,TRUE,FALSE),(IF(Advies!$S$27,TRUE,FALSE)))),(AND(IF(Advies!$T$26=A25,TRUE,FALSE),(IF(Advies!$T$27,TRUE,FALSE)))),(AND(IF(Advies!$U$26=A25,TRUE,FALSE),(IF(Advies!$U$27,TRUE,FALSE)))),(AND(IF(Advies!$V$26=A25,TRUE,FALSE),(IF(Advies!$V$27,TRUE,FALSE)))),(AND(IF(Advies!$W$26=A25,TRUE,FALSE),(IF(Advies!$W$27,TRUE,FALSE)))))</f>
        <v>0</v>
      </c>
      <c r="K25" s="202" t="b">
        <f>OR((AND(IF(Advies!$N$31=A25,TRUE,FALSE),(IF(Advies!$N$32,TRUE,FALSE)))),(AND(IF(Advies!$O$31=A25,TRUE,FALSE),(IF(Advies!$O$32,TRUE,FALSE)))),(AND(IF(Advies!$P$31=A25,TRUE,FALSE),(IF(Advies!$P$32,TRUE,FALSE)))),(AND(IF(Advies!$Q$31=A25,TRUE,FALSE),(IF(Advies!$Q$32,TRUE,FALSE)))),(AND(IF(Advies!$R$31=A25,TRUE,FALSE),(IF(Advies!$R$32,TRUE,FALSE)))),(AND(IF(Advies!$S$31=A25,TRUE,FALSE),(IF(Advies!$S$32,TRUE,FALSE)))),(AND(IF(Advies!$T$31=A25,TRUE,FALSE),(IF(Advies!$T$32,TRUE,FALSE)))),(AND(IF(Advies!$U$31=A25,TRUE,FALSE),(IF(Advies!$U$32,TRUE,FALSE)))),(AND(IF(Advies!$V$31=A25,TRUE,FALSE),(IF(Advies!$V$32,TRUE,FALSE)))),(AND(IF(Advies!$W$31=A25,TRUE,FALSE),(IF(Advies!$W$32,TRUE,FALSE)))))</f>
        <v>0</v>
      </c>
      <c r="L25" s="202" t="b">
        <f>OR((AND(IF(Advies!$N$35=A25,TRUE,FALSE),(IF(Advies!$N$36,TRUE,FALSE)))),(AND(IF(Advies!$O$35=A25,TRUE,FALSE),(IF(Advies!$O$36,TRUE,FALSE)))),(AND(IF(Advies!$P$35=A25,TRUE,FALSE),(IF(Advies!$P$36,TRUE,FALSE)))),(AND(IF(Advies!$Q$35=A25,TRUE,FALSE),(IF(Advies!$Q$36,TRUE,FALSE)))),(AND(IF(Advies!$R$35=A25,TRUE,FALSE),(IF(Advies!$R$36,TRUE,FALSE)))),(AND(IF(Advies!$S$35=A25,TRUE,FALSE),(IF(Advies!$S$36,TRUE,FALSE)))),(AND(IF(Advies!$T$35=A25,TRUE,FALSE),(IF(Advies!$T$36,TRUE,FALSE)))),(AND(IF(Advies!$U$35=A25,TRUE,FALSE),(IF(Advies!$U$36,TRUE,FALSE)))),(AND(IF(Advies!$V$35=A25,TRUE,FALSE),(IF(Advies!$V$36,TRUE,FALSE)))),(AND(IF(Advies!$W$35=A25,TRUE,FALSE),(IF(Advies!$W$36,TRUE,FALSE)))))</f>
        <v>0</v>
      </c>
      <c r="M25" s="202" t="b">
        <f>OR((AND(IF(Advies!$N$40=A25,TRUE,FALSE),(IF(Advies!$N$41,TRUE,FALSE)))),(AND(IF(Advies!$O$40=A25,TRUE,FALSE),(IF(Advies!$O$41,TRUE,FALSE)))),(AND(IF(Advies!$P$40=A25,TRUE,FALSE),(IF(Advies!$P$41,TRUE,FALSE)))),(AND(IF(Advies!$Q$40=A25,TRUE,FALSE),(IF(Advies!$Q$41,TRUE,FALSE)))),(AND(IF(Advies!$R$40=A25,TRUE,FALSE),(IF(Advies!$R$41,TRUE,FALSE)))),(AND(IF(Advies!$S$40=A25,TRUE,FALSE),(IF(Advies!$S$41,TRUE,FALSE)))),(AND(IF(Advies!$T$40=A25,TRUE,FALSE),(IF(Advies!$T$41,TRUE,FALSE)))),(AND(IF(Advies!$U$40=A25,TRUE,FALSE),(IF(Advies!$U$41,TRUE,FALSE)))),(AND(IF(Advies!$V$40=A25,TRUE,FALSE),(IF(Advies!$V$41,TRUE,FALSE)))),(AND(IF(Advies!$W$40=A25,TRUE,FALSE),(IF(Advies!$W$41,TRUE,FALSE)))))</f>
        <v>0</v>
      </c>
      <c r="N25" s="202" t="b">
        <f>OR((AND(IF(Advies!$N$44=A25,TRUE,FALSE),(IF(Advies!$N$45,TRUE,FALSE)))),(AND(IF(Advies!$O$44=A25,TRUE,FALSE),(IF(Advies!$O$45,TRUE,FALSE)))),(AND(IF(Advies!$P$44=A25,TRUE,FALSE),(IF(Advies!$P$45,TRUE,FALSE)))),(AND(IF(Advies!$Q$44=A25,TRUE,FALSE),(IF(Advies!$Q$45,TRUE,FALSE)))),(AND(IF(Advies!$R$44=A25,TRUE,FALSE),(IF(Advies!$R$45,TRUE,FALSE)))),(AND(IF(Advies!$S$44=A25,TRUE,FALSE),(IF(Advies!$S$45,TRUE,FALSE)))),(AND(IF(Advies!$T$44=A25,TRUE,FALSE),(IF(Advies!$T$45,TRUE,FALSE)))),(AND(IF(Advies!$U$44=A25,TRUE,FALSE),(IF(Advies!$U$45,TRUE,FALSE)))),(AND(IF(Advies!$V$44=A25,TRUE,FALSE),(IF(Advies!$V$45,TRUE,FALSE)))),(AND(IF(Advies!$W$44=A25,TRUE,FALSE),(IF(Advies!$W$45,TRUE,FALSE)))))</f>
        <v>0</v>
      </c>
      <c r="O25" s="202" t="b">
        <f>OR((AND(IF(Advies!$N$49=A25,TRUE,FALSE),(IF(Advies!$N$50,TRUE,FALSE)))),(AND(IF(Advies!$O$49=A25,TRUE,FALSE),(IF(Advies!$O$50,TRUE,FALSE)))),(AND(IF(Advies!$P$49=A25,TRUE,FALSE),(IF(Advies!$P$50,TRUE,FALSE)))),(AND(IF(Advies!$Q$49=A25,TRUE,FALSE),(IF(Advies!$Q$50,TRUE,FALSE)))),(AND(IF(Advies!$R$49=A25,TRUE,FALSE),(IF(Advies!$R$50,TRUE,FALSE)))),(AND(IF(Advies!$S$49=A25,TRUE,FALSE),(IF(Advies!$S$50,TRUE,FALSE)))),(AND(IF(Advies!$T$49=A25,TRUE,FALSE),(IF(Advies!$T$50,TRUE,FALSE)))),(AND(IF(Advies!$U$49=A25,TRUE,FALSE),(IF(Advies!$U$50,TRUE,FALSE)))),(AND(IF(Advies!$V$49=A25,TRUE,FALSE),(IF(Advies!$V$50,TRUE,FALSE)))),(AND(IF(Advies!$W$49=A25,TRUE,FALSE),(IF(Advies!$W$50,TRUE,FALSE)))))</f>
        <v>0</v>
      </c>
      <c r="P25" s="202" t="b">
        <f>OR((AND(IF(Advies!$N$53=A25,TRUE,FALSE),(IF(Advies!$N$54,TRUE,FALSE)))),(AND(IF(Advies!$O$53=A25,TRUE,FALSE),(IF(Advies!$O$54,TRUE,FALSE)))),(AND(IF(Advies!$P$53=A25,TRUE,FALSE),(IF(Advies!$P$54,TRUE,FALSE)))),(AND(IF(Advies!$Q$53=A25,TRUE,FALSE),(IF(Advies!$Q$54,TRUE,FALSE)))),(AND(IF(Advies!$R$53=A25,TRUE,FALSE),(IF(Advies!$R$54,TRUE,FALSE)))),(AND(IF(Advies!$S$53=A25,TRUE,FALSE),(IF(Advies!$S$54,TRUE,FALSE)))),(AND(IF(Advies!$T$53=A25,TRUE,FALSE),(IF(Advies!$T$54,TRUE,FALSE)))),(AND(IF(Advies!$U$53=A25,TRUE,FALSE),(IF(Advies!$U$54,TRUE,FALSE)))),(AND(IF(Advies!$V$53=A25,TRUE,FALSE),(IF(Advies!$V$54,TRUE,FALSE)))),(AND(IF(Advies!$W$53=A25,TRUE,FALSE),(IF(Advies!$W$54,TRUE,FALSE)))))</f>
        <v>0</v>
      </c>
      <c r="Q25" s="202" t="b">
        <f>OR((AND(IF(Advies!$N$57=A25,TRUE,FALSE),(IF(Advies!$N$58,TRUE,FALSE)))),(AND(IF(Advies!$O$57=A25,TRUE,FALSE),(IF(Advies!$O$58,TRUE,FALSE)))),(AND(IF(Advies!$P$57=A25,TRUE,FALSE),(IF(Advies!$P$58,TRUE,FALSE)))),(AND(IF(Advies!$Q$57=A25,TRUE,FALSE),(IF(Advies!$Q$58,TRUE,FALSE)))),(AND(IF(Advies!$R$57=A25,TRUE,FALSE),(IF(Advies!$R$58,TRUE,FALSE)))),(AND(IF(Advies!$S$57=A25,TRUE,FALSE),(IF(Advies!$S$58,TRUE,FALSE)))),(AND(IF(Advies!$T$57=A25,TRUE,FALSE),(IF(Advies!$T$58,TRUE,FALSE)))),(AND(IF(Advies!$U$57=A25,TRUE,FALSE),(IF(Advies!$U$58,TRUE,FALSE)))),(AND(IF(Advies!$V$57=A25,TRUE,FALSE),(IF(Advies!$V$58,TRUE,FALSE)))),(AND(IF(Advies!$W$57=A25,TRUE,FALSE),(IF(Advies!$W$58,TRUE,FALSE)))))</f>
        <v>0</v>
      </c>
      <c r="R25" s="202" t="b">
        <f>OR((AND(IF(Advies!$N$61=A25,TRUE,FALSE),(IF(Advies!$N$62,TRUE,FALSE)))),(AND(IF(Advies!$O$61=A25,TRUE,FALSE),(IF(Advies!$O$62,TRUE,FALSE)))),(AND(IF(Advies!$P$61=A25,TRUE,FALSE),(IF(Advies!$P$62,TRUE,FALSE)))),(AND(IF(Advies!$Q$61=A25,TRUE,FALSE),(IF(Advies!$Q$62,TRUE,FALSE)))),(AND(IF(Advies!$R$61=A25,TRUE,FALSE),(IF(Advies!$R$62,TRUE,FALSE)))),(AND(IF(Advies!$S$61=A25,TRUE,FALSE),(IF(Advies!$S$62,TRUE,FALSE)))),(AND(IF(Advies!$T$61=A25,TRUE,FALSE),(IF(Advies!$T$62,TRUE,FALSE)))),(AND(IF(Advies!$U$61=A25,TRUE,FALSE),(IF(Advies!$U$62,TRUE,FALSE)))),(AND(IF(Advies!$V$61=A25,TRUE,FALSE),(IF(Advies!$V$62,TRUE,FALSE)))),(AND(IF(Advies!$W$61=A25,TRUE,FALSE),(IF(Advies!$W$62,TRUE,FALSE)))))</f>
        <v>0</v>
      </c>
      <c r="S25" s="202" t="b">
        <f>OR((AND(IF(Advies!$N$66=A25,TRUE,FALSE),(IF(Advies!$N$67,TRUE,FALSE)))),(AND(IF(Advies!$O$66=A25,TRUE,FALSE),(IF(Advies!$O$67,TRUE,FALSE)))),(AND(IF(Advies!$P$66=A25,TRUE,FALSE),(IF(Advies!$P$67,TRUE,FALSE)))),(AND(IF(Advies!$Q$66=A25,TRUE,FALSE),(IF(Advies!$Q$67,TRUE,FALSE)))),(AND(IF(Advies!$R$66=A25,TRUE,FALSE),(IF(Advies!$R$67,TRUE,FALSE)))),(AND(IF(Advies!$S$66=A25,TRUE,FALSE),(IF(Advies!$S$67,TRUE,FALSE)))),(AND(IF(Advies!$T$66=A25,TRUE,FALSE),(IF(Advies!$T$67,TRUE,FALSE)))),(AND(IF(Advies!$U$66=A25,TRUE,FALSE),(IF(Advies!$U$67,TRUE,FALSE)))),(AND(IF(Advies!$V$66=A25,TRUE,FALSE),(IF(Advies!$V$67,TRUE,FALSE)))),(AND(IF(Advies!$W$66=A25,TRUE,FALSE),(IF(Advies!$W$67,TRUE,FALSE)))))</f>
        <v>0</v>
      </c>
      <c r="T25" s="202" t="b">
        <f>OR((AND(IF(Advies!$N$70=A25,TRUE,FALSE),(IF(Advies!$N$71,TRUE,FALSE)))),(AND(IF(Advies!$O$70=A25,TRUE,FALSE),(IF(Advies!$O$71,TRUE,FALSE)))),(AND(IF(Advies!$P$70=A25,TRUE,FALSE),(IF(Advies!$P$71,TRUE,FALSE)))),(AND(IF(Advies!$Q$70=A25,TRUE,FALSE),(IF(Advies!$Q$71,TRUE,FALSE)))),(AND(IF(Advies!$R$70=A25,TRUE,FALSE),(IF(Advies!$R$71,TRUE,FALSE)))),(AND(IF(Advies!$S$70=A25,TRUE,FALSE),(IF(Advies!$S$71,TRUE,FALSE)))),(AND(IF(Advies!$T$70=A25,TRUE,FALSE),(IF(Advies!$T$71,TRUE,FALSE)))),(AND(IF(Advies!$U$70=A25,TRUE,FALSE),(IF(Advies!$U$71,TRUE,FALSE)))),(AND(IF(Advies!$V$70=A25,TRUE,FALSE),(IF(Advies!$V$71,TRUE,FALSE)))),(AND(IF(Advies!$W$70=A25,TRUE,FALSE),(IF(Advies!$W$71,TRUE,FALSE)))))</f>
        <v>0</v>
      </c>
      <c r="U25" s="202" t="b">
        <f>OR((AND(IF(Advies!$N$74=A25,TRUE,FALSE),(IF(Advies!$N$75,TRUE,FALSE)))),(AND(IF(Advies!$O$74=A25,TRUE,FALSE),(IF(Advies!$O$75,TRUE,FALSE)))),(AND(IF(Advies!$P$74=A25,TRUE,FALSE),(IF(Advies!$P$75,TRUE,FALSE)))),(AND(IF(Advies!$Q$74=A25,TRUE,FALSE),(IF(Advies!$Q$75,TRUE,FALSE)))),(AND(IF(Advies!$R$74=A25,TRUE,FALSE),(IF(Advies!$R$75,TRUE,FALSE)))),(AND(IF(Advies!$S$74=A25,TRUE,FALSE),(IF(Advies!$S$75,TRUE,FALSE)))),(AND(IF(Advies!$T$74=A25,TRUE,FALSE),(IF(Advies!$T$75,TRUE,FALSE)))),(AND(IF(Advies!$U$74=A25,TRUE,FALSE),(IF(Advies!$U$75,TRUE,FALSE)))),(AND(IF(Advies!$V$74=A25,TRUE,FALSE),(IF(Advies!$V$75,TRUE,FALSE)))),(AND(IF(Advies!$W$74=A25,TRUE,FALSE),(IF(Advies!$W$75,TRUE,FALSE)))))</f>
        <v>0</v>
      </c>
      <c r="V25" s="35"/>
      <c r="W25" s="35"/>
      <c r="X25" s="35"/>
      <c r="Y25" s="35"/>
      <c r="Z25" s="35"/>
      <c r="AA25" s="35"/>
      <c r="AB25" s="35"/>
      <c r="AC25" s="35"/>
      <c r="AD25" s="35"/>
      <c r="AE25" s="35"/>
      <c r="AF25" s="35"/>
      <c r="AG25" s="35"/>
      <c r="AH25" s="35"/>
      <c r="AI25" s="35"/>
      <c r="AJ25" s="35"/>
      <c r="AK25" s="35"/>
      <c r="AL25" s="35"/>
      <c r="AM25" s="35"/>
      <c r="AN25" s="35"/>
      <c r="AO25" s="35"/>
      <c r="AP25" s="35"/>
      <c r="AQ25" s="35"/>
      <c r="AR25" s="35"/>
      <c r="AS25" s="35"/>
      <c r="AT25" s="35"/>
      <c r="AU25" s="35"/>
      <c r="AV25" s="35"/>
      <c r="AW25" s="35"/>
      <c r="AX25" s="35"/>
      <c r="AY25" s="35"/>
      <c r="AZ25" s="35"/>
      <c r="BA25" s="35"/>
      <c r="BB25" s="35"/>
      <c r="BC25" s="35"/>
      <c r="BD25" s="35"/>
      <c r="BE25" s="35"/>
      <c r="BF25" s="35"/>
      <c r="BG25" s="35"/>
      <c r="BH25" s="35"/>
      <c r="BI25" s="35"/>
      <c r="BJ25" s="35"/>
      <c r="BK25" s="35"/>
      <c r="BL25" s="35"/>
      <c r="BM25" s="35"/>
    </row>
    <row r="26" spans="1:65" s="185" customFormat="1" x14ac:dyDescent="0.25">
      <c r="A26" s="17"/>
      <c r="B26" s="194" t="b">
        <f t="shared" si="1"/>
        <v>0</v>
      </c>
      <c r="C26" s="169"/>
      <c r="D26" s="202" t="b">
        <f>OR((AND(IF(Advies!$N$2=A26,TRUE,FALSE),(IF(Advies!$N$3,TRUE,FALSE)))),(AND(IF(Advies!$O$2=A26,TRUE,FALSE),(IF(Advies!$O$3,TRUE,FALSE)))),(AND(IF(Advies!$P$2=A26,TRUE,FALSE),(IF(Advies!$P$3,TRUE,FALSE)))),(AND(IF(Advies!$Q$2=A26,TRUE,FALSE),(IF(Advies!$Q$3,TRUE,FALSE)))),(AND(IF(Advies!$R$2=A26,TRUE,FALSE),(IF(Advies!$R$3,TRUE,FALSE)))),(AND(IF(Advies!$S$2=A26,TRUE,FALSE),(IF(Advies!$S$3,TRUE,FALSE)))),(AND(IF(Advies!$T$2=A26,TRUE,FALSE),(IF(Advies!$T$3,TRUE,FALSE)))),(AND(IF(Advies!$U$2=A26,TRUE,FALSE),(IF(Advies!$U$3,TRUE,FALSE)))),(AND(IF(Advies!$V$2=A26,TRUE,FALSE),(IF(Advies!$V$3,TRUE,FALSE)))),(AND(IF(Advies!$W$2=A26,TRUE,FALSE),(IF(Advies!$W$3,TRUE,FALSE)))))</f>
        <v>0</v>
      </c>
      <c r="E26" s="202" t="b">
        <f>OR((AND(IF(Advies!$N$6=A26,TRUE,FALSE),(IF(Advies!$N$7,TRUE,FALSE)))),(AND(IF(Advies!$O$6=A26,TRUE,FALSE),(IF(Advies!$O$7,TRUE,FALSE)))),(AND(IF(Advies!$P$6=A26,TRUE,FALSE),(IF(Advies!$P$7,TRUE,FALSE)))),(AND(IF(Advies!$Q$6=A26,TRUE,FALSE),(IF(Advies!$Q$7,TRUE,FALSE)))),(AND(IF(Advies!$R$6=A26,TRUE,FALSE),(IF(Advies!$R$7,TRUE,FALSE)))),(AND(IF(Advies!$S$6=A26,TRUE,FALSE),(IF(Advies!$S$7,TRUE,FALSE)))),(AND(IF(Advies!$T$6=A26,TRUE,FALSE),(IF(Advies!$T$7,TRUE,FALSE)))),(AND(IF(Advies!$U$6=A26,TRUE,FALSE),(IF(Advies!$U$7,TRUE,FALSE)))),(AND(IF(Advies!$V$6=A26,TRUE,FALSE),(IF(Advies!$V$7,TRUE,FALSE)))),(AND(IF(Advies!$W$6=A26,TRUE,FALSE),(IF(Advies!$W$7,TRUE,FALSE)))))</f>
        <v>0</v>
      </c>
      <c r="F26" s="202" t="b">
        <f>OR((AND(IF(Advies!$N$10=A26,TRUE,FALSE),(IF(Advies!$N$11,TRUE,FALSE)))),(AND(IF(Advies!$O$10=A26,TRUE,FALSE),(IF(Advies!$O$11,TRUE,FALSE)))),(AND(IF(Advies!$P$10=A26,TRUE,FALSE),(IF(Advies!$P$11,TRUE,FALSE)))),(AND(IF(Advies!$Q$10=A26,TRUE,FALSE),(IF(Advies!$Q$11,TRUE,FALSE)))),(AND(IF(Advies!$R$10=A26,TRUE,FALSE),(IF(Advies!$R$11,TRUE,FALSE)))),(AND(IF(Advies!$S$10=A26,TRUE,FALSE),(IF(Advies!$S$11,TRUE,FALSE)))),(AND(IF(Advies!$T$10=A26,TRUE,FALSE),(IF(Advies!$T$11,TRUE,FALSE)))),(AND(IF(Advies!$U$10=A26,TRUE,FALSE),(IF(Advies!$U$11,TRUE,FALSE)))),(AND(IF(Advies!$V$10=A26,TRUE,FALSE),(IF(Advies!$V$11,TRUE,FALSE)))),(AND(IF(Advies!$W$10=A26,TRUE,FALSE),(IF(Advies!$W$11,TRUE,FALSE)))))</f>
        <v>0</v>
      </c>
      <c r="G26" s="202" t="b">
        <f>OR((AND(IF(Advies!$N$14=A26,TRUE,FALSE),(IF(Advies!$N$11,TRUE,FALSE)))),(AND(IF(Advies!$O$14=A26,TRUE,FALSE),(IF(Advies!$O$11,TRUE,FALSE)))),(AND(IF(Advies!$P$14=A26,TRUE,FALSE),(IF(Advies!$P$11,TRUE,FALSE)))),(AND(IF(Advies!$Q$14=A26,TRUE,FALSE),(IF(Advies!$Q$11,TRUE,FALSE)))),(AND(IF(Advies!$R$14=A26,TRUE,FALSE),(IF(Advies!$R$11,TRUE,FALSE)))),(AND(IF(Advies!$S$14=A26,TRUE,FALSE),(IF(Advies!$S$11,TRUE,FALSE)))),(AND(IF(Advies!$T$14=A26,TRUE,FALSE),(IF(Advies!$T$11,TRUE,FALSE)))),(AND(IF(Advies!$U$14=A26,TRUE,FALSE),(IF(Advies!$U$11,TRUE,FALSE)))),(AND(IF(Advies!$V$14=A26,TRUE,FALSE),(IF(Advies!$V$11,TRUE,FALSE)))),(AND(IF(Advies!$W$14=A26,TRUE,FALSE),(IF(Advies!$W$11,TRUE,FALSE)))))</f>
        <v>0</v>
      </c>
      <c r="H26" s="202" t="b">
        <f>OR((AND(IF(Advies!$N$18=A26,TRUE,FALSE),(IF(Advies!$N$19,TRUE,FALSE)))),(AND(IF(Advies!$O$18=A26,TRUE,FALSE),(IF(Advies!$O$19,TRUE,FALSE)))),(AND(IF(Advies!$P$18=A26,TRUE,FALSE),(IF(Advies!$P$19,TRUE,FALSE)))),(AND(IF(Advies!$Q$18=A26,TRUE,FALSE),(IF(Advies!$Q$19,TRUE,FALSE)))),(AND(IF(Advies!$R$18=A26,TRUE,FALSE),(IF(Advies!$R$19,TRUE,FALSE)))),(AND(IF(Advies!$S$18=A26,TRUE,FALSE),(IF(Advies!$S$19,TRUE,FALSE)))),(AND(IF(Advies!$T$18=A26,TRUE,FALSE),(IF(Advies!$T$19,TRUE,FALSE)))),(AND(IF(Advies!$U$18=A26,TRUE,FALSE),(IF(Advies!$U$19,TRUE,FALSE)))),(AND(IF(Advies!$V$18=A26,TRUE,FALSE),(IF(Advies!$V$19,TRUE,FALSE)))),(AND(IF(Advies!$W$18=A26,TRUE,FALSE),(IF(Advies!$W$19,TRUE,FALSE)))))</f>
        <v>0</v>
      </c>
      <c r="I26" s="202" t="b">
        <f>OR((AND(IF(Advies!$N$22=A26,TRUE,FALSE),(IF(Advies!$N$23,TRUE,FALSE)))),(AND(IF(Advies!$O$22=A26,TRUE,FALSE),(IF(Advies!$O$23,TRUE,FALSE)))),(AND(IF(Advies!$P$22=A26,TRUE,FALSE),(IF(Advies!$P$23,TRUE,FALSE)))),(AND(IF(Advies!$Q$22=A26,TRUE,FALSE),(IF(Advies!$Q$23,TRUE,FALSE)))),(AND(IF(Advies!$R$22=A26,TRUE,FALSE),(IF(Advies!$R$23,TRUE,FALSE)))),(AND(IF(Advies!$S$22=A26,TRUE,FALSE),(IF(Advies!$S$23,TRUE,FALSE)))),(AND(IF(Advies!$T$22=A26,TRUE,FALSE),(IF(Advies!$T$23,TRUE,FALSE)))),(AND(IF(Advies!$U$22=A26,TRUE,FALSE),(IF(Advies!$U$23,TRUE,FALSE)))),(AND(IF(Advies!$V$22=A26,TRUE,FALSE),(IF(Advies!$V$23,TRUE,FALSE)))),(AND(IF(Advies!$W$22=A26,TRUE,FALSE),(IF(Advies!$W$23,TRUE,FALSE)))))</f>
        <v>0</v>
      </c>
      <c r="J26" s="202" t="b">
        <f>OR((AND(IF(Advies!$N$26=A26,TRUE,FALSE),(IF(Advies!$N$27,TRUE,FALSE)))),(AND(IF(Advies!$O$26=A26,TRUE,FALSE),(IF(Advies!$O$27,TRUE,FALSE)))),(AND(IF(Advies!$P$26=A26,TRUE,FALSE),(IF(Advies!$P$27,TRUE,FALSE)))),(AND(IF(Advies!$Q$26=A26,TRUE,FALSE),(IF(Advies!$Q$27,TRUE,FALSE)))),(AND(IF(Advies!$R$26=A26,TRUE,FALSE),(IF(Advies!$R$27,TRUE,FALSE)))),(AND(IF(Advies!$S$26=A26,TRUE,FALSE),(IF(Advies!$S$27,TRUE,FALSE)))),(AND(IF(Advies!$T$26=A26,TRUE,FALSE),(IF(Advies!$T$27,TRUE,FALSE)))),(AND(IF(Advies!$U$26=A26,TRUE,FALSE),(IF(Advies!$U$27,TRUE,FALSE)))),(AND(IF(Advies!$V$26=A26,TRUE,FALSE),(IF(Advies!$V$27,TRUE,FALSE)))),(AND(IF(Advies!$W$26=A26,TRUE,FALSE),(IF(Advies!$W$27,TRUE,FALSE)))))</f>
        <v>0</v>
      </c>
      <c r="K26" s="202" t="b">
        <f>OR((AND(IF(Advies!$N$31=A26,TRUE,FALSE),(IF(Advies!$N$32,TRUE,FALSE)))),(AND(IF(Advies!$O$31=A26,TRUE,FALSE),(IF(Advies!$O$32,TRUE,FALSE)))),(AND(IF(Advies!$P$31=A26,TRUE,FALSE),(IF(Advies!$P$32,TRUE,FALSE)))),(AND(IF(Advies!$Q$31=A26,TRUE,FALSE),(IF(Advies!$Q$32,TRUE,FALSE)))),(AND(IF(Advies!$R$31=A26,TRUE,FALSE),(IF(Advies!$R$32,TRUE,FALSE)))),(AND(IF(Advies!$S$31=A26,TRUE,FALSE),(IF(Advies!$S$32,TRUE,FALSE)))),(AND(IF(Advies!$T$31=A26,TRUE,FALSE),(IF(Advies!$T$32,TRUE,FALSE)))),(AND(IF(Advies!$U$31=A26,TRUE,FALSE),(IF(Advies!$U$32,TRUE,FALSE)))),(AND(IF(Advies!$V$31=A26,TRUE,FALSE),(IF(Advies!$V$32,TRUE,FALSE)))),(AND(IF(Advies!$W$31=A26,TRUE,FALSE),(IF(Advies!$W$32,TRUE,FALSE)))))</f>
        <v>0</v>
      </c>
      <c r="L26" s="202" t="b">
        <f>OR((AND(IF(Advies!$N$35=A26,TRUE,FALSE),(IF(Advies!$N$36,TRUE,FALSE)))),(AND(IF(Advies!$O$35=A26,TRUE,FALSE),(IF(Advies!$O$36,TRUE,FALSE)))),(AND(IF(Advies!$P$35=A26,TRUE,FALSE),(IF(Advies!$P$36,TRUE,FALSE)))),(AND(IF(Advies!$Q$35=A26,TRUE,FALSE),(IF(Advies!$Q$36,TRUE,FALSE)))),(AND(IF(Advies!$R$35=A26,TRUE,FALSE),(IF(Advies!$R$36,TRUE,FALSE)))),(AND(IF(Advies!$S$35=A26,TRUE,FALSE),(IF(Advies!$S$36,TRUE,FALSE)))),(AND(IF(Advies!$T$35=A26,TRUE,FALSE),(IF(Advies!$T$36,TRUE,FALSE)))),(AND(IF(Advies!$U$35=A26,TRUE,FALSE),(IF(Advies!$U$36,TRUE,FALSE)))),(AND(IF(Advies!$V$35=A26,TRUE,FALSE),(IF(Advies!$V$36,TRUE,FALSE)))),(AND(IF(Advies!$W$35=A26,TRUE,FALSE),(IF(Advies!$W$36,TRUE,FALSE)))))</f>
        <v>0</v>
      </c>
      <c r="M26" s="202" t="b">
        <f>OR((AND(IF(Advies!$N$40=A26,TRUE,FALSE),(IF(Advies!$N$41,TRUE,FALSE)))),(AND(IF(Advies!$O$40=A26,TRUE,FALSE),(IF(Advies!$O$41,TRUE,FALSE)))),(AND(IF(Advies!$P$40=A26,TRUE,FALSE),(IF(Advies!$P$41,TRUE,FALSE)))),(AND(IF(Advies!$Q$40=A26,TRUE,FALSE),(IF(Advies!$Q$41,TRUE,FALSE)))),(AND(IF(Advies!$R$40=A26,TRUE,FALSE),(IF(Advies!$R$41,TRUE,FALSE)))),(AND(IF(Advies!$S$40=A26,TRUE,FALSE),(IF(Advies!$S$41,TRUE,FALSE)))),(AND(IF(Advies!$T$40=A26,TRUE,FALSE),(IF(Advies!$T$41,TRUE,FALSE)))),(AND(IF(Advies!$U$40=A26,TRUE,FALSE),(IF(Advies!$U$41,TRUE,FALSE)))),(AND(IF(Advies!$V$40=A26,TRUE,FALSE),(IF(Advies!$V$41,TRUE,FALSE)))),(AND(IF(Advies!$W$40=A26,TRUE,FALSE),(IF(Advies!$W$41,TRUE,FALSE)))))</f>
        <v>0</v>
      </c>
      <c r="N26" s="202" t="b">
        <f>OR((AND(IF(Advies!$N$44=A26,TRUE,FALSE),(IF(Advies!$N$45,TRUE,FALSE)))),(AND(IF(Advies!$O$44=A26,TRUE,FALSE),(IF(Advies!$O$45,TRUE,FALSE)))),(AND(IF(Advies!$P$44=A26,TRUE,FALSE),(IF(Advies!$P$45,TRUE,FALSE)))),(AND(IF(Advies!$Q$44=A26,TRUE,FALSE),(IF(Advies!$Q$45,TRUE,FALSE)))),(AND(IF(Advies!$R$44=A26,TRUE,FALSE),(IF(Advies!$R$45,TRUE,FALSE)))),(AND(IF(Advies!$S$44=A26,TRUE,FALSE),(IF(Advies!$S$45,TRUE,FALSE)))),(AND(IF(Advies!$T$44=A26,TRUE,FALSE),(IF(Advies!$T$45,TRUE,FALSE)))),(AND(IF(Advies!$U$44=A26,TRUE,FALSE),(IF(Advies!$U$45,TRUE,FALSE)))),(AND(IF(Advies!$V$44=A26,TRUE,FALSE),(IF(Advies!$V$45,TRUE,FALSE)))),(AND(IF(Advies!$W$44=A26,TRUE,FALSE),(IF(Advies!$W$45,TRUE,FALSE)))))</f>
        <v>0</v>
      </c>
      <c r="O26" s="202" t="b">
        <f>OR((AND(IF(Advies!$N$49=A26,TRUE,FALSE),(IF(Advies!$N$50,TRUE,FALSE)))),(AND(IF(Advies!$O$49=A26,TRUE,FALSE),(IF(Advies!$O$50,TRUE,FALSE)))),(AND(IF(Advies!$P$49=A26,TRUE,FALSE),(IF(Advies!$P$50,TRUE,FALSE)))),(AND(IF(Advies!$Q$49=A26,TRUE,FALSE),(IF(Advies!$Q$50,TRUE,FALSE)))),(AND(IF(Advies!$R$49=A26,TRUE,FALSE),(IF(Advies!$R$50,TRUE,FALSE)))),(AND(IF(Advies!$S$49=A26,TRUE,FALSE),(IF(Advies!$S$50,TRUE,FALSE)))),(AND(IF(Advies!$T$49=A26,TRUE,FALSE),(IF(Advies!$T$50,TRUE,FALSE)))),(AND(IF(Advies!$U$49=A26,TRUE,FALSE),(IF(Advies!$U$50,TRUE,FALSE)))),(AND(IF(Advies!$V$49=A26,TRUE,FALSE),(IF(Advies!$V$50,TRUE,FALSE)))),(AND(IF(Advies!$W$49=A26,TRUE,FALSE),(IF(Advies!$W$50,TRUE,FALSE)))))</f>
        <v>0</v>
      </c>
      <c r="P26" s="202" t="b">
        <f>OR((AND(IF(Advies!$N$53=A26,TRUE,FALSE),(IF(Advies!$N$54,TRUE,FALSE)))),(AND(IF(Advies!$O$53=A26,TRUE,FALSE),(IF(Advies!$O$54,TRUE,FALSE)))),(AND(IF(Advies!$P$53=A26,TRUE,FALSE),(IF(Advies!$P$54,TRUE,FALSE)))),(AND(IF(Advies!$Q$53=A26,TRUE,FALSE),(IF(Advies!$Q$54,TRUE,FALSE)))),(AND(IF(Advies!$R$53=A26,TRUE,FALSE),(IF(Advies!$R$54,TRUE,FALSE)))),(AND(IF(Advies!$S$53=A26,TRUE,FALSE),(IF(Advies!$S$54,TRUE,FALSE)))),(AND(IF(Advies!$T$53=A26,TRUE,FALSE),(IF(Advies!$T$54,TRUE,FALSE)))),(AND(IF(Advies!$U$53=A26,TRUE,FALSE),(IF(Advies!$U$54,TRUE,FALSE)))),(AND(IF(Advies!$V$53=A26,TRUE,FALSE),(IF(Advies!$V$54,TRUE,FALSE)))),(AND(IF(Advies!$W$53=A26,TRUE,FALSE),(IF(Advies!$W$54,TRUE,FALSE)))))</f>
        <v>0</v>
      </c>
      <c r="Q26" s="202" t="b">
        <f>OR((AND(IF(Advies!$N$57=A26,TRUE,FALSE),(IF(Advies!$N$58,TRUE,FALSE)))),(AND(IF(Advies!$O$57=A26,TRUE,FALSE),(IF(Advies!$O$58,TRUE,FALSE)))),(AND(IF(Advies!$P$57=A26,TRUE,FALSE),(IF(Advies!$P$58,TRUE,FALSE)))),(AND(IF(Advies!$Q$57=A26,TRUE,FALSE),(IF(Advies!$Q$58,TRUE,FALSE)))),(AND(IF(Advies!$R$57=A26,TRUE,FALSE),(IF(Advies!$R$58,TRUE,FALSE)))),(AND(IF(Advies!$S$57=A26,TRUE,FALSE),(IF(Advies!$S$58,TRUE,FALSE)))),(AND(IF(Advies!$T$57=A26,TRUE,FALSE),(IF(Advies!$T$58,TRUE,FALSE)))),(AND(IF(Advies!$U$57=A26,TRUE,FALSE),(IF(Advies!$U$58,TRUE,FALSE)))),(AND(IF(Advies!$V$57=A26,TRUE,FALSE),(IF(Advies!$V$58,TRUE,FALSE)))),(AND(IF(Advies!$W$57=A26,TRUE,FALSE),(IF(Advies!$W$58,TRUE,FALSE)))))</f>
        <v>0</v>
      </c>
      <c r="R26" s="202" t="b">
        <f>OR((AND(IF(Advies!$N$61=A26,TRUE,FALSE),(IF(Advies!$N$62,TRUE,FALSE)))),(AND(IF(Advies!$O$61=A26,TRUE,FALSE),(IF(Advies!$O$62,TRUE,FALSE)))),(AND(IF(Advies!$P$61=A26,TRUE,FALSE),(IF(Advies!$P$62,TRUE,FALSE)))),(AND(IF(Advies!$Q$61=A26,TRUE,FALSE),(IF(Advies!$Q$62,TRUE,FALSE)))),(AND(IF(Advies!$R$61=A26,TRUE,FALSE),(IF(Advies!$R$62,TRUE,FALSE)))),(AND(IF(Advies!$S$61=A26,TRUE,FALSE),(IF(Advies!$S$62,TRUE,FALSE)))),(AND(IF(Advies!$T$61=A26,TRUE,FALSE),(IF(Advies!$T$62,TRUE,FALSE)))),(AND(IF(Advies!$U$61=A26,TRUE,FALSE),(IF(Advies!$U$62,TRUE,FALSE)))),(AND(IF(Advies!$V$61=A26,TRUE,FALSE),(IF(Advies!$V$62,TRUE,FALSE)))),(AND(IF(Advies!$W$61=A26,TRUE,FALSE),(IF(Advies!$W$62,TRUE,FALSE)))))</f>
        <v>0</v>
      </c>
      <c r="S26" s="202" t="b">
        <f>OR((AND(IF(Advies!$N$66=A26,TRUE,FALSE),(IF(Advies!$N$67,TRUE,FALSE)))),(AND(IF(Advies!$O$66=A26,TRUE,FALSE),(IF(Advies!$O$67,TRUE,FALSE)))),(AND(IF(Advies!$P$66=A26,TRUE,FALSE),(IF(Advies!$P$67,TRUE,FALSE)))),(AND(IF(Advies!$Q$66=A26,TRUE,FALSE),(IF(Advies!$Q$67,TRUE,FALSE)))),(AND(IF(Advies!$R$66=A26,TRUE,FALSE),(IF(Advies!$R$67,TRUE,FALSE)))),(AND(IF(Advies!$S$66=A26,TRUE,FALSE),(IF(Advies!$S$67,TRUE,FALSE)))),(AND(IF(Advies!$T$66=A26,TRUE,FALSE),(IF(Advies!$T$67,TRUE,FALSE)))),(AND(IF(Advies!$U$66=A26,TRUE,FALSE),(IF(Advies!$U$67,TRUE,FALSE)))),(AND(IF(Advies!$V$66=A26,TRUE,FALSE),(IF(Advies!$V$67,TRUE,FALSE)))),(AND(IF(Advies!$W$66=A26,TRUE,FALSE),(IF(Advies!$W$67,TRUE,FALSE)))))</f>
        <v>0</v>
      </c>
      <c r="T26" s="202" t="b">
        <f>OR((AND(IF(Advies!$N$70=A26,TRUE,FALSE),(IF(Advies!$N$71,TRUE,FALSE)))),(AND(IF(Advies!$O$70=A26,TRUE,FALSE),(IF(Advies!$O$71,TRUE,FALSE)))),(AND(IF(Advies!$P$70=A26,TRUE,FALSE),(IF(Advies!$P$71,TRUE,FALSE)))),(AND(IF(Advies!$Q$70=A26,TRUE,FALSE),(IF(Advies!$Q$71,TRUE,FALSE)))),(AND(IF(Advies!$R$70=A26,TRUE,FALSE),(IF(Advies!$R$71,TRUE,FALSE)))),(AND(IF(Advies!$S$70=A26,TRUE,FALSE),(IF(Advies!$S$71,TRUE,FALSE)))),(AND(IF(Advies!$T$70=A26,TRUE,FALSE),(IF(Advies!$T$71,TRUE,FALSE)))),(AND(IF(Advies!$U$70=A26,TRUE,FALSE),(IF(Advies!$U$71,TRUE,FALSE)))),(AND(IF(Advies!$V$70=A26,TRUE,FALSE),(IF(Advies!$V$71,TRUE,FALSE)))),(AND(IF(Advies!$W$70=A26,TRUE,FALSE),(IF(Advies!$W$71,TRUE,FALSE)))))</f>
        <v>0</v>
      </c>
      <c r="U26" s="202" t="b">
        <f>OR((AND(IF(Advies!$N$74=A26,TRUE,FALSE),(IF(Advies!$N$75,TRUE,FALSE)))),(AND(IF(Advies!$O$74=A26,TRUE,FALSE),(IF(Advies!$O$75,TRUE,FALSE)))),(AND(IF(Advies!$P$74=A26,TRUE,FALSE),(IF(Advies!$P$75,TRUE,FALSE)))),(AND(IF(Advies!$Q$74=A26,TRUE,FALSE),(IF(Advies!$Q$75,TRUE,FALSE)))),(AND(IF(Advies!$R$74=A26,TRUE,FALSE),(IF(Advies!$R$75,TRUE,FALSE)))),(AND(IF(Advies!$S$74=A26,TRUE,FALSE),(IF(Advies!$S$75,TRUE,FALSE)))),(AND(IF(Advies!$T$74=A26,TRUE,FALSE),(IF(Advies!$T$75,TRUE,FALSE)))),(AND(IF(Advies!$U$74=A26,TRUE,FALSE),(IF(Advies!$U$75,TRUE,FALSE)))),(AND(IF(Advies!$V$74=A26,TRUE,FALSE),(IF(Advies!$V$75,TRUE,FALSE)))),(AND(IF(Advies!$W$74=A26,TRUE,FALSE),(IF(Advies!$W$75,TRUE,FALSE)))))</f>
        <v>0</v>
      </c>
      <c r="V26" s="35"/>
      <c r="W26" s="35"/>
      <c r="X26" s="35"/>
      <c r="Y26" s="35"/>
      <c r="Z26" s="35"/>
      <c r="AA26" s="35"/>
      <c r="AB26" s="35"/>
      <c r="AC26" s="35"/>
      <c r="AD26" s="35"/>
      <c r="AE26" s="35"/>
      <c r="AF26" s="35"/>
      <c r="AG26" s="35"/>
      <c r="AH26" s="35"/>
      <c r="AI26" s="35"/>
      <c r="AJ26" s="35"/>
      <c r="AK26" s="35"/>
      <c r="AL26" s="35"/>
      <c r="AM26" s="35"/>
      <c r="AN26" s="35"/>
      <c r="AO26" s="35"/>
      <c r="AP26" s="35"/>
      <c r="AQ26" s="35"/>
      <c r="AR26" s="35"/>
      <c r="AS26" s="35"/>
      <c r="AT26" s="35"/>
      <c r="AU26" s="35"/>
      <c r="AV26" s="35"/>
      <c r="AW26" s="35"/>
      <c r="AX26" s="35"/>
      <c r="AY26" s="35"/>
      <c r="AZ26" s="35"/>
      <c r="BA26" s="35"/>
      <c r="BB26" s="35"/>
      <c r="BC26" s="35"/>
      <c r="BD26" s="35"/>
      <c r="BE26" s="35"/>
      <c r="BF26" s="35"/>
      <c r="BG26" s="35"/>
      <c r="BH26" s="35"/>
      <c r="BI26" s="35"/>
      <c r="BJ26" s="35"/>
      <c r="BK26" s="35"/>
      <c r="BL26" s="35"/>
      <c r="BM26" s="35"/>
    </row>
    <row r="27" spans="1:65" s="185" customFormat="1" x14ac:dyDescent="0.25">
      <c r="A27" s="17"/>
      <c r="B27" s="194" t="b">
        <f t="shared" si="1"/>
        <v>0</v>
      </c>
      <c r="C27" s="169"/>
      <c r="D27" s="202" t="b">
        <f>OR((AND(IF(Advies!$N$2=A27,TRUE,FALSE),(IF(Advies!$N$3,TRUE,FALSE)))),(AND(IF(Advies!$O$2=A27,TRUE,FALSE),(IF(Advies!$O$3,TRUE,FALSE)))),(AND(IF(Advies!$P$2=A27,TRUE,FALSE),(IF(Advies!$P$3,TRUE,FALSE)))),(AND(IF(Advies!$Q$2=A27,TRUE,FALSE),(IF(Advies!$Q$3,TRUE,FALSE)))),(AND(IF(Advies!$R$2=A27,TRUE,FALSE),(IF(Advies!$R$3,TRUE,FALSE)))),(AND(IF(Advies!$S$2=A27,TRUE,FALSE),(IF(Advies!$S$3,TRUE,FALSE)))),(AND(IF(Advies!$T$2=A27,TRUE,FALSE),(IF(Advies!$T$3,TRUE,FALSE)))),(AND(IF(Advies!$U$2=A27,TRUE,FALSE),(IF(Advies!$U$3,TRUE,FALSE)))),(AND(IF(Advies!$V$2=A27,TRUE,FALSE),(IF(Advies!$V$3,TRUE,FALSE)))),(AND(IF(Advies!$W$2=A27,TRUE,FALSE),(IF(Advies!$W$3,TRUE,FALSE)))))</f>
        <v>0</v>
      </c>
      <c r="E27" s="202" t="b">
        <f>OR((AND(IF(Advies!$N$6=A27,TRUE,FALSE),(IF(Advies!$N$7,TRUE,FALSE)))),(AND(IF(Advies!$O$6=A27,TRUE,FALSE),(IF(Advies!$O$7,TRUE,FALSE)))),(AND(IF(Advies!$P$6=A27,TRUE,FALSE),(IF(Advies!$P$7,TRUE,FALSE)))),(AND(IF(Advies!$Q$6=A27,TRUE,FALSE),(IF(Advies!$Q$7,TRUE,FALSE)))),(AND(IF(Advies!$R$6=A27,TRUE,FALSE),(IF(Advies!$R$7,TRUE,FALSE)))),(AND(IF(Advies!$S$6=A27,TRUE,FALSE),(IF(Advies!$S$7,TRUE,FALSE)))),(AND(IF(Advies!$T$6=A27,TRUE,FALSE),(IF(Advies!$T$7,TRUE,FALSE)))),(AND(IF(Advies!$U$6=A27,TRUE,FALSE),(IF(Advies!$U$7,TRUE,FALSE)))),(AND(IF(Advies!$V$6=A27,TRUE,FALSE),(IF(Advies!$V$7,TRUE,FALSE)))),(AND(IF(Advies!$W$6=A27,TRUE,FALSE),(IF(Advies!$W$7,TRUE,FALSE)))))</f>
        <v>0</v>
      </c>
      <c r="F27" s="202" t="b">
        <f>OR((AND(IF(Advies!$N$10=A27,TRUE,FALSE),(IF(Advies!$N$11,TRUE,FALSE)))),(AND(IF(Advies!$O$10=A27,TRUE,FALSE),(IF(Advies!$O$11,TRUE,FALSE)))),(AND(IF(Advies!$P$10=A27,TRUE,FALSE),(IF(Advies!$P$11,TRUE,FALSE)))),(AND(IF(Advies!$Q$10=A27,TRUE,FALSE),(IF(Advies!$Q$11,TRUE,FALSE)))),(AND(IF(Advies!$R$10=A27,TRUE,FALSE),(IF(Advies!$R$11,TRUE,FALSE)))),(AND(IF(Advies!$S$10=A27,TRUE,FALSE),(IF(Advies!$S$11,TRUE,FALSE)))),(AND(IF(Advies!$T$10=A27,TRUE,FALSE),(IF(Advies!$T$11,TRUE,FALSE)))),(AND(IF(Advies!$U$10=A27,TRUE,FALSE),(IF(Advies!$U$11,TRUE,FALSE)))),(AND(IF(Advies!$V$10=A27,TRUE,FALSE),(IF(Advies!$V$11,TRUE,FALSE)))),(AND(IF(Advies!$W$10=A27,TRUE,FALSE),(IF(Advies!$W$11,TRUE,FALSE)))))</f>
        <v>0</v>
      </c>
      <c r="G27" s="202" t="b">
        <f>OR((AND(IF(Advies!$N$14=A27,TRUE,FALSE),(IF(Advies!$N$11,TRUE,FALSE)))),(AND(IF(Advies!$O$14=A27,TRUE,FALSE),(IF(Advies!$O$11,TRUE,FALSE)))),(AND(IF(Advies!$P$14=A27,TRUE,FALSE),(IF(Advies!$P$11,TRUE,FALSE)))),(AND(IF(Advies!$Q$14=A27,TRUE,FALSE),(IF(Advies!$Q$11,TRUE,FALSE)))),(AND(IF(Advies!$R$14=A27,TRUE,FALSE),(IF(Advies!$R$11,TRUE,FALSE)))),(AND(IF(Advies!$S$14=A27,TRUE,FALSE),(IF(Advies!$S$11,TRUE,FALSE)))),(AND(IF(Advies!$T$14=A27,TRUE,FALSE),(IF(Advies!$T$11,TRUE,FALSE)))),(AND(IF(Advies!$U$14=A27,TRUE,FALSE),(IF(Advies!$U$11,TRUE,FALSE)))),(AND(IF(Advies!$V$14=A27,TRUE,FALSE),(IF(Advies!$V$11,TRUE,FALSE)))),(AND(IF(Advies!$W$14=A27,TRUE,FALSE),(IF(Advies!$W$11,TRUE,FALSE)))))</f>
        <v>0</v>
      </c>
      <c r="H27" s="202" t="b">
        <f>OR((AND(IF(Advies!$N$18=A27,TRUE,FALSE),(IF(Advies!$N$19,TRUE,FALSE)))),(AND(IF(Advies!$O$18=A27,TRUE,FALSE),(IF(Advies!$O$19,TRUE,FALSE)))),(AND(IF(Advies!$P$18=A27,TRUE,FALSE),(IF(Advies!$P$19,TRUE,FALSE)))),(AND(IF(Advies!$Q$18=A27,TRUE,FALSE),(IF(Advies!$Q$19,TRUE,FALSE)))),(AND(IF(Advies!$R$18=A27,TRUE,FALSE),(IF(Advies!$R$19,TRUE,FALSE)))),(AND(IF(Advies!$S$18=A27,TRUE,FALSE),(IF(Advies!$S$19,TRUE,FALSE)))),(AND(IF(Advies!$T$18=A27,TRUE,FALSE),(IF(Advies!$T$19,TRUE,FALSE)))),(AND(IF(Advies!$U$18=A27,TRUE,FALSE),(IF(Advies!$U$19,TRUE,FALSE)))),(AND(IF(Advies!$V$18=A27,TRUE,FALSE),(IF(Advies!$V$19,TRUE,FALSE)))),(AND(IF(Advies!$W$18=A27,TRUE,FALSE),(IF(Advies!$W$19,TRUE,FALSE)))))</f>
        <v>0</v>
      </c>
      <c r="I27" s="202" t="b">
        <f>OR((AND(IF(Advies!$N$22=A27,TRUE,FALSE),(IF(Advies!$N$23,TRUE,FALSE)))),(AND(IF(Advies!$O$22=A27,TRUE,FALSE),(IF(Advies!$O$23,TRUE,FALSE)))),(AND(IF(Advies!$P$22=A27,TRUE,FALSE),(IF(Advies!$P$23,TRUE,FALSE)))),(AND(IF(Advies!$Q$22=A27,TRUE,FALSE),(IF(Advies!$Q$23,TRUE,FALSE)))),(AND(IF(Advies!$R$22=A27,TRUE,FALSE),(IF(Advies!$R$23,TRUE,FALSE)))),(AND(IF(Advies!$S$22=A27,TRUE,FALSE),(IF(Advies!$S$23,TRUE,FALSE)))),(AND(IF(Advies!$T$22=A27,TRUE,FALSE),(IF(Advies!$T$23,TRUE,FALSE)))),(AND(IF(Advies!$U$22=A27,TRUE,FALSE),(IF(Advies!$U$23,TRUE,FALSE)))),(AND(IF(Advies!$V$22=A27,TRUE,FALSE),(IF(Advies!$V$23,TRUE,FALSE)))),(AND(IF(Advies!$W$22=A27,TRUE,FALSE),(IF(Advies!$W$23,TRUE,FALSE)))))</f>
        <v>0</v>
      </c>
      <c r="J27" s="202" t="b">
        <f>OR((AND(IF(Advies!$N$26=A27,TRUE,FALSE),(IF(Advies!$N$27,TRUE,FALSE)))),(AND(IF(Advies!$O$26=A27,TRUE,FALSE),(IF(Advies!$O$27,TRUE,FALSE)))),(AND(IF(Advies!$P$26=A27,TRUE,FALSE),(IF(Advies!$P$27,TRUE,FALSE)))),(AND(IF(Advies!$Q$26=A27,TRUE,FALSE),(IF(Advies!$Q$27,TRUE,FALSE)))),(AND(IF(Advies!$R$26=A27,TRUE,FALSE),(IF(Advies!$R$27,TRUE,FALSE)))),(AND(IF(Advies!$S$26=A27,TRUE,FALSE),(IF(Advies!$S$27,TRUE,FALSE)))),(AND(IF(Advies!$T$26=A27,TRUE,FALSE),(IF(Advies!$T$27,TRUE,FALSE)))),(AND(IF(Advies!$U$26=A27,TRUE,FALSE),(IF(Advies!$U$27,TRUE,FALSE)))),(AND(IF(Advies!$V$26=A27,TRUE,FALSE),(IF(Advies!$V$27,TRUE,FALSE)))),(AND(IF(Advies!$W$26=A27,TRUE,FALSE),(IF(Advies!$W$27,TRUE,FALSE)))))</f>
        <v>0</v>
      </c>
      <c r="K27" s="202" t="b">
        <f>OR((AND(IF(Advies!$N$31=A27,TRUE,FALSE),(IF(Advies!$N$32,TRUE,FALSE)))),(AND(IF(Advies!$O$31=A27,TRUE,FALSE),(IF(Advies!$O$32,TRUE,FALSE)))),(AND(IF(Advies!$P$31=A27,TRUE,FALSE),(IF(Advies!$P$32,TRUE,FALSE)))),(AND(IF(Advies!$Q$31=A27,TRUE,FALSE),(IF(Advies!$Q$32,TRUE,FALSE)))),(AND(IF(Advies!$R$31=A27,TRUE,FALSE),(IF(Advies!$R$32,TRUE,FALSE)))),(AND(IF(Advies!$S$31=A27,TRUE,FALSE),(IF(Advies!$S$32,TRUE,FALSE)))),(AND(IF(Advies!$T$31=A27,TRUE,FALSE),(IF(Advies!$T$32,TRUE,FALSE)))),(AND(IF(Advies!$U$31=A27,TRUE,FALSE),(IF(Advies!$U$32,TRUE,FALSE)))),(AND(IF(Advies!$V$31=A27,TRUE,FALSE),(IF(Advies!$V$32,TRUE,FALSE)))),(AND(IF(Advies!$W$31=A27,TRUE,FALSE),(IF(Advies!$W$32,TRUE,FALSE)))))</f>
        <v>0</v>
      </c>
      <c r="L27" s="202" t="b">
        <f>OR((AND(IF(Advies!$N$35=A27,TRUE,FALSE),(IF(Advies!$N$36,TRUE,FALSE)))),(AND(IF(Advies!$O$35=A27,TRUE,FALSE),(IF(Advies!$O$36,TRUE,FALSE)))),(AND(IF(Advies!$P$35=A27,TRUE,FALSE),(IF(Advies!$P$36,TRUE,FALSE)))),(AND(IF(Advies!$Q$35=A27,TRUE,FALSE),(IF(Advies!$Q$36,TRUE,FALSE)))),(AND(IF(Advies!$R$35=A27,TRUE,FALSE),(IF(Advies!$R$36,TRUE,FALSE)))),(AND(IF(Advies!$S$35=A27,TRUE,FALSE),(IF(Advies!$S$36,TRUE,FALSE)))),(AND(IF(Advies!$T$35=A27,TRUE,FALSE),(IF(Advies!$T$36,TRUE,FALSE)))),(AND(IF(Advies!$U$35=A27,TRUE,FALSE),(IF(Advies!$U$36,TRUE,FALSE)))),(AND(IF(Advies!$V$35=A27,TRUE,FALSE),(IF(Advies!$V$36,TRUE,FALSE)))),(AND(IF(Advies!$W$35=A27,TRUE,FALSE),(IF(Advies!$W$36,TRUE,FALSE)))))</f>
        <v>0</v>
      </c>
      <c r="M27" s="202" t="b">
        <f>OR((AND(IF(Advies!$N$40=A27,TRUE,FALSE),(IF(Advies!$N$41,TRUE,FALSE)))),(AND(IF(Advies!$O$40=A27,TRUE,FALSE),(IF(Advies!$O$41,TRUE,FALSE)))),(AND(IF(Advies!$P$40=A27,TRUE,FALSE),(IF(Advies!$P$41,TRUE,FALSE)))),(AND(IF(Advies!$Q$40=A27,TRUE,FALSE),(IF(Advies!$Q$41,TRUE,FALSE)))),(AND(IF(Advies!$R$40=A27,TRUE,FALSE),(IF(Advies!$R$41,TRUE,FALSE)))),(AND(IF(Advies!$S$40=A27,TRUE,FALSE),(IF(Advies!$S$41,TRUE,FALSE)))),(AND(IF(Advies!$T$40=A27,TRUE,FALSE),(IF(Advies!$T$41,TRUE,FALSE)))),(AND(IF(Advies!$U$40=A27,TRUE,FALSE),(IF(Advies!$U$41,TRUE,FALSE)))),(AND(IF(Advies!$V$40=A27,TRUE,FALSE),(IF(Advies!$V$41,TRUE,FALSE)))),(AND(IF(Advies!$W$40=A27,TRUE,FALSE),(IF(Advies!$W$41,TRUE,FALSE)))))</f>
        <v>0</v>
      </c>
      <c r="N27" s="202" t="b">
        <f>OR((AND(IF(Advies!$N$44=A27,TRUE,FALSE),(IF(Advies!$N$45,TRUE,FALSE)))),(AND(IF(Advies!$O$44=A27,TRUE,FALSE),(IF(Advies!$O$45,TRUE,FALSE)))),(AND(IF(Advies!$P$44=A27,TRUE,FALSE),(IF(Advies!$P$45,TRUE,FALSE)))),(AND(IF(Advies!$Q$44=A27,TRUE,FALSE),(IF(Advies!$Q$45,TRUE,FALSE)))),(AND(IF(Advies!$R$44=A27,TRUE,FALSE),(IF(Advies!$R$45,TRUE,FALSE)))),(AND(IF(Advies!$S$44=A27,TRUE,FALSE),(IF(Advies!$S$45,TRUE,FALSE)))),(AND(IF(Advies!$T$44=A27,TRUE,FALSE),(IF(Advies!$T$45,TRUE,FALSE)))),(AND(IF(Advies!$U$44=A27,TRUE,FALSE),(IF(Advies!$U$45,TRUE,FALSE)))),(AND(IF(Advies!$V$44=A27,TRUE,FALSE),(IF(Advies!$V$45,TRUE,FALSE)))),(AND(IF(Advies!$W$44=A27,TRUE,FALSE),(IF(Advies!$W$45,TRUE,FALSE)))))</f>
        <v>0</v>
      </c>
      <c r="O27" s="202" t="b">
        <f>OR((AND(IF(Advies!$N$49=A27,TRUE,FALSE),(IF(Advies!$N$50,TRUE,FALSE)))),(AND(IF(Advies!$O$49=A27,TRUE,FALSE),(IF(Advies!$O$50,TRUE,FALSE)))),(AND(IF(Advies!$P$49=A27,TRUE,FALSE),(IF(Advies!$P$50,TRUE,FALSE)))),(AND(IF(Advies!$Q$49=A27,TRUE,FALSE),(IF(Advies!$Q$50,TRUE,FALSE)))),(AND(IF(Advies!$R$49=A27,TRUE,FALSE),(IF(Advies!$R$50,TRUE,FALSE)))),(AND(IF(Advies!$S$49=A27,TRUE,FALSE),(IF(Advies!$S$50,TRUE,FALSE)))),(AND(IF(Advies!$T$49=A27,TRUE,FALSE),(IF(Advies!$T$50,TRUE,FALSE)))),(AND(IF(Advies!$U$49=A27,TRUE,FALSE),(IF(Advies!$U$50,TRUE,FALSE)))),(AND(IF(Advies!$V$49=A27,TRUE,FALSE),(IF(Advies!$V$50,TRUE,FALSE)))),(AND(IF(Advies!$W$49=A27,TRUE,FALSE),(IF(Advies!$W$50,TRUE,FALSE)))))</f>
        <v>0</v>
      </c>
      <c r="P27" s="202" t="b">
        <f>OR((AND(IF(Advies!$N$53=A27,TRUE,FALSE),(IF(Advies!$N$54,TRUE,FALSE)))),(AND(IF(Advies!$O$53=A27,TRUE,FALSE),(IF(Advies!$O$54,TRUE,FALSE)))),(AND(IF(Advies!$P$53=A27,TRUE,FALSE),(IF(Advies!$P$54,TRUE,FALSE)))),(AND(IF(Advies!$Q$53=A27,TRUE,FALSE),(IF(Advies!$Q$54,TRUE,FALSE)))),(AND(IF(Advies!$R$53=A27,TRUE,FALSE),(IF(Advies!$R$54,TRUE,FALSE)))),(AND(IF(Advies!$S$53=A27,TRUE,FALSE),(IF(Advies!$S$54,TRUE,FALSE)))),(AND(IF(Advies!$T$53=A27,TRUE,FALSE),(IF(Advies!$T$54,TRUE,FALSE)))),(AND(IF(Advies!$U$53=A27,TRUE,FALSE),(IF(Advies!$U$54,TRUE,FALSE)))),(AND(IF(Advies!$V$53=A27,TRUE,FALSE),(IF(Advies!$V$54,TRUE,FALSE)))),(AND(IF(Advies!$W$53=A27,TRUE,FALSE),(IF(Advies!$W$54,TRUE,FALSE)))))</f>
        <v>0</v>
      </c>
      <c r="Q27" s="202" t="b">
        <f>OR((AND(IF(Advies!$N$57=A27,TRUE,FALSE),(IF(Advies!$N$58,TRUE,FALSE)))),(AND(IF(Advies!$O$57=A27,TRUE,FALSE),(IF(Advies!$O$58,TRUE,FALSE)))),(AND(IF(Advies!$P$57=A27,TRUE,FALSE),(IF(Advies!$P$58,TRUE,FALSE)))),(AND(IF(Advies!$Q$57=A27,TRUE,FALSE),(IF(Advies!$Q$58,TRUE,FALSE)))),(AND(IF(Advies!$R$57=A27,TRUE,FALSE),(IF(Advies!$R$58,TRUE,FALSE)))),(AND(IF(Advies!$S$57=A27,TRUE,FALSE),(IF(Advies!$S$58,TRUE,FALSE)))),(AND(IF(Advies!$T$57=A27,TRUE,FALSE),(IF(Advies!$T$58,TRUE,FALSE)))),(AND(IF(Advies!$U$57=A27,TRUE,FALSE),(IF(Advies!$U$58,TRUE,FALSE)))),(AND(IF(Advies!$V$57=A27,TRUE,FALSE),(IF(Advies!$V$58,TRUE,FALSE)))),(AND(IF(Advies!$W$57=A27,TRUE,FALSE),(IF(Advies!$W$58,TRUE,FALSE)))))</f>
        <v>0</v>
      </c>
      <c r="R27" s="202" t="b">
        <f>OR((AND(IF(Advies!$N$61=A27,TRUE,FALSE),(IF(Advies!$N$62,TRUE,FALSE)))),(AND(IF(Advies!$O$61=A27,TRUE,FALSE),(IF(Advies!$O$62,TRUE,FALSE)))),(AND(IF(Advies!$P$61=A27,TRUE,FALSE),(IF(Advies!$P$62,TRUE,FALSE)))),(AND(IF(Advies!$Q$61=A27,TRUE,FALSE),(IF(Advies!$Q$62,TRUE,FALSE)))),(AND(IF(Advies!$R$61=A27,TRUE,FALSE),(IF(Advies!$R$62,TRUE,FALSE)))),(AND(IF(Advies!$S$61=A27,TRUE,FALSE),(IF(Advies!$S$62,TRUE,FALSE)))),(AND(IF(Advies!$T$61=A27,TRUE,FALSE),(IF(Advies!$T$62,TRUE,FALSE)))),(AND(IF(Advies!$U$61=A27,TRUE,FALSE),(IF(Advies!$U$62,TRUE,FALSE)))),(AND(IF(Advies!$V$61=A27,TRUE,FALSE),(IF(Advies!$V$62,TRUE,FALSE)))),(AND(IF(Advies!$W$61=A27,TRUE,FALSE),(IF(Advies!$W$62,TRUE,FALSE)))))</f>
        <v>0</v>
      </c>
      <c r="S27" s="202" t="b">
        <f>OR((AND(IF(Advies!$N$66=A27,TRUE,FALSE),(IF(Advies!$N$67,TRUE,FALSE)))),(AND(IF(Advies!$O$66=A27,TRUE,FALSE),(IF(Advies!$O$67,TRUE,FALSE)))),(AND(IF(Advies!$P$66=A27,TRUE,FALSE),(IF(Advies!$P$67,TRUE,FALSE)))),(AND(IF(Advies!$Q$66=A27,TRUE,FALSE),(IF(Advies!$Q$67,TRUE,FALSE)))),(AND(IF(Advies!$R$66=A27,TRUE,FALSE),(IF(Advies!$R$67,TRUE,FALSE)))),(AND(IF(Advies!$S$66=A27,TRUE,FALSE),(IF(Advies!$S$67,TRUE,FALSE)))),(AND(IF(Advies!$T$66=A27,TRUE,FALSE),(IF(Advies!$T$67,TRUE,FALSE)))),(AND(IF(Advies!$U$66=A27,TRUE,FALSE),(IF(Advies!$U$67,TRUE,FALSE)))),(AND(IF(Advies!$V$66=A27,TRUE,FALSE),(IF(Advies!$V$67,TRUE,FALSE)))),(AND(IF(Advies!$W$66=A27,TRUE,FALSE),(IF(Advies!$W$67,TRUE,FALSE)))))</f>
        <v>0</v>
      </c>
      <c r="T27" s="202" t="b">
        <f>OR((AND(IF(Advies!$N$70=A27,TRUE,FALSE),(IF(Advies!$N$71,TRUE,FALSE)))),(AND(IF(Advies!$O$70=A27,TRUE,FALSE),(IF(Advies!$O$71,TRUE,FALSE)))),(AND(IF(Advies!$P$70=A27,TRUE,FALSE),(IF(Advies!$P$71,TRUE,FALSE)))),(AND(IF(Advies!$Q$70=A27,TRUE,FALSE),(IF(Advies!$Q$71,TRUE,FALSE)))),(AND(IF(Advies!$R$70=A27,TRUE,FALSE),(IF(Advies!$R$71,TRUE,FALSE)))),(AND(IF(Advies!$S$70=A27,TRUE,FALSE),(IF(Advies!$S$71,TRUE,FALSE)))),(AND(IF(Advies!$T$70=A27,TRUE,FALSE),(IF(Advies!$T$71,TRUE,FALSE)))),(AND(IF(Advies!$U$70=A27,TRUE,FALSE),(IF(Advies!$U$71,TRUE,FALSE)))),(AND(IF(Advies!$V$70=A27,TRUE,FALSE),(IF(Advies!$V$71,TRUE,FALSE)))),(AND(IF(Advies!$W$70=A27,TRUE,FALSE),(IF(Advies!$W$71,TRUE,FALSE)))))</f>
        <v>0</v>
      </c>
      <c r="U27" s="202" t="b">
        <f>OR((AND(IF(Advies!$N$74=A27,TRUE,FALSE),(IF(Advies!$N$75,TRUE,FALSE)))),(AND(IF(Advies!$O$74=A27,TRUE,FALSE),(IF(Advies!$O$75,TRUE,FALSE)))),(AND(IF(Advies!$P$74=A27,TRUE,FALSE),(IF(Advies!$P$75,TRUE,FALSE)))),(AND(IF(Advies!$Q$74=A27,TRUE,FALSE),(IF(Advies!$Q$75,TRUE,FALSE)))),(AND(IF(Advies!$R$74=A27,TRUE,FALSE),(IF(Advies!$R$75,TRUE,FALSE)))),(AND(IF(Advies!$S$74=A27,TRUE,FALSE),(IF(Advies!$S$75,TRUE,FALSE)))),(AND(IF(Advies!$T$74=A27,TRUE,FALSE),(IF(Advies!$T$75,TRUE,FALSE)))),(AND(IF(Advies!$U$74=A27,TRUE,FALSE),(IF(Advies!$U$75,TRUE,FALSE)))),(AND(IF(Advies!$V$74=A27,TRUE,FALSE),(IF(Advies!$V$75,TRUE,FALSE)))),(AND(IF(Advies!$W$74=A27,TRUE,FALSE),(IF(Advies!$W$75,TRUE,FALSE)))))</f>
        <v>0</v>
      </c>
      <c r="V27" s="35"/>
      <c r="W27" s="35"/>
      <c r="X27" s="35"/>
      <c r="Y27" s="35"/>
      <c r="Z27" s="35"/>
      <c r="AA27" s="35"/>
      <c r="AB27" s="35"/>
      <c r="AC27" s="35"/>
      <c r="AD27" s="35"/>
      <c r="AE27" s="35"/>
      <c r="AF27" s="35"/>
      <c r="AG27" s="35"/>
      <c r="AH27" s="35"/>
      <c r="AI27" s="35"/>
      <c r="AJ27" s="35"/>
      <c r="AK27" s="35"/>
      <c r="AL27" s="35"/>
      <c r="AM27" s="35"/>
      <c r="AN27" s="35"/>
      <c r="AO27" s="35"/>
      <c r="AP27" s="35"/>
      <c r="AQ27" s="35"/>
      <c r="AR27" s="35"/>
      <c r="AS27" s="35"/>
      <c r="AT27" s="35"/>
      <c r="AU27" s="35"/>
      <c r="AV27" s="35"/>
      <c r="AW27" s="35"/>
      <c r="AX27" s="35"/>
      <c r="AY27" s="35"/>
      <c r="AZ27" s="35"/>
      <c r="BA27" s="35"/>
      <c r="BB27" s="35"/>
      <c r="BC27" s="35"/>
      <c r="BD27" s="35"/>
      <c r="BE27" s="35"/>
      <c r="BF27" s="35"/>
      <c r="BG27" s="35"/>
      <c r="BH27" s="35"/>
      <c r="BI27" s="35"/>
      <c r="BJ27" s="35"/>
      <c r="BK27" s="35"/>
      <c r="BL27" s="35"/>
      <c r="BM27" s="35"/>
    </row>
    <row r="28" spans="1:65" s="185" customFormat="1" x14ac:dyDescent="0.25">
      <c r="A28" s="17"/>
      <c r="B28" s="194" t="b">
        <f t="shared" si="1"/>
        <v>0</v>
      </c>
      <c r="C28" s="169"/>
      <c r="D28" s="202" t="b">
        <f>OR((AND(IF(Advies!$N$2=A28,TRUE,FALSE),(IF(Advies!$N$3,TRUE,FALSE)))),(AND(IF(Advies!$O$2=A28,TRUE,FALSE),(IF(Advies!$O$3,TRUE,FALSE)))),(AND(IF(Advies!$P$2=A28,TRUE,FALSE),(IF(Advies!$P$3,TRUE,FALSE)))),(AND(IF(Advies!$Q$2=A28,TRUE,FALSE),(IF(Advies!$Q$3,TRUE,FALSE)))),(AND(IF(Advies!$R$2=A28,TRUE,FALSE),(IF(Advies!$R$3,TRUE,FALSE)))),(AND(IF(Advies!$S$2=A28,TRUE,FALSE),(IF(Advies!$S$3,TRUE,FALSE)))),(AND(IF(Advies!$T$2=A28,TRUE,FALSE),(IF(Advies!$T$3,TRUE,FALSE)))),(AND(IF(Advies!$U$2=A28,TRUE,FALSE),(IF(Advies!$U$3,TRUE,FALSE)))),(AND(IF(Advies!$V$2=A28,TRUE,FALSE),(IF(Advies!$V$3,TRUE,FALSE)))),(AND(IF(Advies!$W$2=A28,TRUE,FALSE),(IF(Advies!$W$3,TRUE,FALSE)))))</f>
        <v>0</v>
      </c>
      <c r="E28" s="202" t="b">
        <f>OR((AND(IF(Advies!$N$6=A28,TRUE,FALSE),(IF(Advies!$N$7,TRUE,FALSE)))),(AND(IF(Advies!$O$6=A28,TRUE,FALSE),(IF(Advies!$O$7,TRUE,FALSE)))),(AND(IF(Advies!$P$6=A28,TRUE,FALSE),(IF(Advies!$P$7,TRUE,FALSE)))),(AND(IF(Advies!$Q$6=A28,TRUE,FALSE),(IF(Advies!$Q$7,TRUE,FALSE)))),(AND(IF(Advies!$R$6=A28,TRUE,FALSE),(IF(Advies!$R$7,TRUE,FALSE)))),(AND(IF(Advies!$S$6=A28,TRUE,FALSE),(IF(Advies!$S$7,TRUE,FALSE)))),(AND(IF(Advies!$T$6=A28,TRUE,FALSE),(IF(Advies!$T$7,TRUE,FALSE)))),(AND(IF(Advies!$U$6=A28,TRUE,FALSE),(IF(Advies!$U$7,TRUE,FALSE)))),(AND(IF(Advies!$V$6=A28,TRUE,FALSE),(IF(Advies!$V$7,TRUE,FALSE)))),(AND(IF(Advies!$W$6=A28,TRUE,FALSE),(IF(Advies!$W$7,TRUE,FALSE)))))</f>
        <v>0</v>
      </c>
      <c r="F28" s="202" t="b">
        <f>OR((AND(IF(Advies!$N$10=A28,TRUE,FALSE),(IF(Advies!$N$11,TRUE,FALSE)))),(AND(IF(Advies!$O$10=A28,TRUE,FALSE),(IF(Advies!$O$11,TRUE,FALSE)))),(AND(IF(Advies!$P$10=A28,TRUE,FALSE),(IF(Advies!$P$11,TRUE,FALSE)))),(AND(IF(Advies!$Q$10=A28,TRUE,FALSE),(IF(Advies!$Q$11,TRUE,FALSE)))),(AND(IF(Advies!$R$10=A28,TRUE,FALSE),(IF(Advies!$R$11,TRUE,FALSE)))),(AND(IF(Advies!$S$10=A28,TRUE,FALSE),(IF(Advies!$S$11,TRUE,FALSE)))),(AND(IF(Advies!$T$10=A28,TRUE,FALSE),(IF(Advies!$T$11,TRUE,FALSE)))),(AND(IF(Advies!$U$10=A28,TRUE,FALSE),(IF(Advies!$U$11,TRUE,FALSE)))),(AND(IF(Advies!$V$10=A28,TRUE,FALSE),(IF(Advies!$V$11,TRUE,FALSE)))),(AND(IF(Advies!$W$10=A28,TRUE,FALSE),(IF(Advies!$W$11,TRUE,FALSE)))))</f>
        <v>0</v>
      </c>
      <c r="G28" s="202" t="b">
        <f>OR((AND(IF(Advies!$N$14=A28,TRUE,FALSE),(IF(Advies!$N$11,TRUE,FALSE)))),(AND(IF(Advies!$O$14=A28,TRUE,FALSE),(IF(Advies!$O$11,TRUE,FALSE)))),(AND(IF(Advies!$P$14=A28,TRUE,FALSE),(IF(Advies!$P$11,TRUE,FALSE)))),(AND(IF(Advies!$Q$14=A28,TRUE,FALSE),(IF(Advies!$Q$11,TRUE,FALSE)))),(AND(IF(Advies!$R$14=A28,TRUE,FALSE),(IF(Advies!$R$11,TRUE,FALSE)))),(AND(IF(Advies!$S$14=A28,TRUE,FALSE),(IF(Advies!$S$11,TRUE,FALSE)))),(AND(IF(Advies!$T$14=A28,TRUE,FALSE),(IF(Advies!$T$11,TRUE,FALSE)))),(AND(IF(Advies!$U$14=A28,TRUE,FALSE),(IF(Advies!$U$11,TRUE,FALSE)))),(AND(IF(Advies!$V$14=A28,TRUE,FALSE),(IF(Advies!$V$11,TRUE,FALSE)))),(AND(IF(Advies!$W$14=A28,TRUE,FALSE),(IF(Advies!$W$11,TRUE,FALSE)))))</f>
        <v>0</v>
      </c>
      <c r="H28" s="202" t="b">
        <f>OR((AND(IF(Advies!$N$18=A28,TRUE,FALSE),(IF(Advies!$N$19,TRUE,FALSE)))),(AND(IF(Advies!$O$18=A28,TRUE,FALSE),(IF(Advies!$O$19,TRUE,FALSE)))),(AND(IF(Advies!$P$18=A28,TRUE,FALSE),(IF(Advies!$P$19,TRUE,FALSE)))),(AND(IF(Advies!$Q$18=A28,TRUE,FALSE),(IF(Advies!$Q$19,TRUE,FALSE)))),(AND(IF(Advies!$R$18=A28,TRUE,FALSE),(IF(Advies!$R$19,TRUE,FALSE)))),(AND(IF(Advies!$S$18=A28,TRUE,FALSE),(IF(Advies!$S$19,TRUE,FALSE)))),(AND(IF(Advies!$T$18=A28,TRUE,FALSE),(IF(Advies!$T$19,TRUE,FALSE)))),(AND(IF(Advies!$U$18=A28,TRUE,FALSE),(IF(Advies!$U$19,TRUE,FALSE)))),(AND(IF(Advies!$V$18=A28,TRUE,FALSE),(IF(Advies!$V$19,TRUE,FALSE)))),(AND(IF(Advies!$W$18=A28,TRUE,FALSE),(IF(Advies!$W$19,TRUE,FALSE)))))</f>
        <v>0</v>
      </c>
      <c r="I28" s="202" t="b">
        <f>OR((AND(IF(Advies!$N$22=A28,TRUE,FALSE),(IF(Advies!$N$23,TRUE,FALSE)))),(AND(IF(Advies!$O$22=A28,TRUE,FALSE),(IF(Advies!$O$23,TRUE,FALSE)))),(AND(IF(Advies!$P$22=A28,TRUE,FALSE),(IF(Advies!$P$23,TRUE,FALSE)))),(AND(IF(Advies!$Q$22=A28,TRUE,FALSE),(IF(Advies!$Q$23,TRUE,FALSE)))),(AND(IF(Advies!$R$22=A28,TRUE,FALSE),(IF(Advies!$R$23,TRUE,FALSE)))),(AND(IF(Advies!$S$22=A28,TRUE,FALSE),(IF(Advies!$S$23,TRUE,FALSE)))),(AND(IF(Advies!$T$22=A28,TRUE,FALSE),(IF(Advies!$T$23,TRUE,FALSE)))),(AND(IF(Advies!$U$22=A28,TRUE,FALSE),(IF(Advies!$U$23,TRUE,FALSE)))),(AND(IF(Advies!$V$22=A28,TRUE,FALSE),(IF(Advies!$V$23,TRUE,FALSE)))),(AND(IF(Advies!$W$22=A28,TRUE,FALSE),(IF(Advies!$W$23,TRUE,FALSE)))))</f>
        <v>0</v>
      </c>
      <c r="J28" s="202" t="b">
        <f>OR((AND(IF(Advies!$N$26=A28,TRUE,FALSE),(IF(Advies!$N$27,TRUE,FALSE)))),(AND(IF(Advies!$O$26=A28,TRUE,FALSE),(IF(Advies!$O$27,TRUE,FALSE)))),(AND(IF(Advies!$P$26=A28,TRUE,FALSE),(IF(Advies!$P$27,TRUE,FALSE)))),(AND(IF(Advies!$Q$26=A28,TRUE,FALSE),(IF(Advies!$Q$27,TRUE,FALSE)))),(AND(IF(Advies!$R$26=A28,TRUE,FALSE),(IF(Advies!$R$27,TRUE,FALSE)))),(AND(IF(Advies!$S$26=A28,TRUE,FALSE),(IF(Advies!$S$27,TRUE,FALSE)))),(AND(IF(Advies!$T$26=A28,TRUE,FALSE),(IF(Advies!$T$27,TRUE,FALSE)))),(AND(IF(Advies!$U$26=A28,TRUE,FALSE),(IF(Advies!$U$27,TRUE,FALSE)))),(AND(IF(Advies!$V$26=A28,TRUE,FALSE),(IF(Advies!$V$27,TRUE,FALSE)))),(AND(IF(Advies!$W$26=A28,TRUE,FALSE),(IF(Advies!$W$27,TRUE,FALSE)))))</f>
        <v>0</v>
      </c>
      <c r="K28" s="202" t="b">
        <f>OR((AND(IF(Advies!$N$31=A28,TRUE,FALSE),(IF(Advies!$N$32,TRUE,FALSE)))),(AND(IF(Advies!$O$31=A28,TRUE,FALSE),(IF(Advies!$O$32,TRUE,FALSE)))),(AND(IF(Advies!$P$31=A28,TRUE,FALSE),(IF(Advies!$P$32,TRUE,FALSE)))),(AND(IF(Advies!$Q$31=A28,TRUE,FALSE),(IF(Advies!$Q$32,TRUE,FALSE)))),(AND(IF(Advies!$R$31=A28,TRUE,FALSE),(IF(Advies!$R$32,TRUE,FALSE)))),(AND(IF(Advies!$S$31=A28,TRUE,FALSE),(IF(Advies!$S$32,TRUE,FALSE)))),(AND(IF(Advies!$T$31=A28,TRUE,FALSE),(IF(Advies!$T$32,TRUE,FALSE)))),(AND(IF(Advies!$U$31=A28,TRUE,FALSE),(IF(Advies!$U$32,TRUE,FALSE)))),(AND(IF(Advies!$V$31=A28,TRUE,FALSE),(IF(Advies!$V$32,TRUE,FALSE)))),(AND(IF(Advies!$W$31=A28,TRUE,FALSE),(IF(Advies!$W$32,TRUE,FALSE)))))</f>
        <v>0</v>
      </c>
      <c r="L28" s="202" t="b">
        <f>OR((AND(IF(Advies!$N$35=A28,TRUE,FALSE),(IF(Advies!$N$36,TRUE,FALSE)))),(AND(IF(Advies!$O$35=A28,TRUE,FALSE),(IF(Advies!$O$36,TRUE,FALSE)))),(AND(IF(Advies!$P$35=A28,TRUE,FALSE),(IF(Advies!$P$36,TRUE,FALSE)))),(AND(IF(Advies!$Q$35=A28,TRUE,FALSE),(IF(Advies!$Q$36,TRUE,FALSE)))),(AND(IF(Advies!$R$35=A28,TRUE,FALSE),(IF(Advies!$R$36,TRUE,FALSE)))),(AND(IF(Advies!$S$35=A28,TRUE,FALSE),(IF(Advies!$S$36,TRUE,FALSE)))),(AND(IF(Advies!$T$35=A28,TRUE,FALSE),(IF(Advies!$T$36,TRUE,FALSE)))),(AND(IF(Advies!$U$35=A28,TRUE,FALSE),(IF(Advies!$U$36,TRUE,FALSE)))),(AND(IF(Advies!$V$35=A28,TRUE,FALSE),(IF(Advies!$V$36,TRUE,FALSE)))),(AND(IF(Advies!$W$35=A28,TRUE,FALSE),(IF(Advies!$W$36,TRUE,FALSE)))))</f>
        <v>0</v>
      </c>
      <c r="M28" s="202" t="b">
        <f>OR((AND(IF(Advies!$N$40=A28,TRUE,FALSE),(IF(Advies!$N$41,TRUE,FALSE)))),(AND(IF(Advies!$O$40=A28,TRUE,FALSE),(IF(Advies!$O$41,TRUE,FALSE)))),(AND(IF(Advies!$P$40=A28,TRUE,FALSE),(IF(Advies!$P$41,TRUE,FALSE)))),(AND(IF(Advies!$Q$40=A28,TRUE,FALSE),(IF(Advies!$Q$41,TRUE,FALSE)))),(AND(IF(Advies!$R$40=A28,TRUE,FALSE),(IF(Advies!$R$41,TRUE,FALSE)))),(AND(IF(Advies!$S$40=A28,TRUE,FALSE),(IF(Advies!$S$41,TRUE,FALSE)))),(AND(IF(Advies!$T$40=A28,TRUE,FALSE),(IF(Advies!$T$41,TRUE,FALSE)))),(AND(IF(Advies!$U$40=A28,TRUE,FALSE),(IF(Advies!$U$41,TRUE,FALSE)))),(AND(IF(Advies!$V$40=A28,TRUE,FALSE),(IF(Advies!$V$41,TRUE,FALSE)))),(AND(IF(Advies!$W$40=A28,TRUE,FALSE),(IF(Advies!$W$41,TRUE,FALSE)))))</f>
        <v>0</v>
      </c>
      <c r="N28" s="202" t="b">
        <f>OR((AND(IF(Advies!$N$44=A28,TRUE,FALSE),(IF(Advies!$N$45,TRUE,FALSE)))),(AND(IF(Advies!$O$44=A28,TRUE,FALSE),(IF(Advies!$O$45,TRUE,FALSE)))),(AND(IF(Advies!$P$44=A28,TRUE,FALSE),(IF(Advies!$P$45,TRUE,FALSE)))),(AND(IF(Advies!$Q$44=A28,TRUE,FALSE),(IF(Advies!$Q$45,TRUE,FALSE)))),(AND(IF(Advies!$R$44=A28,TRUE,FALSE),(IF(Advies!$R$45,TRUE,FALSE)))),(AND(IF(Advies!$S$44=A28,TRUE,FALSE),(IF(Advies!$S$45,TRUE,FALSE)))),(AND(IF(Advies!$T$44=A28,TRUE,FALSE),(IF(Advies!$T$45,TRUE,FALSE)))),(AND(IF(Advies!$U$44=A28,TRUE,FALSE),(IF(Advies!$U$45,TRUE,FALSE)))),(AND(IF(Advies!$V$44=A28,TRUE,FALSE),(IF(Advies!$V$45,TRUE,FALSE)))),(AND(IF(Advies!$W$44=A28,TRUE,FALSE),(IF(Advies!$W$45,TRUE,FALSE)))))</f>
        <v>0</v>
      </c>
      <c r="O28" s="202" t="b">
        <f>OR((AND(IF(Advies!$N$49=A28,TRUE,FALSE),(IF(Advies!$N$50,TRUE,FALSE)))),(AND(IF(Advies!$O$49=A28,TRUE,FALSE),(IF(Advies!$O$50,TRUE,FALSE)))),(AND(IF(Advies!$P$49=A28,TRUE,FALSE),(IF(Advies!$P$50,TRUE,FALSE)))),(AND(IF(Advies!$Q$49=A28,TRUE,FALSE),(IF(Advies!$Q$50,TRUE,FALSE)))),(AND(IF(Advies!$R$49=A28,TRUE,FALSE),(IF(Advies!$R$50,TRUE,FALSE)))),(AND(IF(Advies!$S$49=A28,TRUE,FALSE),(IF(Advies!$S$50,TRUE,FALSE)))),(AND(IF(Advies!$T$49=A28,TRUE,FALSE),(IF(Advies!$T$50,TRUE,FALSE)))),(AND(IF(Advies!$U$49=A28,TRUE,FALSE),(IF(Advies!$U$50,TRUE,FALSE)))),(AND(IF(Advies!$V$49=A28,TRUE,FALSE),(IF(Advies!$V$50,TRUE,FALSE)))),(AND(IF(Advies!$W$49=A28,TRUE,FALSE),(IF(Advies!$W$50,TRUE,FALSE)))))</f>
        <v>0</v>
      </c>
      <c r="P28" s="202" t="b">
        <f>OR((AND(IF(Advies!$N$53=A28,TRUE,FALSE),(IF(Advies!$N$54,TRUE,FALSE)))),(AND(IF(Advies!$O$53=A28,TRUE,FALSE),(IF(Advies!$O$54,TRUE,FALSE)))),(AND(IF(Advies!$P$53=A28,TRUE,FALSE),(IF(Advies!$P$54,TRUE,FALSE)))),(AND(IF(Advies!$Q$53=A28,TRUE,FALSE),(IF(Advies!$Q$54,TRUE,FALSE)))),(AND(IF(Advies!$R$53=A28,TRUE,FALSE),(IF(Advies!$R$54,TRUE,FALSE)))),(AND(IF(Advies!$S$53=A28,TRUE,FALSE),(IF(Advies!$S$54,TRUE,FALSE)))),(AND(IF(Advies!$T$53=A28,TRUE,FALSE),(IF(Advies!$T$54,TRUE,FALSE)))),(AND(IF(Advies!$U$53=A28,TRUE,FALSE),(IF(Advies!$U$54,TRUE,FALSE)))),(AND(IF(Advies!$V$53=A28,TRUE,FALSE),(IF(Advies!$V$54,TRUE,FALSE)))),(AND(IF(Advies!$W$53=A28,TRUE,FALSE),(IF(Advies!$W$54,TRUE,FALSE)))))</f>
        <v>0</v>
      </c>
      <c r="Q28" s="202" t="b">
        <f>OR((AND(IF(Advies!$N$57=A28,TRUE,FALSE),(IF(Advies!$N$58,TRUE,FALSE)))),(AND(IF(Advies!$O$57=A28,TRUE,FALSE),(IF(Advies!$O$58,TRUE,FALSE)))),(AND(IF(Advies!$P$57=A28,TRUE,FALSE),(IF(Advies!$P$58,TRUE,FALSE)))),(AND(IF(Advies!$Q$57=A28,TRUE,FALSE),(IF(Advies!$Q$58,TRUE,FALSE)))),(AND(IF(Advies!$R$57=A28,TRUE,FALSE),(IF(Advies!$R$58,TRUE,FALSE)))),(AND(IF(Advies!$S$57=A28,TRUE,FALSE),(IF(Advies!$S$58,TRUE,FALSE)))),(AND(IF(Advies!$T$57=A28,TRUE,FALSE),(IF(Advies!$T$58,TRUE,FALSE)))),(AND(IF(Advies!$U$57=A28,TRUE,FALSE),(IF(Advies!$U$58,TRUE,FALSE)))),(AND(IF(Advies!$V$57=A28,TRUE,FALSE),(IF(Advies!$V$58,TRUE,FALSE)))),(AND(IF(Advies!$W$57=A28,TRUE,FALSE),(IF(Advies!$W$58,TRUE,FALSE)))))</f>
        <v>0</v>
      </c>
      <c r="R28" s="202" t="b">
        <f>OR((AND(IF(Advies!$N$61=A28,TRUE,FALSE),(IF(Advies!$N$62,TRUE,FALSE)))),(AND(IF(Advies!$O$61=A28,TRUE,FALSE),(IF(Advies!$O$62,TRUE,FALSE)))),(AND(IF(Advies!$P$61=A28,TRUE,FALSE),(IF(Advies!$P$62,TRUE,FALSE)))),(AND(IF(Advies!$Q$61=A28,TRUE,FALSE),(IF(Advies!$Q$62,TRUE,FALSE)))),(AND(IF(Advies!$R$61=A28,TRUE,FALSE),(IF(Advies!$R$62,TRUE,FALSE)))),(AND(IF(Advies!$S$61=A28,TRUE,FALSE),(IF(Advies!$S$62,TRUE,FALSE)))),(AND(IF(Advies!$T$61=A28,TRUE,FALSE),(IF(Advies!$T$62,TRUE,FALSE)))),(AND(IF(Advies!$U$61=A28,TRUE,FALSE),(IF(Advies!$U$62,TRUE,FALSE)))),(AND(IF(Advies!$V$61=A28,TRUE,FALSE),(IF(Advies!$V$62,TRUE,FALSE)))),(AND(IF(Advies!$W$61=A28,TRUE,FALSE),(IF(Advies!$W$62,TRUE,FALSE)))))</f>
        <v>0</v>
      </c>
      <c r="S28" s="202" t="b">
        <f>OR((AND(IF(Advies!$N$66=A28,TRUE,FALSE),(IF(Advies!$N$67,TRUE,FALSE)))),(AND(IF(Advies!$O$66=A28,TRUE,FALSE),(IF(Advies!$O$67,TRUE,FALSE)))),(AND(IF(Advies!$P$66=A28,TRUE,FALSE),(IF(Advies!$P$67,TRUE,FALSE)))),(AND(IF(Advies!$Q$66=A28,TRUE,FALSE),(IF(Advies!$Q$67,TRUE,FALSE)))),(AND(IF(Advies!$R$66=A28,TRUE,FALSE),(IF(Advies!$R$67,TRUE,FALSE)))),(AND(IF(Advies!$S$66=A28,TRUE,FALSE),(IF(Advies!$S$67,TRUE,FALSE)))),(AND(IF(Advies!$T$66=A28,TRUE,FALSE),(IF(Advies!$T$67,TRUE,FALSE)))),(AND(IF(Advies!$U$66=A28,TRUE,FALSE),(IF(Advies!$U$67,TRUE,FALSE)))),(AND(IF(Advies!$V$66=A28,TRUE,FALSE),(IF(Advies!$V$67,TRUE,FALSE)))),(AND(IF(Advies!$W$66=A28,TRUE,FALSE),(IF(Advies!$W$67,TRUE,FALSE)))))</f>
        <v>0</v>
      </c>
      <c r="T28" s="202" t="b">
        <f>OR((AND(IF(Advies!$N$70=A28,TRUE,FALSE),(IF(Advies!$N$71,TRUE,FALSE)))),(AND(IF(Advies!$O$70=A28,TRUE,FALSE),(IF(Advies!$O$71,TRUE,FALSE)))),(AND(IF(Advies!$P$70=A28,TRUE,FALSE),(IF(Advies!$P$71,TRUE,FALSE)))),(AND(IF(Advies!$Q$70=A28,TRUE,FALSE),(IF(Advies!$Q$71,TRUE,FALSE)))),(AND(IF(Advies!$R$70=A28,TRUE,FALSE),(IF(Advies!$R$71,TRUE,FALSE)))),(AND(IF(Advies!$S$70=A28,TRUE,FALSE),(IF(Advies!$S$71,TRUE,FALSE)))),(AND(IF(Advies!$T$70=A28,TRUE,FALSE),(IF(Advies!$T$71,TRUE,FALSE)))),(AND(IF(Advies!$U$70=A28,TRUE,FALSE),(IF(Advies!$U$71,TRUE,FALSE)))),(AND(IF(Advies!$V$70=A28,TRUE,FALSE),(IF(Advies!$V$71,TRUE,FALSE)))),(AND(IF(Advies!$W$70=A28,TRUE,FALSE),(IF(Advies!$W$71,TRUE,FALSE)))))</f>
        <v>0</v>
      </c>
      <c r="U28" s="202" t="b">
        <f>OR((AND(IF(Advies!$N$74=A28,TRUE,FALSE),(IF(Advies!$N$75,TRUE,FALSE)))),(AND(IF(Advies!$O$74=A28,TRUE,FALSE),(IF(Advies!$O$75,TRUE,FALSE)))),(AND(IF(Advies!$P$74=A28,TRUE,FALSE),(IF(Advies!$P$75,TRUE,FALSE)))),(AND(IF(Advies!$Q$74=A28,TRUE,FALSE),(IF(Advies!$Q$75,TRUE,FALSE)))),(AND(IF(Advies!$R$74=A28,TRUE,FALSE),(IF(Advies!$R$75,TRUE,FALSE)))),(AND(IF(Advies!$S$74=A28,TRUE,FALSE),(IF(Advies!$S$75,TRUE,FALSE)))),(AND(IF(Advies!$T$74=A28,TRUE,FALSE),(IF(Advies!$T$75,TRUE,FALSE)))),(AND(IF(Advies!$U$74=A28,TRUE,FALSE),(IF(Advies!$U$75,TRUE,FALSE)))),(AND(IF(Advies!$V$74=A28,TRUE,FALSE),(IF(Advies!$V$75,TRUE,FALSE)))),(AND(IF(Advies!$W$74=A28,TRUE,FALSE),(IF(Advies!$W$75,TRUE,FALSE)))))</f>
        <v>0</v>
      </c>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row>
    <row r="29" spans="1:65" s="185" customFormat="1" x14ac:dyDescent="0.25">
      <c r="A29" s="17"/>
      <c r="B29" s="194" t="b">
        <f t="shared" si="1"/>
        <v>0</v>
      </c>
      <c r="C29" s="169"/>
      <c r="D29" s="202" t="b">
        <f>OR((AND(IF(Advies!$N$2=A29,TRUE,FALSE),(IF(Advies!$N$3,TRUE,FALSE)))),(AND(IF(Advies!$O$2=A29,TRUE,FALSE),(IF(Advies!$O$3,TRUE,FALSE)))),(AND(IF(Advies!$P$2=A29,TRUE,FALSE),(IF(Advies!$P$3,TRUE,FALSE)))),(AND(IF(Advies!$Q$2=A29,TRUE,FALSE),(IF(Advies!$Q$3,TRUE,FALSE)))),(AND(IF(Advies!$R$2=A29,TRUE,FALSE),(IF(Advies!$R$3,TRUE,FALSE)))),(AND(IF(Advies!$S$2=A29,TRUE,FALSE),(IF(Advies!$S$3,TRUE,FALSE)))),(AND(IF(Advies!$T$2=A29,TRUE,FALSE),(IF(Advies!$T$3,TRUE,FALSE)))),(AND(IF(Advies!$U$2=A29,TRUE,FALSE),(IF(Advies!$U$3,TRUE,FALSE)))),(AND(IF(Advies!$V$2=A29,TRUE,FALSE),(IF(Advies!$V$3,TRUE,FALSE)))),(AND(IF(Advies!$W$2=A29,TRUE,FALSE),(IF(Advies!$W$3,TRUE,FALSE)))))</f>
        <v>0</v>
      </c>
      <c r="E29" s="202" t="b">
        <f>OR((AND(IF(Advies!$N$6=A29,TRUE,FALSE),(IF(Advies!$N$7,TRUE,FALSE)))),(AND(IF(Advies!$O$6=A29,TRUE,FALSE),(IF(Advies!$O$7,TRUE,FALSE)))),(AND(IF(Advies!$P$6=A29,TRUE,FALSE),(IF(Advies!$P$7,TRUE,FALSE)))),(AND(IF(Advies!$Q$6=A29,TRUE,FALSE),(IF(Advies!$Q$7,TRUE,FALSE)))),(AND(IF(Advies!$R$6=A29,TRUE,FALSE),(IF(Advies!$R$7,TRUE,FALSE)))),(AND(IF(Advies!$S$6=A29,TRUE,FALSE),(IF(Advies!$S$7,TRUE,FALSE)))),(AND(IF(Advies!$T$6=A29,TRUE,FALSE),(IF(Advies!$T$7,TRUE,FALSE)))),(AND(IF(Advies!$U$6=A29,TRUE,FALSE),(IF(Advies!$U$7,TRUE,FALSE)))),(AND(IF(Advies!$V$6=A29,TRUE,FALSE),(IF(Advies!$V$7,TRUE,FALSE)))),(AND(IF(Advies!$W$6=A29,TRUE,FALSE),(IF(Advies!$W$7,TRUE,FALSE)))))</f>
        <v>0</v>
      </c>
      <c r="F29" s="202" t="b">
        <f>OR((AND(IF(Advies!$N$10=A29,TRUE,FALSE),(IF(Advies!$N$11,TRUE,FALSE)))),(AND(IF(Advies!$O$10=A29,TRUE,FALSE),(IF(Advies!$O$11,TRUE,FALSE)))),(AND(IF(Advies!$P$10=A29,TRUE,FALSE),(IF(Advies!$P$11,TRUE,FALSE)))),(AND(IF(Advies!$Q$10=A29,TRUE,FALSE),(IF(Advies!$Q$11,TRUE,FALSE)))),(AND(IF(Advies!$R$10=A29,TRUE,FALSE),(IF(Advies!$R$11,TRUE,FALSE)))),(AND(IF(Advies!$S$10=A29,TRUE,FALSE),(IF(Advies!$S$11,TRUE,FALSE)))),(AND(IF(Advies!$T$10=A29,TRUE,FALSE),(IF(Advies!$T$11,TRUE,FALSE)))),(AND(IF(Advies!$U$10=A29,TRUE,FALSE),(IF(Advies!$U$11,TRUE,FALSE)))),(AND(IF(Advies!$V$10=A29,TRUE,FALSE),(IF(Advies!$V$11,TRUE,FALSE)))),(AND(IF(Advies!$W$10=A29,TRUE,FALSE),(IF(Advies!$W$11,TRUE,FALSE)))))</f>
        <v>0</v>
      </c>
      <c r="G29" s="202" t="b">
        <f>OR((AND(IF(Advies!$N$14=A29,TRUE,FALSE),(IF(Advies!$N$11,TRUE,FALSE)))),(AND(IF(Advies!$O$14=A29,TRUE,FALSE),(IF(Advies!$O$11,TRUE,FALSE)))),(AND(IF(Advies!$P$14=A29,TRUE,FALSE),(IF(Advies!$P$11,TRUE,FALSE)))),(AND(IF(Advies!$Q$14=A29,TRUE,FALSE),(IF(Advies!$Q$11,TRUE,FALSE)))),(AND(IF(Advies!$R$14=A29,TRUE,FALSE),(IF(Advies!$R$11,TRUE,FALSE)))),(AND(IF(Advies!$S$14=A29,TRUE,FALSE),(IF(Advies!$S$11,TRUE,FALSE)))),(AND(IF(Advies!$T$14=A29,TRUE,FALSE),(IF(Advies!$T$11,TRUE,FALSE)))),(AND(IF(Advies!$U$14=A29,TRUE,FALSE),(IF(Advies!$U$11,TRUE,FALSE)))),(AND(IF(Advies!$V$14=A29,TRUE,FALSE),(IF(Advies!$V$11,TRUE,FALSE)))),(AND(IF(Advies!$W$14=A29,TRUE,FALSE),(IF(Advies!$W$11,TRUE,FALSE)))))</f>
        <v>0</v>
      </c>
      <c r="H29" s="202" t="b">
        <f>OR((AND(IF(Advies!$N$18=A29,TRUE,FALSE),(IF(Advies!$N$19,TRUE,FALSE)))),(AND(IF(Advies!$O$18=A29,TRUE,FALSE),(IF(Advies!$O$19,TRUE,FALSE)))),(AND(IF(Advies!$P$18=A29,TRUE,FALSE),(IF(Advies!$P$19,TRUE,FALSE)))),(AND(IF(Advies!$Q$18=A29,TRUE,FALSE),(IF(Advies!$Q$19,TRUE,FALSE)))),(AND(IF(Advies!$R$18=A29,TRUE,FALSE),(IF(Advies!$R$19,TRUE,FALSE)))),(AND(IF(Advies!$S$18=A29,TRUE,FALSE),(IF(Advies!$S$19,TRUE,FALSE)))),(AND(IF(Advies!$T$18=A29,TRUE,FALSE),(IF(Advies!$T$19,TRUE,FALSE)))),(AND(IF(Advies!$U$18=A29,TRUE,FALSE),(IF(Advies!$U$19,TRUE,FALSE)))),(AND(IF(Advies!$V$18=A29,TRUE,FALSE),(IF(Advies!$V$19,TRUE,FALSE)))),(AND(IF(Advies!$W$18=A29,TRUE,FALSE),(IF(Advies!$W$19,TRUE,FALSE)))))</f>
        <v>0</v>
      </c>
      <c r="I29" s="202" t="b">
        <f>OR((AND(IF(Advies!$N$22=A29,TRUE,FALSE),(IF(Advies!$N$23,TRUE,FALSE)))),(AND(IF(Advies!$O$22=A29,TRUE,FALSE),(IF(Advies!$O$23,TRUE,FALSE)))),(AND(IF(Advies!$P$22=A29,TRUE,FALSE),(IF(Advies!$P$23,TRUE,FALSE)))),(AND(IF(Advies!$Q$22=A29,TRUE,FALSE),(IF(Advies!$Q$23,TRUE,FALSE)))),(AND(IF(Advies!$R$22=A29,TRUE,FALSE),(IF(Advies!$R$23,TRUE,FALSE)))),(AND(IF(Advies!$S$22=A29,TRUE,FALSE),(IF(Advies!$S$23,TRUE,FALSE)))),(AND(IF(Advies!$T$22=A29,TRUE,FALSE),(IF(Advies!$T$23,TRUE,FALSE)))),(AND(IF(Advies!$U$22=A29,TRUE,FALSE),(IF(Advies!$U$23,TRUE,FALSE)))),(AND(IF(Advies!$V$22=A29,TRUE,FALSE),(IF(Advies!$V$23,TRUE,FALSE)))),(AND(IF(Advies!$W$22=A29,TRUE,FALSE),(IF(Advies!$W$23,TRUE,FALSE)))))</f>
        <v>0</v>
      </c>
      <c r="J29" s="202" t="b">
        <f>OR((AND(IF(Advies!$N$26=A29,TRUE,FALSE),(IF(Advies!$N$27,TRUE,FALSE)))),(AND(IF(Advies!$O$26=A29,TRUE,FALSE),(IF(Advies!$O$27,TRUE,FALSE)))),(AND(IF(Advies!$P$26=A29,TRUE,FALSE),(IF(Advies!$P$27,TRUE,FALSE)))),(AND(IF(Advies!$Q$26=A29,TRUE,FALSE),(IF(Advies!$Q$27,TRUE,FALSE)))),(AND(IF(Advies!$R$26=A29,TRUE,FALSE),(IF(Advies!$R$27,TRUE,FALSE)))),(AND(IF(Advies!$S$26=A29,TRUE,FALSE),(IF(Advies!$S$27,TRUE,FALSE)))),(AND(IF(Advies!$T$26=A29,TRUE,FALSE),(IF(Advies!$T$27,TRUE,FALSE)))),(AND(IF(Advies!$U$26=A29,TRUE,FALSE),(IF(Advies!$U$27,TRUE,FALSE)))),(AND(IF(Advies!$V$26=A29,TRUE,FALSE),(IF(Advies!$V$27,TRUE,FALSE)))),(AND(IF(Advies!$W$26=A29,TRUE,FALSE),(IF(Advies!$W$27,TRUE,FALSE)))))</f>
        <v>0</v>
      </c>
      <c r="K29" s="202" t="b">
        <f>OR((AND(IF(Advies!$N$31=A29,TRUE,FALSE),(IF(Advies!$N$32,TRUE,FALSE)))),(AND(IF(Advies!$O$31=A29,TRUE,FALSE),(IF(Advies!$O$32,TRUE,FALSE)))),(AND(IF(Advies!$P$31=A29,TRUE,FALSE),(IF(Advies!$P$32,TRUE,FALSE)))),(AND(IF(Advies!$Q$31=A29,TRUE,FALSE),(IF(Advies!$Q$32,TRUE,FALSE)))),(AND(IF(Advies!$R$31=A29,TRUE,FALSE),(IF(Advies!$R$32,TRUE,FALSE)))),(AND(IF(Advies!$S$31=A29,TRUE,FALSE),(IF(Advies!$S$32,TRUE,FALSE)))),(AND(IF(Advies!$T$31=A29,TRUE,FALSE),(IF(Advies!$T$32,TRUE,FALSE)))),(AND(IF(Advies!$U$31=A29,TRUE,FALSE),(IF(Advies!$U$32,TRUE,FALSE)))),(AND(IF(Advies!$V$31=A29,TRUE,FALSE),(IF(Advies!$V$32,TRUE,FALSE)))),(AND(IF(Advies!$W$31=A29,TRUE,FALSE),(IF(Advies!$W$32,TRUE,FALSE)))))</f>
        <v>0</v>
      </c>
      <c r="L29" s="202" t="b">
        <f>OR((AND(IF(Advies!$N$35=A29,TRUE,FALSE),(IF(Advies!$N$36,TRUE,FALSE)))),(AND(IF(Advies!$O$35=A29,TRUE,FALSE),(IF(Advies!$O$36,TRUE,FALSE)))),(AND(IF(Advies!$P$35=A29,TRUE,FALSE),(IF(Advies!$P$36,TRUE,FALSE)))),(AND(IF(Advies!$Q$35=A29,TRUE,FALSE),(IF(Advies!$Q$36,TRUE,FALSE)))),(AND(IF(Advies!$R$35=A29,TRUE,FALSE),(IF(Advies!$R$36,TRUE,FALSE)))),(AND(IF(Advies!$S$35=A29,TRUE,FALSE),(IF(Advies!$S$36,TRUE,FALSE)))),(AND(IF(Advies!$T$35=A29,TRUE,FALSE),(IF(Advies!$T$36,TRUE,FALSE)))),(AND(IF(Advies!$U$35=A29,TRUE,FALSE),(IF(Advies!$U$36,TRUE,FALSE)))),(AND(IF(Advies!$V$35=A29,TRUE,FALSE),(IF(Advies!$V$36,TRUE,FALSE)))),(AND(IF(Advies!$W$35=A29,TRUE,FALSE),(IF(Advies!$W$36,TRUE,FALSE)))))</f>
        <v>0</v>
      </c>
      <c r="M29" s="202" t="b">
        <f>OR((AND(IF(Advies!$N$40=A29,TRUE,FALSE),(IF(Advies!$N$41,TRUE,FALSE)))),(AND(IF(Advies!$O$40=A29,TRUE,FALSE),(IF(Advies!$O$41,TRUE,FALSE)))),(AND(IF(Advies!$P$40=A29,TRUE,FALSE),(IF(Advies!$P$41,TRUE,FALSE)))),(AND(IF(Advies!$Q$40=A29,TRUE,FALSE),(IF(Advies!$Q$41,TRUE,FALSE)))),(AND(IF(Advies!$R$40=A29,TRUE,FALSE),(IF(Advies!$R$41,TRUE,FALSE)))),(AND(IF(Advies!$S$40=A29,TRUE,FALSE),(IF(Advies!$S$41,TRUE,FALSE)))),(AND(IF(Advies!$T$40=A29,TRUE,FALSE),(IF(Advies!$T$41,TRUE,FALSE)))),(AND(IF(Advies!$U$40=A29,TRUE,FALSE),(IF(Advies!$U$41,TRUE,FALSE)))),(AND(IF(Advies!$V$40=A29,TRUE,FALSE),(IF(Advies!$V$41,TRUE,FALSE)))),(AND(IF(Advies!$W$40=A29,TRUE,FALSE),(IF(Advies!$W$41,TRUE,FALSE)))))</f>
        <v>0</v>
      </c>
      <c r="N29" s="202" t="b">
        <f>OR((AND(IF(Advies!$N$44=A29,TRUE,FALSE),(IF(Advies!$N$45,TRUE,FALSE)))),(AND(IF(Advies!$O$44=A29,TRUE,FALSE),(IF(Advies!$O$45,TRUE,FALSE)))),(AND(IF(Advies!$P$44=A29,TRUE,FALSE),(IF(Advies!$P$45,TRUE,FALSE)))),(AND(IF(Advies!$Q$44=A29,TRUE,FALSE),(IF(Advies!$Q$45,TRUE,FALSE)))),(AND(IF(Advies!$R$44=A29,TRUE,FALSE),(IF(Advies!$R$45,TRUE,FALSE)))),(AND(IF(Advies!$S$44=A29,TRUE,FALSE),(IF(Advies!$S$45,TRUE,FALSE)))),(AND(IF(Advies!$T$44=A29,TRUE,FALSE),(IF(Advies!$T$45,TRUE,FALSE)))),(AND(IF(Advies!$U$44=A29,TRUE,FALSE),(IF(Advies!$U$45,TRUE,FALSE)))),(AND(IF(Advies!$V$44=A29,TRUE,FALSE),(IF(Advies!$V$45,TRUE,FALSE)))),(AND(IF(Advies!$W$44=A29,TRUE,FALSE),(IF(Advies!$W$45,TRUE,FALSE)))))</f>
        <v>0</v>
      </c>
      <c r="O29" s="202" t="b">
        <f>OR((AND(IF(Advies!$N$49=A29,TRUE,FALSE),(IF(Advies!$N$50,TRUE,FALSE)))),(AND(IF(Advies!$O$49=A29,TRUE,FALSE),(IF(Advies!$O$50,TRUE,FALSE)))),(AND(IF(Advies!$P$49=A29,TRUE,FALSE),(IF(Advies!$P$50,TRUE,FALSE)))),(AND(IF(Advies!$Q$49=A29,TRUE,FALSE),(IF(Advies!$Q$50,TRUE,FALSE)))),(AND(IF(Advies!$R$49=A29,TRUE,FALSE),(IF(Advies!$R$50,TRUE,FALSE)))),(AND(IF(Advies!$S$49=A29,TRUE,FALSE),(IF(Advies!$S$50,TRUE,FALSE)))),(AND(IF(Advies!$T$49=A29,TRUE,FALSE),(IF(Advies!$T$50,TRUE,FALSE)))),(AND(IF(Advies!$U$49=A29,TRUE,FALSE),(IF(Advies!$U$50,TRUE,FALSE)))),(AND(IF(Advies!$V$49=A29,TRUE,FALSE),(IF(Advies!$V$50,TRUE,FALSE)))),(AND(IF(Advies!$W$49=A29,TRUE,FALSE),(IF(Advies!$W$50,TRUE,FALSE)))))</f>
        <v>0</v>
      </c>
      <c r="P29" s="202" t="b">
        <f>OR((AND(IF(Advies!$N$53=A29,TRUE,FALSE),(IF(Advies!$N$54,TRUE,FALSE)))),(AND(IF(Advies!$O$53=A29,TRUE,FALSE),(IF(Advies!$O$54,TRUE,FALSE)))),(AND(IF(Advies!$P$53=A29,TRUE,FALSE),(IF(Advies!$P$54,TRUE,FALSE)))),(AND(IF(Advies!$Q$53=A29,TRUE,FALSE),(IF(Advies!$Q$54,TRUE,FALSE)))),(AND(IF(Advies!$R$53=A29,TRUE,FALSE),(IF(Advies!$R$54,TRUE,FALSE)))),(AND(IF(Advies!$S$53=A29,TRUE,FALSE),(IF(Advies!$S$54,TRUE,FALSE)))),(AND(IF(Advies!$T$53=A29,TRUE,FALSE),(IF(Advies!$T$54,TRUE,FALSE)))),(AND(IF(Advies!$U$53=A29,TRUE,FALSE),(IF(Advies!$U$54,TRUE,FALSE)))),(AND(IF(Advies!$V$53=A29,TRUE,FALSE),(IF(Advies!$V$54,TRUE,FALSE)))),(AND(IF(Advies!$W$53=A29,TRUE,FALSE),(IF(Advies!$W$54,TRUE,FALSE)))))</f>
        <v>0</v>
      </c>
      <c r="Q29" s="202" t="b">
        <f>OR((AND(IF(Advies!$N$57=A29,TRUE,FALSE),(IF(Advies!$N$58,TRUE,FALSE)))),(AND(IF(Advies!$O$57=A29,TRUE,FALSE),(IF(Advies!$O$58,TRUE,FALSE)))),(AND(IF(Advies!$P$57=A29,TRUE,FALSE),(IF(Advies!$P$58,TRUE,FALSE)))),(AND(IF(Advies!$Q$57=A29,TRUE,FALSE),(IF(Advies!$Q$58,TRUE,FALSE)))),(AND(IF(Advies!$R$57=A29,TRUE,FALSE),(IF(Advies!$R$58,TRUE,FALSE)))),(AND(IF(Advies!$S$57=A29,TRUE,FALSE),(IF(Advies!$S$58,TRUE,FALSE)))),(AND(IF(Advies!$T$57=A29,TRUE,FALSE),(IF(Advies!$T$58,TRUE,FALSE)))),(AND(IF(Advies!$U$57=A29,TRUE,FALSE),(IF(Advies!$U$58,TRUE,FALSE)))),(AND(IF(Advies!$V$57=A29,TRUE,FALSE),(IF(Advies!$V$58,TRUE,FALSE)))),(AND(IF(Advies!$W$57=A29,TRUE,FALSE),(IF(Advies!$W$58,TRUE,FALSE)))))</f>
        <v>0</v>
      </c>
      <c r="R29" s="202" t="b">
        <f>OR((AND(IF(Advies!$N$61=A29,TRUE,FALSE),(IF(Advies!$N$62,TRUE,FALSE)))),(AND(IF(Advies!$O$61=A29,TRUE,FALSE),(IF(Advies!$O$62,TRUE,FALSE)))),(AND(IF(Advies!$P$61=A29,TRUE,FALSE),(IF(Advies!$P$62,TRUE,FALSE)))),(AND(IF(Advies!$Q$61=A29,TRUE,FALSE),(IF(Advies!$Q$62,TRUE,FALSE)))),(AND(IF(Advies!$R$61=A29,TRUE,FALSE),(IF(Advies!$R$62,TRUE,FALSE)))),(AND(IF(Advies!$S$61=A29,TRUE,FALSE),(IF(Advies!$S$62,TRUE,FALSE)))),(AND(IF(Advies!$T$61=A29,TRUE,FALSE),(IF(Advies!$T$62,TRUE,FALSE)))),(AND(IF(Advies!$U$61=A29,TRUE,FALSE),(IF(Advies!$U$62,TRUE,FALSE)))),(AND(IF(Advies!$V$61=A29,TRUE,FALSE),(IF(Advies!$V$62,TRUE,FALSE)))),(AND(IF(Advies!$W$61=A29,TRUE,FALSE),(IF(Advies!$W$62,TRUE,FALSE)))))</f>
        <v>0</v>
      </c>
      <c r="S29" s="202" t="b">
        <f>OR((AND(IF(Advies!$N$66=A29,TRUE,FALSE),(IF(Advies!$N$67,TRUE,FALSE)))),(AND(IF(Advies!$O$66=A29,TRUE,FALSE),(IF(Advies!$O$67,TRUE,FALSE)))),(AND(IF(Advies!$P$66=A29,TRUE,FALSE),(IF(Advies!$P$67,TRUE,FALSE)))),(AND(IF(Advies!$Q$66=A29,TRUE,FALSE),(IF(Advies!$Q$67,TRUE,FALSE)))),(AND(IF(Advies!$R$66=A29,TRUE,FALSE),(IF(Advies!$R$67,TRUE,FALSE)))),(AND(IF(Advies!$S$66=A29,TRUE,FALSE),(IF(Advies!$S$67,TRUE,FALSE)))),(AND(IF(Advies!$T$66=A29,TRUE,FALSE),(IF(Advies!$T$67,TRUE,FALSE)))),(AND(IF(Advies!$U$66=A29,TRUE,FALSE),(IF(Advies!$U$67,TRUE,FALSE)))),(AND(IF(Advies!$V$66=A29,TRUE,FALSE),(IF(Advies!$V$67,TRUE,FALSE)))),(AND(IF(Advies!$W$66=A29,TRUE,FALSE),(IF(Advies!$W$67,TRUE,FALSE)))))</f>
        <v>0</v>
      </c>
      <c r="T29" s="202" t="b">
        <f>OR((AND(IF(Advies!$N$70=A29,TRUE,FALSE),(IF(Advies!$N$71,TRUE,FALSE)))),(AND(IF(Advies!$O$70=A29,TRUE,FALSE),(IF(Advies!$O$71,TRUE,FALSE)))),(AND(IF(Advies!$P$70=A29,TRUE,FALSE),(IF(Advies!$P$71,TRUE,FALSE)))),(AND(IF(Advies!$Q$70=A29,TRUE,FALSE),(IF(Advies!$Q$71,TRUE,FALSE)))),(AND(IF(Advies!$R$70=A29,TRUE,FALSE),(IF(Advies!$R$71,TRUE,FALSE)))),(AND(IF(Advies!$S$70=A29,TRUE,FALSE),(IF(Advies!$S$71,TRUE,FALSE)))),(AND(IF(Advies!$T$70=A29,TRUE,FALSE),(IF(Advies!$T$71,TRUE,FALSE)))),(AND(IF(Advies!$U$70=A29,TRUE,FALSE),(IF(Advies!$U$71,TRUE,FALSE)))),(AND(IF(Advies!$V$70=A29,TRUE,FALSE),(IF(Advies!$V$71,TRUE,FALSE)))),(AND(IF(Advies!$W$70=A29,TRUE,FALSE),(IF(Advies!$W$71,TRUE,FALSE)))))</f>
        <v>0</v>
      </c>
      <c r="U29" s="202" t="b">
        <f>OR((AND(IF(Advies!$N$74=A29,TRUE,FALSE),(IF(Advies!$N$75,TRUE,FALSE)))),(AND(IF(Advies!$O$74=A29,TRUE,FALSE),(IF(Advies!$O$75,TRUE,FALSE)))),(AND(IF(Advies!$P$74=A29,TRUE,FALSE),(IF(Advies!$P$75,TRUE,FALSE)))),(AND(IF(Advies!$Q$74=A29,TRUE,FALSE),(IF(Advies!$Q$75,TRUE,FALSE)))),(AND(IF(Advies!$R$74=A29,TRUE,FALSE),(IF(Advies!$R$75,TRUE,FALSE)))),(AND(IF(Advies!$S$74=A29,TRUE,FALSE),(IF(Advies!$S$75,TRUE,FALSE)))),(AND(IF(Advies!$T$74=A29,TRUE,FALSE),(IF(Advies!$T$75,TRUE,FALSE)))),(AND(IF(Advies!$U$74=A29,TRUE,FALSE),(IF(Advies!$U$75,TRUE,FALSE)))),(AND(IF(Advies!$V$74=A29,TRUE,FALSE),(IF(Advies!$V$75,TRUE,FALSE)))),(AND(IF(Advies!$W$74=A29,TRUE,FALSE),(IF(Advies!$W$75,TRUE,FALSE)))))</f>
        <v>0</v>
      </c>
      <c r="V29" s="35"/>
      <c r="W29" s="35"/>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row>
    <row r="30" spans="1:65" s="185" customFormat="1" x14ac:dyDescent="0.25">
      <c r="A30" s="17"/>
      <c r="B30" s="194" t="b">
        <f t="shared" si="1"/>
        <v>0</v>
      </c>
      <c r="C30" s="169"/>
      <c r="D30" s="202" t="b">
        <f>OR((AND(IF(Advies!$N$2=A30,TRUE,FALSE),(IF(Advies!$N$3,TRUE,FALSE)))),(AND(IF(Advies!$O$2=A30,TRUE,FALSE),(IF(Advies!$O$3,TRUE,FALSE)))),(AND(IF(Advies!$P$2=A30,TRUE,FALSE),(IF(Advies!$P$3,TRUE,FALSE)))),(AND(IF(Advies!$Q$2=A30,TRUE,FALSE),(IF(Advies!$Q$3,TRUE,FALSE)))),(AND(IF(Advies!$R$2=A30,TRUE,FALSE),(IF(Advies!$R$3,TRUE,FALSE)))),(AND(IF(Advies!$S$2=A30,TRUE,FALSE),(IF(Advies!$S$3,TRUE,FALSE)))),(AND(IF(Advies!$T$2=A30,TRUE,FALSE),(IF(Advies!$T$3,TRUE,FALSE)))),(AND(IF(Advies!$U$2=A30,TRUE,FALSE),(IF(Advies!$U$3,TRUE,FALSE)))),(AND(IF(Advies!$V$2=A30,TRUE,FALSE),(IF(Advies!$V$3,TRUE,FALSE)))),(AND(IF(Advies!$W$2=A30,TRUE,FALSE),(IF(Advies!$W$3,TRUE,FALSE)))))</f>
        <v>0</v>
      </c>
      <c r="E30" s="202" t="b">
        <f>OR((AND(IF(Advies!$N$6=A30,TRUE,FALSE),(IF(Advies!$N$7,TRUE,FALSE)))),(AND(IF(Advies!$O$6=A30,TRUE,FALSE),(IF(Advies!$O$7,TRUE,FALSE)))),(AND(IF(Advies!$P$6=A30,TRUE,FALSE),(IF(Advies!$P$7,TRUE,FALSE)))),(AND(IF(Advies!$Q$6=A30,TRUE,FALSE),(IF(Advies!$Q$7,TRUE,FALSE)))),(AND(IF(Advies!$R$6=A30,TRUE,FALSE),(IF(Advies!$R$7,TRUE,FALSE)))),(AND(IF(Advies!$S$6=A30,TRUE,FALSE),(IF(Advies!$S$7,TRUE,FALSE)))),(AND(IF(Advies!$T$6=A30,TRUE,FALSE),(IF(Advies!$T$7,TRUE,FALSE)))),(AND(IF(Advies!$U$6=A30,TRUE,FALSE),(IF(Advies!$U$7,TRUE,FALSE)))),(AND(IF(Advies!$V$6=A30,TRUE,FALSE),(IF(Advies!$V$7,TRUE,FALSE)))),(AND(IF(Advies!$W$6=A30,TRUE,FALSE),(IF(Advies!$W$7,TRUE,FALSE)))))</f>
        <v>0</v>
      </c>
      <c r="F30" s="202" t="b">
        <f>OR((AND(IF(Advies!$N$10=A30,TRUE,FALSE),(IF(Advies!$N$11,TRUE,FALSE)))),(AND(IF(Advies!$O$10=A30,TRUE,FALSE),(IF(Advies!$O$11,TRUE,FALSE)))),(AND(IF(Advies!$P$10=A30,TRUE,FALSE),(IF(Advies!$P$11,TRUE,FALSE)))),(AND(IF(Advies!$Q$10=A30,TRUE,FALSE),(IF(Advies!$Q$11,TRUE,FALSE)))),(AND(IF(Advies!$R$10=A30,TRUE,FALSE),(IF(Advies!$R$11,TRUE,FALSE)))),(AND(IF(Advies!$S$10=A30,TRUE,FALSE),(IF(Advies!$S$11,TRUE,FALSE)))),(AND(IF(Advies!$T$10=A30,TRUE,FALSE),(IF(Advies!$T$11,TRUE,FALSE)))),(AND(IF(Advies!$U$10=A30,TRUE,FALSE),(IF(Advies!$U$11,TRUE,FALSE)))),(AND(IF(Advies!$V$10=A30,TRUE,FALSE),(IF(Advies!$V$11,TRUE,FALSE)))),(AND(IF(Advies!$W$10=A30,TRUE,FALSE),(IF(Advies!$W$11,TRUE,FALSE)))))</f>
        <v>0</v>
      </c>
      <c r="G30" s="202" t="b">
        <f>OR((AND(IF(Advies!$N$14=A30,TRUE,FALSE),(IF(Advies!$N$11,TRUE,FALSE)))),(AND(IF(Advies!$O$14=A30,TRUE,FALSE),(IF(Advies!$O$11,TRUE,FALSE)))),(AND(IF(Advies!$P$14=A30,TRUE,FALSE),(IF(Advies!$P$11,TRUE,FALSE)))),(AND(IF(Advies!$Q$14=A30,TRUE,FALSE),(IF(Advies!$Q$11,TRUE,FALSE)))),(AND(IF(Advies!$R$14=A30,TRUE,FALSE),(IF(Advies!$R$11,TRUE,FALSE)))),(AND(IF(Advies!$S$14=A30,TRUE,FALSE),(IF(Advies!$S$11,TRUE,FALSE)))),(AND(IF(Advies!$T$14=A30,TRUE,FALSE),(IF(Advies!$T$11,TRUE,FALSE)))),(AND(IF(Advies!$U$14=A30,TRUE,FALSE),(IF(Advies!$U$11,TRUE,FALSE)))),(AND(IF(Advies!$V$14=A30,TRUE,FALSE),(IF(Advies!$V$11,TRUE,FALSE)))),(AND(IF(Advies!$W$14=A30,TRUE,FALSE),(IF(Advies!$W$11,TRUE,FALSE)))))</f>
        <v>0</v>
      </c>
      <c r="H30" s="202" t="b">
        <f>OR((AND(IF(Advies!$N$18=A30,TRUE,FALSE),(IF(Advies!$N$19,TRUE,FALSE)))),(AND(IF(Advies!$O$18=A30,TRUE,FALSE),(IF(Advies!$O$19,TRUE,FALSE)))),(AND(IF(Advies!$P$18=A30,TRUE,FALSE),(IF(Advies!$P$19,TRUE,FALSE)))),(AND(IF(Advies!$Q$18=A30,TRUE,FALSE),(IF(Advies!$Q$19,TRUE,FALSE)))),(AND(IF(Advies!$R$18=A30,TRUE,FALSE),(IF(Advies!$R$19,TRUE,FALSE)))),(AND(IF(Advies!$S$18=A30,TRUE,FALSE),(IF(Advies!$S$19,TRUE,FALSE)))),(AND(IF(Advies!$T$18=A30,TRUE,FALSE),(IF(Advies!$T$19,TRUE,FALSE)))),(AND(IF(Advies!$U$18=A30,TRUE,FALSE),(IF(Advies!$U$19,TRUE,FALSE)))),(AND(IF(Advies!$V$18=A30,TRUE,FALSE),(IF(Advies!$V$19,TRUE,FALSE)))),(AND(IF(Advies!$W$18=A30,TRUE,FALSE),(IF(Advies!$W$19,TRUE,FALSE)))))</f>
        <v>0</v>
      </c>
      <c r="I30" s="202" t="b">
        <f>OR((AND(IF(Advies!$N$22=A30,TRUE,FALSE),(IF(Advies!$N$23,TRUE,FALSE)))),(AND(IF(Advies!$O$22=A30,TRUE,FALSE),(IF(Advies!$O$23,TRUE,FALSE)))),(AND(IF(Advies!$P$22=A30,TRUE,FALSE),(IF(Advies!$P$23,TRUE,FALSE)))),(AND(IF(Advies!$Q$22=A30,TRUE,FALSE),(IF(Advies!$Q$23,TRUE,FALSE)))),(AND(IF(Advies!$R$22=A30,TRUE,FALSE),(IF(Advies!$R$23,TRUE,FALSE)))),(AND(IF(Advies!$S$22=A30,TRUE,FALSE),(IF(Advies!$S$23,TRUE,FALSE)))),(AND(IF(Advies!$T$22=A30,TRUE,FALSE),(IF(Advies!$T$23,TRUE,FALSE)))),(AND(IF(Advies!$U$22=A30,TRUE,FALSE),(IF(Advies!$U$23,TRUE,FALSE)))),(AND(IF(Advies!$V$22=A30,TRUE,FALSE),(IF(Advies!$V$23,TRUE,FALSE)))),(AND(IF(Advies!$W$22=A30,TRUE,FALSE),(IF(Advies!$W$23,TRUE,FALSE)))))</f>
        <v>0</v>
      </c>
      <c r="J30" s="202" t="b">
        <f>OR((AND(IF(Advies!$N$26=A30,TRUE,FALSE),(IF(Advies!$N$27,TRUE,FALSE)))),(AND(IF(Advies!$O$26=A30,TRUE,FALSE),(IF(Advies!$O$27,TRUE,FALSE)))),(AND(IF(Advies!$P$26=A30,TRUE,FALSE),(IF(Advies!$P$27,TRUE,FALSE)))),(AND(IF(Advies!$Q$26=A30,TRUE,FALSE),(IF(Advies!$Q$27,TRUE,FALSE)))),(AND(IF(Advies!$R$26=A30,TRUE,FALSE),(IF(Advies!$R$27,TRUE,FALSE)))),(AND(IF(Advies!$S$26=A30,TRUE,FALSE),(IF(Advies!$S$27,TRUE,FALSE)))),(AND(IF(Advies!$T$26=A30,TRUE,FALSE),(IF(Advies!$T$27,TRUE,FALSE)))),(AND(IF(Advies!$U$26=A30,TRUE,FALSE),(IF(Advies!$U$27,TRUE,FALSE)))),(AND(IF(Advies!$V$26=A30,TRUE,FALSE),(IF(Advies!$V$27,TRUE,FALSE)))),(AND(IF(Advies!$W$26=A30,TRUE,FALSE),(IF(Advies!$W$27,TRUE,FALSE)))))</f>
        <v>0</v>
      </c>
      <c r="K30" s="202" t="b">
        <f>OR((AND(IF(Advies!$N$31=A30,TRUE,FALSE),(IF(Advies!$N$32,TRUE,FALSE)))),(AND(IF(Advies!$O$31=A30,TRUE,FALSE),(IF(Advies!$O$32,TRUE,FALSE)))),(AND(IF(Advies!$P$31=A30,TRUE,FALSE),(IF(Advies!$P$32,TRUE,FALSE)))),(AND(IF(Advies!$Q$31=A30,TRUE,FALSE),(IF(Advies!$Q$32,TRUE,FALSE)))),(AND(IF(Advies!$R$31=A30,TRUE,FALSE),(IF(Advies!$R$32,TRUE,FALSE)))),(AND(IF(Advies!$S$31=A30,TRUE,FALSE),(IF(Advies!$S$32,TRUE,FALSE)))),(AND(IF(Advies!$T$31=A30,TRUE,FALSE),(IF(Advies!$T$32,TRUE,FALSE)))),(AND(IF(Advies!$U$31=A30,TRUE,FALSE),(IF(Advies!$U$32,TRUE,FALSE)))),(AND(IF(Advies!$V$31=A30,TRUE,FALSE),(IF(Advies!$V$32,TRUE,FALSE)))),(AND(IF(Advies!$W$31=A30,TRUE,FALSE),(IF(Advies!$W$32,TRUE,FALSE)))))</f>
        <v>0</v>
      </c>
      <c r="L30" s="202" t="b">
        <f>OR((AND(IF(Advies!$N$35=A30,TRUE,FALSE),(IF(Advies!$N$36,TRUE,FALSE)))),(AND(IF(Advies!$O$35=A30,TRUE,FALSE),(IF(Advies!$O$36,TRUE,FALSE)))),(AND(IF(Advies!$P$35=A30,TRUE,FALSE),(IF(Advies!$P$36,TRUE,FALSE)))),(AND(IF(Advies!$Q$35=A30,TRUE,FALSE),(IF(Advies!$Q$36,TRUE,FALSE)))),(AND(IF(Advies!$R$35=A30,TRUE,FALSE),(IF(Advies!$R$36,TRUE,FALSE)))),(AND(IF(Advies!$S$35=A30,TRUE,FALSE),(IF(Advies!$S$36,TRUE,FALSE)))),(AND(IF(Advies!$T$35=A30,TRUE,FALSE),(IF(Advies!$T$36,TRUE,FALSE)))),(AND(IF(Advies!$U$35=A30,TRUE,FALSE),(IF(Advies!$U$36,TRUE,FALSE)))),(AND(IF(Advies!$V$35=A30,TRUE,FALSE),(IF(Advies!$V$36,TRUE,FALSE)))),(AND(IF(Advies!$W$35=A30,TRUE,FALSE),(IF(Advies!$W$36,TRUE,FALSE)))))</f>
        <v>0</v>
      </c>
      <c r="M30" s="202" t="b">
        <f>OR((AND(IF(Advies!$N$40=A30,TRUE,FALSE),(IF(Advies!$N$41,TRUE,FALSE)))),(AND(IF(Advies!$O$40=A30,TRUE,FALSE),(IF(Advies!$O$41,TRUE,FALSE)))),(AND(IF(Advies!$P$40=A30,TRUE,FALSE),(IF(Advies!$P$41,TRUE,FALSE)))),(AND(IF(Advies!$Q$40=A30,TRUE,FALSE),(IF(Advies!$Q$41,TRUE,FALSE)))),(AND(IF(Advies!$R$40=A30,TRUE,FALSE),(IF(Advies!$R$41,TRUE,FALSE)))),(AND(IF(Advies!$S$40=A30,TRUE,FALSE),(IF(Advies!$S$41,TRUE,FALSE)))),(AND(IF(Advies!$T$40=A30,TRUE,FALSE),(IF(Advies!$T$41,TRUE,FALSE)))),(AND(IF(Advies!$U$40=A30,TRUE,FALSE),(IF(Advies!$U$41,TRUE,FALSE)))),(AND(IF(Advies!$V$40=A30,TRUE,FALSE),(IF(Advies!$V$41,TRUE,FALSE)))),(AND(IF(Advies!$W$40=A30,TRUE,FALSE),(IF(Advies!$W$41,TRUE,FALSE)))))</f>
        <v>0</v>
      </c>
      <c r="N30" s="202" t="b">
        <f>OR((AND(IF(Advies!$N$44=A30,TRUE,FALSE),(IF(Advies!$N$45,TRUE,FALSE)))),(AND(IF(Advies!$O$44=A30,TRUE,FALSE),(IF(Advies!$O$45,TRUE,FALSE)))),(AND(IF(Advies!$P$44=A30,TRUE,FALSE),(IF(Advies!$P$45,TRUE,FALSE)))),(AND(IF(Advies!$Q$44=A30,TRUE,FALSE),(IF(Advies!$Q$45,TRUE,FALSE)))),(AND(IF(Advies!$R$44=A30,TRUE,FALSE),(IF(Advies!$R$45,TRUE,FALSE)))),(AND(IF(Advies!$S$44=A30,TRUE,FALSE),(IF(Advies!$S$45,TRUE,FALSE)))),(AND(IF(Advies!$T$44=A30,TRUE,FALSE),(IF(Advies!$T$45,TRUE,FALSE)))),(AND(IF(Advies!$U$44=A30,TRUE,FALSE),(IF(Advies!$U$45,TRUE,FALSE)))),(AND(IF(Advies!$V$44=A30,TRUE,FALSE),(IF(Advies!$V$45,TRUE,FALSE)))),(AND(IF(Advies!$W$44=A30,TRUE,FALSE),(IF(Advies!$W$45,TRUE,FALSE)))))</f>
        <v>0</v>
      </c>
      <c r="O30" s="202" t="b">
        <f>OR((AND(IF(Advies!$N$49=A30,TRUE,FALSE),(IF(Advies!$N$50,TRUE,FALSE)))),(AND(IF(Advies!$O$49=A30,TRUE,FALSE),(IF(Advies!$O$50,TRUE,FALSE)))),(AND(IF(Advies!$P$49=A30,TRUE,FALSE),(IF(Advies!$P$50,TRUE,FALSE)))),(AND(IF(Advies!$Q$49=A30,TRUE,FALSE),(IF(Advies!$Q$50,TRUE,FALSE)))),(AND(IF(Advies!$R$49=A30,TRUE,FALSE),(IF(Advies!$R$50,TRUE,FALSE)))),(AND(IF(Advies!$S$49=A30,TRUE,FALSE),(IF(Advies!$S$50,TRUE,FALSE)))),(AND(IF(Advies!$T$49=A30,TRUE,FALSE),(IF(Advies!$T$50,TRUE,FALSE)))),(AND(IF(Advies!$U$49=A30,TRUE,FALSE),(IF(Advies!$U$50,TRUE,FALSE)))),(AND(IF(Advies!$V$49=A30,TRUE,FALSE),(IF(Advies!$V$50,TRUE,FALSE)))),(AND(IF(Advies!$W$49=A30,TRUE,FALSE),(IF(Advies!$W$50,TRUE,FALSE)))))</f>
        <v>0</v>
      </c>
      <c r="P30" s="202" t="b">
        <f>OR((AND(IF(Advies!$N$53=A30,TRUE,FALSE),(IF(Advies!$N$54,TRUE,FALSE)))),(AND(IF(Advies!$O$53=A30,TRUE,FALSE),(IF(Advies!$O$54,TRUE,FALSE)))),(AND(IF(Advies!$P$53=A30,TRUE,FALSE),(IF(Advies!$P$54,TRUE,FALSE)))),(AND(IF(Advies!$Q$53=A30,TRUE,FALSE),(IF(Advies!$Q$54,TRUE,FALSE)))),(AND(IF(Advies!$R$53=A30,TRUE,FALSE),(IF(Advies!$R$54,TRUE,FALSE)))),(AND(IF(Advies!$S$53=A30,TRUE,FALSE),(IF(Advies!$S$54,TRUE,FALSE)))),(AND(IF(Advies!$T$53=A30,TRUE,FALSE),(IF(Advies!$T$54,TRUE,FALSE)))),(AND(IF(Advies!$U$53=A30,TRUE,FALSE),(IF(Advies!$U$54,TRUE,FALSE)))),(AND(IF(Advies!$V$53=A30,TRUE,FALSE),(IF(Advies!$V$54,TRUE,FALSE)))),(AND(IF(Advies!$W$53=A30,TRUE,FALSE),(IF(Advies!$W$54,TRUE,FALSE)))))</f>
        <v>0</v>
      </c>
      <c r="Q30" s="202" t="b">
        <f>OR((AND(IF(Advies!$N$57=A30,TRUE,FALSE),(IF(Advies!$N$58,TRUE,FALSE)))),(AND(IF(Advies!$O$57=A30,TRUE,FALSE),(IF(Advies!$O$58,TRUE,FALSE)))),(AND(IF(Advies!$P$57=A30,TRUE,FALSE),(IF(Advies!$P$58,TRUE,FALSE)))),(AND(IF(Advies!$Q$57=A30,TRUE,FALSE),(IF(Advies!$Q$58,TRUE,FALSE)))),(AND(IF(Advies!$R$57=A30,TRUE,FALSE),(IF(Advies!$R$58,TRUE,FALSE)))),(AND(IF(Advies!$S$57=A30,TRUE,FALSE),(IF(Advies!$S$58,TRUE,FALSE)))),(AND(IF(Advies!$T$57=A30,TRUE,FALSE),(IF(Advies!$T$58,TRUE,FALSE)))),(AND(IF(Advies!$U$57=A30,TRUE,FALSE),(IF(Advies!$U$58,TRUE,FALSE)))),(AND(IF(Advies!$V$57=A30,TRUE,FALSE),(IF(Advies!$V$58,TRUE,FALSE)))),(AND(IF(Advies!$W$57=A30,TRUE,FALSE),(IF(Advies!$W$58,TRUE,FALSE)))))</f>
        <v>0</v>
      </c>
      <c r="R30" s="202" t="b">
        <f>OR((AND(IF(Advies!$N$61=A30,TRUE,FALSE),(IF(Advies!$N$62,TRUE,FALSE)))),(AND(IF(Advies!$O$61=A30,TRUE,FALSE),(IF(Advies!$O$62,TRUE,FALSE)))),(AND(IF(Advies!$P$61=A30,TRUE,FALSE),(IF(Advies!$P$62,TRUE,FALSE)))),(AND(IF(Advies!$Q$61=A30,TRUE,FALSE),(IF(Advies!$Q$62,TRUE,FALSE)))),(AND(IF(Advies!$R$61=A30,TRUE,FALSE),(IF(Advies!$R$62,TRUE,FALSE)))),(AND(IF(Advies!$S$61=A30,TRUE,FALSE),(IF(Advies!$S$62,TRUE,FALSE)))),(AND(IF(Advies!$T$61=A30,TRUE,FALSE),(IF(Advies!$T$62,TRUE,FALSE)))),(AND(IF(Advies!$U$61=A30,TRUE,FALSE),(IF(Advies!$U$62,TRUE,FALSE)))),(AND(IF(Advies!$V$61=A30,TRUE,FALSE),(IF(Advies!$V$62,TRUE,FALSE)))),(AND(IF(Advies!$W$61=A30,TRUE,FALSE),(IF(Advies!$W$62,TRUE,FALSE)))))</f>
        <v>0</v>
      </c>
      <c r="S30" s="202" t="b">
        <f>OR((AND(IF(Advies!$N$66=A30,TRUE,FALSE),(IF(Advies!$N$67,TRUE,FALSE)))),(AND(IF(Advies!$O$66=A30,TRUE,FALSE),(IF(Advies!$O$67,TRUE,FALSE)))),(AND(IF(Advies!$P$66=A30,TRUE,FALSE),(IF(Advies!$P$67,TRUE,FALSE)))),(AND(IF(Advies!$Q$66=A30,TRUE,FALSE),(IF(Advies!$Q$67,TRUE,FALSE)))),(AND(IF(Advies!$R$66=A30,TRUE,FALSE),(IF(Advies!$R$67,TRUE,FALSE)))),(AND(IF(Advies!$S$66=A30,TRUE,FALSE),(IF(Advies!$S$67,TRUE,FALSE)))),(AND(IF(Advies!$T$66=A30,TRUE,FALSE),(IF(Advies!$T$67,TRUE,FALSE)))),(AND(IF(Advies!$U$66=A30,TRUE,FALSE),(IF(Advies!$U$67,TRUE,FALSE)))),(AND(IF(Advies!$V$66=A30,TRUE,FALSE),(IF(Advies!$V$67,TRUE,FALSE)))),(AND(IF(Advies!$W$66=A30,TRUE,FALSE),(IF(Advies!$W$67,TRUE,FALSE)))))</f>
        <v>0</v>
      </c>
      <c r="T30" s="202" t="b">
        <f>OR((AND(IF(Advies!$N$70=A30,TRUE,FALSE),(IF(Advies!$N$71,TRUE,FALSE)))),(AND(IF(Advies!$O$70=A30,TRUE,FALSE),(IF(Advies!$O$71,TRUE,FALSE)))),(AND(IF(Advies!$P$70=A30,TRUE,FALSE),(IF(Advies!$P$71,TRUE,FALSE)))),(AND(IF(Advies!$Q$70=A30,TRUE,FALSE),(IF(Advies!$Q$71,TRUE,FALSE)))),(AND(IF(Advies!$R$70=A30,TRUE,FALSE),(IF(Advies!$R$71,TRUE,FALSE)))),(AND(IF(Advies!$S$70=A30,TRUE,FALSE),(IF(Advies!$S$71,TRUE,FALSE)))),(AND(IF(Advies!$T$70=A30,TRUE,FALSE),(IF(Advies!$T$71,TRUE,FALSE)))),(AND(IF(Advies!$U$70=A30,TRUE,FALSE),(IF(Advies!$U$71,TRUE,FALSE)))),(AND(IF(Advies!$V$70=A30,TRUE,FALSE),(IF(Advies!$V$71,TRUE,FALSE)))),(AND(IF(Advies!$W$70=A30,TRUE,FALSE),(IF(Advies!$W$71,TRUE,FALSE)))))</f>
        <v>0</v>
      </c>
      <c r="U30" s="202" t="b">
        <f>OR((AND(IF(Advies!$N$74=A30,TRUE,FALSE),(IF(Advies!$N$75,TRUE,FALSE)))),(AND(IF(Advies!$O$74=A30,TRUE,FALSE),(IF(Advies!$O$75,TRUE,FALSE)))),(AND(IF(Advies!$P$74=A30,TRUE,FALSE),(IF(Advies!$P$75,TRUE,FALSE)))),(AND(IF(Advies!$Q$74=A30,TRUE,FALSE),(IF(Advies!$Q$75,TRUE,FALSE)))),(AND(IF(Advies!$R$74=A30,TRUE,FALSE),(IF(Advies!$R$75,TRUE,FALSE)))),(AND(IF(Advies!$S$74=A30,TRUE,FALSE),(IF(Advies!$S$75,TRUE,FALSE)))),(AND(IF(Advies!$T$74=A30,TRUE,FALSE),(IF(Advies!$T$75,TRUE,FALSE)))),(AND(IF(Advies!$U$74=A30,TRUE,FALSE),(IF(Advies!$U$75,TRUE,FALSE)))),(AND(IF(Advies!$V$74=A30,TRUE,FALSE),(IF(Advies!$V$75,TRUE,FALSE)))),(AND(IF(Advies!$W$74=A30,TRUE,FALSE),(IF(Advies!$W$75,TRUE,FALSE)))))</f>
        <v>0</v>
      </c>
      <c r="V30" s="35"/>
      <c r="W30" s="35"/>
      <c r="X30" s="35"/>
      <c r="Y30" s="35"/>
      <c r="Z30" s="35"/>
      <c r="AA30" s="35"/>
      <c r="AB30" s="35"/>
      <c r="AC30" s="35"/>
      <c r="AD30" s="35"/>
      <c r="AE30" s="35"/>
      <c r="AF30" s="35"/>
      <c r="AG30" s="35"/>
      <c r="AH30" s="35"/>
      <c r="AI30" s="35"/>
      <c r="AJ30" s="35"/>
      <c r="AK30" s="35"/>
      <c r="AL30" s="35"/>
      <c r="AM30" s="35"/>
      <c r="AN30" s="35"/>
      <c r="AO30" s="35"/>
      <c r="AP30" s="35"/>
      <c r="AQ30" s="35"/>
      <c r="AR30" s="35"/>
      <c r="AS30" s="35"/>
      <c r="AT30" s="35"/>
      <c r="AU30" s="35"/>
      <c r="AV30" s="35"/>
      <c r="AW30" s="35"/>
      <c r="AX30" s="35"/>
      <c r="AY30" s="35"/>
      <c r="AZ30" s="35"/>
      <c r="BA30" s="35"/>
      <c r="BB30" s="35"/>
      <c r="BC30" s="35"/>
      <c r="BD30" s="35"/>
      <c r="BE30" s="35"/>
      <c r="BF30" s="35"/>
      <c r="BG30" s="35"/>
      <c r="BH30" s="35"/>
      <c r="BI30" s="35"/>
      <c r="BJ30" s="35"/>
      <c r="BK30" s="35"/>
      <c r="BL30" s="35"/>
      <c r="BM30" s="35"/>
    </row>
    <row r="31" spans="1:65" s="199" customFormat="1" x14ac:dyDescent="0.25">
      <c r="A31" s="198" t="s">
        <v>165</v>
      </c>
      <c r="B31" s="198"/>
      <c r="C31" s="197"/>
      <c r="D31" s="201"/>
      <c r="E31" s="201"/>
      <c r="F31" s="201"/>
      <c r="G31" s="201"/>
      <c r="H31" s="201"/>
      <c r="I31" s="201"/>
      <c r="J31" s="201"/>
      <c r="K31" s="201"/>
      <c r="L31" s="201"/>
      <c r="M31" s="201"/>
      <c r="N31" s="201"/>
      <c r="O31" s="201"/>
      <c r="P31" s="201"/>
      <c r="Q31" s="201"/>
      <c r="R31" s="201"/>
      <c r="S31" s="201"/>
      <c r="T31" s="201"/>
      <c r="U31" s="201"/>
    </row>
    <row r="32" spans="1:65" x14ac:dyDescent="0.25">
      <c r="A32" s="17" t="s">
        <v>88</v>
      </c>
      <c r="B32" s="194" t="b">
        <f t="shared" ref="B32:B50" si="2">OR((IF(D32,TRUE,FALSE)),(IF(E32,TRUE,FALSE)),(IF(F32,TRUE,FALSE)),(IF(G32,TRUE,FALSE)),(IF(H32,TRUE,FALSE)),(IF(I32,TRUE,FALSE)),(IF(J32,TRUE,FALSE)),(IF(K32,TRUE,FALSE)),(IF(L32,TRUE,FALSE)),(IF(M32,TRUE,FALSE)),(IF(N32,TRUE,FALSE)),(IF(O32,TRUE,FALSE)),(IF(P32,TRUE,FALSE)),(IF(Q32,TRUE,FALSE)),(IF(R32,TRUE,FALSE)),(IF(S32,TRUE,FALSE)),(IF(T32,TRUE,FALSE)),(IF(U32,TRUE,FALSE)))</f>
        <v>0</v>
      </c>
      <c r="C32" s="169"/>
      <c r="D32" s="202" t="b">
        <f>OR((AND(IF(Advies!$X$2=A32,TRUE,FALSE),(IF(Advies!$X$3,TRUE,FALSE)))),(AND(IF(Advies!$Y$2=A32,TRUE,FALSE),(IF(Advies!$Y$3,TRUE,FALSE)))),(AND(IF(Advies!$Z$2=A32,TRUE,FALSE),(IF(Advies!$Z$3,TRUE,FALSE)))),(AND(IF(Advies!$AA$2=A32,TRUE,FALSE),(IF(Advies!$AA$3,TRUE,FALSE)))),(AND(IF(Advies!$AB$2=A32,TRUE,FALSE),(IF(Advies!$AB$3,TRUE,FALSE)))),(AND(IF(Advies!$AC$2=A32,TRUE,FALSE),(IF(Advies!$AC$3,TRUE,FALSE)))),(AND(IF(Advies!$AD$2=A32,TRUE,FALSE),(IF(Advies!$AD$3,TRUE,FALSE)))),(AND(IF(Advies!$AE$2=A32,TRUE,FALSE),(IF(Advies!$AE$3,TRUE,FALSE)))),(AND(IF(Advies!$AF$2=A32,TRUE,FALSE),(IF(Advies!$AF$3,TRUE,FALSE)))),(AND(IF(Advies!$AG$2=A32,TRUE,FALSE),(IF(Advies!$AG$3,TRUE,FALSE)))))</f>
        <v>0</v>
      </c>
      <c r="E32" s="202" t="b">
        <f>OR((AND(IF(Advies!$X$6=A32,TRUE,FALSE),(IF(Advies!$X$7,TRUE,FALSE)))),(AND(IF(Advies!$Y$6=A32,TRUE,FALSE),(IF(Advies!$Y$7,TRUE,FALSE)))),(AND(IF(Advies!$Z$6=A32,TRUE,FALSE),(IF(Advies!$Z$7,TRUE,FALSE)))),(AND(IF(Advies!$AA$6=A32,TRUE,FALSE),(IF(Advies!$AA$7,TRUE,FALSE)))),(AND(IF(Advies!$AB$6=A32,TRUE,FALSE),(IF(Advies!$AB$7,TRUE,FALSE)))),(AND(IF(Advies!$AC$6=A32,TRUE,FALSE),(IF(Advies!$AC$7,TRUE,FALSE)))),(AND(IF(Advies!$AD$6=A32,TRUE,FALSE),(IF(Advies!$AD$7,TRUE,FALSE)))),(AND(IF(Advies!$AE$6=A32,TRUE,FALSE),(IF(Advies!$AE$7,TRUE,FALSE)))),(AND(IF(Advies!$AF$6=A32,TRUE,FALSE),(IF(Advies!$AF$7,TRUE,FALSE)))),(AND(IF(Advies!$AG$6=A32,TRUE,FALSE),(IF(Advies!$AG$7,TRUE,FALSE)))))</f>
        <v>0</v>
      </c>
      <c r="F32" s="202" t="b">
        <f>OR((AND(IF(Advies!$X$10=A32,TRUE,FALSE),(IF(Advies!$X$11,TRUE,FALSE)))),(AND(IF(Advies!$Y$10=A32,TRUE,FALSE),(IF(Advies!$Y$11,TRUE,FALSE)))),(AND(IF(Advies!$Z$10=A32,TRUE,FALSE),(IF(Advies!$Z$11,TRUE,FALSE)))),(AND(IF(Advies!$AA$10=A32,TRUE,FALSE),(IF(Advies!$AA$11,TRUE,FALSE)))),(AND(IF(Advies!$AB$10=A32,TRUE,FALSE),(IF(Advies!$AB$11,TRUE,FALSE)))),(AND(IF(Advies!$AC$10=A32,TRUE,FALSE),(IF(Advies!$AC$11,TRUE,FALSE)))),(AND(IF(Advies!$AD$10=A32,TRUE,FALSE),(IF(Advies!$AD$11,TRUE,FALSE)))),(AND(IF(Advies!$AE$10=A32,TRUE,FALSE),(IF(Advies!$AE$11,TRUE,FALSE)))),(AND(IF(Advies!$AF$10=A32,TRUE,FALSE),(IF(Advies!$AF$11,TRUE,FALSE)))),(AND(IF(Advies!$AG$10=A32,TRUE,FALSE),(IF(Advies!$AG$11,TRUE,FALSE)))))</f>
        <v>0</v>
      </c>
      <c r="G32" s="202" t="b">
        <f>OR((AND(IF(Advies!$X$14=A32,TRUE,FALSE),(IF(Advies!$X$15,TRUE,FALSE)))),(AND(IF(Advies!$Y$14=A32,TRUE,FALSE),(IF(Advies!$Y$15,TRUE,FALSE)))),(AND(IF(Advies!$Z$14=A32,TRUE,FALSE),(IF(Advies!$Z$15,TRUE,FALSE)))),(AND(IF(Advies!$AA$14=A32,TRUE,FALSE),(IF(Advies!$AA$15,TRUE,FALSE)))),(AND(IF(Advies!$AB$14=A32,TRUE,FALSE),(IF(Advies!$AB$15,TRUE,FALSE)))),(AND(IF(Advies!$AC$14=A32,TRUE,FALSE),(IF(Advies!$AC$15,TRUE,FALSE)))),(AND(IF(Advies!$AD$14=A32,TRUE,FALSE),(IF(Advies!$AD$15,TRUE,FALSE)))),(AND(IF(Advies!$AE$14=A32,TRUE,FALSE),(IF(Advies!$AE$15,TRUE,FALSE)))),(AND(IF(Advies!$AF$14=A32,TRUE,FALSE),(IF(Advies!$AF$15,TRUE,FALSE)))),(AND(IF(Advies!$AG$14=A32,TRUE,FALSE),(IF(Advies!$AG$15,TRUE,FALSE)))))</f>
        <v>0</v>
      </c>
      <c r="H32" s="202" t="b">
        <f>OR((AND(IF(Advies!$X$18=A32,TRUE,FALSE),(IF(Advies!$X$19,TRUE,FALSE)))),(AND(IF(Advies!$Y$18=A32,TRUE,FALSE),(IF(Advies!$Y$19,TRUE,FALSE)))),(AND(IF(Advies!$Z$18=A32,TRUE,FALSE),(IF(Advies!$Z$19,TRUE,FALSE)))),(AND(IF(Advies!$AA$18=A32,TRUE,FALSE),(IF(Advies!$AA$19,TRUE,FALSE)))),(AND(IF(Advies!$AB$18=A32,TRUE,FALSE),(IF(Advies!$AB$19,TRUE,FALSE)))),(AND(IF(Advies!$AC$18=A32,TRUE,FALSE),(IF(Advies!$AC$19,TRUE,FALSE)))),(AND(IF(Advies!$AD$18=A32,TRUE,FALSE),(IF(Advies!$AD$19,TRUE,FALSE)))),(AND(IF(Advies!$AE$18=A32,TRUE,FALSE),(IF(Advies!$AE$19,TRUE,FALSE)))),(AND(IF(Advies!$AF$18=A32,TRUE,FALSE),(IF(Advies!$AF$19,TRUE,FALSE)))),(AND(IF(Advies!$AG$18=A32,TRUE,FALSE),(IF(Advies!$AG$19,TRUE,FALSE)))))</f>
        <v>0</v>
      </c>
      <c r="I32" s="202" t="b">
        <f>OR((AND(IF(Advies!$X$22=A32,TRUE,FALSE),(IF(Advies!$X$23,TRUE,FALSE)))),(AND(IF(Advies!$Y$22=A32,TRUE,FALSE),(IF(Advies!$Y$23,TRUE,FALSE)))),(AND(IF(Advies!$Z$22=A32,TRUE,FALSE),(IF(Advies!$Z$23,TRUE,FALSE)))),(AND(IF(Advies!$AA$22=A32,TRUE,FALSE),(IF(Advies!$AA$23,TRUE,FALSE)))),(AND(IF(Advies!$AB$22=A32,TRUE,FALSE),(IF(Advies!$AB$23,TRUE,FALSE)))),(AND(IF(Advies!$AC$22=A32,TRUE,FALSE),(IF(Advies!$AC$23,TRUE,FALSE)))),(AND(IF(Advies!$AD$22=A32,TRUE,FALSE),(IF(Advies!$AD$23,TRUE,FALSE)))),(AND(IF(Advies!$AE$22=A32,TRUE,FALSE),(IF(Advies!$AE$23,TRUE,FALSE)))),(AND(IF(Advies!$AF$22=A32,TRUE,FALSE),(IF(Advies!$AF$23,TRUE,FALSE)))),(AND(IF(Advies!$AG$22=A32,TRUE,FALSE),(IF(Advies!$AG$23,TRUE,FALSE)))))</f>
        <v>0</v>
      </c>
      <c r="J32" s="202" t="b">
        <f>OR((AND(IF(Advies!$X$26=A32,TRUE,FALSE),(IF(Advies!$X$27,TRUE,FALSE)))),(AND(IF(Advies!$Y$26=A32,TRUE,FALSE),(IF(Advies!$Y$27,TRUE,FALSE)))),(AND(IF(Advies!$Z$26=A32,TRUE,FALSE),(IF(Advies!$Z$27,TRUE,FALSE)))),(AND(IF(Advies!$AA$26=A32,TRUE,FALSE),(IF(Advies!$AA$27,TRUE,FALSE)))),(AND(IF(Advies!$AB$26=A32,TRUE,FALSE),(IF(Advies!$AB$27,TRUE,FALSE)))),(AND(IF(Advies!$AC$26=A32,TRUE,FALSE),(IF(Advies!$AC$27,TRUE,FALSE)))),(AND(IF(Advies!$AD$26=A32,TRUE,FALSE),(IF(Advies!$AD$27,TRUE,FALSE)))),(AND(IF(Advies!$AE$26=A32,TRUE,FALSE),(IF(Advies!$AE$27,TRUE,FALSE)))),(AND(IF(Advies!$AF$26=A32,TRUE,FALSE),(IF(Advies!$AF$27,TRUE,FALSE)))),(AND(IF(Advies!$AG$26=A32,TRUE,FALSE),(IF(Advies!$AG$27,TRUE,FALSE)))))</f>
        <v>0</v>
      </c>
      <c r="K32" s="202" t="b">
        <f>OR((AND(IF(Advies!$X$31=A32,TRUE,FALSE),(IF(Advies!$X$32,TRUE,FALSE)))),(AND(IF(Advies!$Y$31=A32,TRUE,FALSE),(IF(Advies!$Y$32,TRUE,FALSE)))),(AND(IF(Advies!$Z$31=A32,TRUE,FALSE),(IF(Advies!$Z$32,TRUE,FALSE)))),(AND(IF(Advies!$AA$31=A32,TRUE,FALSE),(IF(Advies!$AA$32,TRUE,FALSE)))),(AND(IF(Advies!$AB$31=A32,TRUE,FALSE),(IF(Advies!$AB$32,TRUE,FALSE)))),(AND(IF(Advies!$AC$31=A32,TRUE,FALSE),(IF(Advies!$AC$32,TRUE,FALSE)))),(AND(IF(Advies!$AD$31=A32,TRUE,FALSE),(IF(Advies!$AD$32,TRUE,FALSE)))),(AND(IF(Advies!$AE$31=A32,TRUE,FALSE),(IF(Advies!$AE$32,TRUE,FALSE)))),(AND(IF(Advies!$AF$31=A32,TRUE,FALSE),(IF(Advies!$AF$32,TRUE,FALSE)))),(AND(IF(Advies!$AG$31=A32,TRUE,FALSE),(IF(Advies!$AG$32,TRUE,FALSE)))))</f>
        <v>0</v>
      </c>
      <c r="L32" s="202" t="b">
        <f>OR((AND(IF(Advies!$X$35=A32,TRUE,FALSE),(IF(Advies!$X$36,TRUE,FALSE)))),(AND(IF(Advies!$Y$35=A32,TRUE,FALSE),(IF(Advies!$Y$36,TRUE,FALSE)))),(AND(IF(Advies!$Z$35=A32,TRUE,FALSE),(IF(Advies!$Z$36,TRUE,FALSE)))),(AND(IF(Advies!$AA$35=A32,TRUE,FALSE),(IF(Advies!$AA$36,TRUE,FALSE)))),(AND(IF(Advies!$AB$35=A32,TRUE,FALSE),(IF(Advies!$AB$36,TRUE,FALSE)))),(AND(IF(Advies!$AC$35=A32,TRUE,FALSE),(IF(Advies!$AC$36,TRUE,FALSE)))),(AND(IF(Advies!$AD$35=A32,TRUE,FALSE),(IF(Advies!$AD$36,TRUE,FALSE)))),(AND(IF(Advies!$AE$35=A32,TRUE,FALSE),(IF(Advies!$AE$36,TRUE,FALSE)))),(AND(IF(Advies!$AF$35=A32,TRUE,FALSE),(IF(Advies!$AF$36,TRUE,FALSE)))),(AND(IF(Advies!$AG$35=A32,TRUE,FALSE),(IF(Advies!$AG$36,TRUE,FALSE)))))</f>
        <v>0</v>
      </c>
      <c r="M32" s="202" t="b">
        <f>OR((AND(IF(Advies!$X$40=A32,TRUE,FALSE),(IF(Advies!$X$41,TRUE,FALSE)))),(AND(IF(Advies!$Y$40=A32,TRUE,FALSE),(IF(Advies!$Y$41,TRUE,FALSE)))),(AND(IF(Advies!$Z$40=A32,TRUE,FALSE),(IF(Advies!$Z$41,TRUE,FALSE)))),(AND(IF(Advies!$AA$40=A32,TRUE,FALSE),(IF(Advies!$AA$41,TRUE,FALSE)))),(AND(IF(Advies!$AB$40=A32,TRUE,FALSE),(IF(Advies!$AB$41,TRUE,FALSE)))),(AND(IF(Advies!$AC$40=A32,TRUE,FALSE),(IF(Advies!$AC$41,TRUE,FALSE)))),(AND(IF(Advies!$AD$40=A32,TRUE,FALSE),(IF(Advies!$AD$41,TRUE,FALSE)))),(AND(IF(Advies!$AE$40=A32,TRUE,FALSE),(IF(Advies!$AE$41,TRUE,FALSE)))),(AND(IF(Advies!$AF$40=A32,TRUE,FALSE),(IF(Advies!$AF$41,TRUE,FALSE)))),(AND(IF(Advies!$AG$40=A32,TRUE,FALSE),(IF(Advies!$AG$41,TRUE,FALSE)))))</f>
        <v>0</v>
      </c>
      <c r="N32" s="202" t="b">
        <f>OR((AND(IF(Advies!$X$44=A32,TRUE,FALSE),(IF(Advies!$X$45,TRUE,FALSE)))),(AND(IF(Advies!$Y$44=A32,TRUE,FALSE),(IF(Advies!$Y$45,TRUE,FALSE)))),(AND(IF(Advies!$Z$44=A32,TRUE,FALSE),(IF(Advies!$Z$45,TRUE,FALSE)))),(AND(IF(Advies!$AA$44=A32,TRUE,FALSE),(IF(Advies!$AA$45,TRUE,FALSE)))),(AND(IF(Advies!$AB$44=A32,TRUE,FALSE),(IF(Advies!$AB$45,TRUE,FALSE)))),(AND(IF(Advies!$AC$44=A32,TRUE,FALSE),(IF(Advies!$AC$45,TRUE,FALSE)))),(AND(IF(Advies!$AD$44=A32,TRUE,FALSE),(IF(Advies!$AD$45,TRUE,FALSE)))),(AND(IF(Advies!$AE$44=A32,TRUE,FALSE),(IF(Advies!$AE$45,TRUE,FALSE)))),(AND(IF(Advies!$AF$44=A32,TRUE,FALSE),(IF(Advies!$AF$45,TRUE,FALSE)))),(AND(IF(Advies!$AG$44=A32,TRUE,FALSE),(IF(Advies!$AG$45,TRUE,FALSE)))))</f>
        <v>0</v>
      </c>
      <c r="O32" s="202" t="b">
        <f>OR((AND(IF(Advies!$X$49=A32,TRUE,FALSE),(IF(Advies!$X$50,TRUE,FALSE)))),(AND(IF(Advies!$Y$49=A32,TRUE,FALSE),(IF(Advies!$Y$50,TRUE,FALSE)))),(AND(IF(Advies!$Z$49=A32,TRUE,FALSE),(IF(Advies!$Z$50,TRUE,FALSE)))),(AND(IF(Advies!$AA$49=A32,TRUE,FALSE),(IF(Advies!$AA$50,TRUE,FALSE)))),(AND(IF(Advies!$AB$49=A32,TRUE,FALSE),(IF(Advies!$AB$50,TRUE,FALSE)))),(AND(IF(Advies!$AC$49=A32,TRUE,FALSE),(IF(Advies!$AC$50,TRUE,FALSE)))),(AND(IF(Advies!$AD$49=A32,TRUE,FALSE),(IF(Advies!$AD$50,TRUE,FALSE)))),(AND(IF(Advies!$AE$49=A32,TRUE,FALSE),(IF(Advies!$AE$50,TRUE,FALSE)))),(AND(IF(Advies!$AF$49=A32,TRUE,FALSE),(IF(Advies!$AF$50,TRUE,FALSE)))),(AND(IF(Advies!$AG$49=A32,TRUE,FALSE),(IF(Advies!$AG$50,TRUE,FALSE)))))</f>
        <v>0</v>
      </c>
      <c r="P32" s="202" t="b">
        <f>OR((AND(IF(Advies!$X$53=A32,TRUE,FALSE),(IF(Advies!$X$54,TRUE,FALSE)))),(AND(IF(Advies!$Y$53=A32,TRUE,FALSE),(IF(Advies!$Y$54,TRUE,FALSE)))),(AND(IF(Advies!$Z$53=A32,TRUE,FALSE),(IF(Advies!$Z$54,TRUE,FALSE)))),(AND(IF(Advies!$AA$53=A32,TRUE,FALSE),(IF(Advies!$AA$54,TRUE,FALSE)))),(AND(IF(Advies!$AB$53=A32,TRUE,FALSE),(IF(Advies!$AB$54,TRUE,FALSE)))),(AND(IF(Advies!$AC$53=A32,TRUE,FALSE),(IF(Advies!$AC$54,TRUE,FALSE)))),(AND(IF(Advies!$AD$53=A32,TRUE,FALSE),(IF(Advies!$AD$54,TRUE,FALSE)))),(AND(IF(Advies!$AE$53=A32,TRUE,FALSE),(IF(Advies!$AE$54,TRUE,FALSE)))),(AND(IF(Advies!$AF$53=A32,TRUE,FALSE),(IF(Advies!$AF$54,TRUE,FALSE)))),(AND(IF(Advies!$AG$53=A32,TRUE,FALSE),(IF(Advies!$AG$54,TRUE,FALSE)))))</f>
        <v>0</v>
      </c>
      <c r="Q32" s="202" t="b">
        <f>OR((AND(IF(Advies!$X$57=A32,TRUE,FALSE),(IF(Advies!$X$58,TRUE,FALSE)))),(AND(IF(Advies!$Y$57=A32,TRUE,FALSE),(IF(Advies!$Y$58,TRUE,FALSE)))),(AND(IF(Advies!$Z$57=A32,TRUE,FALSE),(IF(Advies!$Z$58,TRUE,FALSE)))),(AND(IF(Advies!$AA$57=A32,TRUE,FALSE),(IF(Advies!$AA$58,TRUE,FALSE)))),(AND(IF(Advies!$AB$57=A32,TRUE,FALSE),(IF(Advies!$AB$58,TRUE,FALSE)))),(AND(IF(Advies!$AC$57=A32,TRUE,FALSE),(IF(Advies!$AC$58,TRUE,FALSE)))),(AND(IF(Advies!$AD$57=A32,TRUE,FALSE),(IF(Advies!$AD$58,TRUE,FALSE)))),(AND(IF(Advies!$AE$57=A32,TRUE,FALSE),(IF(Advies!$AE$58,TRUE,FALSE)))),(AND(IF(Advies!$AF$57=A32,TRUE,FALSE),(IF(Advies!$AF$58,TRUE,FALSE)))),(AND(IF(Advies!$AG$57=A32,TRUE,FALSE),(IF(Advies!$AG$58,TRUE,FALSE)))))</f>
        <v>0</v>
      </c>
      <c r="R32" s="202" t="b">
        <f>OR((AND(IF(Advies!$X$61=A32,TRUE,FALSE),(IF(Advies!$X$62,TRUE,FALSE)))),(AND(IF(Advies!$Y$61=A32,TRUE,FALSE),(IF(Advies!$Y$62,TRUE,FALSE)))),(AND(IF(Advies!$Z$61=A32,TRUE,FALSE),(IF(Advies!$Z$62,TRUE,FALSE)))),(AND(IF(Advies!$AA$61=A32,TRUE,FALSE),(IF(Advies!$AA$62,TRUE,FALSE)))),(AND(IF(Advies!$AB$61=A32,TRUE,FALSE),(IF(Advies!$AB$62,TRUE,FALSE)))),(AND(IF(Advies!$AC$61=A32,TRUE,FALSE),(IF(Advies!$AC$62,TRUE,FALSE)))),(AND(IF(Advies!$AD$61=A32,TRUE,FALSE),(IF(Advies!$AD$62,TRUE,FALSE)))),(AND(IF(Advies!$AE$61=A32,TRUE,FALSE),(IF(Advies!$AE$62,TRUE,FALSE)))),(AND(IF(Advies!$AF$61=A32,TRUE,FALSE),(IF(Advies!$AF$62,TRUE,FALSE)))),(AND(IF(Advies!$AG$61=A32,TRUE,FALSE),(IF(Advies!$AG$62,TRUE,FALSE)))))</f>
        <v>0</v>
      </c>
      <c r="S32" s="202" t="b">
        <f>OR((AND(IF(Advies!$X$66=A32,TRUE,FALSE),(IF(Advies!$X$67,TRUE,FALSE)))),(AND(IF(Advies!$Y$66=A32,TRUE,FALSE),(IF(Advies!$Y$67,TRUE,FALSE)))),(AND(IF(Advies!$Z$66=A32,TRUE,FALSE),(IF(Advies!$Z$67,TRUE,FALSE)))),(AND(IF(Advies!$AA$66=A32,TRUE,FALSE),(IF(Advies!$AA$67,TRUE,FALSE)))),(AND(IF(Advies!$AB$66=A32,TRUE,FALSE),(IF(Advies!$AB$67,TRUE,FALSE)))),(AND(IF(Advies!$AC$66=A32,TRUE,FALSE),(IF(Advies!$AC$67,TRUE,FALSE)))),(AND(IF(Advies!$AD$66=A32,TRUE,FALSE),(IF(Advies!$AD$67,TRUE,FALSE)))),(AND(IF(Advies!$AE$66=A32,TRUE,FALSE),(IF(Advies!$AE$67,TRUE,FALSE)))),(AND(IF(Advies!$AF$66=A32,TRUE,FALSE),(IF(Advies!$AF$67,TRUE,FALSE)))),(AND(IF(Advies!$AG$66=A32,TRUE,FALSE),(IF(Advies!$AG$67,TRUE,FALSE)))))</f>
        <v>0</v>
      </c>
      <c r="T32" s="202" t="b">
        <f>OR((AND(IF(Advies!$X$70=A32,TRUE,FALSE),(IF(Advies!$X$71,TRUE,FALSE)))),(AND(IF(Advies!$Y$70=A32,TRUE,FALSE),(IF(Advies!$Y$71,TRUE,FALSE)))),(AND(IF(Advies!$Z$70=A32,TRUE,FALSE),(IF(Advies!$Z$71,TRUE,FALSE)))),(AND(IF(Advies!$AA$70=A32,TRUE,FALSE),(IF(Advies!$AA$71,TRUE,FALSE)))),(AND(IF(Advies!$AB$70=A32,TRUE,FALSE),(IF(Advies!$AB$71,TRUE,FALSE)))),(AND(IF(Advies!$AC$70=A32,TRUE,FALSE),(IF(Advies!$AC$71,TRUE,FALSE)))),(AND(IF(Advies!$AD$70=A32,TRUE,FALSE),(IF(Advies!$AD$71,TRUE,FALSE)))),(AND(IF(Advies!$AE$70=A32,TRUE,FALSE),(IF(Advies!$AE$71,TRUE,FALSE)))),(AND(IF(Advies!$AF$70=A32,TRUE,FALSE),(IF(Advies!$AF$71,TRUE,FALSE)))),(AND(IF(Advies!$AG$70=A32,TRUE,FALSE),(IF(Advies!$AG$71,TRUE,FALSE)))))</f>
        <v>0</v>
      </c>
      <c r="U32" s="202" t="b">
        <f>OR((AND(IF(Advies!$X$74=A32,TRUE,FALSE),(IF(Advies!$X$75,TRUE,FALSE)))),(AND(IF(Advies!$Y$74=A32,TRUE,FALSE),(IF(Advies!$Y$75,TRUE,FALSE)))),(AND(IF(Advies!$Z$74=A32,TRUE,FALSE),(IF(Advies!$Z$75,TRUE,FALSE)))),(AND(IF(Advies!$AA$74=A32,TRUE,FALSE),(IF(Advies!$AA$75,TRUE,FALSE)))),(AND(IF(Advies!$AB$74=A32,TRUE,FALSE),(IF(Advies!$AB$75,TRUE,FALSE)))),(AND(IF(Advies!$AC$74=A32,TRUE,FALSE),(IF(Advies!$AC$75,TRUE,FALSE)))),(AND(IF(Advies!$AD$74=A32,TRUE,FALSE),(IF(Advies!$AD$75,TRUE,FALSE)))),(AND(IF(Advies!$AE$74=A32,TRUE,FALSE),(IF(Advies!$AE$75,TRUE,FALSE)))),(AND(IF(Advies!$AF$74=A32,TRUE,FALSE),(IF(Advies!$AF$75,TRUE,FALSE)))),(AND(IF(Advies!$AG$74=A32,TRUE,FALSE),(IF(Advies!$AG$75,TRUE,FALSE)))))</f>
        <v>0</v>
      </c>
      <c r="V32" s="35"/>
      <c r="W32" s="35"/>
      <c r="X32" s="35"/>
      <c r="Y32" s="35"/>
      <c r="Z32" s="35"/>
      <c r="AA32" s="35"/>
      <c r="AB32" s="35"/>
      <c r="AC32" s="35"/>
      <c r="AD32" s="35"/>
      <c r="AE32" s="35"/>
      <c r="AF32" s="35"/>
      <c r="AG32" s="35"/>
      <c r="AH32" s="35"/>
      <c r="AI32" s="35"/>
      <c r="AJ32" s="35"/>
      <c r="AK32" s="35"/>
      <c r="AL32" s="35"/>
      <c r="AM32" s="35"/>
      <c r="AN32" s="35"/>
      <c r="AO32" s="35"/>
      <c r="AP32" s="35"/>
      <c r="AQ32" s="35"/>
      <c r="AR32" s="35"/>
      <c r="AS32" s="35"/>
      <c r="AT32" s="35"/>
      <c r="AU32" s="35"/>
      <c r="AV32" s="35"/>
      <c r="AW32" s="35"/>
      <c r="AX32" s="35"/>
      <c r="AY32" s="35"/>
      <c r="AZ32" s="35"/>
      <c r="BA32" s="35"/>
      <c r="BB32" s="35"/>
      <c r="BC32" s="35"/>
      <c r="BD32" s="35"/>
      <c r="BE32" s="35"/>
      <c r="BF32" s="35"/>
      <c r="BG32" s="35"/>
      <c r="BH32" s="35"/>
      <c r="BI32" s="35"/>
      <c r="BJ32" s="35"/>
      <c r="BK32" s="35"/>
      <c r="BL32" s="35"/>
      <c r="BM32" s="35"/>
    </row>
    <row r="33" spans="1:65" x14ac:dyDescent="0.25">
      <c r="A33" s="17" t="s">
        <v>90</v>
      </c>
      <c r="B33" s="194" t="b">
        <f t="shared" si="2"/>
        <v>0</v>
      </c>
      <c r="C33" s="169"/>
      <c r="D33" s="202" t="b">
        <f>OR((AND(IF(Advies!$X$2=A33,TRUE,FALSE),(IF(Advies!$X$3,TRUE,FALSE)))),(AND(IF(Advies!$Y$2=A33,TRUE,FALSE),(IF(Advies!$Y$3,TRUE,FALSE)))),(AND(IF(Advies!$Z$2=A33,TRUE,FALSE),(IF(Advies!$Z$3,TRUE,FALSE)))),(AND(IF(Advies!$AA$2=A33,TRUE,FALSE),(IF(Advies!$AA$3,TRUE,FALSE)))),(AND(IF(Advies!$AB$2=A33,TRUE,FALSE),(IF(Advies!$AB$3,TRUE,FALSE)))),(AND(IF(Advies!$AC$2=A33,TRUE,FALSE),(IF(Advies!$AC$3,TRUE,FALSE)))),(AND(IF(Advies!$AD$2=A33,TRUE,FALSE),(IF(Advies!$AD$3,TRUE,FALSE)))),(AND(IF(Advies!$AE$2=A33,TRUE,FALSE),(IF(Advies!$AE$3,TRUE,FALSE)))),(AND(IF(Advies!$AF$2=A33,TRUE,FALSE),(IF(Advies!$AF$3,TRUE,FALSE)))),(AND(IF(Advies!$AG$2=A33,TRUE,FALSE),(IF(Advies!$AG$3,TRUE,FALSE)))))</f>
        <v>0</v>
      </c>
      <c r="E33" s="202" t="b">
        <f>OR((AND(IF(Advies!$X$6=A33,TRUE,FALSE),(IF(Advies!$X$7,TRUE,FALSE)))),(AND(IF(Advies!$Y$6=A33,TRUE,FALSE),(IF(Advies!$Y$7,TRUE,FALSE)))),(AND(IF(Advies!$Z$6=A33,TRUE,FALSE),(IF(Advies!$Z$7,TRUE,FALSE)))),(AND(IF(Advies!$AA$6=A33,TRUE,FALSE),(IF(Advies!$AA$7,TRUE,FALSE)))),(AND(IF(Advies!$AB$6=A33,TRUE,FALSE),(IF(Advies!$AB$7,TRUE,FALSE)))),(AND(IF(Advies!$AC$6=A33,TRUE,FALSE),(IF(Advies!$AC$7,TRUE,FALSE)))),(AND(IF(Advies!$AD$6=A33,TRUE,FALSE),(IF(Advies!$AD$7,TRUE,FALSE)))),(AND(IF(Advies!$AE$6=A33,TRUE,FALSE),(IF(Advies!$AE$7,TRUE,FALSE)))),(AND(IF(Advies!$AF$6=A33,TRUE,FALSE),(IF(Advies!$AF$7,TRUE,FALSE)))),(AND(IF(Advies!$AG$6=A33,TRUE,FALSE),(IF(Advies!$AG$7,TRUE,FALSE)))))</f>
        <v>0</v>
      </c>
      <c r="F33" s="202" t="b">
        <f>OR((AND(IF(Advies!$X$10=A33,TRUE,FALSE),(IF(Advies!$X$11,TRUE,FALSE)))),(AND(IF(Advies!$Y$10=A33,TRUE,FALSE),(IF(Advies!$Y$11,TRUE,FALSE)))),(AND(IF(Advies!$Z$10=A33,TRUE,FALSE),(IF(Advies!$Z$11,TRUE,FALSE)))),(AND(IF(Advies!$AA$10=A33,TRUE,FALSE),(IF(Advies!$AA$11,TRUE,FALSE)))),(AND(IF(Advies!$AB$10=A33,TRUE,FALSE),(IF(Advies!$AB$11,TRUE,FALSE)))),(AND(IF(Advies!$AC$10=A33,TRUE,FALSE),(IF(Advies!$AC$11,TRUE,FALSE)))),(AND(IF(Advies!$AD$10=A33,TRUE,FALSE),(IF(Advies!$AD$11,TRUE,FALSE)))),(AND(IF(Advies!$AE$10=A33,TRUE,FALSE),(IF(Advies!$AE$11,TRUE,FALSE)))),(AND(IF(Advies!$AF$10=A33,TRUE,FALSE),(IF(Advies!$AF$11,TRUE,FALSE)))),(AND(IF(Advies!$AG$10=A33,TRUE,FALSE),(IF(Advies!$AG$11,TRUE,FALSE)))))</f>
        <v>0</v>
      </c>
      <c r="G33" s="202" t="b">
        <f>OR((AND(IF(Advies!$X$14=A33,TRUE,FALSE),(IF(Advies!$X$15,TRUE,FALSE)))),(AND(IF(Advies!$Y$14=A33,TRUE,FALSE),(IF(Advies!$Y$15,TRUE,FALSE)))),(AND(IF(Advies!$Z$14=A33,TRUE,FALSE),(IF(Advies!$Z$15,TRUE,FALSE)))),(AND(IF(Advies!$AA$14=A33,TRUE,FALSE),(IF(Advies!$AA$15,TRUE,FALSE)))),(AND(IF(Advies!$AB$14=A33,TRUE,FALSE),(IF(Advies!$AB$15,TRUE,FALSE)))),(AND(IF(Advies!$AC$14=A33,TRUE,FALSE),(IF(Advies!$AC$15,TRUE,FALSE)))),(AND(IF(Advies!$AD$14=A33,TRUE,FALSE),(IF(Advies!$AD$15,TRUE,FALSE)))),(AND(IF(Advies!$AE$14=A33,TRUE,FALSE),(IF(Advies!$AE$15,TRUE,FALSE)))),(AND(IF(Advies!$AF$14=A33,TRUE,FALSE),(IF(Advies!$AF$15,TRUE,FALSE)))),(AND(IF(Advies!$AG$14=A33,TRUE,FALSE),(IF(Advies!$AG$15,TRUE,FALSE)))))</f>
        <v>0</v>
      </c>
      <c r="H33" s="202" t="b">
        <f>OR((AND(IF(Advies!$X$18=A33,TRUE,FALSE),(IF(Advies!$X$19,TRUE,FALSE)))),(AND(IF(Advies!$Y$18=A33,TRUE,FALSE),(IF(Advies!$Y$19,TRUE,FALSE)))),(AND(IF(Advies!$Z$18=A33,TRUE,FALSE),(IF(Advies!$Z$19,TRUE,FALSE)))),(AND(IF(Advies!$AA$18=A33,TRUE,FALSE),(IF(Advies!$AA$19,TRUE,FALSE)))),(AND(IF(Advies!$AB$18=A33,TRUE,FALSE),(IF(Advies!$AB$19,TRUE,FALSE)))),(AND(IF(Advies!$AC$18=A33,TRUE,FALSE),(IF(Advies!$AC$19,TRUE,FALSE)))),(AND(IF(Advies!$AD$18=A33,TRUE,FALSE),(IF(Advies!$AD$19,TRUE,FALSE)))),(AND(IF(Advies!$AE$18=A33,TRUE,FALSE),(IF(Advies!$AE$19,TRUE,FALSE)))),(AND(IF(Advies!$AF$18=A33,TRUE,FALSE),(IF(Advies!$AF$19,TRUE,FALSE)))),(AND(IF(Advies!$AG$18=A33,TRUE,FALSE),(IF(Advies!$AG$19,TRUE,FALSE)))))</f>
        <v>0</v>
      </c>
      <c r="I33" s="202" t="b">
        <f>OR((AND(IF(Advies!$X$22=A33,TRUE,FALSE),(IF(Advies!$X$23,TRUE,FALSE)))),(AND(IF(Advies!$Y$22=A33,TRUE,FALSE),(IF(Advies!$Y$23,TRUE,FALSE)))),(AND(IF(Advies!$Z$22=A33,TRUE,FALSE),(IF(Advies!$Z$23,TRUE,FALSE)))),(AND(IF(Advies!$AA$22=A33,TRUE,FALSE),(IF(Advies!$AA$23,TRUE,FALSE)))),(AND(IF(Advies!$AB$22=A33,TRUE,FALSE),(IF(Advies!$AB$23,TRUE,FALSE)))),(AND(IF(Advies!$AC$22=A33,TRUE,FALSE),(IF(Advies!$AC$23,TRUE,FALSE)))),(AND(IF(Advies!$AD$22=A33,TRUE,FALSE),(IF(Advies!$AD$23,TRUE,FALSE)))),(AND(IF(Advies!$AE$22=A33,TRUE,FALSE),(IF(Advies!$AE$23,TRUE,FALSE)))),(AND(IF(Advies!$AF$22=A33,TRUE,FALSE),(IF(Advies!$AF$23,TRUE,FALSE)))),(AND(IF(Advies!$AG$22=A33,TRUE,FALSE),(IF(Advies!$AG$23,TRUE,FALSE)))))</f>
        <v>0</v>
      </c>
      <c r="J33" s="202" t="b">
        <f>OR((AND(IF(Advies!$X$26=A33,TRUE,FALSE),(IF(Advies!$X$27,TRUE,FALSE)))),(AND(IF(Advies!$Y$26=A33,TRUE,FALSE),(IF(Advies!$Y$27,TRUE,FALSE)))),(AND(IF(Advies!$Z$26=A33,TRUE,FALSE),(IF(Advies!$Z$27,TRUE,FALSE)))),(AND(IF(Advies!$AA$26=A33,TRUE,FALSE),(IF(Advies!$AA$27,TRUE,FALSE)))),(AND(IF(Advies!$AB$26=A33,TRUE,FALSE),(IF(Advies!$AB$27,TRUE,FALSE)))),(AND(IF(Advies!$AC$26=A33,TRUE,FALSE),(IF(Advies!$AC$27,TRUE,FALSE)))),(AND(IF(Advies!$AD$26=A33,TRUE,FALSE),(IF(Advies!$AD$27,TRUE,FALSE)))),(AND(IF(Advies!$AE$26=A33,TRUE,FALSE),(IF(Advies!$AE$27,TRUE,FALSE)))),(AND(IF(Advies!$AF$26=A33,TRUE,FALSE),(IF(Advies!$AF$27,TRUE,FALSE)))),(AND(IF(Advies!$AG$26=A33,TRUE,FALSE),(IF(Advies!$AG$27,TRUE,FALSE)))))</f>
        <v>0</v>
      </c>
      <c r="K33" s="202" t="b">
        <f>OR((AND(IF(Advies!$X$31=A33,TRUE,FALSE),(IF(Advies!$X$32,TRUE,FALSE)))),(AND(IF(Advies!$Y$31=A33,TRUE,FALSE),(IF(Advies!$Y$32,TRUE,FALSE)))),(AND(IF(Advies!$Z$31=A33,TRUE,FALSE),(IF(Advies!$Z$32,TRUE,FALSE)))),(AND(IF(Advies!$AA$31=A33,TRUE,FALSE),(IF(Advies!$AA$32,TRUE,FALSE)))),(AND(IF(Advies!$AB$31=A33,TRUE,FALSE),(IF(Advies!$AB$32,TRUE,FALSE)))),(AND(IF(Advies!$AC$31=A33,TRUE,FALSE),(IF(Advies!$AC$32,TRUE,FALSE)))),(AND(IF(Advies!$AD$31=A33,TRUE,FALSE),(IF(Advies!$AD$32,TRUE,FALSE)))),(AND(IF(Advies!$AE$31=A33,TRUE,FALSE),(IF(Advies!$AE$32,TRUE,FALSE)))),(AND(IF(Advies!$AF$31=A33,TRUE,FALSE),(IF(Advies!$AF$32,TRUE,FALSE)))),(AND(IF(Advies!$AG$31=A33,TRUE,FALSE),(IF(Advies!$AG$32,TRUE,FALSE)))))</f>
        <v>0</v>
      </c>
      <c r="L33" s="202" t="b">
        <f>OR((AND(IF(Advies!$X$35=A33,TRUE,FALSE),(IF(Advies!$X$36,TRUE,FALSE)))),(AND(IF(Advies!$Y$35=A33,TRUE,FALSE),(IF(Advies!$Y$36,TRUE,FALSE)))),(AND(IF(Advies!$Z$35=A33,TRUE,FALSE),(IF(Advies!$Z$36,TRUE,FALSE)))),(AND(IF(Advies!$AA$35=A33,TRUE,FALSE),(IF(Advies!$AA$36,TRUE,FALSE)))),(AND(IF(Advies!$AB$35=A33,TRUE,FALSE),(IF(Advies!$AB$36,TRUE,FALSE)))),(AND(IF(Advies!$AC$35=A33,TRUE,FALSE),(IF(Advies!$AC$36,TRUE,FALSE)))),(AND(IF(Advies!$AD$35=A33,TRUE,FALSE),(IF(Advies!$AD$36,TRUE,FALSE)))),(AND(IF(Advies!$AE$35=A33,TRUE,FALSE),(IF(Advies!$AE$36,TRUE,FALSE)))),(AND(IF(Advies!$AF$35=A33,TRUE,FALSE),(IF(Advies!$AF$36,TRUE,FALSE)))),(AND(IF(Advies!$AG$35=A33,TRUE,FALSE),(IF(Advies!$AG$36,TRUE,FALSE)))))</f>
        <v>0</v>
      </c>
      <c r="M33" s="202" t="b">
        <f>OR((AND(IF(Advies!$X$40=A33,TRUE,FALSE),(IF(Advies!$X$41,TRUE,FALSE)))),(AND(IF(Advies!$Y$40=A33,TRUE,FALSE),(IF(Advies!$Y$41,TRUE,FALSE)))),(AND(IF(Advies!$Z$40=A33,TRUE,FALSE),(IF(Advies!$Z$41,TRUE,FALSE)))),(AND(IF(Advies!$AA$40=A33,TRUE,FALSE),(IF(Advies!$AA$41,TRUE,FALSE)))),(AND(IF(Advies!$AB$40=A33,TRUE,FALSE),(IF(Advies!$AB$41,TRUE,FALSE)))),(AND(IF(Advies!$AC$40=A33,TRUE,FALSE),(IF(Advies!$AC$41,TRUE,FALSE)))),(AND(IF(Advies!$AD$40=A33,TRUE,FALSE),(IF(Advies!$AD$41,TRUE,FALSE)))),(AND(IF(Advies!$AE$40=A33,TRUE,FALSE),(IF(Advies!$AE$41,TRUE,FALSE)))),(AND(IF(Advies!$AF$40=A33,TRUE,FALSE),(IF(Advies!$AF$41,TRUE,FALSE)))),(AND(IF(Advies!$AG$40=A33,TRUE,FALSE),(IF(Advies!$AG$41,TRUE,FALSE)))))</f>
        <v>0</v>
      </c>
      <c r="N33" s="202" t="b">
        <f>OR((AND(IF(Advies!$X$44=A33,TRUE,FALSE),(IF(Advies!$X$45,TRUE,FALSE)))),(AND(IF(Advies!$Y$44=A33,TRUE,FALSE),(IF(Advies!$Y$45,TRUE,FALSE)))),(AND(IF(Advies!$Z$44=A33,TRUE,FALSE),(IF(Advies!$Z$45,TRUE,FALSE)))),(AND(IF(Advies!$AA$44=A33,TRUE,FALSE),(IF(Advies!$AA$45,TRUE,FALSE)))),(AND(IF(Advies!$AB$44=A33,TRUE,FALSE),(IF(Advies!$AB$45,TRUE,FALSE)))),(AND(IF(Advies!$AC$44=A33,TRUE,FALSE),(IF(Advies!$AC$45,TRUE,FALSE)))),(AND(IF(Advies!$AD$44=A33,TRUE,FALSE),(IF(Advies!$AD$45,TRUE,FALSE)))),(AND(IF(Advies!$AE$44=A33,TRUE,FALSE),(IF(Advies!$AE$45,TRUE,FALSE)))),(AND(IF(Advies!$AF$44=A33,TRUE,FALSE),(IF(Advies!$AF$45,TRUE,FALSE)))),(AND(IF(Advies!$AG$44=A33,TRUE,FALSE),(IF(Advies!$AG$45,TRUE,FALSE)))))</f>
        <v>0</v>
      </c>
      <c r="O33" s="202" t="b">
        <f>OR((AND(IF(Advies!$X$49=A33,TRUE,FALSE),(IF(Advies!$X$50,TRUE,FALSE)))),(AND(IF(Advies!$Y$49=A33,TRUE,FALSE),(IF(Advies!$Y$50,TRUE,FALSE)))),(AND(IF(Advies!$Z$49=A33,TRUE,FALSE),(IF(Advies!$Z$50,TRUE,FALSE)))),(AND(IF(Advies!$AA$49=A33,TRUE,FALSE),(IF(Advies!$AA$50,TRUE,FALSE)))),(AND(IF(Advies!$AB$49=A33,TRUE,FALSE),(IF(Advies!$AB$50,TRUE,FALSE)))),(AND(IF(Advies!$AC$49=A33,TRUE,FALSE),(IF(Advies!$AC$50,TRUE,FALSE)))),(AND(IF(Advies!$AD$49=A33,TRUE,FALSE),(IF(Advies!$AD$50,TRUE,FALSE)))),(AND(IF(Advies!$AE$49=A33,TRUE,FALSE),(IF(Advies!$AE$50,TRUE,FALSE)))),(AND(IF(Advies!$AF$49=A33,TRUE,FALSE),(IF(Advies!$AF$50,TRUE,FALSE)))),(AND(IF(Advies!$AG$49=A33,TRUE,FALSE),(IF(Advies!$AG$50,TRUE,FALSE)))))</f>
        <v>0</v>
      </c>
      <c r="P33" s="202" t="b">
        <f>OR((AND(IF(Advies!$X$53=A33,TRUE,FALSE),(IF(Advies!$X$54,TRUE,FALSE)))),(AND(IF(Advies!$Y$53=A33,TRUE,FALSE),(IF(Advies!$Y$54,TRUE,FALSE)))),(AND(IF(Advies!$Z$53=A33,TRUE,FALSE),(IF(Advies!$Z$54,TRUE,FALSE)))),(AND(IF(Advies!$AA$53=A33,TRUE,FALSE),(IF(Advies!$AA$54,TRUE,FALSE)))),(AND(IF(Advies!$AB$53=A33,TRUE,FALSE),(IF(Advies!$AB$54,TRUE,FALSE)))),(AND(IF(Advies!$AC$53=A33,TRUE,FALSE),(IF(Advies!$AC$54,TRUE,FALSE)))),(AND(IF(Advies!$AD$53=A33,TRUE,FALSE),(IF(Advies!$AD$54,TRUE,FALSE)))),(AND(IF(Advies!$AE$53=A33,TRUE,FALSE),(IF(Advies!$AE$54,TRUE,FALSE)))),(AND(IF(Advies!$AF$53=A33,TRUE,FALSE),(IF(Advies!$AF$54,TRUE,FALSE)))),(AND(IF(Advies!$AG$53=A33,TRUE,FALSE),(IF(Advies!$AG$54,TRUE,FALSE)))))</f>
        <v>0</v>
      </c>
      <c r="Q33" s="202" t="b">
        <f>OR((AND(IF(Advies!$X$57=A33,TRUE,FALSE),(IF(Advies!$X$58,TRUE,FALSE)))),(AND(IF(Advies!$Y$57=A33,TRUE,FALSE),(IF(Advies!$Y$58,TRUE,FALSE)))),(AND(IF(Advies!$Z$57=A33,TRUE,FALSE),(IF(Advies!$Z$58,TRUE,FALSE)))),(AND(IF(Advies!$AA$57=A33,TRUE,FALSE),(IF(Advies!$AA$58,TRUE,FALSE)))),(AND(IF(Advies!$AB$57=A33,TRUE,FALSE),(IF(Advies!$AB$58,TRUE,FALSE)))),(AND(IF(Advies!$AC$57=A33,TRUE,FALSE),(IF(Advies!$AC$58,TRUE,FALSE)))),(AND(IF(Advies!$AD$57=A33,TRUE,FALSE),(IF(Advies!$AD$58,TRUE,FALSE)))),(AND(IF(Advies!$AE$57=A33,TRUE,FALSE),(IF(Advies!$AE$58,TRUE,FALSE)))),(AND(IF(Advies!$AF$57=A33,TRUE,FALSE),(IF(Advies!$AF$58,TRUE,FALSE)))),(AND(IF(Advies!$AG$57=A33,TRUE,FALSE),(IF(Advies!$AG$58,TRUE,FALSE)))))</f>
        <v>0</v>
      </c>
      <c r="R33" s="202" t="b">
        <f>OR((AND(IF(Advies!$X$61=A33,TRUE,FALSE),(IF(Advies!$X$62,TRUE,FALSE)))),(AND(IF(Advies!$Y$61=A33,TRUE,FALSE),(IF(Advies!$Y$62,TRUE,FALSE)))),(AND(IF(Advies!$Z$61=A33,TRUE,FALSE),(IF(Advies!$Z$62,TRUE,FALSE)))),(AND(IF(Advies!$AA$61=A33,TRUE,FALSE),(IF(Advies!$AA$62,TRUE,FALSE)))),(AND(IF(Advies!$AB$61=A33,TRUE,FALSE),(IF(Advies!$AB$62,TRUE,FALSE)))),(AND(IF(Advies!$AC$61=A33,TRUE,FALSE),(IF(Advies!$AC$62,TRUE,FALSE)))),(AND(IF(Advies!$AD$61=A33,TRUE,FALSE),(IF(Advies!$AD$62,TRUE,FALSE)))),(AND(IF(Advies!$AE$61=A33,TRUE,FALSE),(IF(Advies!$AE$62,TRUE,FALSE)))),(AND(IF(Advies!$AF$61=A33,TRUE,FALSE),(IF(Advies!$AF$62,TRUE,FALSE)))),(AND(IF(Advies!$AG$61=A33,TRUE,FALSE),(IF(Advies!$AG$62,TRUE,FALSE)))))</f>
        <v>0</v>
      </c>
      <c r="S33" s="202" t="b">
        <f>OR((AND(IF(Advies!$X$66=A33,TRUE,FALSE),(IF(Advies!$X$67,TRUE,FALSE)))),(AND(IF(Advies!$Y$66=A33,TRUE,FALSE),(IF(Advies!$Y$67,TRUE,FALSE)))),(AND(IF(Advies!$Z$66=A33,TRUE,FALSE),(IF(Advies!$Z$67,TRUE,FALSE)))),(AND(IF(Advies!$AA$66=A33,TRUE,FALSE),(IF(Advies!$AA$67,TRUE,FALSE)))),(AND(IF(Advies!$AB$66=A33,TRUE,FALSE),(IF(Advies!$AB$67,TRUE,FALSE)))),(AND(IF(Advies!$AC$66=A33,TRUE,FALSE),(IF(Advies!$AC$67,TRUE,FALSE)))),(AND(IF(Advies!$AD$66=A33,TRUE,FALSE),(IF(Advies!$AD$67,TRUE,FALSE)))),(AND(IF(Advies!$AE$66=A33,TRUE,FALSE),(IF(Advies!$AE$67,TRUE,FALSE)))),(AND(IF(Advies!$AF$66=A33,TRUE,FALSE),(IF(Advies!$AF$67,TRUE,FALSE)))),(AND(IF(Advies!$AG$66=A33,TRUE,FALSE),(IF(Advies!$AG$67,TRUE,FALSE)))))</f>
        <v>0</v>
      </c>
      <c r="T33" s="202" t="b">
        <f>OR((AND(IF(Advies!$X$70=A33,TRUE,FALSE),(IF(Advies!$X$71,TRUE,FALSE)))),(AND(IF(Advies!$Y$70=A33,TRUE,FALSE),(IF(Advies!$Y$71,TRUE,FALSE)))),(AND(IF(Advies!$Z$70=A33,TRUE,FALSE),(IF(Advies!$Z$71,TRUE,FALSE)))),(AND(IF(Advies!$AA$70=A33,TRUE,FALSE),(IF(Advies!$AA$71,TRUE,FALSE)))),(AND(IF(Advies!$AB$70=A33,TRUE,FALSE),(IF(Advies!$AB$71,TRUE,FALSE)))),(AND(IF(Advies!$AC$70=A33,TRUE,FALSE),(IF(Advies!$AC$71,TRUE,FALSE)))),(AND(IF(Advies!$AD$70=A33,TRUE,FALSE),(IF(Advies!$AD$71,TRUE,FALSE)))),(AND(IF(Advies!$AE$70=A33,TRUE,FALSE),(IF(Advies!$AE$71,TRUE,FALSE)))),(AND(IF(Advies!$AF$70=A33,TRUE,FALSE),(IF(Advies!$AF$71,TRUE,FALSE)))),(AND(IF(Advies!$AG$70=A33,TRUE,FALSE),(IF(Advies!$AG$71,TRUE,FALSE)))))</f>
        <v>0</v>
      </c>
      <c r="U33" s="202" t="b">
        <f>OR((AND(IF(Advies!$X$74=A33,TRUE,FALSE),(IF(Advies!$X$75,TRUE,FALSE)))),(AND(IF(Advies!$Y$74=A33,TRUE,FALSE),(IF(Advies!$Y$75,TRUE,FALSE)))),(AND(IF(Advies!$Z$74=A33,TRUE,FALSE),(IF(Advies!$Z$75,TRUE,FALSE)))),(AND(IF(Advies!$AA$74=A33,TRUE,FALSE),(IF(Advies!$AA$75,TRUE,FALSE)))),(AND(IF(Advies!$AB$74=A33,TRUE,FALSE),(IF(Advies!$AB$75,TRUE,FALSE)))),(AND(IF(Advies!$AC$74=A33,TRUE,FALSE),(IF(Advies!$AC$75,TRUE,FALSE)))),(AND(IF(Advies!$AD$74=A33,TRUE,FALSE),(IF(Advies!$AD$75,TRUE,FALSE)))),(AND(IF(Advies!$AE$74=A33,TRUE,FALSE),(IF(Advies!$AE$75,TRUE,FALSE)))),(AND(IF(Advies!$AF$74=A33,TRUE,FALSE),(IF(Advies!$AF$75,TRUE,FALSE)))),(AND(IF(Advies!$AG$74=A33,TRUE,FALSE),(IF(Advies!$AG$75,TRUE,FALSE)))))</f>
        <v>0</v>
      </c>
      <c r="V33" s="35"/>
      <c r="W33" s="35"/>
      <c r="X33" s="35"/>
      <c r="Y33" s="35"/>
      <c r="Z33" s="35"/>
      <c r="AA33" s="35"/>
      <c r="AB33" s="35"/>
      <c r="AC33" s="35"/>
      <c r="AD33" s="35"/>
      <c r="AE33" s="35"/>
      <c r="AF33" s="35"/>
      <c r="AG33" s="35"/>
      <c r="AH33" s="35"/>
      <c r="AI33" s="35"/>
      <c r="AJ33" s="35"/>
      <c r="AK33" s="35"/>
      <c r="AL33" s="35"/>
      <c r="AM33" s="35"/>
      <c r="AN33" s="35"/>
      <c r="AO33" s="35"/>
      <c r="AP33" s="35"/>
      <c r="AQ33" s="35"/>
      <c r="AR33" s="35"/>
      <c r="AS33" s="35"/>
      <c r="AT33" s="35"/>
      <c r="AU33" s="35"/>
      <c r="AV33" s="35"/>
      <c r="AW33" s="35"/>
      <c r="AX33" s="35"/>
      <c r="AY33" s="35"/>
      <c r="AZ33" s="35"/>
      <c r="BA33" s="35"/>
      <c r="BB33" s="35"/>
      <c r="BC33" s="35"/>
      <c r="BD33" s="35"/>
      <c r="BE33" s="35"/>
      <c r="BF33" s="35"/>
      <c r="BG33" s="35"/>
      <c r="BH33" s="35"/>
      <c r="BI33" s="35"/>
      <c r="BJ33" s="35"/>
      <c r="BK33" s="35"/>
      <c r="BL33" s="35"/>
      <c r="BM33" s="35"/>
    </row>
    <row r="34" spans="1:65" x14ac:dyDescent="0.25">
      <c r="A34" s="195" t="s">
        <v>28</v>
      </c>
      <c r="B34" s="194" t="b">
        <f t="shared" si="2"/>
        <v>0</v>
      </c>
      <c r="C34" s="169"/>
      <c r="D34" s="202" t="b">
        <f>OR((AND(IF(Advies!$X$2=A34,TRUE,FALSE),(IF(Advies!$X$3,TRUE,FALSE)))),(AND(IF(Advies!$Y$2=A34,TRUE,FALSE),(IF(Advies!$Y$3,TRUE,FALSE)))),(AND(IF(Advies!$Z$2=A34,TRUE,FALSE),(IF(Advies!$Z$3,TRUE,FALSE)))),(AND(IF(Advies!$AA$2=A34,TRUE,FALSE),(IF(Advies!$AA$3,TRUE,FALSE)))),(AND(IF(Advies!$AB$2=A34,TRUE,FALSE),(IF(Advies!$AB$3,TRUE,FALSE)))),(AND(IF(Advies!$AC$2=A34,TRUE,FALSE),(IF(Advies!$AC$3,TRUE,FALSE)))),(AND(IF(Advies!$AD$2=A34,TRUE,FALSE),(IF(Advies!$AD$3,TRUE,FALSE)))),(AND(IF(Advies!$AE$2=A34,TRUE,FALSE),(IF(Advies!$AE$3,TRUE,FALSE)))),(AND(IF(Advies!$AF$2=A34,TRUE,FALSE),(IF(Advies!$AF$3,TRUE,FALSE)))),(AND(IF(Advies!$AG$2=A34,TRUE,FALSE),(IF(Advies!$AG$3,TRUE,FALSE)))))</f>
        <v>0</v>
      </c>
      <c r="E34" s="202" t="b">
        <f>OR((AND(IF(Advies!$X$6=A34,TRUE,FALSE),(IF(Advies!$X$7,TRUE,FALSE)))),(AND(IF(Advies!$Y$6=A34,TRUE,FALSE),(IF(Advies!$Y$7,TRUE,FALSE)))),(AND(IF(Advies!$Z$6=A34,TRUE,FALSE),(IF(Advies!$Z$7,TRUE,FALSE)))),(AND(IF(Advies!$AA$6=A34,TRUE,FALSE),(IF(Advies!$AA$7,TRUE,FALSE)))),(AND(IF(Advies!$AB$6=A34,TRUE,FALSE),(IF(Advies!$AB$7,TRUE,FALSE)))),(AND(IF(Advies!$AC$6=A34,TRUE,FALSE),(IF(Advies!$AC$7,TRUE,FALSE)))),(AND(IF(Advies!$AD$6=A34,TRUE,FALSE),(IF(Advies!$AD$7,TRUE,FALSE)))),(AND(IF(Advies!$AE$6=A34,TRUE,FALSE),(IF(Advies!$AE$7,TRUE,FALSE)))),(AND(IF(Advies!$AF$6=A34,TRUE,FALSE),(IF(Advies!$AF$7,TRUE,FALSE)))),(AND(IF(Advies!$AG$6=A34,TRUE,FALSE),(IF(Advies!$AG$7,TRUE,FALSE)))))</f>
        <v>0</v>
      </c>
      <c r="F34" s="202" t="b">
        <f>OR((AND(IF(Advies!$X$10=A34,TRUE,FALSE),(IF(Advies!$X$11,TRUE,FALSE)))),(AND(IF(Advies!$Y$10=A34,TRUE,FALSE),(IF(Advies!$Y$11,TRUE,FALSE)))),(AND(IF(Advies!$Z$10=A34,TRUE,FALSE),(IF(Advies!$Z$11,TRUE,FALSE)))),(AND(IF(Advies!$AA$10=A34,TRUE,FALSE),(IF(Advies!$AA$11,TRUE,FALSE)))),(AND(IF(Advies!$AB$10=A34,TRUE,FALSE),(IF(Advies!$AB$11,TRUE,FALSE)))),(AND(IF(Advies!$AC$10=A34,TRUE,FALSE),(IF(Advies!$AC$11,TRUE,FALSE)))),(AND(IF(Advies!$AD$10=A34,TRUE,FALSE),(IF(Advies!$AD$11,TRUE,FALSE)))),(AND(IF(Advies!$AE$10=A34,TRUE,FALSE),(IF(Advies!$AE$11,TRUE,FALSE)))),(AND(IF(Advies!$AF$10=A34,TRUE,FALSE),(IF(Advies!$AF$11,TRUE,FALSE)))),(AND(IF(Advies!$AG$10=A34,TRUE,FALSE),(IF(Advies!$AG$11,TRUE,FALSE)))))</f>
        <v>0</v>
      </c>
      <c r="G34" s="202" t="b">
        <f>OR((AND(IF(Advies!$X$14=A34,TRUE,FALSE),(IF(Advies!$X$15,TRUE,FALSE)))),(AND(IF(Advies!$Y$14=A34,TRUE,FALSE),(IF(Advies!$Y$15,TRUE,FALSE)))),(AND(IF(Advies!$Z$14=A34,TRUE,FALSE),(IF(Advies!$Z$15,TRUE,FALSE)))),(AND(IF(Advies!$AA$14=A34,TRUE,FALSE),(IF(Advies!$AA$15,TRUE,FALSE)))),(AND(IF(Advies!$AB$14=A34,TRUE,FALSE),(IF(Advies!$AB$15,TRUE,FALSE)))),(AND(IF(Advies!$AC$14=A34,TRUE,FALSE),(IF(Advies!$AC$15,TRUE,FALSE)))),(AND(IF(Advies!$AD$14=A34,TRUE,FALSE),(IF(Advies!$AD$15,TRUE,FALSE)))),(AND(IF(Advies!$AE$14=A34,TRUE,FALSE),(IF(Advies!$AE$15,TRUE,FALSE)))),(AND(IF(Advies!$AF$14=A34,TRUE,FALSE),(IF(Advies!$AF$15,TRUE,FALSE)))),(AND(IF(Advies!$AG$14=A34,TRUE,FALSE),(IF(Advies!$AG$15,TRUE,FALSE)))))</f>
        <v>0</v>
      </c>
      <c r="H34" s="202" t="b">
        <f>OR((AND(IF(Advies!$X$18=A34,TRUE,FALSE),(IF(Advies!$X$19,TRUE,FALSE)))),(AND(IF(Advies!$Y$18=A34,TRUE,FALSE),(IF(Advies!$Y$19,TRUE,FALSE)))),(AND(IF(Advies!$Z$18=A34,TRUE,FALSE),(IF(Advies!$Z$19,TRUE,FALSE)))),(AND(IF(Advies!$AA$18=A34,TRUE,FALSE),(IF(Advies!$AA$19,TRUE,FALSE)))),(AND(IF(Advies!$AB$18=A34,TRUE,FALSE),(IF(Advies!$AB$19,TRUE,FALSE)))),(AND(IF(Advies!$AC$18=A34,TRUE,FALSE),(IF(Advies!$AC$19,TRUE,FALSE)))),(AND(IF(Advies!$AD$18=A34,TRUE,FALSE),(IF(Advies!$AD$19,TRUE,FALSE)))),(AND(IF(Advies!$AE$18=A34,TRUE,FALSE),(IF(Advies!$AE$19,TRUE,FALSE)))),(AND(IF(Advies!$AF$18=A34,TRUE,FALSE),(IF(Advies!$AF$19,TRUE,FALSE)))),(AND(IF(Advies!$AG$18=A34,TRUE,FALSE),(IF(Advies!$AG$19,TRUE,FALSE)))))</f>
        <v>0</v>
      </c>
      <c r="I34" s="202" t="b">
        <f>OR((AND(IF(Advies!$X$22=A34,TRUE,FALSE),(IF(Advies!$X$23,TRUE,FALSE)))),(AND(IF(Advies!$Y$22=A34,TRUE,FALSE),(IF(Advies!$Y$23,TRUE,FALSE)))),(AND(IF(Advies!$Z$22=A34,TRUE,FALSE),(IF(Advies!$Z$23,TRUE,FALSE)))),(AND(IF(Advies!$AA$22=A34,TRUE,FALSE),(IF(Advies!$AA$23,TRUE,FALSE)))),(AND(IF(Advies!$AB$22=A34,TRUE,FALSE),(IF(Advies!$AB$23,TRUE,FALSE)))),(AND(IF(Advies!$AC$22=A34,TRUE,FALSE),(IF(Advies!$AC$23,TRUE,FALSE)))),(AND(IF(Advies!$AD$22=A34,TRUE,FALSE),(IF(Advies!$AD$23,TRUE,FALSE)))),(AND(IF(Advies!$AE$22=A34,TRUE,FALSE),(IF(Advies!$AE$23,TRUE,FALSE)))),(AND(IF(Advies!$AF$22=A34,TRUE,FALSE),(IF(Advies!$AF$23,TRUE,FALSE)))),(AND(IF(Advies!$AG$22=A34,TRUE,FALSE),(IF(Advies!$AG$23,TRUE,FALSE)))))</f>
        <v>0</v>
      </c>
      <c r="J34" s="202" t="b">
        <f>OR((AND(IF(Advies!$X$26=A34,TRUE,FALSE),(IF(Advies!$X$27,TRUE,FALSE)))),(AND(IF(Advies!$Y$26=A34,TRUE,FALSE),(IF(Advies!$Y$27,TRUE,FALSE)))),(AND(IF(Advies!$Z$26=A34,TRUE,FALSE),(IF(Advies!$Z$27,TRUE,FALSE)))),(AND(IF(Advies!$AA$26=A34,TRUE,FALSE),(IF(Advies!$AA$27,TRUE,FALSE)))),(AND(IF(Advies!$AB$26=A34,TRUE,FALSE),(IF(Advies!$AB$27,TRUE,FALSE)))),(AND(IF(Advies!$AC$26=A34,TRUE,FALSE),(IF(Advies!$AC$27,TRUE,FALSE)))),(AND(IF(Advies!$AD$26=A34,TRUE,FALSE),(IF(Advies!$AD$27,TRUE,FALSE)))),(AND(IF(Advies!$AE$26=A34,TRUE,FALSE),(IF(Advies!$AE$27,TRUE,FALSE)))),(AND(IF(Advies!$AF$26=A34,TRUE,FALSE),(IF(Advies!$AF$27,TRUE,FALSE)))),(AND(IF(Advies!$AG$26=A34,TRUE,FALSE),(IF(Advies!$AG$27,TRUE,FALSE)))))</f>
        <v>0</v>
      </c>
      <c r="K34" s="202" t="b">
        <f>OR((AND(IF(Advies!$X$31=A34,TRUE,FALSE),(IF(Advies!$X$32,TRUE,FALSE)))),(AND(IF(Advies!$Y$31=A34,TRUE,FALSE),(IF(Advies!$Y$32,TRUE,FALSE)))),(AND(IF(Advies!$Z$31=A34,TRUE,FALSE),(IF(Advies!$Z$32,TRUE,FALSE)))),(AND(IF(Advies!$AA$31=A34,TRUE,FALSE),(IF(Advies!$AA$32,TRUE,FALSE)))),(AND(IF(Advies!$AB$31=A34,TRUE,FALSE),(IF(Advies!$AB$32,TRUE,FALSE)))),(AND(IF(Advies!$AC$31=A34,TRUE,FALSE),(IF(Advies!$AC$32,TRUE,FALSE)))),(AND(IF(Advies!$AD$31=A34,TRUE,FALSE),(IF(Advies!$AD$32,TRUE,FALSE)))),(AND(IF(Advies!$AE$31=A34,TRUE,FALSE),(IF(Advies!$AE$32,TRUE,FALSE)))),(AND(IF(Advies!$AF$31=A34,TRUE,FALSE),(IF(Advies!$AF$32,TRUE,FALSE)))),(AND(IF(Advies!$AG$31=A34,TRUE,FALSE),(IF(Advies!$AG$32,TRUE,FALSE)))))</f>
        <v>0</v>
      </c>
      <c r="L34" s="202" t="b">
        <f>OR((AND(IF(Advies!$X$35=A34,TRUE,FALSE),(IF(Advies!$X$36,TRUE,FALSE)))),(AND(IF(Advies!$Y$35=A34,TRUE,FALSE),(IF(Advies!$Y$36,TRUE,FALSE)))),(AND(IF(Advies!$Z$35=A34,TRUE,FALSE),(IF(Advies!$Z$36,TRUE,FALSE)))),(AND(IF(Advies!$AA$35=A34,TRUE,FALSE),(IF(Advies!$AA$36,TRUE,FALSE)))),(AND(IF(Advies!$AB$35=A34,TRUE,FALSE),(IF(Advies!$AB$36,TRUE,FALSE)))),(AND(IF(Advies!$AC$35=A34,TRUE,FALSE),(IF(Advies!$AC$36,TRUE,FALSE)))),(AND(IF(Advies!$AD$35=A34,TRUE,FALSE),(IF(Advies!$AD$36,TRUE,FALSE)))),(AND(IF(Advies!$AE$35=A34,TRUE,FALSE),(IF(Advies!$AE$36,TRUE,FALSE)))),(AND(IF(Advies!$AF$35=A34,TRUE,FALSE),(IF(Advies!$AF$36,TRUE,FALSE)))),(AND(IF(Advies!$AG$35=A34,TRUE,FALSE),(IF(Advies!$AG$36,TRUE,FALSE)))))</f>
        <v>0</v>
      </c>
      <c r="M34" s="202" t="b">
        <f>OR((AND(IF(Advies!$X$40=A34,TRUE,FALSE),(IF(Advies!$X$41,TRUE,FALSE)))),(AND(IF(Advies!$Y$40=A34,TRUE,FALSE),(IF(Advies!$Y$41,TRUE,FALSE)))),(AND(IF(Advies!$Z$40=A34,TRUE,FALSE),(IF(Advies!$Z$41,TRUE,FALSE)))),(AND(IF(Advies!$AA$40=A34,TRUE,FALSE),(IF(Advies!$AA$41,TRUE,FALSE)))),(AND(IF(Advies!$AB$40=A34,TRUE,FALSE),(IF(Advies!$AB$41,TRUE,FALSE)))),(AND(IF(Advies!$AC$40=A34,TRUE,FALSE),(IF(Advies!$AC$41,TRUE,FALSE)))),(AND(IF(Advies!$AD$40=A34,TRUE,FALSE),(IF(Advies!$AD$41,TRUE,FALSE)))),(AND(IF(Advies!$AE$40=A34,TRUE,FALSE),(IF(Advies!$AE$41,TRUE,FALSE)))),(AND(IF(Advies!$AF$40=A34,TRUE,FALSE),(IF(Advies!$AF$41,TRUE,FALSE)))),(AND(IF(Advies!$AG$40=A34,TRUE,FALSE),(IF(Advies!$AG$41,TRUE,FALSE)))))</f>
        <v>0</v>
      </c>
      <c r="N34" s="202" t="b">
        <f>OR((AND(IF(Advies!$X$44=A34,TRUE,FALSE),(IF(Advies!$X$45,TRUE,FALSE)))),(AND(IF(Advies!$Y$44=A34,TRUE,FALSE),(IF(Advies!$Y$45,TRUE,FALSE)))),(AND(IF(Advies!$Z$44=A34,TRUE,FALSE),(IF(Advies!$Z$45,TRUE,FALSE)))),(AND(IF(Advies!$AA$44=A34,TRUE,FALSE),(IF(Advies!$AA$45,TRUE,FALSE)))),(AND(IF(Advies!$AB$44=A34,TRUE,FALSE),(IF(Advies!$AB$45,TRUE,FALSE)))),(AND(IF(Advies!$AC$44=A34,TRUE,FALSE),(IF(Advies!$AC$45,TRUE,FALSE)))),(AND(IF(Advies!$AD$44=A34,TRUE,FALSE),(IF(Advies!$AD$45,TRUE,FALSE)))),(AND(IF(Advies!$AE$44=A34,TRUE,FALSE),(IF(Advies!$AE$45,TRUE,FALSE)))),(AND(IF(Advies!$AF$44=A34,TRUE,FALSE),(IF(Advies!$AF$45,TRUE,FALSE)))),(AND(IF(Advies!$AG$44=A34,TRUE,FALSE),(IF(Advies!$AG$45,TRUE,FALSE)))))</f>
        <v>0</v>
      </c>
      <c r="O34" s="202" t="b">
        <f>OR((AND(IF(Advies!$X$49=A34,TRUE,FALSE),(IF(Advies!$X$50,TRUE,FALSE)))),(AND(IF(Advies!$Y$49=A34,TRUE,FALSE),(IF(Advies!$Y$50,TRUE,FALSE)))),(AND(IF(Advies!$Z$49=A34,TRUE,FALSE),(IF(Advies!$Z$50,TRUE,FALSE)))),(AND(IF(Advies!$AA$49=A34,TRUE,FALSE),(IF(Advies!$AA$50,TRUE,FALSE)))),(AND(IF(Advies!$AB$49=A34,TRUE,FALSE),(IF(Advies!$AB$50,TRUE,FALSE)))),(AND(IF(Advies!$AC$49=A34,TRUE,FALSE),(IF(Advies!$AC$50,TRUE,FALSE)))),(AND(IF(Advies!$AD$49=A34,TRUE,FALSE),(IF(Advies!$AD$50,TRUE,FALSE)))),(AND(IF(Advies!$AE$49=A34,TRUE,FALSE),(IF(Advies!$AE$50,TRUE,FALSE)))),(AND(IF(Advies!$AF$49=A34,TRUE,FALSE),(IF(Advies!$AF$50,TRUE,FALSE)))),(AND(IF(Advies!$AG$49=A34,TRUE,FALSE),(IF(Advies!$AG$50,TRUE,FALSE)))))</f>
        <v>0</v>
      </c>
      <c r="P34" s="202" t="b">
        <f>OR((AND(IF(Advies!$X$53=A34,TRUE,FALSE),(IF(Advies!$X$54,TRUE,FALSE)))),(AND(IF(Advies!$Y$53=A34,TRUE,FALSE),(IF(Advies!$Y$54,TRUE,FALSE)))),(AND(IF(Advies!$Z$53=A34,TRUE,FALSE),(IF(Advies!$Z$54,TRUE,FALSE)))),(AND(IF(Advies!$AA$53=A34,TRUE,FALSE),(IF(Advies!$AA$54,TRUE,FALSE)))),(AND(IF(Advies!$AB$53=A34,TRUE,FALSE),(IF(Advies!$AB$54,TRUE,FALSE)))),(AND(IF(Advies!$AC$53=A34,TRUE,FALSE),(IF(Advies!$AC$54,TRUE,FALSE)))),(AND(IF(Advies!$AD$53=A34,TRUE,FALSE),(IF(Advies!$AD$54,TRUE,FALSE)))),(AND(IF(Advies!$AE$53=A34,TRUE,FALSE),(IF(Advies!$AE$54,TRUE,FALSE)))),(AND(IF(Advies!$AF$53=A34,TRUE,FALSE),(IF(Advies!$AF$54,TRUE,FALSE)))),(AND(IF(Advies!$AG$53=A34,TRUE,FALSE),(IF(Advies!$AG$54,TRUE,FALSE)))))</f>
        <v>0</v>
      </c>
      <c r="Q34" s="202" t="b">
        <f>OR((AND(IF(Advies!$X$57=A34,TRUE,FALSE),(IF(Advies!$X$58,TRUE,FALSE)))),(AND(IF(Advies!$Y$57=A34,TRUE,FALSE),(IF(Advies!$Y$58,TRUE,FALSE)))),(AND(IF(Advies!$Z$57=A34,TRUE,FALSE),(IF(Advies!$Z$58,TRUE,FALSE)))),(AND(IF(Advies!$AA$57=A34,TRUE,FALSE),(IF(Advies!$AA$58,TRUE,FALSE)))),(AND(IF(Advies!$AB$57=A34,TRUE,FALSE),(IF(Advies!$AB$58,TRUE,FALSE)))),(AND(IF(Advies!$AC$57=A34,TRUE,FALSE),(IF(Advies!$AC$58,TRUE,FALSE)))),(AND(IF(Advies!$AD$57=A34,TRUE,FALSE),(IF(Advies!$AD$58,TRUE,FALSE)))),(AND(IF(Advies!$AE$57=A34,TRUE,FALSE),(IF(Advies!$AE$58,TRUE,FALSE)))),(AND(IF(Advies!$AF$57=A34,TRUE,FALSE),(IF(Advies!$AF$58,TRUE,FALSE)))),(AND(IF(Advies!$AG$57=A34,TRUE,FALSE),(IF(Advies!$AG$58,TRUE,FALSE)))))</f>
        <v>0</v>
      </c>
      <c r="R34" s="202" t="b">
        <f>OR((AND(IF(Advies!$X$61=A34,TRUE,FALSE),(IF(Advies!$X$62,TRUE,FALSE)))),(AND(IF(Advies!$Y$61=A34,TRUE,FALSE),(IF(Advies!$Y$62,TRUE,FALSE)))),(AND(IF(Advies!$Z$61=A34,TRUE,FALSE),(IF(Advies!$Z$62,TRUE,FALSE)))),(AND(IF(Advies!$AA$61=A34,TRUE,FALSE),(IF(Advies!$AA$62,TRUE,FALSE)))),(AND(IF(Advies!$AB$61=A34,TRUE,FALSE),(IF(Advies!$AB$62,TRUE,FALSE)))),(AND(IF(Advies!$AC$61=A34,TRUE,FALSE),(IF(Advies!$AC$62,TRUE,FALSE)))),(AND(IF(Advies!$AD$61=A34,TRUE,FALSE),(IF(Advies!$AD$62,TRUE,FALSE)))),(AND(IF(Advies!$AE$61=A34,TRUE,FALSE),(IF(Advies!$AE$62,TRUE,FALSE)))),(AND(IF(Advies!$AF$61=A34,TRUE,FALSE),(IF(Advies!$AF$62,TRUE,FALSE)))),(AND(IF(Advies!$AG$61=A34,TRUE,FALSE),(IF(Advies!$AG$62,TRUE,FALSE)))))</f>
        <v>0</v>
      </c>
      <c r="S34" s="202" t="b">
        <f>OR((AND(IF(Advies!$X$66=A34,TRUE,FALSE),(IF(Advies!$X$67,TRUE,FALSE)))),(AND(IF(Advies!$Y$66=A34,TRUE,FALSE),(IF(Advies!$Y$67,TRUE,FALSE)))),(AND(IF(Advies!$Z$66=A34,TRUE,FALSE),(IF(Advies!$Z$67,TRUE,FALSE)))),(AND(IF(Advies!$AA$66=A34,TRUE,FALSE),(IF(Advies!$AA$67,TRUE,FALSE)))),(AND(IF(Advies!$AB$66=A34,TRUE,FALSE),(IF(Advies!$AB$67,TRUE,FALSE)))),(AND(IF(Advies!$AC$66=A34,TRUE,FALSE),(IF(Advies!$AC$67,TRUE,FALSE)))),(AND(IF(Advies!$AD$66=A34,TRUE,FALSE),(IF(Advies!$AD$67,TRUE,FALSE)))),(AND(IF(Advies!$AE$66=A34,TRUE,FALSE),(IF(Advies!$AE$67,TRUE,FALSE)))),(AND(IF(Advies!$AF$66=A34,TRUE,FALSE),(IF(Advies!$AF$67,TRUE,FALSE)))),(AND(IF(Advies!$AG$66=A34,TRUE,FALSE),(IF(Advies!$AG$67,TRUE,FALSE)))))</f>
        <v>0</v>
      </c>
      <c r="T34" s="202" t="b">
        <f>OR((AND(IF(Advies!$X$70=A34,TRUE,FALSE),(IF(Advies!$X$71,TRUE,FALSE)))),(AND(IF(Advies!$Y$70=A34,TRUE,FALSE),(IF(Advies!$Y$71,TRUE,FALSE)))),(AND(IF(Advies!$Z$70=A34,TRUE,FALSE),(IF(Advies!$Z$71,TRUE,FALSE)))),(AND(IF(Advies!$AA$70=A34,TRUE,FALSE),(IF(Advies!$AA$71,TRUE,FALSE)))),(AND(IF(Advies!$AB$70=A34,TRUE,FALSE),(IF(Advies!$AB$71,TRUE,FALSE)))),(AND(IF(Advies!$AC$70=A34,TRUE,FALSE),(IF(Advies!$AC$71,TRUE,FALSE)))),(AND(IF(Advies!$AD$70=A34,TRUE,FALSE),(IF(Advies!$AD$71,TRUE,FALSE)))),(AND(IF(Advies!$AE$70=A34,TRUE,FALSE),(IF(Advies!$AE$71,TRUE,FALSE)))),(AND(IF(Advies!$AF$70=A34,TRUE,FALSE),(IF(Advies!$AF$71,TRUE,FALSE)))),(AND(IF(Advies!$AG$70=A34,TRUE,FALSE),(IF(Advies!$AG$71,TRUE,FALSE)))))</f>
        <v>0</v>
      </c>
      <c r="U34" s="202" t="b">
        <f>OR((AND(IF(Advies!$X$74=A34,TRUE,FALSE),(IF(Advies!$X$75,TRUE,FALSE)))),(AND(IF(Advies!$Y$74=A34,TRUE,FALSE),(IF(Advies!$Y$75,TRUE,FALSE)))),(AND(IF(Advies!$Z$74=A34,TRUE,FALSE),(IF(Advies!$Z$75,TRUE,FALSE)))),(AND(IF(Advies!$AA$74=A34,TRUE,FALSE),(IF(Advies!$AA$75,TRUE,FALSE)))),(AND(IF(Advies!$AB$74=A34,TRUE,FALSE),(IF(Advies!$AB$75,TRUE,FALSE)))),(AND(IF(Advies!$AC$74=A34,TRUE,FALSE),(IF(Advies!$AC$75,TRUE,FALSE)))),(AND(IF(Advies!$AD$74=A34,TRUE,FALSE),(IF(Advies!$AD$75,TRUE,FALSE)))),(AND(IF(Advies!$AE$74=A34,TRUE,FALSE),(IF(Advies!$AE$75,TRUE,FALSE)))),(AND(IF(Advies!$AF$74=A34,TRUE,FALSE),(IF(Advies!$AF$75,TRUE,FALSE)))),(AND(IF(Advies!$AG$74=A34,TRUE,FALSE),(IF(Advies!$AG$75,TRUE,FALSE)))))</f>
        <v>0</v>
      </c>
      <c r="V34" s="35"/>
      <c r="W34" s="35"/>
      <c r="X34" s="35"/>
      <c r="Y34" s="35"/>
      <c r="Z34" s="35"/>
      <c r="AA34" s="35"/>
      <c r="AB34" s="35"/>
      <c r="AC34" s="35"/>
      <c r="AD34" s="35"/>
      <c r="AE34" s="35"/>
      <c r="AF34" s="35"/>
      <c r="AG34" s="35"/>
      <c r="AH34" s="35"/>
      <c r="AI34" s="35"/>
      <c r="AJ34" s="35"/>
      <c r="AK34" s="35"/>
      <c r="AL34" s="35"/>
      <c r="AM34" s="35"/>
      <c r="AN34" s="35"/>
      <c r="AO34" s="35"/>
      <c r="AP34" s="35"/>
      <c r="AQ34" s="35"/>
      <c r="AR34" s="35"/>
      <c r="AS34" s="35"/>
      <c r="AT34" s="35"/>
      <c r="AU34" s="35"/>
      <c r="AV34" s="35"/>
      <c r="AW34" s="35"/>
      <c r="AX34" s="35"/>
      <c r="AY34" s="35"/>
      <c r="AZ34" s="35"/>
      <c r="BA34" s="35"/>
      <c r="BB34" s="35"/>
      <c r="BC34" s="35"/>
      <c r="BD34" s="35"/>
      <c r="BE34" s="35"/>
      <c r="BF34" s="35"/>
      <c r="BG34" s="35"/>
      <c r="BH34" s="35"/>
      <c r="BI34" s="35"/>
      <c r="BJ34" s="35"/>
      <c r="BK34" s="35"/>
      <c r="BL34" s="35"/>
      <c r="BM34" s="35"/>
    </row>
    <row r="35" spans="1:65" x14ac:dyDescent="0.25">
      <c r="A35" s="196" t="s">
        <v>101</v>
      </c>
      <c r="B35" s="194" t="b">
        <f t="shared" si="2"/>
        <v>0</v>
      </c>
      <c r="C35" s="169"/>
      <c r="D35" s="202" t="b">
        <f>OR((AND(IF(Advies!$X$2=A35,TRUE,FALSE),(IF(Advies!$X$3,TRUE,FALSE)))),(AND(IF(Advies!$Y$2=A35,TRUE,FALSE),(IF(Advies!$Y$3,TRUE,FALSE)))),(AND(IF(Advies!$Z$2=A35,TRUE,FALSE),(IF(Advies!$Z$3,TRUE,FALSE)))),(AND(IF(Advies!$AA$2=A35,TRUE,FALSE),(IF(Advies!$AA$3,TRUE,FALSE)))),(AND(IF(Advies!$AB$2=A35,TRUE,FALSE),(IF(Advies!$AB$3,TRUE,FALSE)))),(AND(IF(Advies!$AC$2=A35,TRUE,FALSE),(IF(Advies!$AC$3,TRUE,FALSE)))),(AND(IF(Advies!$AD$2=A35,TRUE,FALSE),(IF(Advies!$AD$3,TRUE,FALSE)))),(AND(IF(Advies!$AE$2=A35,TRUE,FALSE),(IF(Advies!$AE$3,TRUE,FALSE)))),(AND(IF(Advies!$AF$2=A35,TRUE,FALSE),(IF(Advies!$AF$3,TRUE,FALSE)))),(AND(IF(Advies!$AG$2=A35,TRUE,FALSE),(IF(Advies!$AG$3,TRUE,FALSE)))))</f>
        <v>0</v>
      </c>
      <c r="E35" s="202" t="b">
        <f>OR((AND(IF(Advies!$X$6=A35,TRUE,FALSE),(IF(Advies!$X$7,TRUE,FALSE)))),(AND(IF(Advies!$Y$6=A35,TRUE,FALSE),(IF(Advies!$Y$7,TRUE,FALSE)))),(AND(IF(Advies!$Z$6=A35,TRUE,FALSE),(IF(Advies!$Z$7,TRUE,FALSE)))),(AND(IF(Advies!$AA$6=A35,TRUE,FALSE),(IF(Advies!$AA$7,TRUE,FALSE)))),(AND(IF(Advies!$AB$6=A35,TRUE,FALSE),(IF(Advies!$AB$7,TRUE,FALSE)))),(AND(IF(Advies!$AC$6=A35,TRUE,FALSE),(IF(Advies!$AC$7,TRUE,FALSE)))),(AND(IF(Advies!$AD$6=A35,TRUE,FALSE),(IF(Advies!$AD$7,TRUE,FALSE)))),(AND(IF(Advies!$AE$6=A35,TRUE,FALSE),(IF(Advies!$AE$7,TRUE,FALSE)))),(AND(IF(Advies!$AF$6=A35,TRUE,FALSE),(IF(Advies!$AF$7,TRUE,FALSE)))),(AND(IF(Advies!$AG$6=A35,TRUE,FALSE),(IF(Advies!$AG$7,TRUE,FALSE)))))</f>
        <v>0</v>
      </c>
      <c r="F35" s="202" t="b">
        <f>OR((AND(IF(Advies!$X$10=A35,TRUE,FALSE),(IF(Advies!$X$11,TRUE,FALSE)))),(AND(IF(Advies!$Y$10=A35,TRUE,FALSE),(IF(Advies!$Y$11,TRUE,FALSE)))),(AND(IF(Advies!$Z$10=A35,TRUE,FALSE),(IF(Advies!$Z$11,TRUE,FALSE)))),(AND(IF(Advies!$AA$10=A35,TRUE,FALSE),(IF(Advies!$AA$11,TRUE,FALSE)))),(AND(IF(Advies!$AB$10=A35,TRUE,FALSE),(IF(Advies!$AB$11,TRUE,FALSE)))),(AND(IF(Advies!$AC$10=A35,TRUE,FALSE),(IF(Advies!$AC$11,TRUE,FALSE)))),(AND(IF(Advies!$AD$10=A35,TRUE,FALSE),(IF(Advies!$AD$11,TRUE,FALSE)))),(AND(IF(Advies!$AE$10=A35,TRUE,FALSE),(IF(Advies!$AE$11,TRUE,FALSE)))),(AND(IF(Advies!$AF$10=A35,TRUE,FALSE),(IF(Advies!$AF$11,TRUE,FALSE)))),(AND(IF(Advies!$AG$10=A35,TRUE,FALSE),(IF(Advies!$AG$11,TRUE,FALSE)))))</f>
        <v>0</v>
      </c>
      <c r="G35" s="202" t="b">
        <f>OR((AND(IF(Advies!$X$14=A35,TRUE,FALSE),(IF(Advies!$X$15,TRUE,FALSE)))),(AND(IF(Advies!$Y$14=A35,TRUE,FALSE),(IF(Advies!$Y$15,TRUE,FALSE)))),(AND(IF(Advies!$Z$14=A35,TRUE,FALSE),(IF(Advies!$Z$15,TRUE,FALSE)))),(AND(IF(Advies!$AA$14=A35,TRUE,FALSE),(IF(Advies!$AA$15,TRUE,FALSE)))),(AND(IF(Advies!$AB$14=A35,TRUE,FALSE),(IF(Advies!$AB$15,TRUE,FALSE)))),(AND(IF(Advies!$AC$14=A35,TRUE,FALSE),(IF(Advies!$AC$15,TRUE,FALSE)))),(AND(IF(Advies!$AD$14=A35,TRUE,FALSE),(IF(Advies!$AD$15,TRUE,FALSE)))),(AND(IF(Advies!$AE$14=A35,TRUE,FALSE),(IF(Advies!$AE$15,TRUE,FALSE)))),(AND(IF(Advies!$AF$14=A35,TRUE,FALSE),(IF(Advies!$AF$15,TRUE,FALSE)))),(AND(IF(Advies!$AG$14=A35,TRUE,FALSE),(IF(Advies!$AG$15,TRUE,FALSE)))))</f>
        <v>0</v>
      </c>
      <c r="H35" s="202" t="b">
        <f>OR((AND(IF(Advies!$X$18=A35,TRUE,FALSE),(IF(Advies!$X$19,TRUE,FALSE)))),(AND(IF(Advies!$Y$18=A35,TRUE,FALSE),(IF(Advies!$Y$19,TRUE,FALSE)))),(AND(IF(Advies!$Z$18=A35,TRUE,FALSE),(IF(Advies!$Z$19,TRUE,FALSE)))),(AND(IF(Advies!$AA$18=A35,TRUE,FALSE),(IF(Advies!$AA$19,TRUE,FALSE)))),(AND(IF(Advies!$AB$18=A35,TRUE,FALSE),(IF(Advies!$AB$19,TRUE,FALSE)))),(AND(IF(Advies!$AC$18=A35,TRUE,FALSE),(IF(Advies!$AC$19,TRUE,FALSE)))),(AND(IF(Advies!$AD$18=A35,TRUE,FALSE),(IF(Advies!$AD$19,TRUE,FALSE)))),(AND(IF(Advies!$AE$18=A35,TRUE,FALSE),(IF(Advies!$AE$19,TRUE,FALSE)))),(AND(IF(Advies!$AF$18=A35,TRUE,FALSE),(IF(Advies!$AF$19,TRUE,FALSE)))),(AND(IF(Advies!$AG$18=A35,TRUE,FALSE),(IF(Advies!$AG$19,TRUE,FALSE)))))</f>
        <v>0</v>
      </c>
      <c r="I35" s="202" t="b">
        <f>OR((AND(IF(Advies!$X$22=A35,TRUE,FALSE),(IF(Advies!$X$23,TRUE,FALSE)))),(AND(IF(Advies!$Y$22=A35,TRUE,FALSE),(IF(Advies!$Y$23,TRUE,FALSE)))),(AND(IF(Advies!$Z$22=A35,TRUE,FALSE),(IF(Advies!$Z$23,TRUE,FALSE)))),(AND(IF(Advies!$AA$22=A35,TRUE,FALSE),(IF(Advies!$AA$23,TRUE,FALSE)))),(AND(IF(Advies!$AB$22=A35,TRUE,FALSE),(IF(Advies!$AB$23,TRUE,FALSE)))),(AND(IF(Advies!$AC$22=A35,TRUE,FALSE),(IF(Advies!$AC$23,TRUE,FALSE)))),(AND(IF(Advies!$AD$22=A35,TRUE,FALSE),(IF(Advies!$AD$23,TRUE,FALSE)))),(AND(IF(Advies!$AE$22=A35,TRUE,FALSE),(IF(Advies!$AE$23,TRUE,FALSE)))),(AND(IF(Advies!$AF$22=A35,TRUE,FALSE),(IF(Advies!$AF$23,TRUE,FALSE)))),(AND(IF(Advies!$AG$22=A35,TRUE,FALSE),(IF(Advies!$AG$23,TRUE,FALSE)))))</f>
        <v>0</v>
      </c>
      <c r="J35" s="202" t="b">
        <f>OR((AND(IF(Advies!$X$26=A35,TRUE,FALSE),(IF(Advies!$X$27,TRUE,FALSE)))),(AND(IF(Advies!$Y$26=A35,TRUE,FALSE),(IF(Advies!$Y$27,TRUE,FALSE)))),(AND(IF(Advies!$Z$26=A35,TRUE,FALSE),(IF(Advies!$Z$27,TRUE,FALSE)))),(AND(IF(Advies!$AA$26=A35,TRUE,FALSE),(IF(Advies!$AA$27,TRUE,FALSE)))),(AND(IF(Advies!$AB$26=A35,TRUE,FALSE),(IF(Advies!$AB$27,TRUE,FALSE)))),(AND(IF(Advies!$AC$26=A35,TRUE,FALSE),(IF(Advies!$AC$27,TRUE,FALSE)))),(AND(IF(Advies!$AD$26=A35,TRUE,FALSE),(IF(Advies!$AD$27,TRUE,FALSE)))),(AND(IF(Advies!$AE$26=A35,TRUE,FALSE),(IF(Advies!$AE$27,TRUE,FALSE)))),(AND(IF(Advies!$AF$26=A35,TRUE,FALSE),(IF(Advies!$AF$27,TRUE,FALSE)))),(AND(IF(Advies!$AG$26=A35,TRUE,FALSE),(IF(Advies!$AG$27,TRUE,FALSE)))))</f>
        <v>0</v>
      </c>
      <c r="K35" s="202" t="b">
        <f>OR((AND(IF(Advies!$X$31=A35,TRUE,FALSE),(IF(Advies!$X$32,TRUE,FALSE)))),(AND(IF(Advies!$Y$31=A35,TRUE,FALSE),(IF(Advies!$Y$32,TRUE,FALSE)))),(AND(IF(Advies!$Z$31=A35,TRUE,FALSE),(IF(Advies!$Z$32,TRUE,FALSE)))),(AND(IF(Advies!$AA$31=A35,TRUE,FALSE),(IF(Advies!$AA$32,TRUE,FALSE)))),(AND(IF(Advies!$AB$31=A35,TRUE,FALSE),(IF(Advies!$AB$32,TRUE,FALSE)))),(AND(IF(Advies!$AC$31=A35,TRUE,FALSE),(IF(Advies!$AC$32,TRUE,FALSE)))),(AND(IF(Advies!$AD$31=A35,TRUE,FALSE),(IF(Advies!$AD$32,TRUE,FALSE)))),(AND(IF(Advies!$AE$31=A35,TRUE,FALSE),(IF(Advies!$AE$32,TRUE,FALSE)))),(AND(IF(Advies!$AF$31=A35,TRUE,FALSE),(IF(Advies!$AF$32,TRUE,FALSE)))),(AND(IF(Advies!$AG$31=A35,TRUE,FALSE),(IF(Advies!$AG$32,TRUE,FALSE)))))</f>
        <v>0</v>
      </c>
      <c r="L35" s="202" t="b">
        <f>OR((AND(IF(Advies!$X$35=A35,TRUE,FALSE),(IF(Advies!$X$36,TRUE,FALSE)))),(AND(IF(Advies!$Y$35=A35,TRUE,FALSE),(IF(Advies!$Y$36,TRUE,FALSE)))),(AND(IF(Advies!$Z$35=A35,TRUE,FALSE),(IF(Advies!$Z$36,TRUE,FALSE)))),(AND(IF(Advies!$AA$35=A35,TRUE,FALSE),(IF(Advies!$AA$36,TRUE,FALSE)))),(AND(IF(Advies!$AB$35=A35,TRUE,FALSE),(IF(Advies!$AB$36,TRUE,FALSE)))),(AND(IF(Advies!$AC$35=A35,TRUE,FALSE),(IF(Advies!$AC$36,TRUE,FALSE)))),(AND(IF(Advies!$AD$35=A35,TRUE,FALSE),(IF(Advies!$AD$36,TRUE,FALSE)))),(AND(IF(Advies!$AE$35=A35,TRUE,FALSE),(IF(Advies!$AE$36,TRUE,FALSE)))),(AND(IF(Advies!$AF$35=A35,TRUE,FALSE),(IF(Advies!$AF$36,TRUE,FALSE)))),(AND(IF(Advies!$AG$35=A35,TRUE,FALSE),(IF(Advies!$AG$36,TRUE,FALSE)))))</f>
        <v>0</v>
      </c>
      <c r="M35" s="202" t="b">
        <f>OR((AND(IF(Advies!$X$40=A35,TRUE,FALSE),(IF(Advies!$X$41,TRUE,FALSE)))),(AND(IF(Advies!$Y$40=A35,TRUE,FALSE),(IF(Advies!$Y$41,TRUE,FALSE)))),(AND(IF(Advies!$Z$40=A35,TRUE,FALSE),(IF(Advies!$Z$41,TRUE,FALSE)))),(AND(IF(Advies!$AA$40=A35,TRUE,FALSE),(IF(Advies!$AA$41,TRUE,FALSE)))),(AND(IF(Advies!$AB$40=A35,TRUE,FALSE),(IF(Advies!$AB$41,TRUE,FALSE)))),(AND(IF(Advies!$AC$40=A35,TRUE,FALSE),(IF(Advies!$AC$41,TRUE,FALSE)))),(AND(IF(Advies!$AD$40=A35,TRUE,FALSE),(IF(Advies!$AD$41,TRUE,FALSE)))),(AND(IF(Advies!$AE$40=A35,TRUE,FALSE),(IF(Advies!$AE$41,TRUE,FALSE)))),(AND(IF(Advies!$AF$40=A35,TRUE,FALSE),(IF(Advies!$AF$41,TRUE,FALSE)))),(AND(IF(Advies!$AG$40=A35,TRUE,FALSE),(IF(Advies!$AG$41,TRUE,FALSE)))))</f>
        <v>0</v>
      </c>
      <c r="N35" s="202" t="b">
        <f>OR((AND(IF(Advies!$X$44=A35,TRUE,FALSE),(IF(Advies!$X$45,TRUE,FALSE)))),(AND(IF(Advies!$Y$44=A35,TRUE,FALSE),(IF(Advies!$Y$45,TRUE,FALSE)))),(AND(IF(Advies!$Z$44=A35,TRUE,FALSE),(IF(Advies!$Z$45,TRUE,FALSE)))),(AND(IF(Advies!$AA$44=A35,TRUE,FALSE),(IF(Advies!$AA$45,TRUE,FALSE)))),(AND(IF(Advies!$AB$44=A35,TRUE,FALSE),(IF(Advies!$AB$45,TRUE,FALSE)))),(AND(IF(Advies!$AC$44=A35,TRUE,FALSE),(IF(Advies!$AC$45,TRUE,FALSE)))),(AND(IF(Advies!$AD$44=A35,TRUE,FALSE),(IF(Advies!$AD$45,TRUE,FALSE)))),(AND(IF(Advies!$AE$44=A35,TRUE,FALSE),(IF(Advies!$AE$45,TRUE,FALSE)))),(AND(IF(Advies!$AF$44=A35,TRUE,FALSE),(IF(Advies!$AF$45,TRUE,FALSE)))),(AND(IF(Advies!$AG$44=A35,TRUE,FALSE),(IF(Advies!$AG$45,TRUE,FALSE)))))</f>
        <v>0</v>
      </c>
      <c r="O35" s="202" t="b">
        <f>OR((AND(IF(Advies!$X$49=A35,TRUE,FALSE),(IF(Advies!$X$50,TRUE,FALSE)))),(AND(IF(Advies!$Y$49=A35,TRUE,FALSE),(IF(Advies!$Y$50,TRUE,FALSE)))),(AND(IF(Advies!$Z$49=A35,TRUE,FALSE),(IF(Advies!$Z$50,TRUE,FALSE)))),(AND(IF(Advies!$AA$49=A35,TRUE,FALSE),(IF(Advies!$AA$50,TRUE,FALSE)))),(AND(IF(Advies!$AB$49=A35,TRUE,FALSE),(IF(Advies!$AB$50,TRUE,FALSE)))),(AND(IF(Advies!$AC$49=A35,TRUE,FALSE),(IF(Advies!$AC$50,TRUE,FALSE)))),(AND(IF(Advies!$AD$49=A35,TRUE,FALSE),(IF(Advies!$AD$50,TRUE,FALSE)))),(AND(IF(Advies!$AE$49=A35,TRUE,FALSE),(IF(Advies!$AE$50,TRUE,FALSE)))),(AND(IF(Advies!$AF$49=A35,TRUE,FALSE),(IF(Advies!$AF$50,TRUE,FALSE)))),(AND(IF(Advies!$AG$49=A35,TRUE,FALSE),(IF(Advies!$AG$50,TRUE,FALSE)))))</f>
        <v>0</v>
      </c>
      <c r="P35" s="202" t="b">
        <f>OR((AND(IF(Advies!$X$53=A35,TRUE,FALSE),(IF(Advies!$X$54,TRUE,FALSE)))),(AND(IF(Advies!$Y$53=A35,TRUE,FALSE),(IF(Advies!$Y$54,TRUE,FALSE)))),(AND(IF(Advies!$Z$53=A35,TRUE,FALSE),(IF(Advies!$Z$54,TRUE,FALSE)))),(AND(IF(Advies!$AA$53=A35,TRUE,FALSE),(IF(Advies!$AA$54,TRUE,FALSE)))),(AND(IF(Advies!$AB$53=A35,TRUE,FALSE),(IF(Advies!$AB$54,TRUE,FALSE)))),(AND(IF(Advies!$AC$53=A35,TRUE,FALSE),(IF(Advies!$AC$54,TRUE,FALSE)))),(AND(IF(Advies!$AD$53=A35,TRUE,FALSE),(IF(Advies!$AD$54,TRUE,FALSE)))),(AND(IF(Advies!$AE$53=A35,TRUE,FALSE),(IF(Advies!$AE$54,TRUE,FALSE)))),(AND(IF(Advies!$AF$53=A35,TRUE,FALSE),(IF(Advies!$AF$54,TRUE,FALSE)))),(AND(IF(Advies!$AG$53=A35,TRUE,FALSE),(IF(Advies!$AG$54,TRUE,FALSE)))))</f>
        <v>0</v>
      </c>
      <c r="Q35" s="202" t="b">
        <f>OR((AND(IF(Advies!$X$57=A35,TRUE,FALSE),(IF(Advies!$X$58,TRUE,FALSE)))),(AND(IF(Advies!$Y$57=A35,TRUE,FALSE),(IF(Advies!$Y$58,TRUE,FALSE)))),(AND(IF(Advies!$Z$57=A35,TRUE,FALSE),(IF(Advies!$Z$58,TRUE,FALSE)))),(AND(IF(Advies!$AA$57=A35,TRUE,FALSE),(IF(Advies!$AA$58,TRUE,FALSE)))),(AND(IF(Advies!$AB$57=A35,TRUE,FALSE),(IF(Advies!$AB$58,TRUE,FALSE)))),(AND(IF(Advies!$AC$57=A35,TRUE,FALSE),(IF(Advies!$AC$58,TRUE,FALSE)))),(AND(IF(Advies!$AD$57=A35,TRUE,FALSE),(IF(Advies!$AD$58,TRUE,FALSE)))),(AND(IF(Advies!$AE$57=A35,TRUE,FALSE),(IF(Advies!$AE$58,TRUE,FALSE)))),(AND(IF(Advies!$AF$57=A35,TRUE,FALSE),(IF(Advies!$AF$58,TRUE,FALSE)))),(AND(IF(Advies!$AG$57=A35,TRUE,FALSE),(IF(Advies!$AG$58,TRUE,FALSE)))))</f>
        <v>0</v>
      </c>
      <c r="R35" s="202" t="b">
        <f>OR((AND(IF(Advies!$X$61=A35,TRUE,FALSE),(IF(Advies!$X$62,TRUE,FALSE)))),(AND(IF(Advies!$Y$61=A35,TRUE,FALSE),(IF(Advies!$Y$62,TRUE,FALSE)))),(AND(IF(Advies!$Z$61=A35,TRUE,FALSE),(IF(Advies!$Z$62,TRUE,FALSE)))),(AND(IF(Advies!$AA$61=A35,TRUE,FALSE),(IF(Advies!$AA$62,TRUE,FALSE)))),(AND(IF(Advies!$AB$61=A35,TRUE,FALSE),(IF(Advies!$AB$62,TRUE,FALSE)))),(AND(IF(Advies!$AC$61=A35,TRUE,FALSE),(IF(Advies!$AC$62,TRUE,FALSE)))),(AND(IF(Advies!$AD$61=A35,TRUE,FALSE),(IF(Advies!$AD$62,TRUE,FALSE)))),(AND(IF(Advies!$AE$61=A35,TRUE,FALSE),(IF(Advies!$AE$62,TRUE,FALSE)))),(AND(IF(Advies!$AF$61=A35,TRUE,FALSE),(IF(Advies!$AF$62,TRUE,FALSE)))),(AND(IF(Advies!$AG$61=A35,TRUE,FALSE),(IF(Advies!$AG$62,TRUE,FALSE)))))</f>
        <v>0</v>
      </c>
      <c r="S35" s="202" t="b">
        <f>OR((AND(IF(Advies!$X$66=A35,TRUE,FALSE),(IF(Advies!$X$67,TRUE,FALSE)))),(AND(IF(Advies!$Y$66=A35,TRUE,FALSE),(IF(Advies!$Y$67,TRUE,FALSE)))),(AND(IF(Advies!$Z$66=A35,TRUE,FALSE),(IF(Advies!$Z$67,TRUE,FALSE)))),(AND(IF(Advies!$AA$66=A35,TRUE,FALSE),(IF(Advies!$AA$67,TRUE,FALSE)))),(AND(IF(Advies!$AB$66=A35,TRUE,FALSE),(IF(Advies!$AB$67,TRUE,FALSE)))),(AND(IF(Advies!$AC$66=A35,TRUE,FALSE),(IF(Advies!$AC$67,TRUE,FALSE)))),(AND(IF(Advies!$AD$66=A35,TRUE,FALSE),(IF(Advies!$AD$67,TRUE,FALSE)))),(AND(IF(Advies!$AE$66=A35,TRUE,FALSE),(IF(Advies!$AE$67,TRUE,FALSE)))),(AND(IF(Advies!$AF$66=A35,TRUE,FALSE),(IF(Advies!$AF$67,TRUE,FALSE)))),(AND(IF(Advies!$AG$66=A35,TRUE,FALSE),(IF(Advies!$AG$67,TRUE,FALSE)))))</f>
        <v>0</v>
      </c>
      <c r="T35" s="202" t="b">
        <f>OR((AND(IF(Advies!$X$70=A35,TRUE,FALSE),(IF(Advies!$X$71,TRUE,FALSE)))),(AND(IF(Advies!$Y$70=A35,TRUE,FALSE),(IF(Advies!$Y$71,TRUE,FALSE)))),(AND(IF(Advies!$Z$70=A35,TRUE,FALSE),(IF(Advies!$Z$71,TRUE,FALSE)))),(AND(IF(Advies!$AA$70=A35,TRUE,FALSE),(IF(Advies!$AA$71,TRUE,FALSE)))),(AND(IF(Advies!$AB$70=A35,TRUE,FALSE),(IF(Advies!$AB$71,TRUE,FALSE)))),(AND(IF(Advies!$AC$70=A35,TRUE,FALSE),(IF(Advies!$AC$71,TRUE,FALSE)))),(AND(IF(Advies!$AD$70=A35,TRUE,FALSE),(IF(Advies!$AD$71,TRUE,FALSE)))),(AND(IF(Advies!$AE$70=A35,TRUE,FALSE),(IF(Advies!$AE$71,TRUE,FALSE)))),(AND(IF(Advies!$AF$70=A35,TRUE,FALSE),(IF(Advies!$AF$71,TRUE,FALSE)))),(AND(IF(Advies!$AG$70=A35,TRUE,FALSE),(IF(Advies!$AG$71,TRUE,FALSE)))))</f>
        <v>0</v>
      </c>
      <c r="U35" s="202" t="b">
        <f>OR((AND(IF(Advies!$X$74=A35,TRUE,FALSE),(IF(Advies!$X$75,TRUE,FALSE)))),(AND(IF(Advies!$Y$74=A35,TRUE,FALSE),(IF(Advies!$Y$75,TRUE,FALSE)))),(AND(IF(Advies!$Z$74=A35,TRUE,FALSE),(IF(Advies!$Z$75,TRUE,FALSE)))),(AND(IF(Advies!$AA$74=A35,TRUE,FALSE),(IF(Advies!$AA$75,TRUE,FALSE)))),(AND(IF(Advies!$AB$74=A35,TRUE,FALSE),(IF(Advies!$AB$75,TRUE,FALSE)))),(AND(IF(Advies!$AC$74=A35,TRUE,FALSE),(IF(Advies!$AC$75,TRUE,FALSE)))),(AND(IF(Advies!$AD$74=A35,TRUE,FALSE),(IF(Advies!$AD$75,TRUE,FALSE)))),(AND(IF(Advies!$AE$74=A35,TRUE,FALSE),(IF(Advies!$AE$75,TRUE,FALSE)))),(AND(IF(Advies!$AF$74=A35,TRUE,FALSE),(IF(Advies!$AF$75,TRUE,FALSE)))),(AND(IF(Advies!$AG$74=A35,TRUE,FALSE),(IF(Advies!$AG$75,TRUE,FALSE)))))</f>
        <v>0</v>
      </c>
      <c r="V35" s="35"/>
      <c r="W35" s="35"/>
      <c r="X35" s="35"/>
      <c r="Y35" s="35"/>
      <c r="Z35" s="35"/>
      <c r="AA35" s="35"/>
      <c r="AB35" s="35"/>
      <c r="AC35" s="35"/>
      <c r="AD35" s="35"/>
      <c r="AE35" s="35"/>
      <c r="AF35" s="35"/>
      <c r="AG35" s="35"/>
      <c r="AH35" s="35"/>
      <c r="AI35" s="35"/>
      <c r="AJ35" s="35"/>
      <c r="AK35" s="35"/>
      <c r="AL35" s="35"/>
      <c r="AM35" s="35"/>
      <c r="AN35" s="35"/>
      <c r="AO35" s="35"/>
      <c r="AP35" s="35"/>
      <c r="AQ35" s="35"/>
      <c r="AR35" s="35"/>
      <c r="AS35" s="35"/>
      <c r="AT35" s="35"/>
      <c r="AU35" s="35"/>
      <c r="AV35" s="35"/>
      <c r="AW35" s="35"/>
      <c r="AX35" s="35"/>
      <c r="AY35" s="35"/>
      <c r="AZ35" s="35"/>
      <c r="BA35" s="35"/>
      <c r="BB35" s="35"/>
      <c r="BC35" s="35"/>
      <c r="BD35" s="35"/>
      <c r="BE35" s="35"/>
      <c r="BF35" s="35"/>
      <c r="BG35" s="35"/>
      <c r="BH35" s="35"/>
      <c r="BI35" s="35"/>
      <c r="BJ35" s="35"/>
      <c r="BK35" s="35"/>
      <c r="BL35" s="35"/>
      <c r="BM35" s="35"/>
    </row>
    <row r="36" spans="1:65" ht="26.4" x14ac:dyDescent="0.25">
      <c r="A36" s="17" t="s">
        <v>150</v>
      </c>
      <c r="B36" s="194" t="b">
        <f t="shared" si="2"/>
        <v>0</v>
      </c>
      <c r="C36" s="169"/>
      <c r="D36" s="202" t="b">
        <f>OR((AND(IF(Advies!$X$2=A36,TRUE,FALSE),(IF(Advies!$X$3,TRUE,FALSE)))),(AND(IF(Advies!$Y$2=A36,TRUE,FALSE),(IF(Advies!$Y$3,TRUE,FALSE)))),(AND(IF(Advies!$Z$2=A36,TRUE,FALSE),(IF(Advies!$Z$3,TRUE,FALSE)))),(AND(IF(Advies!$AA$2=A36,TRUE,FALSE),(IF(Advies!$AA$3,TRUE,FALSE)))),(AND(IF(Advies!$AB$2=A36,TRUE,FALSE),(IF(Advies!$AB$3,TRUE,FALSE)))),(AND(IF(Advies!$AC$2=A36,TRUE,FALSE),(IF(Advies!$AC$3,TRUE,FALSE)))),(AND(IF(Advies!$AD$2=A36,TRUE,FALSE),(IF(Advies!$AD$3,TRUE,FALSE)))),(AND(IF(Advies!$AE$2=A36,TRUE,FALSE),(IF(Advies!$AE$3,TRUE,FALSE)))),(AND(IF(Advies!$AF$2=A36,TRUE,FALSE),(IF(Advies!$AF$3,TRUE,FALSE)))),(AND(IF(Advies!$AG$2=A36,TRUE,FALSE),(IF(Advies!$AG$3,TRUE,FALSE)))))</f>
        <v>0</v>
      </c>
      <c r="E36" s="202" t="b">
        <f>OR((AND(IF(Advies!$X$6=A36,TRUE,FALSE),(IF(Advies!$X$7,TRUE,FALSE)))),(AND(IF(Advies!$Y$6=A36,TRUE,FALSE),(IF(Advies!$Y$7,TRUE,FALSE)))),(AND(IF(Advies!$Z$6=A36,TRUE,FALSE),(IF(Advies!$Z$7,TRUE,FALSE)))),(AND(IF(Advies!$AA$6=A36,TRUE,FALSE),(IF(Advies!$AA$7,TRUE,FALSE)))),(AND(IF(Advies!$AB$6=A36,TRUE,FALSE),(IF(Advies!$AB$7,TRUE,FALSE)))),(AND(IF(Advies!$AC$6=A36,TRUE,FALSE),(IF(Advies!$AC$7,TRUE,FALSE)))),(AND(IF(Advies!$AD$6=A36,TRUE,FALSE),(IF(Advies!$AD$7,TRUE,FALSE)))),(AND(IF(Advies!$AE$6=A36,TRUE,FALSE),(IF(Advies!$AE$7,TRUE,FALSE)))),(AND(IF(Advies!$AF$6=A36,TRUE,FALSE),(IF(Advies!$AF$7,TRUE,FALSE)))),(AND(IF(Advies!$AG$6=A36,TRUE,FALSE),(IF(Advies!$AG$7,TRUE,FALSE)))))</f>
        <v>0</v>
      </c>
      <c r="F36" s="202" t="b">
        <f>OR((AND(IF(Advies!$X$10=A36,TRUE,FALSE),(IF(Advies!$X$11,TRUE,FALSE)))),(AND(IF(Advies!$Y$10=A36,TRUE,FALSE),(IF(Advies!$Y$11,TRUE,FALSE)))),(AND(IF(Advies!$Z$10=A36,TRUE,FALSE),(IF(Advies!$Z$11,TRUE,FALSE)))),(AND(IF(Advies!$AA$10=A36,TRUE,FALSE),(IF(Advies!$AA$11,TRUE,FALSE)))),(AND(IF(Advies!$AB$10=A36,TRUE,FALSE),(IF(Advies!$AB$11,TRUE,FALSE)))),(AND(IF(Advies!$AC$10=A36,TRUE,FALSE),(IF(Advies!$AC$11,TRUE,FALSE)))),(AND(IF(Advies!$AD$10=A36,TRUE,FALSE),(IF(Advies!$AD$11,TRUE,FALSE)))),(AND(IF(Advies!$AE$10=A36,TRUE,FALSE),(IF(Advies!$AE$11,TRUE,FALSE)))),(AND(IF(Advies!$AF$10=A36,TRUE,FALSE),(IF(Advies!$AF$11,TRUE,FALSE)))),(AND(IF(Advies!$AG$10=A36,TRUE,FALSE),(IF(Advies!$AG$11,TRUE,FALSE)))))</f>
        <v>0</v>
      </c>
      <c r="G36" s="202" t="b">
        <f>OR((AND(IF(Advies!$X$14=A36,TRUE,FALSE),(IF(Advies!$X$15,TRUE,FALSE)))),(AND(IF(Advies!$Y$14=A36,TRUE,FALSE),(IF(Advies!$Y$15,TRUE,FALSE)))),(AND(IF(Advies!$Z$14=A36,TRUE,FALSE),(IF(Advies!$Z$15,TRUE,FALSE)))),(AND(IF(Advies!$AA$14=A36,TRUE,FALSE),(IF(Advies!$AA$15,TRUE,FALSE)))),(AND(IF(Advies!$AB$14=A36,TRUE,FALSE),(IF(Advies!$AB$15,TRUE,FALSE)))),(AND(IF(Advies!$AC$14=A36,TRUE,FALSE),(IF(Advies!$AC$15,TRUE,FALSE)))),(AND(IF(Advies!$AD$14=A36,TRUE,FALSE),(IF(Advies!$AD$15,TRUE,FALSE)))),(AND(IF(Advies!$AE$14=A36,TRUE,FALSE),(IF(Advies!$AE$15,TRUE,FALSE)))),(AND(IF(Advies!$AF$14=A36,TRUE,FALSE),(IF(Advies!$AF$15,TRUE,FALSE)))),(AND(IF(Advies!$AG$14=A36,TRUE,FALSE),(IF(Advies!$AG$15,TRUE,FALSE)))))</f>
        <v>0</v>
      </c>
      <c r="H36" s="202" t="b">
        <f>OR((AND(IF(Advies!$X$18=A36,TRUE,FALSE),(IF(Advies!$X$19,TRUE,FALSE)))),(AND(IF(Advies!$Y$18=A36,TRUE,FALSE),(IF(Advies!$Y$19,TRUE,FALSE)))),(AND(IF(Advies!$Z$18=A36,TRUE,FALSE),(IF(Advies!$Z$19,TRUE,FALSE)))),(AND(IF(Advies!$AA$18=A36,TRUE,FALSE),(IF(Advies!$AA$19,TRUE,FALSE)))),(AND(IF(Advies!$AB$18=A36,TRUE,FALSE),(IF(Advies!$AB$19,TRUE,FALSE)))),(AND(IF(Advies!$AC$18=A36,TRUE,FALSE),(IF(Advies!$AC$19,TRUE,FALSE)))),(AND(IF(Advies!$AD$18=A36,TRUE,FALSE),(IF(Advies!$AD$19,TRUE,FALSE)))),(AND(IF(Advies!$AE$18=A36,TRUE,FALSE),(IF(Advies!$AE$19,TRUE,FALSE)))),(AND(IF(Advies!$AF$18=A36,TRUE,FALSE),(IF(Advies!$AF$19,TRUE,FALSE)))),(AND(IF(Advies!$AG$18=A36,TRUE,FALSE),(IF(Advies!$AG$19,TRUE,FALSE)))))</f>
        <v>0</v>
      </c>
      <c r="I36" s="202" t="b">
        <f>OR((AND(IF(Advies!$X$22=A36,TRUE,FALSE),(IF(Advies!$X$23,TRUE,FALSE)))),(AND(IF(Advies!$Y$22=A36,TRUE,FALSE),(IF(Advies!$Y$23,TRUE,FALSE)))),(AND(IF(Advies!$Z$22=A36,TRUE,FALSE),(IF(Advies!$Z$23,TRUE,FALSE)))),(AND(IF(Advies!$AA$22=A36,TRUE,FALSE),(IF(Advies!$AA$23,TRUE,FALSE)))),(AND(IF(Advies!$AB$22=A36,TRUE,FALSE),(IF(Advies!$AB$23,TRUE,FALSE)))),(AND(IF(Advies!$AC$22=A36,TRUE,FALSE),(IF(Advies!$AC$23,TRUE,FALSE)))),(AND(IF(Advies!$AD$22=A36,TRUE,FALSE),(IF(Advies!$AD$23,TRUE,FALSE)))),(AND(IF(Advies!$AE$22=A36,TRUE,FALSE),(IF(Advies!$AE$23,TRUE,FALSE)))),(AND(IF(Advies!$AF$22=A36,TRUE,FALSE),(IF(Advies!$AF$23,TRUE,FALSE)))),(AND(IF(Advies!$AG$22=A36,TRUE,FALSE),(IF(Advies!$AG$23,TRUE,FALSE)))))</f>
        <v>0</v>
      </c>
      <c r="J36" s="202" t="b">
        <f>OR((AND(IF(Advies!$X$26=A36,TRUE,FALSE),(IF(Advies!$X$27,TRUE,FALSE)))),(AND(IF(Advies!$Y$26=A36,TRUE,FALSE),(IF(Advies!$Y$27,TRUE,FALSE)))),(AND(IF(Advies!$Z$26=A36,TRUE,FALSE),(IF(Advies!$Z$27,TRUE,FALSE)))),(AND(IF(Advies!$AA$26=A36,TRUE,FALSE),(IF(Advies!$AA$27,TRUE,FALSE)))),(AND(IF(Advies!$AB$26=A36,TRUE,FALSE),(IF(Advies!$AB$27,TRUE,FALSE)))),(AND(IF(Advies!$AC$26=A36,TRUE,FALSE),(IF(Advies!$AC$27,TRUE,FALSE)))),(AND(IF(Advies!$AD$26=A36,TRUE,FALSE),(IF(Advies!$AD$27,TRUE,FALSE)))),(AND(IF(Advies!$AE$26=A36,TRUE,FALSE),(IF(Advies!$AE$27,TRUE,FALSE)))),(AND(IF(Advies!$AF$26=A36,TRUE,FALSE),(IF(Advies!$AF$27,TRUE,FALSE)))),(AND(IF(Advies!$AG$26=A36,TRUE,FALSE),(IF(Advies!$AG$27,TRUE,FALSE)))))</f>
        <v>0</v>
      </c>
      <c r="K36" s="202" t="b">
        <f>OR((AND(IF(Advies!$X$31=A36,TRUE,FALSE),(IF(Advies!$X$32,TRUE,FALSE)))),(AND(IF(Advies!$Y$31=A36,TRUE,FALSE),(IF(Advies!$Y$32,TRUE,FALSE)))),(AND(IF(Advies!$Z$31=A36,TRUE,FALSE),(IF(Advies!$Z$32,TRUE,FALSE)))),(AND(IF(Advies!$AA$31=A36,TRUE,FALSE),(IF(Advies!$AA$32,TRUE,FALSE)))),(AND(IF(Advies!$AB$31=A36,TRUE,FALSE),(IF(Advies!$AB$32,TRUE,FALSE)))),(AND(IF(Advies!$AC$31=A36,TRUE,FALSE),(IF(Advies!$AC$32,TRUE,FALSE)))),(AND(IF(Advies!$AD$31=A36,TRUE,FALSE),(IF(Advies!$AD$32,TRUE,FALSE)))),(AND(IF(Advies!$AE$31=A36,TRUE,FALSE),(IF(Advies!$AE$32,TRUE,FALSE)))),(AND(IF(Advies!$AF$31=A36,TRUE,FALSE),(IF(Advies!$AF$32,TRUE,FALSE)))),(AND(IF(Advies!$AG$31=A36,TRUE,FALSE),(IF(Advies!$AG$32,TRUE,FALSE)))))</f>
        <v>0</v>
      </c>
      <c r="L36" s="202" t="b">
        <f>OR((AND(IF(Advies!$X$35=A36,TRUE,FALSE),(IF(Advies!$X$36,TRUE,FALSE)))),(AND(IF(Advies!$Y$35=A36,TRUE,FALSE),(IF(Advies!$Y$36,TRUE,FALSE)))),(AND(IF(Advies!$Z$35=A36,TRUE,FALSE),(IF(Advies!$Z$36,TRUE,FALSE)))),(AND(IF(Advies!$AA$35=A36,TRUE,FALSE),(IF(Advies!$AA$36,TRUE,FALSE)))),(AND(IF(Advies!$AB$35=A36,TRUE,FALSE),(IF(Advies!$AB$36,TRUE,FALSE)))),(AND(IF(Advies!$AC$35=A36,TRUE,FALSE),(IF(Advies!$AC$36,TRUE,FALSE)))),(AND(IF(Advies!$AD$35=A36,TRUE,FALSE),(IF(Advies!$AD$36,TRUE,FALSE)))),(AND(IF(Advies!$AE$35=A36,TRUE,FALSE),(IF(Advies!$AE$36,TRUE,FALSE)))),(AND(IF(Advies!$AF$35=A36,TRUE,FALSE),(IF(Advies!$AF$36,TRUE,FALSE)))),(AND(IF(Advies!$AG$35=A36,TRUE,FALSE),(IF(Advies!$AG$36,TRUE,FALSE)))))</f>
        <v>0</v>
      </c>
      <c r="M36" s="202" t="b">
        <f>OR((AND(IF(Advies!$X$40=A36,TRUE,FALSE),(IF(Advies!$X$41,TRUE,FALSE)))),(AND(IF(Advies!$Y$40=A36,TRUE,FALSE),(IF(Advies!$Y$41,TRUE,FALSE)))),(AND(IF(Advies!$Z$40=A36,TRUE,FALSE),(IF(Advies!$Z$41,TRUE,FALSE)))),(AND(IF(Advies!$AA$40=A36,TRUE,FALSE),(IF(Advies!$AA$41,TRUE,FALSE)))),(AND(IF(Advies!$AB$40=A36,TRUE,FALSE),(IF(Advies!$AB$41,TRUE,FALSE)))),(AND(IF(Advies!$AC$40=A36,TRUE,FALSE),(IF(Advies!$AC$41,TRUE,FALSE)))),(AND(IF(Advies!$AD$40=A36,TRUE,FALSE),(IF(Advies!$AD$41,TRUE,FALSE)))),(AND(IF(Advies!$AE$40=A36,TRUE,FALSE),(IF(Advies!$AE$41,TRUE,FALSE)))),(AND(IF(Advies!$AF$40=A36,TRUE,FALSE),(IF(Advies!$AF$41,TRUE,FALSE)))),(AND(IF(Advies!$AG$40=A36,TRUE,FALSE),(IF(Advies!$AG$41,TRUE,FALSE)))))</f>
        <v>0</v>
      </c>
      <c r="N36" s="202" t="b">
        <f>OR((AND(IF(Advies!$X$44=A36,TRUE,FALSE),(IF(Advies!$X$45,TRUE,FALSE)))),(AND(IF(Advies!$Y$44=A36,TRUE,FALSE),(IF(Advies!$Y$45,TRUE,FALSE)))),(AND(IF(Advies!$Z$44=A36,TRUE,FALSE),(IF(Advies!$Z$45,TRUE,FALSE)))),(AND(IF(Advies!$AA$44=A36,TRUE,FALSE),(IF(Advies!$AA$45,TRUE,FALSE)))),(AND(IF(Advies!$AB$44=A36,TRUE,FALSE),(IF(Advies!$AB$45,TRUE,FALSE)))),(AND(IF(Advies!$AC$44=A36,TRUE,FALSE),(IF(Advies!$AC$45,TRUE,FALSE)))),(AND(IF(Advies!$AD$44=A36,TRUE,FALSE),(IF(Advies!$AD$45,TRUE,FALSE)))),(AND(IF(Advies!$AE$44=A36,TRUE,FALSE),(IF(Advies!$AE$45,TRUE,FALSE)))),(AND(IF(Advies!$AF$44=A36,TRUE,FALSE),(IF(Advies!$AF$45,TRUE,FALSE)))),(AND(IF(Advies!$AG$44=A36,TRUE,FALSE),(IF(Advies!$AG$45,TRUE,FALSE)))))</f>
        <v>0</v>
      </c>
      <c r="O36" s="202" t="b">
        <f>OR((AND(IF(Advies!$X$49=A36,TRUE,FALSE),(IF(Advies!$X$50,TRUE,FALSE)))),(AND(IF(Advies!$Y$49=A36,TRUE,FALSE),(IF(Advies!$Y$50,TRUE,FALSE)))),(AND(IF(Advies!$Z$49=A36,TRUE,FALSE),(IF(Advies!$Z$50,TRUE,FALSE)))),(AND(IF(Advies!$AA$49=A36,TRUE,FALSE),(IF(Advies!$AA$50,TRUE,FALSE)))),(AND(IF(Advies!$AB$49=A36,TRUE,FALSE),(IF(Advies!$AB$50,TRUE,FALSE)))),(AND(IF(Advies!$AC$49=A36,TRUE,FALSE),(IF(Advies!$AC$50,TRUE,FALSE)))),(AND(IF(Advies!$AD$49=A36,TRUE,FALSE),(IF(Advies!$AD$50,TRUE,FALSE)))),(AND(IF(Advies!$AE$49=A36,TRUE,FALSE),(IF(Advies!$AE$50,TRUE,FALSE)))),(AND(IF(Advies!$AF$49=A36,TRUE,FALSE),(IF(Advies!$AF$50,TRUE,FALSE)))),(AND(IF(Advies!$AG$49=A36,TRUE,FALSE),(IF(Advies!$AG$50,TRUE,FALSE)))))</f>
        <v>0</v>
      </c>
      <c r="P36" s="202" t="b">
        <f>OR((AND(IF(Advies!$X$53=A36,TRUE,FALSE),(IF(Advies!$X$54,TRUE,FALSE)))),(AND(IF(Advies!$Y$53=A36,TRUE,FALSE),(IF(Advies!$Y$54,TRUE,FALSE)))),(AND(IF(Advies!$Z$53=A36,TRUE,FALSE),(IF(Advies!$Z$54,TRUE,FALSE)))),(AND(IF(Advies!$AA$53=A36,TRUE,FALSE),(IF(Advies!$AA$54,TRUE,FALSE)))),(AND(IF(Advies!$AB$53=A36,TRUE,FALSE),(IF(Advies!$AB$54,TRUE,FALSE)))),(AND(IF(Advies!$AC$53=A36,TRUE,FALSE),(IF(Advies!$AC$54,TRUE,FALSE)))),(AND(IF(Advies!$AD$53=A36,TRUE,FALSE),(IF(Advies!$AD$54,TRUE,FALSE)))),(AND(IF(Advies!$AE$53=A36,TRUE,FALSE),(IF(Advies!$AE$54,TRUE,FALSE)))),(AND(IF(Advies!$AF$53=A36,TRUE,FALSE),(IF(Advies!$AF$54,TRUE,FALSE)))),(AND(IF(Advies!$AG$53=A36,TRUE,FALSE),(IF(Advies!$AG$54,TRUE,FALSE)))))</f>
        <v>0</v>
      </c>
      <c r="Q36" s="202" t="b">
        <f>OR((AND(IF(Advies!$X$57=A36,TRUE,FALSE),(IF(Advies!$X$58,TRUE,FALSE)))),(AND(IF(Advies!$Y$57=A36,TRUE,FALSE),(IF(Advies!$Y$58,TRUE,FALSE)))),(AND(IF(Advies!$Z$57=A36,TRUE,FALSE),(IF(Advies!$Z$58,TRUE,FALSE)))),(AND(IF(Advies!$AA$57=A36,TRUE,FALSE),(IF(Advies!$AA$58,TRUE,FALSE)))),(AND(IF(Advies!$AB$57=A36,TRUE,FALSE),(IF(Advies!$AB$58,TRUE,FALSE)))),(AND(IF(Advies!$AC$57=A36,TRUE,FALSE),(IF(Advies!$AC$58,TRUE,FALSE)))),(AND(IF(Advies!$AD$57=A36,TRUE,FALSE),(IF(Advies!$AD$58,TRUE,FALSE)))),(AND(IF(Advies!$AE$57=A36,TRUE,FALSE),(IF(Advies!$AE$58,TRUE,FALSE)))),(AND(IF(Advies!$AF$57=A36,TRUE,FALSE),(IF(Advies!$AF$58,TRUE,FALSE)))),(AND(IF(Advies!$AG$57=A36,TRUE,FALSE),(IF(Advies!$AG$58,TRUE,FALSE)))))</f>
        <v>0</v>
      </c>
      <c r="R36" s="202" t="b">
        <f>OR((AND(IF(Advies!$X$61=A36,TRUE,FALSE),(IF(Advies!$X$62,TRUE,FALSE)))),(AND(IF(Advies!$Y$61=A36,TRUE,FALSE),(IF(Advies!$Y$62,TRUE,FALSE)))),(AND(IF(Advies!$Z$61=A36,TRUE,FALSE),(IF(Advies!$Z$62,TRUE,FALSE)))),(AND(IF(Advies!$AA$61=A36,TRUE,FALSE),(IF(Advies!$AA$62,TRUE,FALSE)))),(AND(IF(Advies!$AB$61=A36,TRUE,FALSE),(IF(Advies!$AB$62,TRUE,FALSE)))),(AND(IF(Advies!$AC$61=A36,TRUE,FALSE),(IF(Advies!$AC$62,TRUE,FALSE)))),(AND(IF(Advies!$AD$61=A36,TRUE,FALSE),(IF(Advies!$AD$62,TRUE,FALSE)))),(AND(IF(Advies!$AE$61=A36,TRUE,FALSE),(IF(Advies!$AE$62,TRUE,FALSE)))),(AND(IF(Advies!$AF$61=A36,TRUE,FALSE),(IF(Advies!$AF$62,TRUE,FALSE)))),(AND(IF(Advies!$AG$61=A36,TRUE,FALSE),(IF(Advies!$AG$62,TRUE,FALSE)))))</f>
        <v>0</v>
      </c>
      <c r="S36" s="202" t="b">
        <f>OR((AND(IF(Advies!$X$66=A36,TRUE,FALSE),(IF(Advies!$X$67,TRUE,FALSE)))),(AND(IF(Advies!$Y$66=A36,TRUE,FALSE),(IF(Advies!$Y$67,TRUE,FALSE)))),(AND(IF(Advies!$Z$66=A36,TRUE,FALSE),(IF(Advies!$Z$67,TRUE,FALSE)))),(AND(IF(Advies!$AA$66=A36,TRUE,FALSE),(IF(Advies!$AA$67,TRUE,FALSE)))),(AND(IF(Advies!$AB$66=A36,TRUE,FALSE),(IF(Advies!$AB$67,TRUE,FALSE)))),(AND(IF(Advies!$AC$66=A36,TRUE,FALSE),(IF(Advies!$AC$67,TRUE,FALSE)))),(AND(IF(Advies!$AD$66=A36,TRUE,FALSE),(IF(Advies!$AD$67,TRUE,FALSE)))),(AND(IF(Advies!$AE$66=A36,TRUE,FALSE),(IF(Advies!$AE$67,TRUE,FALSE)))),(AND(IF(Advies!$AF$66=A36,TRUE,FALSE),(IF(Advies!$AF$67,TRUE,FALSE)))),(AND(IF(Advies!$AG$66=A36,TRUE,FALSE),(IF(Advies!$AG$67,TRUE,FALSE)))))</f>
        <v>0</v>
      </c>
      <c r="T36" s="202" t="b">
        <f>OR((AND(IF(Advies!$X$70=A36,TRUE,FALSE),(IF(Advies!$X$71,TRUE,FALSE)))),(AND(IF(Advies!$Y$70=A36,TRUE,FALSE),(IF(Advies!$Y$71,TRUE,FALSE)))),(AND(IF(Advies!$Z$70=A36,TRUE,FALSE),(IF(Advies!$Z$71,TRUE,FALSE)))),(AND(IF(Advies!$AA$70=A36,TRUE,FALSE),(IF(Advies!$AA$71,TRUE,FALSE)))),(AND(IF(Advies!$AB$70=A36,TRUE,FALSE),(IF(Advies!$AB$71,TRUE,FALSE)))),(AND(IF(Advies!$AC$70=A36,TRUE,FALSE),(IF(Advies!$AC$71,TRUE,FALSE)))),(AND(IF(Advies!$AD$70=A36,TRUE,FALSE),(IF(Advies!$AD$71,TRUE,FALSE)))),(AND(IF(Advies!$AE$70=A36,TRUE,FALSE),(IF(Advies!$AE$71,TRUE,FALSE)))),(AND(IF(Advies!$AF$70=A36,TRUE,FALSE),(IF(Advies!$AF$71,TRUE,FALSE)))),(AND(IF(Advies!$AG$70=A36,TRUE,FALSE),(IF(Advies!$AG$71,TRUE,FALSE)))))</f>
        <v>0</v>
      </c>
      <c r="U36" s="202" t="b">
        <f>OR((AND(IF(Advies!$X$74=A36,TRUE,FALSE),(IF(Advies!$X$75,TRUE,FALSE)))),(AND(IF(Advies!$Y$74=A36,TRUE,FALSE),(IF(Advies!$Y$75,TRUE,FALSE)))),(AND(IF(Advies!$Z$74=A36,TRUE,FALSE),(IF(Advies!$Z$75,TRUE,FALSE)))),(AND(IF(Advies!$AA$74=A36,TRUE,FALSE),(IF(Advies!$AA$75,TRUE,FALSE)))),(AND(IF(Advies!$AB$74=A36,TRUE,FALSE),(IF(Advies!$AB$75,TRUE,FALSE)))),(AND(IF(Advies!$AC$74=A36,TRUE,FALSE),(IF(Advies!$AC$75,TRUE,FALSE)))),(AND(IF(Advies!$AD$74=A36,TRUE,FALSE),(IF(Advies!$AD$75,TRUE,FALSE)))),(AND(IF(Advies!$AE$74=A36,TRUE,FALSE),(IF(Advies!$AE$75,TRUE,FALSE)))),(AND(IF(Advies!$AF$74=A36,TRUE,FALSE),(IF(Advies!$AF$75,TRUE,FALSE)))),(AND(IF(Advies!$AG$74=A36,TRUE,FALSE),(IF(Advies!$AG$75,TRUE,FALSE)))))</f>
        <v>0</v>
      </c>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row>
    <row r="37" spans="1:65" x14ac:dyDescent="0.25">
      <c r="A37" s="17" t="s">
        <v>151</v>
      </c>
      <c r="B37" s="194" t="b">
        <f t="shared" si="2"/>
        <v>0</v>
      </c>
      <c r="C37" s="169"/>
      <c r="D37" s="202" t="b">
        <f>OR((AND(IF(Advies!$X$2=A37,TRUE,FALSE),(IF(Advies!$X$3,TRUE,FALSE)))),(AND(IF(Advies!$Y$2=A37,TRUE,FALSE),(IF(Advies!$Y$3,TRUE,FALSE)))),(AND(IF(Advies!$Z$2=A37,TRUE,FALSE),(IF(Advies!$Z$3,TRUE,FALSE)))),(AND(IF(Advies!$AA$2=A37,TRUE,FALSE),(IF(Advies!$AA$3,TRUE,FALSE)))),(AND(IF(Advies!$AB$2=A37,TRUE,FALSE),(IF(Advies!$AB$3,TRUE,FALSE)))),(AND(IF(Advies!$AC$2=A37,TRUE,FALSE),(IF(Advies!$AC$3,TRUE,FALSE)))),(AND(IF(Advies!$AD$2=A37,TRUE,FALSE),(IF(Advies!$AD$3,TRUE,FALSE)))),(AND(IF(Advies!$AE$2=A37,TRUE,FALSE),(IF(Advies!$AE$3,TRUE,FALSE)))),(AND(IF(Advies!$AF$2=A37,TRUE,FALSE),(IF(Advies!$AF$3,TRUE,FALSE)))),(AND(IF(Advies!$AG$2=A37,TRUE,FALSE),(IF(Advies!$AG$3,TRUE,FALSE)))))</f>
        <v>0</v>
      </c>
      <c r="E37" s="202" t="b">
        <f>OR((AND(IF(Advies!$X$6=A37,TRUE,FALSE),(IF(Advies!$X$7,TRUE,FALSE)))),(AND(IF(Advies!$Y$6=A37,TRUE,FALSE),(IF(Advies!$Y$7,TRUE,FALSE)))),(AND(IF(Advies!$Z$6=A37,TRUE,FALSE),(IF(Advies!$Z$7,TRUE,FALSE)))),(AND(IF(Advies!$AA$6=A37,TRUE,FALSE),(IF(Advies!$AA$7,TRUE,FALSE)))),(AND(IF(Advies!$AB$6=A37,TRUE,FALSE),(IF(Advies!$AB$7,TRUE,FALSE)))),(AND(IF(Advies!$AC$6=A37,TRUE,FALSE),(IF(Advies!$AC$7,TRUE,FALSE)))),(AND(IF(Advies!$AD$6=A37,TRUE,FALSE),(IF(Advies!$AD$7,TRUE,FALSE)))),(AND(IF(Advies!$AE$6=A37,TRUE,FALSE),(IF(Advies!$AE$7,TRUE,FALSE)))),(AND(IF(Advies!$AF$6=A37,TRUE,FALSE),(IF(Advies!$AF$7,TRUE,FALSE)))),(AND(IF(Advies!$AG$6=A37,TRUE,FALSE),(IF(Advies!$AG$7,TRUE,FALSE)))))</f>
        <v>0</v>
      </c>
      <c r="F37" s="202" t="b">
        <f>OR((AND(IF(Advies!$X$10=A37,TRUE,FALSE),(IF(Advies!$X$11,TRUE,FALSE)))),(AND(IF(Advies!$Y$10=A37,TRUE,FALSE),(IF(Advies!$Y$11,TRUE,FALSE)))),(AND(IF(Advies!$Z$10=A37,TRUE,FALSE),(IF(Advies!$Z$11,TRUE,FALSE)))),(AND(IF(Advies!$AA$10=A37,TRUE,FALSE),(IF(Advies!$AA$11,TRUE,FALSE)))),(AND(IF(Advies!$AB$10=A37,TRUE,FALSE),(IF(Advies!$AB$11,TRUE,FALSE)))),(AND(IF(Advies!$AC$10=A37,TRUE,FALSE),(IF(Advies!$AC$11,TRUE,FALSE)))),(AND(IF(Advies!$AD$10=A37,TRUE,FALSE),(IF(Advies!$AD$11,TRUE,FALSE)))),(AND(IF(Advies!$AE$10=A37,TRUE,FALSE),(IF(Advies!$AE$11,TRUE,FALSE)))),(AND(IF(Advies!$AF$10=A37,TRUE,FALSE),(IF(Advies!$AF$11,TRUE,FALSE)))),(AND(IF(Advies!$AG$10=A37,TRUE,FALSE),(IF(Advies!$AG$11,TRUE,FALSE)))))</f>
        <v>0</v>
      </c>
      <c r="G37" s="202" t="b">
        <f>OR((AND(IF(Advies!$X$14=A37,TRUE,FALSE),(IF(Advies!$X$15,TRUE,FALSE)))),(AND(IF(Advies!$Y$14=A37,TRUE,FALSE),(IF(Advies!$Y$15,TRUE,FALSE)))),(AND(IF(Advies!$Z$14=A37,TRUE,FALSE),(IF(Advies!$Z$15,TRUE,FALSE)))),(AND(IF(Advies!$AA$14=A37,TRUE,FALSE),(IF(Advies!$AA$15,TRUE,FALSE)))),(AND(IF(Advies!$AB$14=A37,TRUE,FALSE),(IF(Advies!$AB$15,TRUE,FALSE)))),(AND(IF(Advies!$AC$14=A37,TRUE,FALSE),(IF(Advies!$AC$15,TRUE,FALSE)))),(AND(IF(Advies!$AD$14=A37,TRUE,FALSE),(IF(Advies!$AD$15,TRUE,FALSE)))),(AND(IF(Advies!$AE$14=A37,TRUE,FALSE),(IF(Advies!$AE$15,TRUE,FALSE)))),(AND(IF(Advies!$AF$14=A37,TRUE,FALSE),(IF(Advies!$AF$15,TRUE,FALSE)))),(AND(IF(Advies!$AG$14=A37,TRUE,FALSE),(IF(Advies!$AG$15,TRUE,FALSE)))))</f>
        <v>0</v>
      </c>
      <c r="H37" s="202" t="b">
        <f>OR((AND(IF(Advies!$X$18=A37,TRUE,FALSE),(IF(Advies!$X$19,TRUE,FALSE)))),(AND(IF(Advies!$Y$18=A37,TRUE,FALSE),(IF(Advies!$Y$19,TRUE,FALSE)))),(AND(IF(Advies!$Z$18=A37,TRUE,FALSE),(IF(Advies!$Z$19,TRUE,FALSE)))),(AND(IF(Advies!$AA$18=A37,TRUE,FALSE),(IF(Advies!$AA$19,TRUE,FALSE)))),(AND(IF(Advies!$AB$18=A37,TRUE,FALSE),(IF(Advies!$AB$19,TRUE,FALSE)))),(AND(IF(Advies!$AC$18=A37,TRUE,FALSE),(IF(Advies!$AC$19,TRUE,FALSE)))),(AND(IF(Advies!$AD$18=A37,TRUE,FALSE),(IF(Advies!$AD$19,TRUE,FALSE)))),(AND(IF(Advies!$AE$18=A37,TRUE,FALSE),(IF(Advies!$AE$19,TRUE,FALSE)))),(AND(IF(Advies!$AF$18=A37,TRUE,FALSE),(IF(Advies!$AF$19,TRUE,FALSE)))),(AND(IF(Advies!$AG$18=A37,TRUE,FALSE),(IF(Advies!$AG$19,TRUE,FALSE)))))</f>
        <v>0</v>
      </c>
      <c r="I37" s="202" t="b">
        <f>OR((AND(IF(Advies!$X$22=A37,TRUE,FALSE),(IF(Advies!$X$23,TRUE,FALSE)))),(AND(IF(Advies!$Y$22=A37,TRUE,FALSE),(IF(Advies!$Y$23,TRUE,FALSE)))),(AND(IF(Advies!$Z$22=A37,TRUE,FALSE),(IF(Advies!$Z$23,TRUE,FALSE)))),(AND(IF(Advies!$AA$22=A37,TRUE,FALSE),(IF(Advies!$AA$23,TRUE,FALSE)))),(AND(IF(Advies!$AB$22=A37,TRUE,FALSE),(IF(Advies!$AB$23,TRUE,FALSE)))),(AND(IF(Advies!$AC$22=A37,TRUE,FALSE),(IF(Advies!$AC$23,TRUE,FALSE)))),(AND(IF(Advies!$AD$22=A37,TRUE,FALSE),(IF(Advies!$AD$23,TRUE,FALSE)))),(AND(IF(Advies!$AE$22=A37,TRUE,FALSE),(IF(Advies!$AE$23,TRUE,FALSE)))),(AND(IF(Advies!$AF$22=A37,TRUE,FALSE),(IF(Advies!$AF$23,TRUE,FALSE)))),(AND(IF(Advies!$AG$22=A37,TRUE,FALSE),(IF(Advies!$AG$23,TRUE,FALSE)))))</f>
        <v>0</v>
      </c>
      <c r="J37" s="202" t="b">
        <f>OR((AND(IF(Advies!$X$26=A37,TRUE,FALSE),(IF(Advies!$X$27,TRUE,FALSE)))),(AND(IF(Advies!$Y$26=A37,TRUE,FALSE),(IF(Advies!$Y$27,TRUE,FALSE)))),(AND(IF(Advies!$Z$26=A37,TRUE,FALSE),(IF(Advies!$Z$27,TRUE,FALSE)))),(AND(IF(Advies!$AA$26=A37,TRUE,FALSE),(IF(Advies!$AA$27,TRUE,FALSE)))),(AND(IF(Advies!$AB$26=A37,TRUE,FALSE),(IF(Advies!$AB$27,TRUE,FALSE)))),(AND(IF(Advies!$AC$26=A37,TRUE,FALSE),(IF(Advies!$AC$27,TRUE,FALSE)))),(AND(IF(Advies!$AD$26=A37,TRUE,FALSE),(IF(Advies!$AD$27,TRUE,FALSE)))),(AND(IF(Advies!$AE$26=A37,TRUE,FALSE),(IF(Advies!$AE$27,TRUE,FALSE)))),(AND(IF(Advies!$AF$26=A37,TRUE,FALSE),(IF(Advies!$AF$27,TRUE,FALSE)))),(AND(IF(Advies!$AG$26=A37,TRUE,FALSE),(IF(Advies!$AG$27,TRUE,FALSE)))))</f>
        <v>0</v>
      </c>
      <c r="K37" s="202" t="b">
        <f>OR((AND(IF(Advies!$X$31=A37,TRUE,FALSE),(IF(Advies!$X$32,TRUE,FALSE)))),(AND(IF(Advies!$Y$31=A37,TRUE,FALSE),(IF(Advies!$Y$32,TRUE,FALSE)))),(AND(IF(Advies!$Z$31=A37,TRUE,FALSE),(IF(Advies!$Z$32,TRUE,FALSE)))),(AND(IF(Advies!$AA$31=A37,TRUE,FALSE),(IF(Advies!$AA$32,TRUE,FALSE)))),(AND(IF(Advies!$AB$31=A37,TRUE,FALSE),(IF(Advies!$AB$32,TRUE,FALSE)))),(AND(IF(Advies!$AC$31=A37,TRUE,FALSE),(IF(Advies!$AC$32,TRUE,FALSE)))),(AND(IF(Advies!$AD$31=A37,TRUE,FALSE),(IF(Advies!$AD$32,TRUE,FALSE)))),(AND(IF(Advies!$AE$31=A37,TRUE,FALSE),(IF(Advies!$AE$32,TRUE,FALSE)))),(AND(IF(Advies!$AF$31=A37,TRUE,FALSE),(IF(Advies!$AF$32,TRUE,FALSE)))),(AND(IF(Advies!$AG$31=A37,TRUE,FALSE),(IF(Advies!$AG$32,TRUE,FALSE)))))</f>
        <v>0</v>
      </c>
      <c r="L37" s="202" t="b">
        <f>OR((AND(IF(Advies!$X$35=A37,TRUE,FALSE),(IF(Advies!$X$36,TRUE,FALSE)))),(AND(IF(Advies!$Y$35=A37,TRUE,FALSE),(IF(Advies!$Y$36,TRUE,FALSE)))),(AND(IF(Advies!$Z$35=A37,TRUE,FALSE),(IF(Advies!$Z$36,TRUE,FALSE)))),(AND(IF(Advies!$AA$35=A37,TRUE,FALSE),(IF(Advies!$AA$36,TRUE,FALSE)))),(AND(IF(Advies!$AB$35=A37,TRUE,FALSE),(IF(Advies!$AB$36,TRUE,FALSE)))),(AND(IF(Advies!$AC$35=A37,TRUE,FALSE),(IF(Advies!$AC$36,TRUE,FALSE)))),(AND(IF(Advies!$AD$35=A37,TRUE,FALSE),(IF(Advies!$AD$36,TRUE,FALSE)))),(AND(IF(Advies!$AE$35=A37,TRUE,FALSE),(IF(Advies!$AE$36,TRUE,FALSE)))),(AND(IF(Advies!$AF$35=A37,TRUE,FALSE),(IF(Advies!$AF$36,TRUE,FALSE)))),(AND(IF(Advies!$AG$35=A37,TRUE,FALSE),(IF(Advies!$AG$36,TRUE,FALSE)))))</f>
        <v>0</v>
      </c>
      <c r="M37" s="202" t="b">
        <f>OR((AND(IF(Advies!$X$40=A37,TRUE,FALSE),(IF(Advies!$X$41,TRUE,FALSE)))),(AND(IF(Advies!$Y$40=A37,TRUE,FALSE),(IF(Advies!$Y$41,TRUE,FALSE)))),(AND(IF(Advies!$Z$40=A37,TRUE,FALSE),(IF(Advies!$Z$41,TRUE,FALSE)))),(AND(IF(Advies!$AA$40=A37,TRUE,FALSE),(IF(Advies!$AA$41,TRUE,FALSE)))),(AND(IF(Advies!$AB$40=A37,TRUE,FALSE),(IF(Advies!$AB$41,TRUE,FALSE)))),(AND(IF(Advies!$AC$40=A37,TRUE,FALSE),(IF(Advies!$AC$41,TRUE,FALSE)))),(AND(IF(Advies!$AD$40=A37,TRUE,FALSE),(IF(Advies!$AD$41,TRUE,FALSE)))),(AND(IF(Advies!$AE$40=A37,TRUE,FALSE),(IF(Advies!$AE$41,TRUE,FALSE)))),(AND(IF(Advies!$AF$40=A37,TRUE,FALSE),(IF(Advies!$AF$41,TRUE,FALSE)))),(AND(IF(Advies!$AG$40=A37,TRUE,FALSE),(IF(Advies!$AG$41,TRUE,FALSE)))))</f>
        <v>0</v>
      </c>
      <c r="N37" s="202" t="b">
        <f>OR((AND(IF(Advies!$X$44=A37,TRUE,FALSE),(IF(Advies!$X$45,TRUE,FALSE)))),(AND(IF(Advies!$Y$44=A37,TRUE,FALSE),(IF(Advies!$Y$45,TRUE,FALSE)))),(AND(IF(Advies!$Z$44=A37,TRUE,FALSE),(IF(Advies!$Z$45,TRUE,FALSE)))),(AND(IF(Advies!$AA$44=A37,TRUE,FALSE),(IF(Advies!$AA$45,TRUE,FALSE)))),(AND(IF(Advies!$AB$44=A37,TRUE,FALSE),(IF(Advies!$AB$45,TRUE,FALSE)))),(AND(IF(Advies!$AC$44=A37,TRUE,FALSE),(IF(Advies!$AC$45,TRUE,FALSE)))),(AND(IF(Advies!$AD$44=A37,TRUE,FALSE),(IF(Advies!$AD$45,TRUE,FALSE)))),(AND(IF(Advies!$AE$44=A37,TRUE,FALSE),(IF(Advies!$AE$45,TRUE,FALSE)))),(AND(IF(Advies!$AF$44=A37,TRUE,FALSE),(IF(Advies!$AF$45,TRUE,FALSE)))),(AND(IF(Advies!$AG$44=A37,TRUE,FALSE),(IF(Advies!$AG$45,TRUE,FALSE)))))</f>
        <v>0</v>
      </c>
      <c r="O37" s="202" t="b">
        <f>OR((AND(IF(Advies!$X$49=A37,TRUE,FALSE),(IF(Advies!$X$50,TRUE,FALSE)))),(AND(IF(Advies!$Y$49=A37,TRUE,FALSE),(IF(Advies!$Y$50,TRUE,FALSE)))),(AND(IF(Advies!$Z$49=A37,TRUE,FALSE),(IF(Advies!$Z$50,TRUE,FALSE)))),(AND(IF(Advies!$AA$49=A37,TRUE,FALSE),(IF(Advies!$AA$50,TRUE,FALSE)))),(AND(IF(Advies!$AB$49=A37,TRUE,FALSE),(IF(Advies!$AB$50,TRUE,FALSE)))),(AND(IF(Advies!$AC$49=A37,TRUE,FALSE),(IF(Advies!$AC$50,TRUE,FALSE)))),(AND(IF(Advies!$AD$49=A37,TRUE,FALSE),(IF(Advies!$AD$50,TRUE,FALSE)))),(AND(IF(Advies!$AE$49=A37,TRUE,FALSE),(IF(Advies!$AE$50,TRUE,FALSE)))),(AND(IF(Advies!$AF$49=A37,TRUE,FALSE),(IF(Advies!$AF$50,TRUE,FALSE)))),(AND(IF(Advies!$AG$49=A37,TRUE,FALSE),(IF(Advies!$AG$50,TRUE,FALSE)))))</f>
        <v>0</v>
      </c>
      <c r="P37" s="202" t="b">
        <f>OR((AND(IF(Advies!$X$53=A37,TRUE,FALSE),(IF(Advies!$X$54,TRUE,FALSE)))),(AND(IF(Advies!$Y$53=A37,TRUE,FALSE),(IF(Advies!$Y$54,TRUE,FALSE)))),(AND(IF(Advies!$Z$53=A37,TRUE,FALSE),(IF(Advies!$Z$54,TRUE,FALSE)))),(AND(IF(Advies!$AA$53=A37,TRUE,FALSE),(IF(Advies!$AA$54,TRUE,FALSE)))),(AND(IF(Advies!$AB$53=A37,TRUE,FALSE),(IF(Advies!$AB$54,TRUE,FALSE)))),(AND(IF(Advies!$AC$53=A37,TRUE,FALSE),(IF(Advies!$AC$54,TRUE,FALSE)))),(AND(IF(Advies!$AD$53=A37,TRUE,FALSE),(IF(Advies!$AD$54,TRUE,FALSE)))),(AND(IF(Advies!$AE$53=A37,TRUE,FALSE),(IF(Advies!$AE$54,TRUE,FALSE)))),(AND(IF(Advies!$AF$53=A37,TRUE,FALSE),(IF(Advies!$AF$54,TRUE,FALSE)))),(AND(IF(Advies!$AG$53=A37,TRUE,FALSE),(IF(Advies!$AG$54,TRUE,FALSE)))))</f>
        <v>0</v>
      </c>
      <c r="Q37" s="202" t="b">
        <f>OR((AND(IF(Advies!$X$57=A37,TRUE,FALSE),(IF(Advies!$X$58,TRUE,FALSE)))),(AND(IF(Advies!$Y$57=A37,TRUE,FALSE),(IF(Advies!$Y$58,TRUE,FALSE)))),(AND(IF(Advies!$Z$57=A37,TRUE,FALSE),(IF(Advies!$Z$58,TRUE,FALSE)))),(AND(IF(Advies!$AA$57=A37,TRUE,FALSE),(IF(Advies!$AA$58,TRUE,FALSE)))),(AND(IF(Advies!$AB$57=A37,TRUE,FALSE),(IF(Advies!$AB$58,TRUE,FALSE)))),(AND(IF(Advies!$AC$57=A37,TRUE,FALSE),(IF(Advies!$AC$58,TRUE,FALSE)))),(AND(IF(Advies!$AD$57=A37,TRUE,FALSE),(IF(Advies!$AD$58,TRUE,FALSE)))),(AND(IF(Advies!$AE$57=A37,TRUE,FALSE),(IF(Advies!$AE$58,TRUE,FALSE)))),(AND(IF(Advies!$AF$57=A37,TRUE,FALSE),(IF(Advies!$AF$58,TRUE,FALSE)))),(AND(IF(Advies!$AG$57=A37,TRUE,FALSE),(IF(Advies!$AG$58,TRUE,FALSE)))))</f>
        <v>0</v>
      </c>
      <c r="R37" s="202" t="b">
        <f>OR((AND(IF(Advies!$X$61=A37,TRUE,FALSE),(IF(Advies!$X$62,TRUE,FALSE)))),(AND(IF(Advies!$Y$61=A37,TRUE,FALSE),(IF(Advies!$Y$62,TRUE,FALSE)))),(AND(IF(Advies!$Z$61=A37,TRUE,FALSE),(IF(Advies!$Z$62,TRUE,FALSE)))),(AND(IF(Advies!$AA$61=A37,TRUE,FALSE),(IF(Advies!$AA$62,TRUE,FALSE)))),(AND(IF(Advies!$AB$61=A37,TRUE,FALSE),(IF(Advies!$AB$62,TRUE,FALSE)))),(AND(IF(Advies!$AC$61=A37,TRUE,FALSE),(IF(Advies!$AC$62,TRUE,FALSE)))),(AND(IF(Advies!$AD$61=A37,TRUE,FALSE),(IF(Advies!$AD$62,TRUE,FALSE)))),(AND(IF(Advies!$AE$61=A37,TRUE,FALSE),(IF(Advies!$AE$62,TRUE,FALSE)))),(AND(IF(Advies!$AF$61=A37,TRUE,FALSE),(IF(Advies!$AF$62,TRUE,FALSE)))),(AND(IF(Advies!$AG$61=A37,TRUE,FALSE),(IF(Advies!$AG$62,TRUE,FALSE)))))</f>
        <v>0</v>
      </c>
      <c r="S37" s="202" t="b">
        <f>OR((AND(IF(Advies!$X$66=A37,TRUE,FALSE),(IF(Advies!$X$67,TRUE,FALSE)))),(AND(IF(Advies!$Y$66=A37,TRUE,FALSE),(IF(Advies!$Y$67,TRUE,FALSE)))),(AND(IF(Advies!$Z$66=A37,TRUE,FALSE),(IF(Advies!$Z$67,TRUE,FALSE)))),(AND(IF(Advies!$AA$66=A37,TRUE,FALSE),(IF(Advies!$AA$67,TRUE,FALSE)))),(AND(IF(Advies!$AB$66=A37,TRUE,FALSE),(IF(Advies!$AB$67,TRUE,FALSE)))),(AND(IF(Advies!$AC$66=A37,TRUE,FALSE),(IF(Advies!$AC$67,TRUE,FALSE)))),(AND(IF(Advies!$AD$66=A37,TRUE,FALSE),(IF(Advies!$AD$67,TRUE,FALSE)))),(AND(IF(Advies!$AE$66=A37,TRUE,FALSE),(IF(Advies!$AE$67,TRUE,FALSE)))),(AND(IF(Advies!$AF$66=A37,TRUE,FALSE),(IF(Advies!$AF$67,TRUE,FALSE)))),(AND(IF(Advies!$AG$66=A37,TRUE,FALSE),(IF(Advies!$AG$67,TRUE,FALSE)))))</f>
        <v>0</v>
      </c>
      <c r="T37" s="202" t="b">
        <f>OR((AND(IF(Advies!$X$70=A37,TRUE,FALSE),(IF(Advies!$X$71,TRUE,FALSE)))),(AND(IF(Advies!$Y$70=A37,TRUE,FALSE),(IF(Advies!$Y$71,TRUE,FALSE)))),(AND(IF(Advies!$Z$70=A37,TRUE,FALSE),(IF(Advies!$Z$71,TRUE,FALSE)))),(AND(IF(Advies!$AA$70=A37,TRUE,FALSE),(IF(Advies!$AA$71,TRUE,FALSE)))),(AND(IF(Advies!$AB$70=A37,TRUE,FALSE),(IF(Advies!$AB$71,TRUE,FALSE)))),(AND(IF(Advies!$AC$70=A37,TRUE,FALSE),(IF(Advies!$AC$71,TRUE,FALSE)))),(AND(IF(Advies!$AD$70=A37,TRUE,FALSE),(IF(Advies!$AD$71,TRUE,FALSE)))),(AND(IF(Advies!$AE$70=A37,TRUE,FALSE),(IF(Advies!$AE$71,TRUE,FALSE)))),(AND(IF(Advies!$AF$70=A37,TRUE,FALSE),(IF(Advies!$AF$71,TRUE,FALSE)))),(AND(IF(Advies!$AG$70=A37,TRUE,FALSE),(IF(Advies!$AG$71,TRUE,FALSE)))))</f>
        <v>0</v>
      </c>
      <c r="U37" s="202" t="b">
        <f>OR((AND(IF(Advies!$X$74=A37,TRUE,FALSE),(IF(Advies!$X$75,TRUE,FALSE)))),(AND(IF(Advies!$Y$74=A37,TRUE,FALSE),(IF(Advies!$Y$75,TRUE,FALSE)))),(AND(IF(Advies!$Z$74=A37,TRUE,FALSE),(IF(Advies!$Z$75,TRUE,FALSE)))),(AND(IF(Advies!$AA$74=A37,TRUE,FALSE),(IF(Advies!$AA$75,TRUE,FALSE)))),(AND(IF(Advies!$AB$74=A37,TRUE,FALSE),(IF(Advies!$AB$75,TRUE,FALSE)))),(AND(IF(Advies!$AC$74=A37,TRUE,FALSE),(IF(Advies!$AC$75,TRUE,FALSE)))),(AND(IF(Advies!$AD$74=A37,TRUE,FALSE),(IF(Advies!$AD$75,TRUE,FALSE)))),(AND(IF(Advies!$AE$74=A37,TRUE,FALSE),(IF(Advies!$AE$75,TRUE,FALSE)))),(AND(IF(Advies!$AF$74=A37,TRUE,FALSE),(IF(Advies!$AF$75,TRUE,FALSE)))),(AND(IF(Advies!$AG$74=A37,TRUE,FALSE),(IF(Advies!$AG$75,TRUE,FALSE)))))</f>
        <v>0</v>
      </c>
      <c r="V37" s="35"/>
      <c r="W37" s="35"/>
      <c r="X37" s="35"/>
      <c r="Y37" s="35"/>
      <c r="Z37" s="35"/>
      <c r="AA37" s="35"/>
      <c r="AB37" s="35"/>
      <c r="AC37" s="35"/>
      <c r="AD37" s="35"/>
      <c r="AE37" s="35"/>
      <c r="AF37" s="35"/>
      <c r="AG37" s="35"/>
      <c r="AH37" s="35"/>
      <c r="AI37" s="35"/>
      <c r="AJ37" s="35"/>
      <c r="AK37" s="35"/>
      <c r="AL37" s="35"/>
      <c r="AM37" s="35"/>
      <c r="AN37" s="35"/>
      <c r="AO37" s="35"/>
      <c r="AP37" s="35"/>
      <c r="AQ37" s="35"/>
      <c r="AR37" s="35"/>
      <c r="AS37" s="35"/>
      <c r="AT37" s="35"/>
      <c r="AU37" s="35"/>
      <c r="AV37" s="35"/>
      <c r="AW37" s="35"/>
      <c r="AX37" s="35"/>
      <c r="AY37" s="35"/>
      <c r="AZ37" s="35"/>
      <c r="BA37" s="35"/>
      <c r="BB37" s="35"/>
      <c r="BC37" s="35"/>
      <c r="BD37" s="35"/>
      <c r="BE37" s="35"/>
      <c r="BF37" s="35"/>
      <c r="BG37" s="35"/>
      <c r="BH37" s="35"/>
      <c r="BI37" s="35"/>
      <c r="BJ37" s="35"/>
      <c r="BK37" s="35"/>
      <c r="BL37" s="35"/>
      <c r="BM37" s="35"/>
    </row>
    <row r="38" spans="1:65" x14ac:dyDescent="0.25">
      <c r="A38" s="17" t="s">
        <v>83</v>
      </c>
      <c r="B38" s="194" t="b">
        <f t="shared" si="2"/>
        <v>0</v>
      </c>
      <c r="C38" s="169"/>
      <c r="D38" s="202" t="b">
        <f>OR((AND(IF(Advies!$X$2=A38,TRUE,FALSE),(IF(Advies!$X$3,TRUE,FALSE)))),(AND(IF(Advies!$Y$2=A38,TRUE,FALSE),(IF(Advies!$Y$3,TRUE,FALSE)))),(AND(IF(Advies!$Z$2=A38,TRUE,FALSE),(IF(Advies!$Z$3,TRUE,FALSE)))),(AND(IF(Advies!$AA$2=A38,TRUE,FALSE),(IF(Advies!$AA$3,TRUE,FALSE)))),(AND(IF(Advies!$AB$2=A38,TRUE,FALSE),(IF(Advies!$AB$3,TRUE,FALSE)))),(AND(IF(Advies!$AC$2=A38,TRUE,FALSE),(IF(Advies!$AC$3,TRUE,FALSE)))),(AND(IF(Advies!$AD$2=A38,TRUE,FALSE),(IF(Advies!$AD$3,TRUE,FALSE)))),(AND(IF(Advies!$AE$2=A38,TRUE,FALSE),(IF(Advies!$AE$3,TRUE,FALSE)))),(AND(IF(Advies!$AF$2=A38,TRUE,FALSE),(IF(Advies!$AF$3,TRUE,FALSE)))),(AND(IF(Advies!$AG$2=A38,TRUE,FALSE),(IF(Advies!$AG$3,TRUE,FALSE)))))</f>
        <v>0</v>
      </c>
      <c r="E38" s="202" t="b">
        <f>OR((AND(IF(Advies!$X$6=A38,TRUE,FALSE),(IF(Advies!$X$7,TRUE,FALSE)))),(AND(IF(Advies!$Y$6=A38,TRUE,FALSE),(IF(Advies!$Y$7,TRUE,FALSE)))),(AND(IF(Advies!$Z$6=A38,TRUE,FALSE),(IF(Advies!$Z$7,TRUE,FALSE)))),(AND(IF(Advies!$AA$6=A38,TRUE,FALSE),(IF(Advies!$AA$7,TRUE,FALSE)))),(AND(IF(Advies!$AB$6=A38,TRUE,FALSE),(IF(Advies!$AB$7,TRUE,FALSE)))),(AND(IF(Advies!$AC$6=A38,TRUE,FALSE),(IF(Advies!$AC$7,TRUE,FALSE)))),(AND(IF(Advies!$AD$6=A38,TRUE,FALSE),(IF(Advies!$AD$7,TRUE,FALSE)))),(AND(IF(Advies!$AE$6=A38,TRUE,FALSE),(IF(Advies!$AE$7,TRUE,FALSE)))),(AND(IF(Advies!$AF$6=A38,TRUE,FALSE),(IF(Advies!$AF$7,TRUE,FALSE)))),(AND(IF(Advies!$AG$6=A38,TRUE,FALSE),(IF(Advies!$AG$7,TRUE,FALSE)))))</f>
        <v>0</v>
      </c>
      <c r="F38" s="202" t="b">
        <f>OR((AND(IF(Advies!$X$10=A38,TRUE,FALSE),(IF(Advies!$X$11,TRUE,FALSE)))),(AND(IF(Advies!$Y$10=A38,TRUE,FALSE),(IF(Advies!$Y$11,TRUE,FALSE)))),(AND(IF(Advies!$Z$10=A38,TRUE,FALSE),(IF(Advies!$Z$11,TRUE,FALSE)))),(AND(IF(Advies!$AA$10=A38,TRUE,FALSE),(IF(Advies!$AA$11,TRUE,FALSE)))),(AND(IF(Advies!$AB$10=A38,TRUE,FALSE),(IF(Advies!$AB$11,TRUE,FALSE)))),(AND(IF(Advies!$AC$10=A38,TRUE,FALSE),(IF(Advies!$AC$11,TRUE,FALSE)))),(AND(IF(Advies!$AD$10=A38,TRUE,FALSE),(IF(Advies!$AD$11,TRUE,FALSE)))),(AND(IF(Advies!$AE$10=A38,TRUE,FALSE),(IF(Advies!$AE$11,TRUE,FALSE)))),(AND(IF(Advies!$AF$10=A38,TRUE,FALSE),(IF(Advies!$AF$11,TRUE,FALSE)))),(AND(IF(Advies!$AG$10=A38,TRUE,FALSE),(IF(Advies!$AG$11,TRUE,FALSE)))))</f>
        <v>0</v>
      </c>
      <c r="G38" s="202" t="b">
        <f>OR((AND(IF(Advies!$X$14=A38,TRUE,FALSE),(IF(Advies!$X$15,TRUE,FALSE)))),(AND(IF(Advies!$Y$14=A38,TRUE,FALSE),(IF(Advies!$Y$15,TRUE,FALSE)))),(AND(IF(Advies!$Z$14=A38,TRUE,FALSE),(IF(Advies!$Z$15,TRUE,FALSE)))),(AND(IF(Advies!$AA$14=A38,TRUE,FALSE),(IF(Advies!$AA$15,TRUE,FALSE)))),(AND(IF(Advies!$AB$14=A38,TRUE,FALSE),(IF(Advies!$AB$15,TRUE,FALSE)))),(AND(IF(Advies!$AC$14=A38,TRUE,FALSE),(IF(Advies!$AC$15,TRUE,FALSE)))),(AND(IF(Advies!$AD$14=A38,TRUE,FALSE),(IF(Advies!$AD$15,TRUE,FALSE)))),(AND(IF(Advies!$AE$14=A38,TRUE,FALSE),(IF(Advies!$AE$15,TRUE,FALSE)))),(AND(IF(Advies!$AF$14=A38,TRUE,FALSE),(IF(Advies!$AF$15,TRUE,FALSE)))),(AND(IF(Advies!$AG$14=A38,TRUE,FALSE),(IF(Advies!$AG$15,TRUE,FALSE)))))</f>
        <v>0</v>
      </c>
      <c r="H38" s="202" t="b">
        <f>OR((AND(IF(Advies!$X$18=A38,TRUE,FALSE),(IF(Advies!$X$19,TRUE,FALSE)))),(AND(IF(Advies!$Y$18=A38,TRUE,FALSE),(IF(Advies!$Y$19,TRUE,FALSE)))),(AND(IF(Advies!$Z$18=A38,TRUE,FALSE),(IF(Advies!$Z$19,TRUE,FALSE)))),(AND(IF(Advies!$AA$18=A38,TRUE,FALSE),(IF(Advies!$AA$19,TRUE,FALSE)))),(AND(IF(Advies!$AB$18=A38,TRUE,FALSE),(IF(Advies!$AB$19,TRUE,FALSE)))),(AND(IF(Advies!$AC$18=A38,TRUE,FALSE),(IF(Advies!$AC$19,TRUE,FALSE)))),(AND(IF(Advies!$AD$18=A38,TRUE,FALSE),(IF(Advies!$AD$19,TRUE,FALSE)))),(AND(IF(Advies!$AE$18=A38,TRUE,FALSE),(IF(Advies!$AE$19,TRUE,FALSE)))),(AND(IF(Advies!$AF$18=A38,TRUE,FALSE),(IF(Advies!$AF$19,TRUE,FALSE)))),(AND(IF(Advies!$AG$18=A38,TRUE,FALSE),(IF(Advies!$AG$19,TRUE,FALSE)))))</f>
        <v>0</v>
      </c>
      <c r="I38" s="202" t="b">
        <f>OR((AND(IF(Advies!$X$22=A38,TRUE,FALSE),(IF(Advies!$X$23,TRUE,FALSE)))),(AND(IF(Advies!$Y$22=A38,TRUE,FALSE),(IF(Advies!$Y$23,TRUE,FALSE)))),(AND(IF(Advies!$Z$22=A38,TRUE,FALSE),(IF(Advies!$Z$23,TRUE,FALSE)))),(AND(IF(Advies!$AA$22=A38,TRUE,FALSE),(IF(Advies!$AA$23,TRUE,FALSE)))),(AND(IF(Advies!$AB$22=A38,TRUE,FALSE),(IF(Advies!$AB$23,TRUE,FALSE)))),(AND(IF(Advies!$AC$22=A38,TRUE,FALSE),(IF(Advies!$AC$23,TRUE,FALSE)))),(AND(IF(Advies!$AD$22=A38,TRUE,FALSE),(IF(Advies!$AD$23,TRUE,FALSE)))),(AND(IF(Advies!$AE$22=A38,TRUE,FALSE),(IF(Advies!$AE$23,TRUE,FALSE)))),(AND(IF(Advies!$AF$22=A38,TRUE,FALSE),(IF(Advies!$AF$23,TRUE,FALSE)))),(AND(IF(Advies!$AG$22=A38,TRUE,FALSE),(IF(Advies!$AG$23,TRUE,FALSE)))))</f>
        <v>0</v>
      </c>
      <c r="J38" s="202" t="b">
        <f>OR((AND(IF(Advies!$X$26=A38,TRUE,FALSE),(IF(Advies!$X$27,TRUE,FALSE)))),(AND(IF(Advies!$Y$26=A38,TRUE,FALSE),(IF(Advies!$Y$27,TRUE,FALSE)))),(AND(IF(Advies!$Z$26=A38,TRUE,FALSE),(IF(Advies!$Z$27,TRUE,FALSE)))),(AND(IF(Advies!$AA$26=A38,TRUE,FALSE),(IF(Advies!$AA$27,TRUE,FALSE)))),(AND(IF(Advies!$AB$26=A38,TRUE,FALSE),(IF(Advies!$AB$27,TRUE,FALSE)))),(AND(IF(Advies!$AC$26=A38,TRUE,FALSE),(IF(Advies!$AC$27,TRUE,FALSE)))),(AND(IF(Advies!$AD$26=A38,TRUE,FALSE),(IF(Advies!$AD$27,TRUE,FALSE)))),(AND(IF(Advies!$AE$26=A38,TRUE,FALSE),(IF(Advies!$AE$27,TRUE,FALSE)))),(AND(IF(Advies!$AF$26=A38,TRUE,FALSE),(IF(Advies!$AF$27,TRUE,FALSE)))),(AND(IF(Advies!$AG$26=A38,TRUE,FALSE),(IF(Advies!$AG$27,TRUE,FALSE)))))</f>
        <v>0</v>
      </c>
      <c r="K38" s="202" t="b">
        <f>OR((AND(IF(Advies!$X$31=A38,TRUE,FALSE),(IF(Advies!$X$32,TRUE,FALSE)))),(AND(IF(Advies!$Y$31=A38,TRUE,FALSE),(IF(Advies!$Y$32,TRUE,FALSE)))),(AND(IF(Advies!$Z$31=A38,TRUE,FALSE),(IF(Advies!$Z$32,TRUE,FALSE)))),(AND(IF(Advies!$AA$31=A38,TRUE,FALSE),(IF(Advies!$AA$32,TRUE,FALSE)))),(AND(IF(Advies!$AB$31=A38,TRUE,FALSE),(IF(Advies!$AB$32,TRUE,FALSE)))),(AND(IF(Advies!$AC$31=A38,TRUE,FALSE),(IF(Advies!$AC$32,TRUE,FALSE)))),(AND(IF(Advies!$AD$31=A38,TRUE,FALSE),(IF(Advies!$AD$32,TRUE,FALSE)))),(AND(IF(Advies!$AE$31=A38,TRUE,FALSE),(IF(Advies!$AE$32,TRUE,FALSE)))),(AND(IF(Advies!$AF$31=A38,TRUE,FALSE),(IF(Advies!$AF$32,TRUE,FALSE)))),(AND(IF(Advies!$AG$31=A38,TRUE,FALSE),(IF(Advies!$AG$32,TRUE,FALSE)))))</f>
        <v>0</v>
      </c>
      <c r="L38" s="202" t="b">
        <f>OR((AND(IF(Advies!$X$35=A38,TRUE,FALSE),(IF(Advies!$X$36,TRUE,FALSE)))),(AND(IF(Advies!$Y$35=A38,TRUE,FALSE),(IF(Advies!$Y$36,TRUE,FALSE)))),(AND(IF(Advies!$Z$35=A38,TRUE,FALSE),(IF(Advies!$Z$36,TRUE,FALSE)))),(AND(IF(Advies!$AA$35=A38,TRUE,FALSE),(IF(Advies!$AA$36,TRUE,FALSE)))),(AND(IF(Advies!$AB$35=A38,TRUE,FALSE),(IF(Advies!$AB$36,TRUE,FALSE)))),(AND(IF(Advies!$AC$35=A38,TRUE,FALSE),(IF(Advies!$AC$36,TRUE,FALSE)))),(AND(IF(Advies!$AD$35=A38,TRUE,FALSE),(IF(Advies!$AD$36,TRUE,FALSE)))),(AND(IF(Advies!$AE$35=A38,TRUE,FALSE),(IF(Advies!$AE$36,TRUE,FALSE)))),(AND(IF(Advies!$AF$35=A38,TRUE,FALSE),(IF(Advies!$AF$36,TRUE,FALSE)))),(AND(IF(Advies!$AG$35=A38,TRUE,FALSE),(IF(Advies!$AG$36,TRUE,FALSE)))))</f>
        <v>0</v>
      </c>
      <c r="M38" s="202" t="b">
        <f>OR((AND(IF(Advies!$X$40=A38,TRUE,FALSE),(IF(Advies!$X$41,TRUE,FALSE)))),(AND(IF(Advies!$Y$40=A38,TRUE,FALSE),(IF(Advies!$Y$41,TRUE,FALSE)))),(AND(IF(Advies!$Z$40=A38,TRUE,FALSE),(IF(Advies!$Z$41,TRUE,FALSE)))),(AND(IF(Advies!$AA$40=A38,TRUE,FALSE),(IF(Advies!$AA$41,TRUE,FALSE)))),(AND(IF(Advies!$AB$40=A38,TRUE,FALSE),(IF(Advies!$AB$41,TRUE,FALSE)))),(AND(IF(Advies!$AC$40=A38,TRUE,FALSE),(IF(Advies!$AC$41,TRUE,FALSE)))),(AND(IF(Advies!$AD$40=A38,TRUE,FALSE),(IF(Advies!$AD$41,TRUE,FALSE)))),(AND(IF(Advies!$AE$40=A38,TRUE,FALSE),(IF(Advies!$AE$41,TRUE,FALSE)))),(AND(IF(Advies!$AF$40=A38,TRUE,FALSE),(IF(Advies!$AF$41,TRUE,FALSE)))),(AND(IF(Advies!$AG$40=A38,TRUE,FALSE),(IF(Advies!$AG$41,TRUE,FALSE)))))</f>
        <v>0</v>
      </c>
      <c r="N38" s="202" t="b">
        <f>OR((AND(IF(Advies!$X$44=A38,TRUE,FALSE),(IF(Advies!$X$45,TRUE,FALSE)))),(AND(IF(Advies!$Y$44=A38,TRUE,FALSE),(IF(Advies!$Y$45,TRUE,FALSE)))),(AND(IF(Advies!$Z$44=A38,TRUE,FALSE),(IF(Advies!$Z$45,TRUE,FALSE)))),(AND(IF(Advies!$AA$44=A38,TRUE,FALSE),(IF(Advies!$AA$45,TRUE,FALSE)))),(AND(IF(Advies!$AB$44=A38,TRUE,FALSE),(IF(Advies!$AB$45,TRUE,FALSE)))),(AND(IF(Advies!$AC$44=A38,TRUE,FALSE),(IF(Advies!$AC$45,TRUE,FALSE)))),(AND(IF(Advies!$AD$44=A38,TRUE,FALSE),(IF(Advies!$AD$45,TRUE,FALSE)))),(AND(IF(Advies!$AE$44=A38,TRUE,FALSE),(IF(Advies!$AE$45,TRUE,FALSE)))),(AND(IF(Advies!$AF$44=A38,TRUE,FALSE),(IF(Advies!$AF$45,TRUE,FALSE)))),(AND(IF(Advies!$AG$44=A38,TRUE,FALSE),(IF(Advies!$AG$45,TRUE,FALSE)))))</f>
        <v>0</v>
      </c>
      <c r="O38" s="202" t="b">
        <f>OR((AND(IF(Advies!$X$49=A38,TRUE,FALSE),(IF(Advies!$X$50,TRUE,FALSE)))),(AND(IF(Advies!$Y$49=A38,TRUE,FALSE),(IF(Advies!$Y$50,TRUE,FALSE)))),(AND(IF(Advies!$Z$49=A38,TRUE,FALSE),(IF(Advies!$Z$50,TRUE,FALSE)))),(AND(IF(Advies!$AA$49=A38,TRUE,FALSE),(IF(Advies!$AA$50,TRUE,FALSE)))),(AND(IF(Advies!$AB$49=A38,TRUE,FALSE),(IF(Advies!$AB$50,TRUE,FALSE)))),(AND(IF(Advies!$AC$49=A38,TRUE,FALSE),(IF(Advies!$AC$50,TRUE,FALSE)))),(AND(IF(Advies!$AD$49=A38,TRUE,FALSE),(IF(Advies!$AD$50,TRUE,FALSE)))),(AND(IF(Advies!$AE$49=A38,TRUE,FALSE),(IF(Advies!$AE$50,TRUE,FALSE)))),(AND(IF(Advies!$AF$49=A38,TRUE,FALSE),(IF(Advies!$AF$50,TRUE,FALSE)))),(AND(IF(Advies!$AG$49=A38,TRUE,FALSE),(IF(Advies!$AG$50,TRUE,FALSE)))))</f>
        <v>0</v>
      </c>
      <c r="P38" s="202" t="b">
        <f>OR((AND(IF(Advies!$X$53=A38,TRUE,FALSE),(IF(Advies!$X$54,TRUE,FALSE)))),(AND(IF(Advies!$Y$53=A38,TRUE,FALSE),(IF(Advies!$Y$54,TRUE,FALSE)))),(AND(IF(Advies!$Z$53=A38,TRUE,FALSE),(IF(Advies!$Z$54,TRUE,FALSE)))),(AND(IF(Advies!$AA$53=A38,TRUE,FALSE),(IF(Advies!$AA$54,TRUE,FALSE)))),(AND(IF(Advies!$AB$53=A38,TRUE,FALSE),(IF(Advies!$AB$54,TRUE,FALSE)))),(AND(IF(Advies!$AC$53=A38,TRUE,FALSE),(IF(Advies!$AC$54,TRUE,FALSE)))),(AND(IF(Advies!$AD$53=A38,TRUE,FALSE),(IF(Advies!$AD$54,TRUE,FALSE)))),(AND(IF(Advies!$AE$53=A38,TRUE,FALSE),(IF(Advies!$AE$54,TRUE,FALSE)))),(AND(IF(Advies!$AF$53=A38,TRUE,FALSE),(IF(Advies!$AF$54,TRUE,FALSE)))),(AND(IF(Advies!$AG$53=A38,TRUE,FALSE),(IF(Advies!$AG$54,TRUE,FALSE)))))</f>
        <v>0</v>
      </c>
      <c r="Q38" s="202" t="b">
        <f>OR((AND(IF(Advies!$X$57=A38,TRUE,FALSE),(IF(Advies!$X$58,TRUE,FALSE)))),(AND(IF(Advies!$Y$57=A38,TRUE,FALSE),(IF(Advies!$Y$58,TRUE,FALSE)))),(AND(IF(Advies!$Z$57=A38,TRUE,FALSE),(IF(Advies!$Z$58,TRUE,FALSE)))),(AND(IF(Advies!$AA$57=A38,TRUE,FALSE),(IF(Advies!$AA$58,TRUE,FALSE)))),(AND(IF(Advies!$AB$57=A38,TRUE,FALSE),(IF(Advies!$AB$58,TRUE,FALSE)))),(AND(IF(Advies!$AC$57=A38,TRUE,FALSE),(IF(Advies!$AC$58,TRUE,FALSE)))),(AND(IF(Advies!$AD$57=A38,TRUE,FALSE),(IF(Advies!$AD$58,TRUE,FALSE)))),(AND(IF(Advies!$AE$57=A38,TRUE,FALSE),(IF(Advies!$AE$58,TRUE,FALSE)))),(AND(IF(Advies!$AF$57=A38,TRUE,FALSE),(IF(Advies!$AF$58,TRUE,FALSE)))),(AND(IF(Advies!$AG$57=A38,TRUE,FALSE),(IF(Advies!$AG$58,TRUE,FALSE)))))</f>
        <v>0</v>
      </c>
      <c r="R38" s="202" t="b">
        <f>OR((AND(IF(Advies!$X$61=A38,TRUE,FALSE),(IF(Advies!$X$62,TRUE,FALSE)))),(AND(IF(Advies!$Y$61=A38,TRUE,FALSE),(IF(Advies!$Y$62,TRUE,FALSE)))),(AND(IF(Advies!$Z$61=A38,TRUE,FALSE),(IF(Advies!$Z$62,TRUE,FALSE)))),(AND(IF(Advies!$AA$61=A38,TRUE,FALSE),(IF(Advies!$AA$62,TRUE,FALSE)))),(AND(IF(Advies!$AB$61=A38,TRUE,FALSE),(IF(Advies!$AB$62,TRUE,FALSE)))),(AND(IF(Advies!$AC$61=A38,TRUE,FALSE),(IF(Advies!$AC$62,TRUE,FALSE)))),(AND(IF(Advies!$AD$61=A38,TRUE,FALSE),(IF(Advies!$AD$62,TRUE,FALSE)))),(AND(IF(Advies!$AE$61=A38,TRUE,FALSE),(IF(Advies!$AE$62,TRUE,FALSE)))),(AND(IF(Advies!$AF$61=A38,TRUE,FALSE),(IF(Advies!$AF$62,TRUE,FALSE)))),(AND(IF(Advies!$AG$61=A38,TRUE,FALSE),(IF(Advies!$AG$62,TRUE,FALSE)))))</f>
        <v>0</v>
      </c>
      <c r="S38" s="202" t="b">
        <f>OR((AND(IF(Advies!$X$66=A38,TRUE,FALSE),(IF(Advies!$X$67,TRUE,FALSE)))),(AND(IF(Advies!$Y$66=A38,TRUE,FALSE),(IF(Advies!$Y$67,TRUE,FALSE)))),(AND(IF(Advies!$Z$66=A38,TRUE,FALSE),(IF(Advies!$Z$67,TRUE,FALSE)))),(AND(IF(Advies!$AA$66=A38,TRUE,FALSE),(IF(Advies!$AA$67,TRUE,FALSE)))),(AND(IF(Advies!$AB$66=A38,TRUE,FALSE),(IF(Advies!$AB$67,TRUE,FALSE)))),(AND(IF(Advies!$AC$66=A38,TRUE,FALSE),(IF(Advies!$AC$67,TRUE,FALSE)))),(AND(IF(Advies!$AD$66=A38,TRUE,FALSE),(IF(Advies!$AD$67,TRUE,FALSE)))),(AND(IF(Advies!$AE$66=A38,TRUE,FALSE),(IF(Advies!$AE$67,TRUE,FALSE)))),(AND(IF(Advies!$AF$66=A38,TRUE,FALSE),(IF(Advies!$AF$67,TRUE,FALSE)))),(AND(IF(Advies!$AG$66=A38,TRUE,FALSE),(IF(Advies!$AG$67,TRUE,FALSE)))))</f>
        <v>0</v>
      </c>
      <c r="T38" s="202" t="b">
        <f>OR((AND(IF(Advies!$X$70=A38,TRUE,FALSE),(IF(Advies!$X$71,TRUE,FALSE)))),(AND(IF(Advies!$Y$70=A38,TRUE,FALSE),(IF(Advies!$Y$71,TRUE,FALSE)))),(AND(IF(Advies!$Z$70=A38,TRUE,FALSE),(IF(Advies!$Z$71,TRUE,FALSE)))),(AND(IF(Advies!$AA$70=A38,TRUE,FALSE),(IF(Advies!$AA$71,TRUE,FALSE)))),(AND(IF(Advies!$AB$70=A38,TRUE,FALSE),(IF(Advies!$AB$71,TRUE,FALSE)))),(AND(IF(Advies!$AC$70=A38,TRUE,FALSE),(IF(Advies!$AC$71,TRUE,FALSE)))),(AND(IF(Advies!$AD$70=A38,TRUE,FALSE),(IF(Advies!$AD$71,TRUE,FALSE)))),(AND(IF(Advies!$AE$70=A38,TRUE,FALSE),(IF(Advies!$AE$71,TRUE,FALSE)))),(AND(IF(Advies!$AF$70=A38,TRUE,FALSE),(IF(Advies!$AF$71,TRUE,FALSE)))),(AND(IF(Advies!$AG$70=A38,TRUE,FALSE),(IF(Advies!$AG$71,TRUE,FALSE)))))</f>
        <v>0</v>
      </c>
      <c r="U38" s="202" t="b">
        <f>OR((AND(IF(Advies!$X$74=A38,TRUE,FALSE),(IF(Advies!$X$75,TRUE,FALSE)))),(AND(IF(Advies!$Y$74=A38,TRUE,FALSE),(IF(Advies!$Y$75,TRUE,FALSE)))),(AND(IF(Advies!$Z$74=A38,TRUE,FALSE),(IF(Advies!$Z$75,TRUE,FALSE)))),(AND(IF(Advies!$AA$74=A38,TRUE,FALSE),(IF(Advies!$AA$75,TRUE,FALSE)))),(AND(IF(Advies!$AB$74=A38,TRUE,FALSE),(IF(Advies!$AB$75,TRUE,FALSE)))),(AND(IF(Advies!$AC$74=A38,TRUE,FALSE),(IF(Advies!$AC$75,TRUE,FALSE)))),(AND(IF(Advies!$AD$74=A38,TRUE,FALSE),(IF(Advies!$AD$75,TRUE,FALSE)))),(AND(IF(Advies!$AE$74=A38,TRUE,FALSE),(IF(Advies!$AE$75,TRUE,FALSE)))),(AND(IF(Advies!$AF$74=A38,TRUE,FALSE),(IF(Advies!$AF$75,TRUE,FALSE)))),(AND(IF(Advies!$AG$74=A38,TRUE,FALSE),(IF(Advies!$AG$75,TRUE,FALSE)))))</f>
        <v>0</v>
      </c>
      <c r="V38" s="35"/>
      <c r="W38" s="35"/>
      <c r="X38" s="35"/>
      <c r="Y38" s="35"/>
      <c r="Z38" s="35"/>
      <c r="AA38" s="35"/>
      <c r="AB38" s="35"/>
      <c r="AC38" s="35"/>
      <c r="AD38" s="35"/>
      <c r="AE38" s="35"/>
      <c r="AF38" s="35"/>
      <c r="AG38" s="35"/>
      <c r="AH38" s="35"/>
      <c r="AI38" s="35"/>
      <c r="AJ38" s="35"/>
      <c r="AK38" s="35"/>
      <c r="AL38" s="35"/>
      <c r="AM38" s="35"/>
      <c r="AN38" s="35"/>
      <c r="AO38" s="35"/>
      <c r="AP38" s="35"/>
      <c r="AQ38" s="35"/>
      <c r="AR38" s="35"/>
      <c r="AS38" s="35"/>
      <c r="AT38" s="35"/>
      <c r="AU38" s="35"/>
      <c r="AV38" s="35"/>
      <c r="AW38" s="35"/>
      <c r="AX38" s="35"/>
      <c r="AY38" s="35"/>
      <c r="AZ38" s="35"/>
      <c r="BA38" s="35"/>
      <c r="BB38" s="35"/>
      <c r="BC38" s="35"/>
      <c r="BD38" s="35"/>
      <c r="BE38" s="35"/>
      <c r="BF38" s="35"/>
      <c r="BG38" s="35"/>
      <c r="BH38" s="35"/>
      <c r="BI38" s="35"/>
      <c r="BJ38" s="35"/>
      <c r="BK38" s="35"/>
      <c r="BL38" s="35"/>
      <c r="BM38" s="35"/>
    </row>
    <row r="39" spans="1:65" x14ac:dyDescent="0.25">
      <c r="A39" s="17" t="s">
        <v>85</v>
      </c>
      <c r="B39" s="194" t="b">
        <f t="shared" si="2"/>
        <v>0</v>
      </c>
      <c r="C39" s="169"/>
      <c r="D39" s="202" t="b">
        <f>OR((AND(IF(Advies!$X$2=A39,TRUE,FALSE),(IF(Advies!$X$3,TRUE,FALSE)))),(AND(IF(Advies!$Y$2=A39,TRUE,FALSE),(IF(Advies!$Y$3,TRUE,FALSE)))),(AND(IF(Advies!$Z$2=A39,TRUE,FALSE),(IF(Advies!$Z$3,TRUE,FALSE)))),(AND(IF(Advies!$AA$2=A39,TRUE,FALSE),(IF(Advies!$AA$3,TRUE,FALSE)))),(AND(IF(Advies!$AB$2=A39,TRUE,FALSE),(IF(Advies!$AB$3,TRUE,FALSE)))),(AND(IF(Advies!$AC$2=A39,TRUE,FALSE),(IF(Advies!$AC$3,TRUE,FALSE)))),(AND(IF(Advies!$AD$2=A39,TRUE,FALSE),(IF(Advies!$AD$3,TRUE,FALSE)))),(AND(IF(Advies!$AE$2=A39,TRUE,FALSE),(IF(Advies!$AE$3,TRUE,FALSE)))),(AND(IF(Advies!$AF$2=A39,TRUE,FALSE),(IF(Advies!$AF$3,TRUE,FALSE)))),(AND(IF(Advies!$AG$2=A39,TRUE,FALSE),(IF(Advies!$AG$3,TRUE,FALSE)))))</f>
        <v>0</v>
      </c>
      <c r="E39" s="202" t="b">
        <f>OR((AND(IF(Advies!$X$6=A39,TRUE,FALSE),(IF(Advies!$X$7,TRUE,FALSE)))),(AND(IF(Advies!$Y$6=A39,TRUE,FALSE),(IF(Advies!$Y$7,TRUE,FALSE)))),(AND(IF(Advies!$Z$6=A39,TRUE,FALSE),(IF(Advies!$Z$7,TRUE,FALSE)))),(AND(IF(Advies!$AA$6=A39,TRUE,FALSE),(IF(Advies!$AA$7,TRUE,FALSE)))),(AND(IF(Advies!$AB$6=A39,TRUE,FALSE),(IF(Advies!$AB$7,TRUE,FALSE)))),(AND(IF(Advies!$AC$6=A39,TRUE,FALSE),(IF(Advies!$AC$7,TRUE,FALSE)))),(AND(IF(Advies!$AD$6=A39,TRUE,FALSE),(IF(Advies!$AD$7,TRUE,FALSE)))),(AND(IF(Advies!$AE$6=A39,TRUE,FALSE),(IF(Advies!$AE$7,TRUE,FALSE)))),(AND(IF(Advies!$AF$6=A39,TRUE,FALSE),(IF(Advies!$AF$7,TRUE,FALSE)))),(AND(IF(Advies!$AG$6=A39,TRUE,FALSE),(IF(Advies!$AG$7,TRUE,FALSE)))))</f>
        <v>0</v>
      </c>
      <c r="F39" s="202" t="b">
        <f>OR((AND(IF(Advies!$X$10=A39,TRUE,FALSE),(IF(Advies!$X$11,TRUE,FALSE)))),(AND(IF(Advies!$Y$10=A39,TRUE,FALSE),(IF(Advies!$Y$11,TRUE,FALSE)))),(AND(IF(Advies!$Z$10=A39,TRUE,FALSE),(IF(Advies!$Z$11,TRUE,FALSE)))),(AND(IF(Advies!$AA$10=A39,TRUE,FALSE),(IF(Advies!$AA$11,TRUE,FALSE)))),(AND(IF(Advies!$AB$10=A39,TRUE,FALSE),(IF(Advies!$AB$11,TRUE,FALSE)))),(AND(IF(Advies!$AC$10=A39,TRUE,FALSE),(IF(Advies!$AC$11,TRUE,FALSE)))),(AND(IF(Advies!$AD$10=A39,TRUE,FALSE),(IF(Advies!$AD$11,TRUE,FALSE)))),(AND(IF(Advies!$AE$10=A39,TRUE,FALSE),(IF(Advies!$AE$11,TRUE,FALSE)))),(AND(IF(Advies!$AF$10=A39,TRUE,FALSE),(IF(Advies!$AF$11,TRUE,FALSE)))),(AND(IF(Advies!$AG$10=A39,TRUE,FALSE),(IF(Advies!$AG$11,TRUE,FALSE)))))</f>
        <v>0</v>
      </c>
      <c r="G39" s="202" t="b">
        <f>OR((AND(IF(Advies!$X$14=A39,TRUE,FALSE),(IF(Advies!$X$15,TRUE,FALSE)))),(AND(IF(Advies!$Y$14=A39,TRUE,FALSE),(IF(Advies!$Y$15,TRUE,FALSE)))),(AND(IF(Advies!$Z$14=A39,TRUE,FALSE),(IF(Advies!$Z$15,TRUE,FALSE)))),(AND(IF(Advies!$AA$14=A39,TRUE,FALSE),(IF(Advies!$AA$15,TRUE,FALSE)))),(AND(IF(Advies!$AB$14=A39,TRUE,FALSE),(IF(Advies!$AB$15,TRUE,FALSE)))),(AND(IF(Advies!$AC$14=A39,TRUE,FALSE),(IF(Advies!$AC$15,TRUE,FALSE)))),(AND(IF(Advies!$AD$14=A39,TRUE,FALSE),(IF(Advies!$AD$15,TRUE,FALSE)))),(AND(IF(Advies!$AE$14=A39,TRUE,FALSE),(IF(Advies!$AE$15,TRUE,FALSE)))),(AND(IF(Advies!$AF$14=A39,TRUE,FALSE),(IF(Advies!$AF$15,TRUE,FALSE)))),(AND(IF(Advies!$AG$14=A39,TRUE,FALSE),(IF(Advies!$AG$15,TRUE,FALSE)))))</f>
        <v>0</v>
      </c>
      <c r="H39" s="202" t="b">
        <f>OR((AND(IF(Advies!$X$18=A39,TRUE,FALSE),(IF(Advies!$X$19,TRUE,FALSE)))),(AND(IF(Advies!$Y$18=A39,TRUE,FALSE),(IF(Advies!$Y$19,TRUE,FALSE)))),(AND(IF(Advies!$Z$18=A39,TRUE,FALSE),(IF(Advies!$Z$19,TRUE,FALSE)))),(AND(IF(Advies!$AA$18=A39,TRUE,FALSE),(IF(Advies!$AA$19,TRUE,FALSE)))),(AND(IF(Advies!$AB$18=A39,TRUE,FALSE),(IF(Advies!$AB$19,TRUE,FALSE)))),(AND(IF(Advies!$AC$18=A39,TRUE,FALSE),(IF(Advies!$AC$19,TRUE,FALSE)))),(AND(IF(Advies!$AD$18=A39,TRUE,FALSE),(IF(Advies!$AD$19,TRUE,FALSE)))),(AND(IF(Advies!$AE$18=A39,TRUE,FALSE),(IF(Advies!$AE$19,TRUE,FALSE)))),(AND(IF(Advies!$AF$18=A39,TRUE,FALSE),(IF(Advies!$AF$19,TRUE,FALSE)))),(AND(IF(Advies!$AG$18=A39,TRUE,FALSE),(IF(Advies!$AG$19,TRUE,FALSE)))))</f>
        <v>0</v>
      </c>
      <c r="I39" s="202" t="b">
        <f>OR((AND(IF(Advies!$X$22=A39,TRUE,FALSE),(IF(Advies!$X$23,TRUE,FALSE)))),(AND(IF(Advies!$Y$22=A39,TRUE,FALSE),(IF(Advies!$Y$23,TRUE,FALSE)))),(AND(IF(Advies!$Z$22=A39,TRUE,FALSE),(IF(Advies!$Z$23,TRUE,FALSE)))),(AND(IF(Advies!$AA$22=A39,TRUE,FALSE),(IF(Advies!$AA$23,TRUE,FALSE)))),(AND(IF(Advies!$AB$22=A39,TRUE,FALSE),(IF(Advies!$AB$23,TRUE,FALSE)))),(AND(IF(Advies!$AC$22=A39,TRUE,FALSE),(IF(Advies!$AC$23,TRUE,FALSE)))),(AND(IF(Advies!$AD$22=A39,TRUE,FALSE),(IF(Advies!$AD$23,TRUE,FALSE)))),(AND(IF(Advies!$AE$22=A39,TRUE,FALSE),(IF(Advies!$AE$23,TRUE,FALSE)))),(AND(IF(Advies!$AF$22=A39,TRUE,FALSE),(IF(Advies!$AF$23,TRUE,FALSE)))),(AND(IF(Advies!$AG$22=A39,TRUE,FALSE),(IF(Advies!$AG$23,TRUE,FALSE)))))</f>
        <v>0</v>
      </c>
      <c r="J39" s="202" t="b">
        <f>OR((AND(IF(Advies!$X$26=A39,TRUE,FALSE),(IF(Advies!$X$27,TRUE,FALSE)))),(AND(IF(Advies!$Y$26=A39,TRUE,FALSE),(IF(Advies!$Y$27,TRUE,FALSE)))),(AND(IF(Advies!$Z$26=A39,TRUE,FALSE),(IF(Advies!$Z$27,TRUE,FALSE)))),(AND(IF(Advies!$AA$26=A39,TRUE,FALSE),(IF(Advies!$AA$27,TRUE,FALSE)))),(AND(IF(Advies!$AB$26=A39,TRUE,FALSE),(IF(Advies!$AB$27,TRUE,FALSE)))),(AND(IF(Advies!$AC$26=A39,TRUE,FALSE),(IF(Advies!$AC$27,TRUE,FALSE)))),(AND(IF(Advies!$AD$26=A39,TRUE,FALSE),(IF(Advies!$AD$27,TRUE,FALSE)))),(AND(IF(Advies!$AE$26=A39,TRUE,FALSE),(IF(Advies!$AE$27,TRUE,FALSE)))),(AND(IF(Advies!$AF$26=A39,TRUE,FALSE),(IF(Advies!$AF$27,TRUE,FALSE)))),(AND(IF(Advies!$AG$26=A39,TRUE,FALSE),(IF(Advies!$AG$27,TRUE,FALSE)))))</f>
        <v>0</v>
      </c>
      <c r="K39" s="202" t="b">
        <f>OR((AND(IF(Advies!$X$31=A39,TRUE,FALSE),(IF(Advies!$X$32,TRUE,FALSE)))),(AND(IF(Advies!$Y$31=A39,TRUE,FALSE),(IF(Advies!$Y$32,TRUE,FALSE)))),(AND(IF(Advies!$Z$31=A39,TRUE,FALSE),(IF(Advies!$Z$32,TRUE,FALSE)))),(AND(IF(Advies!$AA$31=A39,TRUE,FALSE),(IF(Advies!$AA$32,TRUE,FALSE)))),(AND(IF(Advies!$AB$31=A39,TRUE,FALSE),(IF(Advies!$AB$32,TRUE,FALSE)))),(AND(IF(Advies!$AC$31=A39,TRUE,FALSE),(IF(Advies!$AC$32,TRUE,FALSE)))),(AND(IF(Advies!$AD$31=A39,TRUE,FALSE),(IF(Advies!$AD$32,TRUE,FALSE)))),(AND(IF(Advies!$AE$31=A39,TRUE,FALSE),(IF(Advies!$AE$32,TRUE,FALSE)))),(AND(IF(Advies!$AF$31=A39,TRUE,FALSE),(IF(Advies!$AF$32,TRUE,FALSE)))),(AND(IF(Advies!$AG$31=A39,TRUE,FALSE),(IF(Advies!$AG$32,TRUE,FALSE)))))</f>
        <v>0</v>
      </c>
      <c r="L39" s="202" t="b">
        <f>OR((AND(IF(Advies!$X$35=A39,TRUE,FALSE),(IF(Advies!$X$36,TRUE,FALSE)))),(AND(IF(Advies!$Y$35=A39,TRUE,FALSE),(IF(Advies!$Y$36,TRUE,FALSE)))),(AND(IF(Advies!$Z$35=A39,TRUE,FALSE),(IF(Advies!$Z$36,TRUE,FALSE)))),(AND(IF(Advies!$AA$35=A39,TRUE,FALSE),(IF(Advies!$AA$36,TRUE,FALSE)))),(AND(IF(Advies!$AB$35=A39,TRUE,FALSE),(IF(Advies!$AB$36,TRUE,FALSE)))),(AND(IF(Advies!$AC$35=A39,TRUE,FALSE),(IF(Advies!$AC$36,TRUE,FALSE)))),(AND(IF(Advies!$AD$35=A39,TRUE,FALSE),(IF(Advies!$AD$36,TRUE,FALSE)))),(AND(IF(Advies!$AE$35=A39,TRUE,FALSE),(IF(Advies!$AE$36,TRUE,FALSE)))),(AND(IF(Advies!$AF$35=A39,TRUE,FALSE),(IF(Advies!$AF$36,TRUE,FALSE)))),(AND(IF(Advies!$AG$35=A39,TRUE,FALSE),(IF(Advies!$AG$36,TRUE,FALSE)))))</f>
        <v>0</v>
      </c>
      <c r="M39" s="202" t="b">
        <f>OR((AND(IF(Advies!$X$40=A39,TRUE,FALSE),(IF(Advies!$X$41,TRUE,FALSE)))),(AND(IF(Advies!$Y$40=A39,TRUE,FALSE),(IF(Advies!$Y$41,TRUE,FALSE)))),(AND(IF(Advies!$Z$40=A39,TRUE,FALSE),(IF(Advies!$Z$41,TRUE,FALSE)))),(AND(IF(Advies!$AA$40=A39,TRUE,FALSE),(IF(Advies!$AA$41,TRUE,FALSE)))),(AND(IF(Advies!$AB$40=A39,TRUE,FALSE),(IF(Advies!$AB$41,TRUE,FALSE)))),(AND(IF(Advies!$AC$40=A39,TRUE,FALSE),(IF(Advies!$AC$41,TRUE,FALSE)))),(AND(IF(Advies!$AD$40=A39,TRUE,FALSE),(IF(Advies!$AD$41,TRUE,FALSE)))),(AND(IF(Advies!$AE$40=A39,TRUE,FALSE),(IF(Advies!$AE$41,TRUE,FALSE)))),(AND(IF(Advies!$AF$40=A39,TRUE,FALSE),(IF(Advies!$AF$41,TRUE,FALSE)))),(AND(IF(Advies!$AG$40=A39,TRUE,FALSE),(IF(Advies!$AG$41,TRUE,FALSE)))))</f>
        <v>0</v>
      </c>
      <c r="N39" s="202" t="b">
        <f>OR((AND(IF(Advies!$X$44=A39,TRUE,FALSE),(IF(Advies!$X$45,TRUE,FALSE)))),(AND(IF(Advies!$Y$44=A39,TRUE,FALSE),(IF(Advies!$Y$45,TRUE,FALSE)))),(AND(IF(Advies!$Z$44=A39,TRUE,FALSE),(IF(Advies!$Z$45,TRUE,FALSE)))),(AND(IF(Advies!$AA$44=A39,TRUE,FALSE),(IF(Advies!$AA$45,TRUE,FALSE)))),(AND(IF(Advies!$AB$44=A39,TRUE,FALSE),(IF(Advies!$AB$45,TRUE,FALSE)))),(AND(IF(Advies!$AC$44=A39,TRUE,FALSE),(IF(Advies!$AC$45,TRUE,FALSE)))),(AND(IF(Advies!$AD$44=A39,TRUE,FALSE),(IF(Advies!$AD$45,TRUE,FALSE)))),(AND(IF(Advies!$AE$44=A39,TRUE,FALSE),(IF(Advies!$AE$45,TRUE,FALSE)))),(AND(IF(Advies!$AF$44=A39,TRUE,FALSE),(IF(Advies!$AF$45,TRUE,FALSE)))),(AND(IF(Advies!$AG$44=A39,TRUE,FALSE),(IF(Advies!$AG$45,TRUE,FALSE)))))</f>
        <v>0</v>
      </c>
      <c r="O39" s="202" t="b">
        <f>OR((AND(IF(Advies!$X$49=A39,TRUE,FALSE),(IF(Advies!$X$50,TRUE,FALSE)))),(AND(IF(Advies!$Y$49=A39,TRUE,FALSE),(IF(Advies!$Y$50,TRUE,FALSE)))),(AND(IF(Advies!$Z$49=A39,TRUE,FALSE),(IF(Advies!$Z$50,TRUE,FALSE)))),(AND(IF(Advies!$AA$49=A39,TRUE,FALSE),(IF(Advies!$AA$50,TRUE,FALSE)))),(AND(IF(Advies!$AB$49=A39,TRUE,FALSE),(IF(Advies!$AB$50,TRUE,FALSE)))),(AND(IF(Advies!$AC$49=A39,TRUE,FALSE),(IF(Advies!$AC$50,TRUE,FALSE)))),(AND(IF(Advies!$AD$49=A39,TRUE,FALSE),(IF(Advies!$AD$50,TRUE,FALSE)))),(AND(IF(Advies!$AE$49=A39,TRUE,FALSE),(IF(Advies!$AE$50,TRUE,FALSE)))),(AND(IF(Advies!$AF$49=A39,TRUE,FALSE),(IF(Advies!$AF$50,TRUE,FALSE)))),(AND(IF(Advies!$AG$49=A39,TRUE,FALSE),(IF(Advies!$AG$50,TRUE,FALSE)))))</f>
        <v>0</v>
      </c>
      <c r="P39" s="202" t="b">
        <f>OR((AND(IF(Advies!$X$53=A39,TRUE,FALSE),(IF(Advies!$X$54,TRUE,FALSE)))),(AND(IF(Advies!$Y$53=A39,TRUE,FALSE),(IF(Advies!$Y$54,TRUE,FALSE)))),(AND(IF(Advies!$Z$53=A39,TRUE,FALSE),(IF(Advies!$Z$54,TRUE,FALSE)))),(AND(IF(Advies!$AA$53=A39,TRUE,FALSE),(IF(Advies!$AA$54,TRUE,FALSE)))),(AND(IF(Advies!$AB$53=A39,TRUE,FALSE),(IF(Advies!$AB$54,TRUE,FALSE)))),(AND(IF(Advies!$AC$53=A39,TRUE,FALSE),(IF(Advies!$AC$54,TRUE,FALSE)))),(AND(IF(Advies!$AD$53=A39,TRUE,FALSE),(IF(Advies!$AD$54,TRUE,FALSE)))),(AND(IF(Advies!$AE$53=A39,TRUE,FALSE),(IF(Advies!$AE$54,TRUE,FALSE)))),(AND(IF(Advies!$AF$53=A39,TRUE,FALSE),(IF(Advies!$AF$54,TRUE,FALSE)))),(AND(IF(Advies!$AG$53=A39,TRUE,FALSE),(IF(Advies!$AG$54,TRUE,FALSE)))))</f>
        <v>0</v>
      </c>
      <c r="Q39" s="202" t="b">
        <f>OR((AND(IF(Advies!$X$57=A39,TRUE,FALSE),(IF(Advies!$X$58,TRUE,FALSE)))),(AND(IF(Advies!$Y$57=A39,TRUE,FALSE),(IF(Advies!$Y$58,TRUE,FALSE)))),(AND(IF(Advies!$Z$57=A39,TRUE,FALSE),(IF(Advies!$Z$58,TRUE,FALSE)))),(AND(IF(Advies!$AA$57=A39,TRUE,FALSE),(IF(Advies!$AA$58,TRUE,FALSE)))),(AND(IF(Advies!$AB$57=A39,TRUE,FALSE),(IF(Advies!$AB$58,TRUE,FALSE)))),(AND(IF(Advies!$AC$57=A39,TRUE,FALSE),(IF(Advies!$AC$58,TRUE,FALSE)))),(AND(IF(Advies!$AD$57=A39,TRUE,FALSE),(IF(Advies!$AD$58,TRUE,FALSE)))),(AND(IF(Advies!$AE$57=A39,TRUE,FALSE),(IF(Advies!$AE$58,TRUE,FALSE)))),(AND(IF(Advies!$AF$57=A39,TRUE,FALSE),(IF(Advies!$AF$58,TRUE,FALSE)))),(AND(IF(Advies!$AG$57=A39,TRUE,FALSE),(IF(Advies!$AG$58,TRUE,FALSE)))))</f>
        <v>0</v>
      </c>
      <c r="R39" s="202" t="b">
        <f>OR((AND(IF(Advies!$X$61=A39,TRUE,FALSE),(IF(Advies!$X$62,TRUE,FALSE)))),(AND(IF(Advies!$Y$61=A39,TRUE,FALSE),(IF(Advies!$Y$62,TRUE,FALSE)))),(AND(IF(Advies!$Z$61=A39,TRUE,FALSE),(IF(Advies!$Z$62,TRUE,FALSE)))),(AND(IF(Advies!$AA$61=A39,TRUE,FALSE),(IF(Advies!$AA$62,TRUE,FALSE)))),(AND(IF(Advies!$AB$61=A39,TRUE,FALSE),(IF(Advies!$AB$62,TRUE,FALSE)))),(AND(IF(Advies!$AC$61=A39,TRUE,FALSE),(IF(Advies!$AC$62,TRUE,FALSE)))),(AND(IF(Advies!$AD$61=A39,TRUE,FALSE),(IF(Advies!$AD$62,TRUE,FALSE)))),(AND(IF(Advies!$AE$61=A39,TRUE,FALSE),(IF(Advies!$AE$62,TRUE,FALSE)))),(AND(IF(Advies!$AF$61=A39,TRUE,FALSE),(IF(Advies!$AF$62,TRUE,FALSE)))),(AND(IF(Advies!$AG$61=A39,TRUE,FALSE),(IF(Advies!$AG$62,TRUE,FALSE)))))</f>
        <v>0</v>
      </c>
      <c r="S39" s="202" t="b">
        <f>OR((AND(IF(Advies!$X$66=A39,TRUE,FALSE),(IF(Advies!$X$67,TRUE,FALSE)))),(AND(IF(Advies!$Y$66=A39,TRUE,FALSE),(IF(Advies!$Y$67,TRUE,FALSE)))),(AND(IF(Advies!$Z$66=A39,TRUE,FALSE),(IF(Advies!$Z$67,TRUE,FALSE)))),(AND(IF(Advies!$AA$66=A39,TRUE,FALSE),(IF(Advies!$AA$67,TRUE,FALSE)))),(AND(IF(Advies!$AB$66=A39,TRUE,FALSE),(IF(Advies!$AB$67,TRUE,FALSE)))),(AND(IF(Advies!$AC$66=A39,TRUE,FALSE),(IF(Advies!$AC$67,TRUE,FALSE)))),(AND(IF(Advies!$AD$66=A39,TRUE,FALSE),(IF(Advies!$AD$67,TRUE,FALSE)))),(AND(IF(Advies!$AE$66=A39,TRUE,FALSE),(IF(Advies!$AE$67,TRUE,FALSE)))),(AND(IF(Advies!$AF$66=A39,TRUE,FALSE),(IF(Advies!$AF$67,TRUE,FALSE)))),(AND(IF(Advies!$AG$66=A39,TRUE,FALSE),(IF(Advies!$AG$67,TRUE,FALSE)))))</f>
        <v>0</v>
      </c>
      <c r="T39" s="202" t="b">
        <f>OR((AND(IF(Advies!$X$70=A39,TRUE,FALSE),(IF(Advies!$X$71,TRUE,FALSE)))),(AND(IF(Advies!$Y$70=A39,TRUE,FALSE),(IF(Advies!$Y$71,TRUE,FALSE)))),(AND(IF(Advies!$Z$70=A39,TRUE,FALSE),(IF(Advies!$Z$71,TRUE,FALSE)))),(AND(IF(Advies!$AA$70=A39,TRUE,FALSE),(IF(Advies!$AA$71,TRUE,FALSE)))),(AND(IF(Advies!$AB$70=A39,TRUE,FALSE),(IF(Advies!$AB$71,TRUE,FALSE)))),(AND(IF(Advies!$AC$70=A39,TRUE,FALSE),(IF(Advies!$AC$71,TRUE,FALSE)))),(AND(IF(Advies!$AD$70=A39,TRUE,FALSE),(IF(Advies!$AD$71,TRUE,FALSE)))),(AND(IF(Advies!$AE$70=A39,TRUE,FALSE),(IF(Advies!$AE$71,TRUE,FALSE)))),(AND(IF(Advies!$AF$70=A39,TRUE,FALSE),(IF(Advies!$AF$71,TRUE,FALSE)))),(AND(IF(Advies!$AG$70=A39,TRUE,FALSE),(IF(Advies!$AG$71,TRUE,FALSE)))))</f>
        <v>0</v>
      </c>
      <c r="U39" s="202" t="b">
        <f>OR((AND(IF(Advies!$X$74=A39,TRUE,FALSE),(IF(Advies!$X$75,TRUE,FALSE)))),(AND(IF(Advies!$Y$74=A39,TRUE,FALSE),(IF(Advies!$Y$75,TRUE,FALSE)))),(AND(IF(Advies!$Z$74=A39,TRUE,FALSE),(IF(Advies!$Z$75,TRUE,FALSE)))),(AND(IF(Advies!$AA$74=A39,TRUE,FALSE),(IF(Advies!$AA$75,TRUE,FALSE)))),(AND(IF(Advies!$AB$74=A39,TRUE,FALSE),(IF(Advies!$AB$75,TRUE,FALSE)))),(AND(IF(Advies!$AC$74=A39,TRUE,FALSE),(IF(Advies!$AC$75,TRUE,FALSE)))),(AND(IF(Advies!$AD$74=A39,TRUE,FALSE),(IF(Advies!$AD$75,TRUE,FALSE)))),(AND(IF(Advies!$AE$74=A39,TRUE,FALSE),(IF(Advies!$AE$75,TRUE,FALSE)))),(AND(IF(Advies!$AF$74=A39,TRUE,FALSE),(IF(Advies!$AF$75,TRUE,FALSE)))),(AND(IF(Advies!$AG$74=A39,TRUE,FALSE),(IF(Advies!$AG$75,TRUE,FALSE)))))</f>
        <v>0</v>
      </c>
      <c r="V39" s="35"/>
      <c r="W39" s="35"/>
      <c r="X39" s="35"/>
      <c r="Y39" s="35"/>
      <c r="Z39" s="35"/>
      <c r="AA39" s="35"/>
      <c r="AB39" s="35"/>
      <c r="AC39" s="35"/>
      <c r="AD39" s="35"/>
      <c r="AE39" s="35"/>
      <c r="AF39" s="35"/>
      <c r="AG39" s="35"/>
      <c r="AH39" s="35"/>
      <c r="AI39" s="35"/>
      <c r="AJ39" s="35"/>
      <c r="AK39" s="35"/>
      <c r="AL39" s="35"/>
      <c r="AM39" s="35"/>
      <c r="AN39" s="35"/>
      <c r="AO39" s="35"/>
      <c r="AP39" s="35"/>
      <c r="AQ39" s="35"/>
      <c r="AR39" s="35"/>
      <c r="AS39" s="35"/>
      <c r="AT39" s="35"/>
      <c r="AU39" s="35"/>
      <c r="AV39" s="35"/>
      <c r="AW39" s="35"/>
      <c r="AX39" s="35"/>
      <c r="AY39" s="35"/>
      <c r="AZ39" s="35"/>
      <c r="BA39" s="35"/>
      <c r="BB39" s="35"/>
      <c r="BC39" s="35"/>
      <c r="BD39" s="35"/>
      <c r="BE39" s="35"/>
      <c r="BF39" s="35"/>
      <c r="BG39" s="35"/>
      <c r="BH39" s="35"/>
      <c r="BI39" s="35"/>
      <c r="BJ39" s="35"/>
      <c r="BK39" s="35"/>
      <c r="BL39" s="35"/>
      <c r="BM39" s="35"/>
    </row>
    <row r="40" spans="1:65" x14ac:dyDescent="0.25">
      <c r="A40" s="17" t="s">
        <v>86</v>
      </c>
      <c r="B40" s="194" t="b">
        <f t="shared" si="2"/>
        <v>0</v>
      </c>
      <c r="C40" s="169"/>
      <c r="D40" s="202" t="b">
        <f>OR((AND(IF(Advies!$X$2=A40,TRUE,FALSE),(IF(Advies!$X$3,TRUE,FALSE)))),(AND(IF(Advies!$Y$2=A40,TRUE,FALSE),(IF(Advies!$Y$3,TRUE,FALSE)))),(AND(IF(Advies!$Z$2=A40,TRUE,FALSE),(IF(Advies!$Z$3,TRUE,FALSE)))),(AND(IF(Advies!$AA$2=A40,TRUE,FALSE),(IF(Advies!$AA$3,TRUE,FALSE)))),(AND(IF(Advies!$AB$2=A40,TRUE,FALSE),(IF(Advies!$AB$3,TRUE,FALSE)))),(AND(IF(Advies!$AC$2=A40,TRUE,FALSE),(IF(Advies!$AC$3,TRUE,FALSE)))),(AND(IF(Advies!$AD$2=A40,TRUE,FALSE),(IF(Advies!$AD$3,TRUE,FALSE)))),(AND(IF(Advies!$AE$2=A40,TRUE,FALSE),(IF(Advies!$AE$3,TRUE,FALSE)))),(AND(IF(Advies!$AF$2=A40,TRUE,FALSE),(IF(Advies!$AF$3,TRUE,FALSE)))),(AND(IF(Advies!$AG$2=A40,TRUE,FALSE),(IF(Advies!$AG$3,TRUE,FALSE)))))</f>
        <v>0</v>
      </c>
      <c r="E40" s="202" t="b">
        <f>OR((AND(IF(Advies!$X$6=A40,TRUE,FALSE),(IF(Advies!$X$7,TRUE,FALSE)))),(AND(IF(Advies!$Y$6=A40,TRUE,FALSE),(IF(Advies!$Y$7,TRUE,FALSE)))),(AND(IF(Advies!$Z$6=A40,TRUE,FALSE),(IF(Advies!$Z$7,TRUE,FALSE)))),(AND(IF(Advies!$AA$6=A40,TRUE,FALSE),(IF(Advies!$AA$7,TRUE,FALSE)))),(AND(IF(Advies!$AB$6=A40,TRUE,FALSE),(IF(Advies!$AB$7,TRUE,FALSE)))),(AND(IF(Advies!$AC$6=A40,TRUE,FALSE),(IF(Advies!$AC$7,TRUE,FALSE)))),(AND(IF(Advies!$AD$6=A40,TRUE,FALSE),(IF(Advies!$AD$7,TRUE,FALSE)))),(AND(IF(Advies!$AE$6=A40,TRUE,FALSE),(IF(Advies!$AE$7,TRUE,FALSE)))),(AND(IF(Advies!$AF$6=A40,TRUE,FALSE),(IF(Advies!$AF$7,TRUE,FALSE)))),(AND(IF(Advies!$AG$6=A40,TRUE,FALSE),(IF(Advies!$AG$7,TRUE,FALSE)))))</f>
        <v>0</v>
      </c>
      <c r="F40" s="202" t="b">
        <f>OR((AND(IF(Advies!$X$10=A40,TRUE,FALSE),(IF(Advies!$X$11,TRUE,FALSE)))),(AND(IF(Advies!$Y$10=A40,TRUE,FALSE),(IF(Advies!$Y$11,TRUE,FALSE)))),(AND(IF(Advies!$Z$10=A40,TRUE,FALSE),(IF(Advies!$Z$11,TRUE,FALSE)))),(AND(IF(Advies!$AA$10=A40,TRUE,FALSE),(IF(Advies!$AA$11,TRUE,FALSE)))),(AND(IF(Advies!$AB$10=A40,TRUE,FALSE),(IF(Advies!$AB$11,TRUE,FALSE)))),(AND(IF(Advies!$AC$10=A40,TRUE,FALSE),(IF(Advies!$AC$11,TRUE,FALSE)))),(AND(IF(Advies!$AD$10=A40,TRUE,FALSE),(IF(Advies!$AD$11,TRUE,FALSE)))),(AND(IF(Advies!$AE$10=A40,TRUE,FALSE),(IF(Advies!$AE$11,TRUE,FALSE)))),(AND(IF(Advies!$AF$10=A40,TRUE,FALSE),(IF(Advies!$AF$11,TRUE,FALSE)))),(AND(IF(Advies!$AG$10=A40,TRUE,FALSE),(IF(Advies!$AG$11,TRUE,FALSE)))))</f>
        <v>0</v>
      </c>
      <c r="G40" s="202" t="b">
        <f>OR((AND(IF(Advies!$X$14=A40,TRUE,FALSE),(IF(Advies!$X$15,TRUE,FALSE)))),(AND(IF(Advies!$Y$14=A40,TRUE,FALSE),(IF(Advies!$Y$15,TRUE,FALSE)))),(AND(IF(Advies!$Z$14=A40,TRUE,FALSE),(IF(Advies!$Z$15,TRUE,FALSE)))),(AND(IF(Advies!$AA$14=A40,TRUE,FALSE),(IF(Advies!$AA$15,TRUE,FALSE)))),(AND(IF(Advies!$AB$14=A40,TRUE,FALSE),(IF(Advies!$AB$15,TRUE,FALSE)))),(AND(IF(Advies!$AC$14=A40,TRUE,FALSE),(IF(Advies!$AC$15,TRUE,FALSE)))),(AND(IF(Advies!$AD$14=A40,TRUE,FALSE),(IF(Advies!$AD$15,TRUE,FALSE)))),(AND(IF(Advies!$AE$14=A40,TRUE,FALSE),(IF(Advies!$AE$15,TRUE,FALSE)))),(AND(IF(Advies!$AF$14=A40,TRUE,FALSE),(IF(Advies!$AF$15,TRUE,FALSE)))),(AND(IF(Advies!$AG$14=A40,TRUE,FALSE),(IF(Advies!$AG$15,TRUE,FALSE)))))</f>
        <v>0</v>
      </c>
      <c r="H40" s="202" t="b">
        <f>OR((AND(IF(Advies!$X$18=A40,TRUE,FALSE),(IF(Advies!$X$19,TRUE,FALSE)))),(AND(IF(Advies!$Y$18=A40,TRUE,FALSE),(IF(Advies!$Y$19,TRUE,FALSE)))),(AND(IF(Advies!$Z$18=A40,TRUE,FALSE),(IF(Advies!$Z$19,TRUE,FALSE)))),(AND(IF(Advies!$AA$18=A40,TRUE,FALSE),(IF(Advies!$AA$19,TRUE,FALSE)))),(AND(IF(Advies!$AB$18=A40,TRUE,FALSE),(IF(Advies!$AB$19,TRUE,FALSE)))),(AND(IF(Advies!$AC$18=A40,TRUE,FALSE),(IF(Advies!$AC$19,TRUE,FALSE)))),(AND(IF(Advies!$AD$18=A40,TRUE,FALSE),(IF(Advies!$AD$19,TRUE,FALSE)))),(AND(IF(Advies!$AE$18=A40,TRUE,FALSE),(IF(Advies!$AE$19,TRUE,FALSE)))),(AND(IF(Advies!$AF$18=A40,TRUE,FALSE),(IF(Advies!$AF$19,TRUE,FALSE)))),(AND(IF(Advies!$AG$18=A40,TRUE,FALSE),(IF(Advies!$AG$19,TRUE,FALSE)))))</f>
        <v>0</v>
      </c>
      <c r="I40" s="202" t="b">
        <f>OR((AND(IF(Advies!$X$22=A40,TRUE,FALSE),(IF(Advies!$X$23,TRUE,FALSE)))),(AND(IF(Advies!$Y$22=A40,TRUE,FALSE),(IF(Advies!$Y$23,TRUE,FALSE)))),(AND(IF(Advies!$Z$22=A40,TRUE,FALSE),(IF(Advies!$Z$23,TRUE,FALSE)))),(AND(IF(Advies!$AA$22=A40,TRUE,FALSE),(IF(Advies!$AA$23,TRUE,FALSE)))),(AND(IF(Advies!$AB$22=A40,TRUE,FALSE),(IF(Advies!$AB$23,TRUE,FALSE)))),(AND(IF(Advies!$AC$22=A40,TRUE,FALSE),(IF(Advies!$AC$23,TRUE,FALSE)))),(AND(IF(Advies!$AD$22=A40,TRUE,FALSE),(IF(Advies!$AD$23,TRUE,FALSE)))),(AND(IF(Advies!$AE$22=A40,TRUE,FALSE),(IF(Advies!$AE$23,TRUE,FALSE)))),(AND(IF(Advies!$AF$22=A40,TRUE,FALSE),(IF(Advies!$AF$23,TRUE,FALSE)))),(AND(IF(Advies!$AG$22=A40,TRUE,FALSE),(IF(Advies!$AG$23,TRUE,FALSE)))))</f>
        <v>0</v>
      </c>
      <c r="J40" s="202" t="b">
        <f>OR((AND(IF(Advies!$X$26=A40,TRUE,FALSE),(IF(Advies!$X$27,TRUE,FALSE)))),(AND(IF(Advies!$Y$26=A40,TRUE,FALSE),(IF(Advies!$Y$27,TRUE,FALSE)))),(AND(IF(Advies!$Z$26=A40,TRUE,FALSE),(IF(Advies!$Z$27,TRUE,FALSE)))),(AND(IF(Advies!$AA$26=A40,TRUE,FALSE),(IF(Advies!$AA$27,TRUE,FALSE)))),(AND(IF(Advies!$AB$26=A40,TRUE,FALSE),(IF(Advies!$AB$27,TRUE,FALSE)))),(AND(IF(Advies!$AC$26=A40,TRUE,FALSE),(IF(Advies!$AC$27,TRUE,FALSE)))),(AND(IF(Advies!$AD$26=A40,TRUE,FALSE),(IF(Advies!$AD$27,TRUE,FALSE)))),(AND(IF(Advies!$AE$26=A40,TRUE,FALSE),(IF(Advies!$AE$27,TRUE,FALSE)))),(AND(IF(Advies!$AF$26=A40,TRUE,FALSE),(IF(Advies!$AF$27,TRUE,FALSE)))),(AND(IF(Advies!$AG$26=A40,TRUE,FALSE),(IF(Advies!$AG$27,TRUE,FALSE)))))</f>
        <v>0</v>
      </c>
      <c r="K40" s="202" t="b">
        <f>OR((AND(IF(Advies!$X$31=A40,TRUE,FALSE),(IF(Advies!$X$32,TRUE,FALSE)))),(AND(IF(Advies!$Y$31=A40,TRUE,FALSE),(IF(Advies!$Y$32,TRUE,FALSE)))),(AND(IF(Advies!$Z$31=A40,TRUE,FALSE),(IF(Advies!$Z$32,TRUE,FALSE)))),(AND(IF(Advies!$AA$31=A40,TRUE,FALSE),(IF(Advies!$AA$32,TRUE,FALSE)))),(AND(IF(Advies!$AB$31=A40,TRUE,FALSE),(IF(Advies!$AB$32,TRUE,FALSE)))),(AND(IF(Advies!$AC$31=A40,TRUE,FALSE),(IF(Advies!$AC$32,TRUE,FALSE)))),(AND(IF(Advies!$AD$31=A40,TRUE,FALSE),(IF(Advies!$AD$32,TRUE,FALSE)))),(AND(IF(Advies!$AE$31=A40,TRUE,FALSE),(IF(Advies!$AE$32,TRUE,FALSE)))),(AND(IF(Advies!$AF$31=A40,TRUE,FALSE),(IF(Advies!$AF$32,TRUE,FALSE)))),(AND(IF(Advies!$AG$31=A40,TRUE,FALSE),(IF(Advies!$AG$32,TRUE,FALSE)))))</f>
        <v>0</v>
      </c>
      <c r="L40" s="202" t="b">
        <f>OR((AND(IF(Advies!$X$35=A40,TRUE,FALSE),(IF(Advies!$X$36,TRUE,FALSE)))),(AND(IF(Advies!$Y$35=A40,TRUE,FALSE),(IF(Advies!$Y$36,TRUE,FALSE)))),(AND(IF(Advies!$Z$35=A40,TRUE,FALSE),(IF(Advies!$Z$36,TRUE,FALSE)))),(AND(IF(Advies!$AA$35=A40,TRUE,FALSE),(IF(Advies!$AA$36,TRUE,FALSE)))),(AND(IF(Advies!$AB$35=A40,TRUE,FALSE),(IF(Advies!$AB$36,TRUE,FALSE)))),(AND(IF(Advies!$AC$35=A40,TRUE,FALSE),(IF(Advies!$AC$36,TRUE,FALSE)))),(AND(IF(Advies!$AD$35=A40,TRUE,FALSE),(IF(Advies!$AD$36,TRUE,FALSE)))),(AND(IF(Advies!$AE$35=A40,TRUE,FALSE),(IF(Advies!$AE$36,TRUE,FALSE)))),(AND(IF(Advies!$AF$35=A40,TRUE,FALSE),(IF(Advies!$AF$36,TRUE,FALSE)))),(AND(IF(Advies!$AG$35=A40,TRUE,FALSE),(IF(Advies!$AG$36,TRUE,FALSE)))))</f>
        <v>0</v>
      </c>
      <c r="M40" s="202" t="b">
        <f>OR((AND(IF(Advies!$X$40=A40,TRUE,FALSE),(IF(Advies!$X$41,TRUE,FALSE)))),(AND(IF(Advies!$Y$40=A40,TRUE,FALSE),(IF(Advies!$Y$41,TRUE,FALSE)))),(AND(IF(Advies!$Z$40=A40,TRUE,FALSE),(IF(Advies!$Z$41,TRUE,FALSE)))),(AND(IF(Advies!$AA$40=A40,TRUE,FALSE),(IF(Advies!$AA$41,TRUE,FALSE)))),(AND(IF(Advies!$AB$40=A40,TRUE,FALSE),(IF(Advies!$AB$41,TRUE,FALSE)))),(AND(IF(Advies!$AC$40=A40,TRUE,FALSE),(IF(Advies!$AC$41,TRUE,FALSE)))),(AND(IF(Advies!$AD$40=A40,TRUE,FALSE),(IF(Advies!$AD$41,TRUE,FALSE)))),(AND(IF(Advies!$AE$40=A40,TRUE,FALSE),(IF(Advies!$AE$41,TRUE,FALSE)))),(AND(IF(Advies!$AF$40=A40,TRUE,FALSE),(IF(Advies!$AF$41,TRUE,FALSE)))),(AND(IF(Advies!$AG$40=A40,TRUE,FALSE),(IF(Advies!$AG$41,TRUE,FALSE)))))</f>
        <v>0</v>
      </c>
      <c r="N40" s="202" t="b">
        <f>OR((AND(IF(Advies!$X$44=A40,TRUE,FALSE),(IF(Advies!$X$45,TRUE,FALSE)))),(AND(IF(Advies!$Y$44=A40,TRUE,FALSE),(IF(Advies!$Y$45,TRUE,FALSE)))),(AND(IF(Advies!$Z$44=A40,TRUE,FALSE),(IF(Advies!$Z$45,TRUE,FALSE)))),(AND(IF(Advies!$AA$44=A40,TRUE,FALSE),(IF(Advies!$AA$45,TRUE,FALSE)))),(AND(IF(Advies!$AB$44=A40,TRUE,FALSE),(IF(Advies!$AB$45,TRUE,FALSE)))),(AND(IF(Advies!$AC$44=A40,TRUE,FALSE),(IF(Advies!$AC$45,TRUE,FALSE)))),(AND(IF(Advies!$AD$44=A40,TRUE,FALSE),(IF(Advies!$AD$45,TRUE,FALSE)))),(AND(IF(Advies!$AE$44=A40,TRUE,FALSE),(IF(Advies!$AE$45,TRUE,FALSE)))),(AND(IF(Advies!$AF$44=A40,TRUE,FALSE),(IF(Advies!$AF$45,TRUE,FALSE)))),(AND(IF(Advies!$AG$44=A40,TRUE,FALSE),(IF(Advies!$AG$45,TRUE,FALSE)))))</f>
        <v>0</v>
      </c>
      <c r="O40" s="202" t="b">
        <f>OR((AND(IF(Advies!$X$49=A40,TRUE,FALSE),(IF(Advies!$X$50,TRUE,FALSE)))),(AND(IF(Advies!$Y$49=A40,TRUE,FALSE),(IF(Advies!$Y$50,TRUE,FALSE)))),(AND(IF(Advies!$Z$49=A40,TRUE,FALSE),(IF(Advies!$Z$50,TRUE,FALSE)))),(AND(IF(Advies!$AA$49=A40,TRUE,FALSE),(IF(Advies!$AA$50,TRUE,FALSE)))),(AND(IF(Advies!$AB$49=A40,TRUE,FALSE),(IF(Advies!$AB$50,TRUE,FALSE)))),(AND(IF(Advies!$AC$49=A40,TRUE,FALSE),(IF(Advies!$AC$50,TRUE,FALSE)))),(AND(IF(Advies!$AD$49=A40,TRUE,FALSE),(IF(Advies!$AD$50,TRUE,FALSE)))),(AND(IF(Advies!$AE$49=A40,TRUE,FALSE),(IF(Advies!$AE$50,TRUE,FALSE)))),(AND(IF(Advies!$AF$49=A40,TRUE,FALSE),(IF(Advies!$AF$50,TRUE,FALSE)))),(AND(IF(Advies!$AG$49=A40,TRUE,FALSE),(IF(Advies!$AG$50,TRUE,FALSE)))))</f>
        <v>0</v>
      </c>
      <c r="P40" s="202" t="b">
        <f>OR((AND(IF(Advies!$X$53=A40,TRUE,FALSE),(IF(Advies!$X$54,TRUE,FALSE)))),(AND(IF(Advies!$Y$53=A40,TRUE,FALSE),(IF(Advies!$Y$54,TRUE,FALSE)))),(AND(IF(Advies!$Z$53=A40,TRUE,FALSE),(IF(Advies!$Z$54,TRUE,FALSE)))),(AND(IF(Advies!$AA$53=A40,TRUE,FALSE),(IF(Advies!$AA$54,TRUE,FALSE)))),(AND(IF(Advies!$AB$53=A40,TRUE,FALSE),(IF(Advies!$AB$54,TRUE,FALSE)))),(AND(IF(Advies!$AC$53=A40,TRUE,FALSE),(IF(Advies!$AC$54,TRUE,FALSE)))),(AND(IF(Advies!$AD$53=A40,TRUE,FALSE),(IF(Advies!$AD$54,TRUE,FALSE)))),(AND(IF(Advies!$AE$53=A40,TRUE,FALSE),(IF(Advies!$AE$54,TRUE,FALSE)))),(AND(IF(Advies!$AF$53=A40,TRUE,FALSE),(IF(Advies!$AF$54,TRUE,FALSE)))),(AND(IF(Advies!$AG$53=A40,TRUE,FALSE),(IF(Advies!$AG$54,TRUE,FALSE)))))</f>
        <v>0</v>
      </c>
      <c r="Q40" s="202" t="b">
        <f>OR((AND(IF(Advies!$X$57=A40,TRUE,FALSE),(IF(Advies!$X$58,TRUE,FALSE)))),(AND(IF(Advies!$Y$57=A40,TRUE,FALSE),(IF(Advies!$Y$58,TRUE,FALSE)))),(AND(IF(Advies!$Z$57=A40,TRUE,FALSE),(IF(Advies!$Z$58,TRUE,FALSE)))),(AND(IF(Advies!$AA$57=A40,TRUE,FALSE),(IF(Advies!$AA$58,TRUE,FALSE)))),(AND(IF(Advies!$AB$57=A40,TRUE,FALSE),(IF(Advies!$AB$58,TRUE,FALSE)))),(AND(IF(Advies!$AC$57=A40,TRUE,FALSE),(IF(Advies!$AC$58,TRUE,FALSE)))),(AND(IF(Advies!$AD$57=A40,TRUE,FALSE),(IF(Advies!$AD$58,TRUE,FALSE)))),(AND(IF(Advies!$AE$57=A40,TRUE,FALSE),(IF(Advies!$AE$58,TRUE,FALSE)))),(AND(IF(Advies!$AF$57=A40,TRUE,FALSE),(IF(Advies!$AF$58,TRUE,FALSE)))),(AND(IF(Advies!$AG$57=A40,TRUE,FALSE),(IF(Advies!$AG$58,TRUE,FALSE)))))</f>
        <v>0</v>
      </c>
      <c r="R40" s="202" t="b">
        <f>OR((AND(IF(Advies!$X$61=A40,TRUE,FALSE),(IF(Advies!$X$62,TRUE,FALSE)))),(AND(IF(Advies!$Y$61=A40,TRUE,FALSE),(IF(Advies!$Y$62,TRUE,FALSE)))),(AND(IF(Advies!$Z$61=A40,TRUE,FALSE),(IF(Advies!$Z$62,TRUE,FALSE)))),(AND(IF(Advies!$AA$61=A40,TRUE,FALSE),(IF(Advies!$AA$62,TRUE,FALSE)))),(AND(IF(Advies!$AB$61=A40,TRUE,FALSE),(IF(Advies!$AB$62,TRUE,FALSE)))),(AND(IF(Advies!$AC$61=A40,TRUE,FALSE),(IF(Advies!$AC$62,TRUE,FALSE)))),(AND(IF(Advies!$AD$61=A40,TRUE,FALSE),(IF(Advies!$AD$62,TRUE,FALSE)))),(AND(IF(Advies!$AE$61=A40,TRUE,FALSE),(IF(Advies!$AE$62,TRUE,FALSE)))),(AND(IF(Advies!$AF$61=A40,TRUE,FALSE),(IF(Advies!$AF$62,TRUE,FALSE)))),(AND(IF(Advies!$AG$61=A40,TRUE,FALSE),(IF(Advies!$AG$62,TRUE,FALSE)))))</f>
        <v>0</v>
      </c>
      <c r="S40" s="202" t="b">
        <f>OR((AND(IF(Advies!$X$66=A40,TRUE,FALSE),(IF(Advies!$X$67,TRUE,FALSE)))),(AND(IF(Advies!$Y$66=A40,TRUE,FALSE),(IF(Advies!$Y$67,TRUE,FALSE)))),(AND(IF(Advies!$Z$66=A40,TRUE,FALSE),(IF(Advies!$Z$67,TRUE,FALSE)))),(AND(IF(Advies!$AA$66=A40,TRUE,FALSE),(IF(Advies!$AA$67,TRUE,FALSE)))),(AND(IF(Advies!$AB$66=A40,TRUE,FALSE),(IF(Advies!$AB$67,TRUE,FALSE)))),(AND(IF(Advies!$AC$66=A40,TRUE,FALSE),(IF(Advies!$AC$67,TRUE,FALSE)))),(AND(IF(Advies!$AD$66=A40,TRUE,FALSE),(IF(Advies!$AD$67,TRUE,FALSE)))),(AND(IF(Advies!$AE$66=A40,TRUE,FALSE),(IF(Advies!$AE$67,TRUE,FALSE)))),(AND(IF(Advies!$AF$66=A40,TRUE,FALSE),(IF(Advies!$AF$67,TRUE,FALSE)))),(AND(IF(Advies!$AG$66=A40,TRUE,FALSE),(IF(Advies!$AG$67,TRUE,FALSE)))))</f>
        <v>0</v>
      </c>
      <c r="T40" s="202" t="b">
        <f>OR((AND(IF(Advies!$X$70=A40,TRUE,FALSE),(IF(Advies!$X$71,TRUE,FALSE)))),(AND(IF(Advies!$Y$70=A40,TRUE,FALSE),(IF(Advies!$Y$71,TRUE,FALSE)))),(AND(IF(Advies!$Z$70=A40,TRUE,FALSE),(IF(Advies!$Z$71,TRUE,FALSE)))),(AND(IF(Advies!$AA$70=A40,TRUE,FALSE),(IF(Advies!$AA$71,TRUE,FALSE)))),(AND(IF(Advies!$AB$70=A40,TRUE,FALSE),(IF(Advies!$AB$71,TRUE,FALSE)))),(AND(IF(Advies!$AC$70=A40,TRUE,FALSE),(IF(Advies!$AC$71,TRUE,FALSE)))),(AND(IF(Advies!$AD$70=A40,TRUE,FALSE),(IF(Advies!$AD$71,TRUE,FALSE)))),(AND(IF(Advies!$AE$70=A40,TRUE,FALSE),(IF(Advies!$AE$71,TRUE,FALSE)))),(AND(IF(Advies!$AF$70=A40,TRUE,FALSE),(IF(Advies!$AF$71,TRUE,FALSE)))),(AND(IF(Advies!$AG$70=A40,TRUE,FALSE),(IF(Advies!$AG$71,TRUE,FALSE)))))</f>
        <v>0</v>
      </c>
      <c r="U40" s="202" t="b">
        <f>OR((AND(IF(Advies!$X$74=A40,TRUE,FALSE),(IF(Advies!$X$75,TRUE,FALSE)))),(AND(IF(Advies!$Y$74=A40,TRUE,FALSE),(IF(Advies!$Y$75,TRUE,FALSE)))),(AND(IF(Advies!$Z$74=A40,TRUE,FALSE),(IF(Advies!$Z$75,TRUE,FALSE)))),(AND(IF(Advies!$AA$74=A40,TRUE,FALSE),(IF(Advies!$AA$75,TRUE,FALSE)))),(AND(IF(Advies!$AB$74=A40,TRUE,FALSE),(IF(Advies!$AB$75,TRUE,FALSE)))),(AND(IF(Advies!$AC$74=A40,TRUE,FALSE),(IF(Advies!$AC$75,TRUE,FALSE)))),(AND(IF(Advies!$AD$74=A40,TRUE,FALSE),(IF(Advies!$AD$75,TRUE,FALSE)))),(AND(IF(Advies!$AE$74=A40,TRUE,FALSE),(IF(Advies!$AE$75,TRUE,FALSE)))),(AND(IF(Advies!$AF$74=A40,TRUE,FALSE),(IF(Advies!$AF$75,TRUE,FALSE)))),(AND(IF(Advies!$AG$74=A40,TRUE,FALSE),(IF(Advies!$AG$75,TRUE,FALSE)))))</f>
        <v>0</v>
      </c>
      <c r="V40" s="35"/>
      <c r="W40" s="35"/>
      <c r="X40" s="35"/>
      <c r="Y40" s="35"/>
      <c r="Z40" s="35"/>
      <c r="AA40" s="35"/>
      <c r="AB40" s="35"/>
      <c r="AC40" s="35"/>
      <c r="AD40" s="35"/>
      <c r="AE40" s="35"/>
      <c r="AF40" s="35"/>
      <c r="AG40" s="35"/>
      <c r="AH40" s="35"/>
      <c r="AI40" s="35"/>
      <c r="AJ40" s="35"/>
      <c r="AK40" s="35"/>
      <c r="AL40" s="35"/>
      <c r="AM40" s="35"/>
      <c r="AN40" s="35"/>
      <c r="AO40" s="35"/>
      <c r="AP40" s="35"/>
      <c r="AQ40" s="35"/>
      <c r="AR40" s="35"/>
      <c r="AS40" s="35"/>
      <c r="AT40" s="35"/>
      <c r="AU40" s="35"/>
      <c r="AV40" s="35"/>
      <c r="AW40" s="35"/>
      <c r="AX40" s="35"/>
      <c r="AY40" s="35"/>
      <c r="AZ40" s="35"/>
      <c r="BA40" s="35"/>
      <c r="BB40" s="35"/>
      <c r="BC40" s="35"/>
      <c r="BD40" s="35"/>
      <c r="BE40" s="35"/>
      <c r="BF40" s="35"/>
      <c r="BG40" s="35"/>
      <c r="BH40" s="35"/>
      <c r="BI40" s="35"/>
      <c r="BJ40" s="35"/>
      <c r="BK40" s="35"/>
      <c r="BL40" s="35"/>
      <c r="BM40" s="35"/>
    </row>
    <row r="41" spans="1:65" x14ac:dyDescent="0.25">
      <c r="A41" s="17" t="s">
        <v>145</v>
      </c>
      <c r="B41" s="194" t="b">
        <f t="shared" si="2"/>
        <v>0</v>
      </c>
      <c r="C41" s="169"/>
      <c r="D41" s="202" t="b">
        <f>OR((AND(IF(Advies!$X$2=A41,TRUE,FALSE),(IF(Advies!$X$3,TRUE,FALSE)))),(AND(IF(Advies!$Y$2=A41,TRUE,FALSE),(IF(Advies!$Y$3,TRUE,FALSE)))),(AND(IF(Advies!$Z$2=A41,TRUE,FALSE),(IF(Advies!$Z$3,TRUE,FALSE)))),(AND(IF(Advies!$AA$2=A41,TRUE,FALSE),(IF(Advies!$AA$3,TRUE,FALSE)))),(AND(IF(Advies!$AB$2=A41,TRUE,FALSE),(IF(Advies!$AB$3,TRUE,FALSE)))),(AND(IF(Advies!$AC$2=A41,TRUE,FALSE),(IF(Advies!$AC$3,TRUE,FALSE)))),(AND(IF(Advies!$AD$2=A41,TRUE,FALSE),(IF(Advies!$AD$3,TRUE,FALSE)))),(AND(IF(Advies!$AE$2=A41,TRUE,FALSE),(IF(Advies!$AE$3,TRUE,FALSE)))),(AND(IF(Advies!$AF$2=A41,TRUE,FALSE),(IF(Advies!$AF$3,TRUE,FALSE)))),(AND(IF(Advies!$AG$2=A41,TRUE,FALSE),(IF(Advies!$AG$3,TRUE,FALSE)))))</f>
        <v>0</v>
      </c>
      <c r="E41" s="202" t="b">
        <f>OR((AND(IF(Advies!$X$6=A41,TRUE,FALSE),(IF(Advies!$X$7,TRUE,FALSE)))),(AND(IF(Advies!$Y$6=A41,TRUE,FALSE),(IF(Advies!$Y$7,TRUE,FALSE)))),(AND(IF(Advies!$Z$6=A41,TRUE,FALSE),(IF(Advies!$Z$7,TRUE,FALSE)))),(AND(IF(Advies!$AA$6=A41,TRUE,FALSE),(IF(Advies!$AA$7,TRUE,FALSE)))),(AND(IF(Advies!$AB$6=A41,TRUE,FALSE),(IF(Advies!$AB$7,TRUE,FALSE)))),(AND(IF(Advies!$AC$6=A41,TRUE,FALSE),(IF(Advies!$AC$7,TRUE,FALSE)))),(AND(IF(Advies!$AD$6=A41,TRUE,FALSE),(IF(Advies!$AD$7,TRUE,FALSE)))),(AND(IF(Advies!$AE$6=A41,TRUE,FALSE),(IF(Advies!$AE$7,TRUE,FALSE)))),(AND(IF(Advies!$AF$6=A41,TRUE,FALSE),(IF(Advies!$AF$7,TRUE,FALSE)))),(AND(IF(Advies!$AG$6=A41,TRUE,FALSE),(IF(Advies!$AG$7,TRUE,FALSE)))))</f>
        <v>0</v>
      </c>
      <c r="F41" s="202" t="b">
        <f>OR((AND(IF(Advies!$X$10=A41,TRUE,FALSE),(IF(Advies!$X$11,TRUE,FALSE)))),(AND(IF(Advies!$Y$10=A41,TRUE,FALSE),(IF(Advies!$Y$11,TRUE,FALSE)))),(AND(IF(Advies!$Z$10=A41,TRUE,FALSE),(IF(Advies!$Z$11,TRUE,FALSE)))),(AND(IF(Advies!$AA$10=A41,TRUE,FALSE),(IF(Advies!$AA$11,TRUE,FALSE)))),(AND(IF(Advies!$AB$10=A41,TRUE,FALSE),(IF(Advies!$AB$11,TRUE,FALSE)))),(AND(IF(Advies!$AC$10=A41,TRUE,FALSE),(IF(Advies!$AC$11,TRUE,FALSE)))),(AND(IF(Advies!$AD$10=A41,TRUE,FALSE),(IF(Advies!$AD$11,TRUE,FALSE)))),(AND(IF(Advies!$AE$10=A41,TRUE,FALSE),(IF(Advies!$AE$11,TRUE,FALSE)))),(AND(IF(Advies!$AF$10=A41,TRUE,FALSE),(IF(Advies!$AF$11,TRUE,FALSE)))),(AND(IF(Advies!$AG$10=A41,TRUE,FALSE),(IF(Advies!$AG$11,TRUE,FALSE)))))</f>
        <v>0</v>
      </c>
      <c r="G41" s="202" t="b">
        <f>OR((AND(IF(Advies!$X$14=A41,TRUE,FALSE),(IF(Advies!$X$15,TRUE,FALSE)))),(AND(IF(Advies!$Y$14=A41,TRUE,FALSE),(IF(Advies!$Y$15,TRUE,FALSE)))),(AND(IF(Advies!$Z$14=A41,TRUE,FALSE),(IF(Advies!$Z$15,TRUE,FALSE)))),(AND(IF(Advies!$AA$14=A41,TRUE,FALSE),(IF(Advies!$AA$15,TRUE,FALSE)))),(AND(IF(Advies!$AB$14=A41,TRUE,FALSE),(IF(Advies!$AB$15,TRUE,FALSE)))),(AND(IF(Advies!$AC$14=A41,TRUE,FALSE),(IF(Advies!$AC$15,TRUE,FALSE)))),(AND(IF(Advies!$AD$14=A41,TRUE,FALSE),(IF(Advies!$AD$15,TRUE,FALSE)))),(AND(IF(Advies!$AE$14=A41,TRUE,FALSE),(IF(Advies!$AE$15,TRUE,FALSE)))),(AND(IF(Advies!$AF$14=A41,TRUE,FALSE),(IF(Advies!$AF$15,TRUE,FALSE)))),(AND(IF(Advies!$AG$14=A41,TRUE,FALSE),(IF(Advies!$AG$15,TRUE,FALSE)))))</f>
        <v>0</v>
      </c>
      <c r="H41" s="202" t="b">
        <f>OR((AND(IF(Advies!$X$18=A41,TRUE,FALSE),(IF(Advies!$X$19,TRUE,FALSE)))),(AND(IF(Advies!$Y$18=A41,TRUE,FALSE),(IF(Advies!$Y$19,TRUE,FALSE)))),(AND(IF(Advies!$Z$18=A41,TRUE,FALSE),(IF(Advies!$Z$19,TRUE,FALSE)))),(AND(IF(Advies!$AA$18=A41,TRUE,FALSE),(IF(Advies!$AA$19,TRUE,FALSE)))),(AND(IF(Advies!$AB$18=A41,TRUE,FALSE),(IF(Advies!$AB$19,TRUE,FALSE)))),(AND(IF(Advies!$AC$18=A41,TRUE,FALSE),(IF(Advies!$AC$19,TRUE,FALSE)))),(AND(IF(Advies!$AD$18=A41,TRUE,FALSE),(IF(Advies!$AD$19,TRUE,FALSE)))),(AND(IF(Advies!$AE$18=A41,TRUE,FALSE),(IF(Advies!$AE$19,TRUE,FALSE)))),(AND(IF(Advies!$AF$18=A41,TRUE,FALSE),(IF(Advies!$AF$19,TRUE,FALSE)))),(AND(IF(Advies!$AG$18=A41,TRUE,FALSE),(IF(Advies!$AG$19,TRUE,FALSE)))))</f>
        <v>0</v>
      </c>
      <c r="I41" s="202" t="b">
        <f>OR((AND(IF(Advies!$X$22=A41,TRUE,FALSE),(IF(Advies!$X$23,TRUE,FALSE)))),(AND(IF(Advies!$Y$22=A41,TRUE,FALSE),(IF(Advies!$Y$23,TRUE,FALSE)))),(AND(IF(Advies!$Z$22=A41,TRUE,FALSE),(IF(Advies!$Z$23,TRUE,FALSE)))),(AND(IF(Advies!$AA$22=A41,TRUE,FALSE),(IF(Advies!$AA$23,TRUE,FALSE)))),(AND(IF(Advies!$AB$22=A41,TRUE,FALSE),(IF(Advies!$AB$23,TRUE,FALSE)))),(AND(IF(Advies!$AC$22=A41,TRUE,FALSE),(IF(Advies!$AC$23,TRUE,FALSE)))),(AND(IF(Advies!$AD$22=A41,TRUE,FALSE),(IF(Advies!$AD$23,TRUE,FALSE)))),(AND(IF(Advies!$AE$22=A41,TRUE,FALSE),(IF(Advies!$AE$23,TRUE,FALSE)))),(AND(IF(Advies!$AF$22=A41,TRUE,FALSE),(IF(Advies!$AF$23,TRUE,FALSE)))),(AND(IF(Advies!$AG$22=A41,TRUE,FALSE),(IF(Advies!$AG$23,TRUE,FALSE)))))</f>
        <v>0</v>
      </c>
      <c r="J41" s="202" t="b">
        <f>OR((AND(IF(Advies!$X$26=A41,TRUE,FALSE),(IF(Advies!$X$27,TRUE,FALSE)))),(AND(IF(Advies!$Y$26=A41,TRUE,FALSE),(IF(Advies!$Y$27,TRUE,FALSE)))),(AND(IF(Advies!$Z$26=A41,TRUE,FALSE),(IF(Advies!$Z$27,TRUE,FALSE)))),(AND(IF(Advies!$AA$26=A41,TRUE,FALSE),(IF(Advies!$AA$27,TRUE,FALSE)))),(AND(IF(Advies!$AB$26=A41,TRUE,FALSE),(IF(Advies!$AB$27,TRUE,FALSE)))),(AND(IF(Advies!$AC$26=A41,TRUE,FALSE),(IF(Advies!$AC$27,TRUE,FALSE)))),(AND(IF(Advies!$AD$26=A41,TRUE,FALSE),(IF(Advies!$AD$27,TRUE,FALSE)))),(AND(IF(Advies!$AE$26=A41,TRUE,FALSE),(IF(Advies!$AE$27,TRUE,FALSE)))),(AND(IF(Advies!$AF$26=A41,TRUE,FALSE),(IF(Advies!$AF$27,TRUE,FALSE)))),(AND(IF(Advies!$AG$26=A41,TRUE,FALSE),(IF(Advies!$AG$27,TRUE,FALSE)))))</f>
        <v>0</v>
      </c>
      <c r="K41" s="202" t="b">
        <f>OR((AND(IF(Advies!$X$31=A41,TRUE,FALSE),(IF(Advies!$X$32,TRUE,FALSE)))),(AND(IF(Advies!$Y$31=A41,TRUE,FALSE),(IF(Advies!$Y$32,TRUE,FALSE)))),(AND(IF(Advies!$Z$31=A41,TRUE,FALSE),(IF(Advies!$Z$32,TRUE,FALSE)))),(AND(IF(Advies!$AA$31=A41,TRUE,FALSE),(IF(Advies!$AA$32,TRUE,FALSE)))),(AND(IF(Advies!$AB$31=A41,TRUE,FALSE),(IF(Advies!$AB$32,TRUE,FALSE)))),(AND(IF(Advies!$AC$31=A41,TRUE,FALSE),(IF(Advies!$AC$32,TRUE,FALSE)))),(AND(IF(Advies!$AD$31=A41,TRUE,FALSE),(IF(Advies!$AD$32,TRUE,FALSE)))),(AND(IF(Advies!$AE$31=A41,TRUE,FALSE),(IF(Advies!$AE$32,TRUE,FALSE)))),(AND(IF(Advies!$AF$31=A41,TRUE,FALSE),(IF(Advies!$AF$32,TRUE,FALSE)))),(AND(IF(Advies!$AG$31=A41,TRUE,FALSE),(IF(Advies!$AG$32,TRUE,FALSE)))))</f>
        <v>0</v>
      </c>
      <c r="L41" s="202" t="b">
        <f>OR((AND(IF(Advies!$X$35=A41,TRUE,FALSE),(IF(Advies!$X$36,TRUE,FALSE)))),(AND(IF(Advies!$Y$35=A41,TRUE,FALSE),(IF(Advies!$Y$36,TRUE,FALSE)))),(AND(IF(Advies!$Z$35=A41,TRUE,FALSE),(IF(Advies!$Z$36,TRUE,FALSE)))),(AND(IF(Advies!$AA$35=A41,TRUE,FALSE),(IF(Advies!$AA$36,TRUE,FALSE)))),(AND(IF(Advies!$AB$35=A41,TRUE,FALSE),(IF(Advies!$AB$36,TRUE,FALSE)))),(AND(IF(Advies!$AC$35=A41,TRUE,FALSE),(IF(Advies!$AC$36,TRUE,FALSE)))),(AND(IF(Advies!$AD$35=A41,TRUE,FALSE),(IF(Advies!$AD$36,TRUE,FALSE)))),(AND(IF(Advies!$AE$35=A41,TRUE,FALSE),(IF(Advies!$AE$36,TRUE,FALSE)))),(AND(IF(Advies!$AF$35=A41,TRUE,FALSE),(IF(Advies!$AF$36,TRUE,FALSE)))),(AND(IF(Advies!$AG$35=A41,TRUE,FALSE),(IF(Advies!$AG$36,TRUE,FALSE)))))</f>
        <v>0</v>
      </c>
      <c r="M41" s="202" t="b">
        <f>OR((AND(IF(Advies!$X$40=A41,TRUE,FALSE),(IF(Advies!$X$41,TRUE,FALSE)))),(AND(IF(Advies!$Y$40=A41,TRUE,FALSE),(IF(Advies!$Y$41,TRUE,FALSE)))),(AND(IF(Advies!$Z$40=A41,TRUE,FALSE),(IF(Advies!$Z$41,TRUE,FALSE)))),(AND(IF(Advies!$AA$40=A41,TRUE,FALSE),(IF(Advies!$AA$41,TRUE,FALSE)))),(AND(IF(Advies!$AB$40=A41,TRUE,FALSE),(IF(Advies!$AB$41,TRUE,FALSE)))),(AND(IF(Advies!$AC$40=A41,TRUE,FALSE),(IF(Advies!$AC$41,TRUE,FALSE)))),(AND(IF(Advies!$AD$40=A41,TRUE,FALSE),(IF(Advies!$AD$41,TRUE,FALSE)))),(AND(IF(Advies!$AE$40=A41,TRUE,FALSE),(IF(Advies!$AE$41,TRUE,FALSE)))),(AND(IF(Advies!$AF$40=A41,TRUE,FALSE),(IF(Advies!$AF$41,TRUE,FALSE)))),(AND(IF(Advies!$AG$40=A41,TRUE,FALSE),(IF(Advies!$AG$41,TRUE,FALSE)))))</f>
        <v>0</v>
      </c>
      <c r="N41" s="202" t="b">
        <f>OR((AND(IF(Advies!$X$44=A41,TRUE,FALSE),(IF(Advies!$X$45,TRUE,FALSE)))),(AND(IF(Advies!$Y$44=A41,TRUE,FALSE),(IF(Advies!$Y$45,TRUE,FALSE)))),(AND(IF(Advies!$Z$44=A41,TRUE,FALSE),(IF(Advies!$Z$45,TRUE,FALSE)))),(AND(IF(Advies!$AA$44=A41,TRUE,FALSE),(IF(Advies!$AA$45,TRUE,FALSE)))),(AND(IF(Advies!$AB$44=A41,TRUE,FALSE),(IF(Advies!$AB$45,TRUE,FALSE)))),(AND(IF(Advies!$AC$44=A41,TRUE,FALSE),(IF(Advies!$AC$45,TRUE,FALSE)))),(AND(IF(Advies!$AD$44=A41,TRUE,FALSE),(IF(Advies!$AD$45,TRUE,FALSE)))),(AND(IF(Advies!$AE$44=A41,TRUE,FALSE),(IF(Advies!$AE$45,TRUE,FALSE)))),(AND(IF(Advies!$AF$44=A41,TRUE,FALSE),(IF(Advies!$AF$45,TRUE,FALSE)))),(AND(IF(Advies!$AG$44=A41,TRUE,FALSE),(IF(Advies!$AG$45,TRUE,FALSE)))))</f>
        <v>0</v>
      </c>
      <c r="O41" s="202" t="b">
        <f>OR((AND(IF(Advies!$X$49=A41,TRUE,FALSE),(IF(Advies!$X$50,TRUE,FALSE)))),(AND(IF(Advies!$Y$49=A41,TRUE,FALSE),(IF(Advies!$Y$50,TRUE,FALSE)))),(AND(IF(Advies!$Z$49=A41,TRUE,FALSE),(IF(Advies!$Z$50,TRUE,FALSE)))),(AND(IF(Advies!$AA$49=A41,TRUE,FALSE),(IF(Advies!$AA$50,TRUE,FALSE)))),(AND(IF(Advies!$AB$49=A41,TRUE,FALSE),(IF(Advies!$AB$50,TRUE,FALSE)))),(AND(IF(Advies!$AC$49=A41,TRUE,FALSE),(IF(Advies!$AC$50,TRUE,FALSE)))),(AND(IF(Advies!$AD$49=A41,TRUE,FALSE),(IF(Advies!$AD$50,TRUE,FALSE)))),(AND(IF(Advies!$AE$49=A41,TRUE,FALSE),(IF(Advies!$AE$50,TRUE,FALSE)))),(AND(IF(Advies!$AF$49=A41,TRUE,FALSE),(IF(Advies!$AF$50,TRUE,FALSE)))),(AND(IF(Advies!$AG$49=A41,TRUE,FALSE),(IF(Advies!$AG$50,TRUE,FALSE)))))</f>
        <v>0</v>
      </c>
      <c r="P41" s="202" t="b">
        <f>OR((AND(IF(Advies!$X$53=A41,TRUE,FALSE),(IF(Advies!$X$54,TRUE,FALSE)))),(AND(IF(Advies!$Y$53=A41,TRUE,FALSE),(IF(Advies!$Y$54,TRUE,FALSE)))),(AND(IF(Advies!$Z$53=A41,TRUE,FALSE),(IF(Advies!$Z$54,TRUE,FALSE)))),(AND(IF(Advies!$AA$53=A41,TRUE,FALSE),(IF(Advies!$AA$54,TRUE,FALSE)))),(AND(IF(Advies!$AB$53=A41,TRUE,FALSE),(IF(Advies!$AB$54,TRUE,FALSE)))),(AND(IF(Advies!$AC$53=A41,TRUE,FALSE),(IF(Advies!$AC$54,TRUE,FALSE)))),(AND(IF(Advies!$AD$53=A41,TRUE,FALSE),(IF(Advies!$AD$54,TRUE,FALSE)))),(AND(IF(Advies!$AE$53=A41,TRUE,FALSE),(IF(Advies!$AE$54,TRUE,FALSE)))),(AND(IF(Advies!$AF$53=A41,TRUE,FALSE),(IF(Advies!$AF$54,TRUE,FALSE)))),(AND(IF(Advies!$AG$53=A41,TRUE,FALSE),(IF(Advies!$AG$54,TRUE,FALSE)))))</f>
        <v>0</v>
      </c>
      <c r="Q41" s="202" t="b">
        <f>OR((AND(IF(Advies!$X$57=A41,TRUE,FALSE),(IF(Advies!$X$58,TRUE,FALSE)))),(AND(IF(Advies!$Y$57=A41,TRUE,FALSE),(IF(Advies!$Y$58,TRUE,FALSE)))),(AND(IF(Advies!$Z$57=A41,TRUE,FALSE),(IF(Advies!$Z$58,TRUE,FALSE)))),(AND(IF(Advies!$AA$57=A41,TRUE,FALSE),(IF(Advies!$AA$58,TRUE,FALSE)))),(AND(IF(Advies!$AB$57=A41,TRUE,FALSE),(IF(Advies!$AB$58,TRUE,FALSE)))),(AND(IF(Advies!$AC$57=A41,TRUE,FALSE),(IF(Advies!$AC$58,TRUE,FALSE)))),(AND(IF(Advies!$AD$57=A41,TRUE,FALSE),(IF(Advies!$AD$58,TRUE,FALSE)))),(AND(IF(Advies!$AE$57=A41,TRUE,FALSE),(IF(Advies!$AE$58,TRUE,FALSE)))),(AND(IF(Advies!$AF$57=A41,TRUE,FALSE),(IF(Advies!$AF$58,TRUE,FALSE)))),(AND(IF(Advies!$AG$57=A41,TRUE,FALSE),(IF(Advies!$AG$58,TRUE,FALSE)))))</f>
        <v>0</v>
      </c>
      <c r="R41" s="202" t="b">
        <f>OR((AND(IF(Advies!$X$61=A41,TRUE,FALSE),(IF(Advies!$X$62,TRUE,FALSE)))),(AND(IF(Advies!$Y$61=A41,TRUE,FALSE),(IF(Advies!$Y$62,TRUE,FALSE)))),(AND(IF(Advies!$Z$61=A41,TRUE,FALSE),(IF(Advies!$Z$62,TRUE,FALSE)))),(AND(IF(Advies!$AA$61=A41,TRUE,FALSE),(IF(Advies!$AA$62,TRUE,FALSE)))),(AND(IF(Advies!$AB$61=A41,TRUE,FALSE),(IF(Advies!$AB$62,TRUE,FALSE)))),(AND(IF(Advies!$AC$61=A41,TRUE,FALSE),(IF(Advies!$AC$62,TRUE,FALSE)))),(AND(IF(Advies!$AD$61=A41,TRUE,FALSE),(IF(Advies!$AD$62,TRUE,FALSE)))),(AND(IF(Advies!$AE$61=A41,TRUE,FALSE),(IF(Advies!$AE$62,TRUE,FALSE)))),(AND(IF(Advies!$AF$61=A41,TRUE,FALSE),(IF(Advies!$AF$62,TRUE,FALSE)))),(AND(IF(Advies!$AG$61=A41,TRUE,FALSE),(IF(Advies!$AG$62,TRUE,FALSE)))))</f>
        <v>0</v>
      </c>
      <c r="S41" s="202" t="b">
        <f>OR((AND(IF(Advies!$X$66=A41,TRUE,FALSE),(IF(Advies!$X$67,TRUE,FALSE)))),(AND(IF(Advies!$Y$66=A41,TRUE,FALSE),(IF(Advies!$Y$67,TRUE,FALSE)))),(AND(IF(Advies!$Z$66=A41,TRUE,FALSE),(IF(Advies!$Z$67,TRUE,FALSE)))),(AND(IF(Advies!$AA$66=A41,TRUE,FALSE),(IF(Advies!$AA$67,TRUE,FALSE)))),(AND(IF(Advies!$AB$66=A41,TRUE,FALSE),(IF(Advies!$AB$67,TRUE,FALSE)))),(AND(IF(Advies!$AC$66=A41,TRUE,FALSE),(IF(Advies!$AC$67,TRUE,FALSE)))),(AND(IF(Advies!$AD$66=A41,TRUE,FALSE),(IF(Advies!$AD$67,TRUE,FALSE)))),(AND(IF(Advies!$AE$66=A41,TRUE,FALSE),(IF(Advies!$AE$67,TRUE,FALSE)))),(AND(IF(Advies!$AF$66=A41,TRUE,FALSE),(IF(Advies!$AF$67,TRUE,FALSE)))),(AND(IF(Advies!$AG$66=A41,TRUE,FALSE),(IF(Advies!$AG$67,TRUE,FALSE)))))</f>
        <v>0</v>
      </c>
      <c r="T41" s="202" t="b">
        <f>OR((AND(IF(Advies!$X$70=A41,TRUE,FALSE),(IF(Advies!$X$71,TRUE,FALSE)))),(AND(IF(Advies!$Y$70=A41,TRUE,FALSE),(IF(Advies!$Y$71,TRUE,FALSE)))),(AND(IF(Advies!$Z$70=A41,TRUE,FALSE),(IF(Advies!$Z$71,TRUE,FALSE)))),(AND(IF(Advies!$AA$70=A41,TRUE,FALSE),(IF(Advies!$AA$71,TRUE,FALSE)))),(AND(IF(Advies!$AB$70=A41,TRUE,FALSE),(IF(Advies!$AB$71,TRUE,FALSE)))),(AND(IF(Advies!$AC$70=A41,TRUE,FALSE),(IF(Advies!$AC$71,TRUE,FALSE)))),(AND(IF(Advies!$AD$70=A41,TRUE,FALSE),(IF(Advies!$AD$71,TRUE,FALSE)))),(AND(IF(Advies!$AE$70=A41,TRUE,FALSE),(IF(Advies!$AE$71,TRUE,FALSE)))),(AND(IF(Advies!$AF$70=A41,TRUE,FALSE),(IF(Advies!$AF$71,TRUE,FALSE)))),(AND(IF(Advies!$AG$70=A41,TRUE,FALSE),(IF(Advies!$AG$71,TRUE,FALSE)))))</f>
        <v>0</v>
      </c>
      <c r="U41" s="202" t="b">
        <f>OR((AND(IF(Advies!$X$74=A41,TRUE,FALSE),(IF(Advies!$X$75,TRUE,FALSE)))),(AND(IF(Advies!$Y$74=A41,TRUE,FALSE),(IF(Advies!$Y$75,TRUE,FALSE)))),(AND(IF(Advies!$Z$74=A41,TRUE,FALSE),(IF(Advies!$Z$75,TRUE,FALSE)))),(AND(IF(Advies!$AA$74=A41,TRUE,FALSE),(IF(Advies!$AA$75,TRUE,FALSE)))),(AND(IF(Advies!$AB$74=A41,TRUE,FALSE),(IF(Advies!$AB$75,TRUE,FALSE)))),(AND(IF(Advies!$AC$74=A41,TRUE,FALSE),(IF(Advies!$AC$75,TRUE,FALSE)))),(AND(IF(Advies!$AD$74=A41,TRUE,FALSE),(IF(Advies!$AD$75,TRUE,FALSE)))),(AND(IF(Advies!$AE$74=A41,TRUE,FALSE),(IF(Advies!$AE$75,TRUE,FALSE)))),(AND(IF(Advies!$AF$74=A41,TRUE,FALSE),(IF(Advies!$AF$75,TRUE,FALSE)))),(AND(IF(Advies!$AG$74=A41,TRUE,FALSE),(IF(Advies!$AG$75,TRUE,FALSE)))))</f>
        <v>0</v>
      </c>
      <c r="V41" s="35"/>
      <c r="W41" s="35"/>
      <c r="X41" s="35"/>
      <c r="Y41" s="35"/>
      <c r="Z41" s="35"/>
      <c r="AA41" s="35"/>
      <c r="AB41" s="35"/>
      <c r="AC41" s="35"/>
      <c r="AD41" s="35"/>
      <c r="AE41" s="35"/>
      <c r="AF41" s="35"/>
      <c r="AG41" s="35"/>
      <c r="AH41" s="35"/>
      <c r="AI41" s="35"/>
      <c r="AJ41" s="35"/>
      <c r="AK41" s="35"/>
      <c r="AL41" s="35"/>
      <c r="AM41" s="35"/>
      <c r="AN41" s="35"/>
      <c r="AO41" s="35"/>
      <c r="AP41" s="35"/>
      <c r="AQ41" s="35"/>
      <c r="AR41" s="35"/>
      <c r="AS41" s="35"/>
      <c r="AT41" s="35"/>
      <c r="AU41" s="35"/>
      <c r="AV41" s="35"/>
      <c r="AW41" s="35"/>
      <c r="AX41" s="35"/>
      <c r="AY41" s="35"/>
      <c r="AZ41" s="35"/>
      <c r="BA41" s="35"/>
      <c r="BB41" s="35"/>
      <c r="BC41" s="35"/>
      <c r="BD41" s="35"/>
      <c r="BE41" s="35"/>
      <c r="BF41" s="35"/>
      <c r="BG41" s="35"/>
      <c r="BH41" s="35"/>
      <c r="BI41" s="35"/>
      <c r="BJ41" s="35"/>
      <c r="BK41" s="35"/>
      <c r="BL41" s="35"/>
      <c r="BM41" s="35"/>
    </row>
    <row r="42" spans="1:65" x14ac:dyDescent="0.25">
      <c r="A42" s="17" t="s">
        <v>145</v>
      </c>
      <c r="B42" s="194" t="b">
        <f t="shared" si="2"/>
        <v>0</v>
      </c>
      <c r="C42" s="169"/>
      <c r="D42" s="202" t="b">
        <f>OR((AND(IF(Advies!$X$2=A42,TRUE,FALSE),(IF(Advies!$X$3,TRUE,FALSE)))),(AND(IF(Advies!$Y$2=A42,TRUE,FALSE),(IF(Advies!$Y$3,TRUE,FALSE)))),(AND(IF(Advies!$Z$2=A42,TRUE,FALSE),(IF(Advies!$Z$3,TRUE,FALSE)))),(AND(IF(Advies!$AA$2=A42,TRUE,FALSE),(IF(Advies!$AA$3,TRUE,FALSE)))),(AND(IF(Advies!$AB$2=A42,TRUE,FALSE),(IF(Advies!$AB$3,TRUE,FALSE)))),(AND(IF(Advies!$AC$2=A42,TRUE,FALSE),(IF(Advies!$AC$3,TRUE,FALSE)))),(AND(IF(Advies!$AD$2=A42,TRUE,FALSE),(IF(Advies!$AD$3,TRUE,FALSE)))),(AND(IF(Advies!$AE$2=A42,TRUE,FALSE),(IF(Advies!$AE$3,TRUE,FALSE)))),(AND(IF(Advies!$AF$2=A42,TRUE,FALSE),(IF(Advies!$AF$3,TRUE,FALSE)))),(AND(IF(Advies!$AG$2=A42,TRUE,FALSE),(IF(Advies!$AG$3,TRUE,FALSE)))))</f>
        <v>0</v>
      </c>
      <c r="E42" s="202" t="b">
        <f>OR((AND(IF(Advies!$X$6=A42,TRUE,FALSE),(IF(Advies!$X$7,TRUE,FALSE)))),(AND(IF(Advies!$Y$6=A42,TRUE,FALSE),(IF(Advies!$Y$7,TRUE,FALSE)))),(AND(IF(Advies!$Z$6=A42,TRUE,FALSE),(IF(Advies!$Z$7,TRUE,FALSE)))),(AND(IF(Advies!$AA$6=A42,TRUE,FALSE),(IF(Advies!$AA$7,TRUE,FALSE)))),(AND(IF(Advies!$AB$6=A42,TRUE,FALSE),(IF(Advies!$AB$7,TRUE,FALSE)))),(AND(IF(Advies!$AC$6=A42,TRUE,FALSE),(IF(Advies!$AC$7,TRUE,FALSE)))),(AND(IF(Advies!$AD$6=A42,TRUE,FALSE),(IF(Advies!$AD$7,TRUE,FALSE)))),(AND(IF(Advies!$AE$6=A42,TRUE,FALSE),(IF(Advies!$AE$7,TRUE,FALSE)))),(AND(IF(Advies!$AF$6=A42,TRUE,FALSE),(IF(Advies!$AF$7,TRUE,FALSE)))),(AND(IF(Advies!$AG$6=A42,TRUE,FALSE),(IF(Advies!$AG$7,TRUE,FALSE)))))</f>
        <v>0</v>
      </c>
      <c r="F42" s="202" t="b">
        <f>OR((AND(IF(Advies!$X$10=A42,TRUE,FALSE),(IF(Advies!$X$11,TRUE,FALSE)))),(AND(IF(Advies!$Y$10=A42,TRUE,FALSE),(IF(Advies!$Y$11,TRUE,FALSE)))),(AND(IF(Advies!$Z$10=A42,TRUE,FALSE),(IF(Advies!$Z$11,TRUE,FALSE)))),(AND(IF(Advies!$AA$10=A42,TRUE,FALSE),(IF(Advies!$AA$11,TRUE,FALSE)))),(AND(IF(Advies!$AB$10=A42,TRUE,FALSE),(IF(Advies!$AB$11,TRUE,FALSE)))),(AND(IF(Advies!$AC$10=A42,TRUE,FALSE),(IF(Advies!$AC$11,TRUE,FALSE)))),(AND(IF(Advies!$AD$10=A42,TRUE,FALSE),(IF(Advies!$AD$11,TRUE,FALSE)))),(AND(IF(Advies!$AE$10=A42,TRUE,FALSE),(IF(Advies!$AE$11,TRUE,FALSE)))),(AND(IF(Advies!$AF$10=A42,TRUE,FALSE),(IF(Advies!$AF$11,TRUE,FALSE)))),(AND(IF(Advies!$AG$10=A42,TRUE,FALSE),(IF(Advies!$AG$11,TRUE,FALSE)))))</f>
        <v>0</v>
      </c>
      <c r="G42" s="202" t="b">
        <f>OR((AND(IF(Advies!$X$14=A42,TRUE,FALSE),(IF(Advies!$X$15,TRUE,FALSE)))),(AND(IF(Advies!$Y$14=A42,TRUE,FALSE),(IF(Advies!$Y$15,TRUE,FALSE)))),(AND(IF(Advies!$Z$14=A42,TRUE,FALSE),(IF(Advies!$Z$15,TRUE,FALSE)))),(AND(IF(Advies!$AA$14=A42,TRUE,FALSE),(IF(Advies!$AA$15,TRUE,FALSE)))),(AND(IF(Advies!$AB$14=A42,TRUE,FALSE),(IF(Advies!$AB$15,TRUE,FALSE)))),(AND(IF(Advies!$AC$14=A42,TRUE,FALSE),(IF(Advies!$AC$15,TRUE,FALSE)))),(AND(IF(Advies!$AD$14=A42,TRUE,FALSE),(IF(Advies!$AD$15,TRUE,FALSE)))),(AND(IF(Advies!$AE$14=A42,TRUE,FALSE),(IF(Advies!$AE$15,TRUE,FALSE)))),(AND(IF(Advies!$AF$14=A42,TRUE,FALSE),(IF(Advies!$AF$15,TRUE,FALSE)))),(AND(IF(Advies!$AG$14=A42,TRUE,FALSE),(IF(Advies!$AG$15,TRUE,FALSE)))))</f>
        <v>0</v>
      </c>
      <c r="H42" s="202" t="b">
        <f>OR((AND(IF(Advies!$X$18=A42,TRUE,FALSE),(IF(Advies!$X$19,TRUE,FALSE)))),(AND(IF(Advies!$Y$18=A42,TRUE,FALSE),(IF(Advies!$Y$19,TRUE,FALSE)))),(AND(IF(Advies!$Z$18=A42,TRUE,FALSE),(IF(Advies!$Z$19,TRUE,FALSE)))),(AND(IF(Advies!$AA$18=A42,TRUE,FALSE),(IF(Advies!$AA$19,TRUE,FALSE)))),(AND(IF(Advies!$AB$18=A42,TRUE,FALSE),(IF(Advies!$AB$19,TRUE,FALSE)))),(AND(IF(Advies!$AC$18=A42,TRUE,FALSE),(IF(Advies!$AC$19,TRUE,FALSE)))),(AND(IF(Advies!$AD$18=A42,TRUE,FALSE),(IF(Advies!$AD$19,TRUE,FALSE)))),(AND(IF(Advies!$AE$18=A42,TRUE,FALSE),(IF(Advies!$AE$19,TRUE,FALSE)))),(AND(IF(Advies!$AF$18=A42,TRUE,FALSE),(IF(Advies!$AF$19,TRUE,FALSE)))),(AND(IF(Advies!$AG$18=A42,TRUE,FALSE),(IF(Advies!$AG$19,TRUE,FALSE)))))</f>
        <v>0</v>
      </c>
      <c r="I42" s="202" t="b">
        <f>OR((AND(IF(Advies!$X$22=A42,TRUE,FALSE),(IF(Advies!$X$23,TRUE,FALSE)))),(AND(IF(Advies!$Y$22=A42,TRUE,FALSE),(IF(Advies!$Y$23,TRUE,FALSE)))),(AND(IF(Advies!$Z$22=A42,TRUE,FALSE),(IF(Advies!$Z$23,TRUE,FALSE)))),(AND(IF(Advies!$AA$22=A42,TRUE,FALSE),(IF(Advies!$AA$23,TRUE,FALSE)))),(AND(IF(Advies!$AB$22=A42,TRUE,FALSE),(IF(Advies!$AB$23,TRUE,FALSE)))),(AND(IF(Advies!$AC$22=A42,TRUE,FALSE),(IF(Advies!$AC$23,TRUE,FALSE)))),(AND(IF(Advies!$AD$22=A42,TRUE,FALSE),(IF(Advies!$AD$23,TRUE,FALSE)))),(AND(IF(Advies!$AE$22=A42,TRUE,FALSE),(IF(Advies!$AE$23,TRUE,FALSE)))),(AND(IF(Advies!$AF$22=A42,TRUE,FALSE),(IF(Advies!$AF$23,TRUE,FALSE)))),(AND(IF(Advies!$AG$22=A42,TRUE,FALSE),(IF(Advies!$AG$23,TRUE,FALSE)))))</f>
        <v>0</v>
      </c>
      <c r="J42" s="202" t="b">
        <f>OR((AND(IF(Advies!$X$26=A42,TRUE,FALSE),(IF(Advies!$X$27,TRUE,FALSE)))),(AND(IF(Advies!$Y$26=A42,TRUE,FALSE),(IF(Advies!$Y$27,TRUE,FALSE)))),(AND(IF(Advies!$Z$26=A42,TRUE,FALSE),(IF(Advies!$Z$27,TRUE,FALSE)))),(AND(IF(Advies!$AA$26=A42,TRUE,FALSE),(IF(Advies!$AA$27,TRUE,FALSE)))),(AND(IF(Advies!$AB$26=A42,TRUE,FALSE),(IF(Advies!$AB$27,TRUE,FALSE)))),(AND(IF(Advies!$AC$26=A42,TRUE,FALSE),(IF(Advies!$AC$27,TRUE,FALSE)))),(AND(IF(Advies!$AD$26=A42,TRUE,FALSE),(IF(Advies!$AD$27,TRUE,FALSE)))),(AND(IF(Advies!$AE$26=A42,TRUE,FALSE),(IF(Advies!$AE$27,TRUE,FALSE)))),(AND(IF(Advies!$AF$26=A42,TRUE,FALSE),(IF(Advies!$AF$27,TRUE,FALSE)))),(AND(IF(Advies!$AG$26=A42,TRUE,FALSE),(IF(Advies!$AG$27,TRUE,FALSE)))))</f>
        <v>0</v>
      </c>
      <c r="K42" s="202" t="b">
        <f>OR((AND(IF(Advies!$X$31=A42,TRUE,FALSE),(IF(Advies!$X$32,TRUE,FALSE)))),(AND(IF(Advies!$Y$31=A42,TRUE,FALSE),(IF(Advies!$Y$32,TRUE,FALSE)))),(AND(IF(Advies!$Z$31=A42,TRUE,FALSE),(IF(Advies!$Z$32,TRUE,FALSE)))),(AND(IF(Advies!$AA$31=A42,TRUE,FALSE),(IF(Advies!$AA$32,TRUE,FALSE)))),(AND(IF(Advies!$AB$31=A42,TRUE,FALSE),(IF(Advies!$AB$32,TRUE,FALSE)))),(AND(IF(Advies!$AC$31=A42,TRUE,FALSE),(IF(Advies!$AC$32,TRUE,FALSE)))),(AND(IF(Advies!$AD$31=A42,TRUE,FALSE),(IF(Advies!$AD$32,TRUE,FALSE)))),(AND(IF(Advies!$AE$31=A42,TRUE,FALSE),(IF(Advies!$AE$32,TRUE,FALSE)))),(AND(IF(Advies!$AF$31=A42,TRUE,FALSE),(IF(Advies!$AF$32,TRUE,FALSE)))),(AND(IF(Advies!$AG$31=A42,TRUE,FALSE),(IF(Advies!$AG$32,TRUE,FALSE)))))</f>
        <v>0</v>
      </c>
      <c r="L42" s="202" t="b">
        <f>OR((AND(IF(Advies!$X$35=A42,TRUE,FALSE),(IF(Advies!$X$36,TRUE,FALSE)))),(AND(IF(Advies!$Y$35=A42,TRUE,FALSE),(IF(Advies!$Y$36,TRUE,FALSE)))),(AND(IF(Advies!$Z$35=A42,TRUE,FALSE),(IF(Advies!$Z$36,TRUE,FALSE)))),(AND(IF(Advies!$AA$35=A42,TRUE,FALSE),(IF(Advies!$AA$36,TRUE,FALSE)))),(AND(IF(Advies!$AB$35=A42,TRUE,FALSE),(IF(Advies!$AB$36,TRUE,FALSE)))),(AND(IF(Advies!$AC$35=A42,TRUE,FALSE),(IF(Advies!$AC$36,TRUE,FALSE)))),(AND(IF(Advies!$AD$35=A42,TRUE,FALSE),(IF(Advies!$AD$36,TRUE,FALSE)))),(AND(IF(Advies!$AE$35=A42,TRUE,FALSE),(IF(Advies!$AE$36,TRUE,FALSE)))),(AND(IF(Advies!$AF$35=A42,TRUE,FALSE),(IF(Advies!$AF$36,TRUE,FALSE)))),(AND(IF(Advies!$AG$35=A42,TRUE,FALSE),(IF(Advies!$AG$36,TRUE,FALSE)))))</f>
        <v>0</v>
      </c>
      <c r="M42" s="202" t="b">
        <f>OR((AND(IF(Advies!$X$40=A42,TRUE,FALSE),(IF(Advies!$X$41,TRUE,FALSE)))),(AND(IF(Advies!$Y$40=A42,TRUE,FALSE),(IF(Advies!$Y$41,TRUE,FALSE)))),(AND(IF(Advies!$Z$40=A42,TRUE,FALSE),(IF(Advies!$Z$41,TRUE,FALSE)))),(AND(IF(Advies!$AA$40=A42,TRUE,FALSE),(IF(Advies!$AA$41,TRUE,FALSE)))),(AND(IF(Advies!$AB$40=A42,TRUE,FALSE),(IF(Advies!$AB$41,TRUE,FALSE)))),(AND(IF(Advies!$AC$40=A42,TRUE,FALSE),(IF(Advies!$AC$41,TRUE,FALSE)))),(AND(IF(Advies!$AD$40=A42,TRUE,FALSE),(IF(Advies!$AD$41,TRUE,FALSE)))),(AND(IF(Advies!$AE$40=A42,TRUE,FALSE),(IF(Advies!$AE$41,TRUE,FALSE)))),(AND(IF(Advies!$AF$40=A42,TRUE,FALSE),(IF(Advies!$AF$41,TRUE,FALSE)))),(AND(IF(Advies!$AG$40=A42,TRUE,FALSE),(IF(Advies!$AG$41,TRUE,FALSE)))))</f>
        <v>0</v>
      </c>
      <c r="N42" s="202" t="b">
        <f>OR((AND(IF(Advies!$X$44=A42,TRUE,FALSE),(IF(Advies!$X$45,TRUE,FALSE)))),(AND(IF(Advies!$Y$44=A42,TRUE,FALSE),(IF(Advies!$Y$45,TRUE,FALSE)))),(AND(IF(Advies!$Z$44=A42,TRUE,FALSE),(IF(Advies!$Z$45,TRUE,FALSE)))),(AND(IF(Advies!$AA$44=A42,TRUE,FALSE),(IF(Advies!$AA$45,TRUE,FALSE)))),(AND(IF(Advies!$AB$44=A42,TRUE,FALSE),(IF(Advies!$AB$45,TRUE,FALSE)))),(AND(IF(Advies!$AC$44=A42,TRUE,FALSE),(IF(Advies!$AC$45,TRUE,FALSE)))),(AND(IF(Advies!$AD$44=A42,TRUE,FALSE),(IF(Advies!$AD$45,TRUE,FALSE)))),(AND(IF(Advies!$AE$44=A42,TRUE,FALSE),(IF(Advies!$AE$45,TRUE,FALSE)))),(AND(IF(Advies!$AF$44=A42,TRUE,FALSE),(IF(Advies!$AF$45,TRUE,FALSE)))),(AND(IF(Advies!$AG$44=A42,TRUE,FALSE),(IF(Advies!$AG$45,TRUE,FALSE)))))</f>
        <v>0</v>
      </c>
      <c r="O42" s="202" t="b">
        <f>OR((AND(IF(Advies!$X$49=A42,TRUE,FALSE),(IF(Advies!$X$50,TRUE,FALSE)))),(AND(IF(Advies!$Y$49=A42,TRUE,FALSE),(IF(Advies!$Y$50,TRUE,FALSE)))),(AND(IF(Advies!$Z$49=A42,TRUE,FALSE),(IF(Advies!$Z$50,TRUE,FALSE)))),(AND(IF(Advies!$AA$49=A42,TRUE,FALSE),(IF(Advies!$AA$50,TRUE,FALSE)))),(AND(IF(Advies!$AB$49=A42,TRUE,FALSE),(IF(Advies!$AB$50,TRUE,FALSE)))),(AND(IF(Advies!$AC$49=A42,TRUE,FALSE),(IF(Advies!$AC$50,TRUE,FALSE)))),(AND(IF(Advies!$AD$49=A42,TRUE,FALSE),(IF(Advies!$AD$50,TRUE,FALSE)))),(AND(IF(Advies!$AE$49=A42,TRUE,FALSE),(IF(Advies!$AE$50,TRUE,FALSE)))),(AND(IF(Advies!$AF$49=A42,TRUE,FALSE),(IF(Advies!$AF$50,TRUE,FALSE)))),(AND(IF(Advies!$AG$49=A42,TRUE,FALSE),(IF(Advies!$AG$50,TRUE,FALSE)))))</f>
        <v>0</v>
      </c>
      <c r="P42" s="202" t="b">
        <f>OR((AND(IF(Advies!$X$53=A42,TRUE,FALSE),(IF(Advies!$X$54,TRUE,FALSE)))),(AND(IF(Advies!$Y$53=A42,TRUE,FALSE),(IF(Advies!$Y$54,TRUE,FALSE)))),(AND(IF(Advies!$Z$53=A42,TRUE,FALSE),(IF(Advies!$Z$54,TRUE,FALSE)))),(AND(IF(Advies!$AA$53=A42,TRUE,FALSE),(IF(Advies!$AA$54,TRUE,FALSE)))),(AND(IF(Advies!$AB$53=A42,TRUE,FALSE),(IF(Advies!$AB$54,TRUE,FALSE)))),(AND(IF(Advies!$AC$53=A42,TRUE,FALSE),(IF(Advies!$AC$54,TRUE,FALSE)))),(AND(IF(Advies!$AD$53=A42,TRUE,FALSE),(IF(Advies!$AD$54,TRUE,FALSE)))),(AND(IF(Advies!$AE$53=A42,TRUE,FALSE),(IF(Advies!$AE$54,TRUE,FALSE)))),(AND(IF(Advies!$AF$53=A42,TRUE,FALSE),(IF(Advies!$AF$54,TRUE,FALSE)))),(AND(IF(Advies!$AG$53=A42,TRUE,FALSE),(IF(Advies!$AG$54,TRUE,FALSE)))))</f>
        <v>0</v>
      </c>
      <c r="Q42" s="202" t="b">
        <f>OR((AND(IF(Advies!$X$57=A42,TRUE,FALSE),(IF(Advies!$X$58,TRUE,FALSE)))),(AND(IF(Advies!$Y$57=A42,TRUE,FALSE),(IF(Advies!$Y$58,TRUE,FALSE)))),(AND(IF(Advies!$Z$57=A42,TRUE,FALSE),(IF(Advies!$Z$58,TRUE,FALSE)))),(AND(IF(Advies!$AA$57=A42,TRUE,FALSE),(IF(Advies!$AA$58,TRUE,FALSE)))),(AND(IF(Advies!$AB$57=A42,TRUE,FALSE),(IF(Advies!$AB$58,TRUE,FALSE)))),(AND(IF(Advies!$AC$57=A42,TRUE,FALSE),(IF(Advies!$AC$58,TRUE,FALSE)))),(AND(IF(Advies!$AD$57=A42,TRUE,FALSE),(IF(Advies!$AD$58,TRUE,FALSE)))),(AND(IF(Advies!$AE$57=A42,TRUE,FALSE),(IF(Advies!$AE$58,TRUE,FALSE)))),(AND(IF(Advies!$AF$57=A42,TRUE,FALSE),(IF(Advies!$AF$58,TRUE,FALSE)))),(AND(IF(Advies!$AG$57=A42,TRUE,FALSE),(IF(Advies!$AG$58,TRUE,FALSE)))))</f>
        <v>0</v>
      </c>
      <c r="R42" s="202" t="b">
        <f>OR((AND(IF(Advies!$X$61=A42,TRUE,FALSE),(IF(Advies!$X$62,TRUE,FALSE)))),(AND(IF(Advies!$Y$61=A42,TRUE,FALSE),(IF(Advies!$Y$62,TRUE,FALSE)))),(AND(IF(Advies!$Z$61=A42,TRUE,FALSE),(IF(Advies!$Z$62,TRUE,FALSE)))),(AND(IF(Advies!$AA$61=A42,TRUE,FALSE),(IF(Advies!$AA$62,TRUE,FALSE)))),(AND(IF(Advies!$AB$61=A42,TRUE,FALSE),(IF(Advies!$AB$62,TRUE,FALSE)))),(AND(IF(Advies!$AC$61=A42,TRUE,FALSE),(IF(Advies!$AC$62,TRUE,FALSE)))),(AND(IF(Advies!$AD$61=A42,TRUE,FALSE),(IF(Advies!$AD$62,TRUE,FALSE)))),(AND(IF(Advies!$AE$61=A42,TRUE,FALSE),(IF(Advies!$AE$62,TRUE,FALSE)))),(AND(IF(Advies!$AF$61=A42,TRUE,FALSE),(IF(Advies!$AF$62,TRUE,FALSE)))),(AND(IF(Advies!$AG$61=A42,TRUE,FALSE),(IF(Advies!$AG$62,TRUE,FALSE)))))</f>
        <v>0</v>
      </c>
      <c r="S42" s="202" t="b">
        <f>OR((AND(IF(Advies!$X$66=A42,TRUE,FALSE),(IF(Advies!$X$67,TRUE,FALSE)))),(AND(IF(Advies!$Y$66=A42,TRUE,FALSE),(IF(Advies!$Y$67,TRUE,FALSE)))),(AND(IF(Advies!$Z$66=A42,TRUE,FALSE),(IF(Advies!$Z$67,TRUE,FALSE)))),(AND(IF(Advies!$AA$66=A42,TRUE,FALSE),(IF(Advies!$AA$67,TRUE,FALSE)))),(AND(IF(Advies!$AB$66=A42,TRUE,FALSE),(IF(Advies!$AB$67,TRUE,FALSE)))),(AND(IF(Advies!$AC$66=A42,TRUE,FALSE),(IF(Advies!$AC$67,TRUE,FALSE)))),(AND(IF(Advies!$AD$66=A42,TRUE,FALSE),(IF(Advies!$AD$67,TRUE,FALSE)))),(AND(IF(Advies!$AE$66=A42,TRUE,FALSE),(IF(Advies!$AE$67,TRUE,FALSE)))),(AND(IF(Advies!$AF$66=A42,TRUE,FALSE),(IF(Advies!$AF$67,TRUE,FALSE)))),(AND(IF(Advies!$AG$66=A42,TRUE,FALSE),(IF(Advies!$AG$67,TRUE,FALSE)))))</f>
        <v>0</v>
      </c>
      <c r="T42" s="202" t="b">
        <f>OR((AND(IF(Advies!$X$70=A42,TRUE,FALSE),(IF(Advies!$X$71,TRUE,FALSE)))),(AND(IF(Advies!$Y$70=A42,TRUE,FALSE),(IF(Advies!$Y$71,TRUE,FALSE)))),(AND(IF(Advies!$Z$70=A42,TRUE,FALSE),(IF(Advies!$Z$71,TRUE,FALSE)))),(AND(IF(Advies!$AA$70=A42,TRUE,FALSE),(IF(Advies!$AA$71,TRUE,FALSE)))),(AND(IF(Advies!$AB$70=A42,TRUE,FALSE),(IF(Advies!$AB$71,TRUE,FALSE)))),(AND(IF(Advies!$AC$70=A42,TRUE,FALSE),(IF(Advies!$AC$71,TRUE,FALSE)))),(AND(IF(Advies!$AD$70=A42,TRUE,FALSE),(IF(Advies!$AD$71,TRUE,FALSE)))),(AND(IF(Advies!$AE$70=A42,TRUE,FALSE),(IF(Advies!$AE$71,TRUE,FALSE)))),(AND(IF(Advies!$AF$70=A42,TRUE,FALSE),(IF(Advies!$AF$71,TRUE,FALSE)))),(AND(IF(Advies!$AG$70=A42,TRUE,FALSE),(IF(Advies!$AG$71,TRUE,FALSE)))))</f>
        <v>0</v>
      </c>
      <c r="U42" s="202" t="b">
        <f>OR((AND(IF(Advies!$X$74=A42,TRUE,FALSE),(IF(Advies!$X$75,TRUE,FALSE)))),(AND(IF(Advies!$Y$74=A42,TRUE,FALSE),(IF(Advies!$Y$75,TRUE,FALSE)))),(AND(IF(Advies!$Z$74=A42,TRUE,FALSE),(IF(Advies!$Z$75,TRUE,FALSE)))),(AND(IF(Advies!$AA$74=A42,TRUE,FALSE),(IF(Advies!$AA$75,TRUE,FALSE)))),(AND(IF(Advies!$AB$74=A42,TRUE,FALSE),(IF(Advies!$AB$75,TRUE,FALSE)))),(AND(IF(Advies!$AC$74=A42,TRUE,FALSE),(IF(Advies!$AC$75,TRUE,FALSE)))),(AND(IF(Advies!$AD$74=A42,TRUE,FALSE),(IF(Advies!$AD$75,TRUE,FALSE)))),(AND(IF(Advies!$AE$74=A42,TRUE,FALSE),(IF(Advies!$AE$75,TRUE,FALSE)))),(AND(IF(Advies!$AF$74=A42,TRUE,FALSE),(IF(Advies!$AF$75,TRUE,FALSE)))),(AND(IF(Advies!$AG$74=A42,TRUE,FALSE),(IF(Advies!$AG$75,TRUE,FALSE)))))</f>
        <v>0</v>
      </c>
      <c r="V42" s="35"/>
      <c r="W42" s="35"/>
      <c r="X42" s="35"/>
      <c r="Y42" s="35"/>
      <c r="Z42" s="35"/>
      <c r="AA42" s="35"/>
      <c r="AB42" s="35"/>
      <c r="AC42" s="35"/>
      <c r="AD42" s="35"/>
      <c r="AE42" s="35"/>
      <c r="AF42" s="35"/>
      <c r="AG42" s="35"/>
      <c r="AH42" s="35"/>
      <c r="AI42" s="35"/>
      <c r="AJ42" s="35"/>
      <c r="AK42" s="35"/>
      <c r="AL42" s="35"/>
      <c r="AM42" s="35"/>
      <c r="AN42" s="35"/>
      <c r="AO42" s="35"/>
      <c r="AP42" s="35"/>
      <c r="AQ42" s="35"/>
      <c r="AR42" s="35"/>
      <c r="AS42" s="35"/>
      <c r="AT42" s="35"/>
      <c r="AU42" s="35"/>
      <c r="AV42" s="35"/>
      <c r="AW42" s="35"/>
      <c r="AX42" s="35"/>
      <c r="AY42" s="35"/>
      <c r="AZ42" s="35"/>
      <c r="BA42" s="35"/>
      <c r="BB42" s="35"/>
      <c r="BC42" s="35"/>
      <c r="BD42" s="35"/>
      <c r="BE42" s="35"/>
      <c r="BF42" s="35"/>
      <c r="BG42" s="35"/>
      <c r="BH42" s="35"/>
      <c r="BI42" s="35"/>
      <c r="BJ42" s="35"/>
      <c r="BK42" s="35"/>
      <c r="BL42" s="35"/>
      <c r="BM42" s="35"/>
    </row>
    <row r="43" spans="1:65" x14ac:dyDescent="0.25">
      <c r="A43" s="17" t="s">
        <v>76</v>
      </c>
      <c r="B43" s="194" t="b">
        <f t="shared" si="2"/>
        <v>0</v>
      </c>
      <c r="C43" s="169"/>
      <c r="D43" s="202" t="b">
        <f>OR((AND(IF(Advies!$X$2=A43,TRUE,FALSE),(IF(Advies!$X$3,TRUE,FALSE)))),(AND(IF(Advies!$Y$2=A43,TRUE,FALSE),(IF(Advies!$Y$3,TRUE,FALSE)))),(AND(IF(Advies!$Z$2=A43,TRUE,FALSE),(IF(Advies!$Z$3,TRUE,FALSE)))),(AND(IF(Advies!$AA$2=A43,TRUE,FALSE),(IF(Advies!$AA$3,TRUE,FALSE)))),(AND(IF(Advies!$AB$2=A43,TRUE,FALSE),(IF(Advies!$AB$3,TRUE,FALSE)))),(AND(IF(Advies!$AC$2=A43,TRUE,FALSE),(IF(Advies!$AC$3,TRUE,FALSE)))),(AND(IF(Advies!$AD$2=A43,TRUE,FALSE),(IF(Advies!$AD$3,TRUE,FALSE)))),(AND(IF(Advies!$AE$2=A43,TRUE,FALSE),(IF(Advies!$AE$3,TRUE,FALSE)))),(AND(IF(Advies!$AF$2=A43,TRUE,FALSE),(IF(Advies!$AF$3,TRUE,FALSE)))),(AND(IF(Advies!$AG$2=A43,TRUE,FALSE),(IF(Advies!$AG$3,TRUE,FALSE)))))</f>
        <v>0</v>
      </c>
      <c r="E43" s="202" t="b">
        <f>OR((AND(IF(Advies!$X$6=A43,TRUE,FALSE),(IF(Advies!$X$7,TRUE,FALSE)))),(AND(IF(Advies!$Y$6=A43,TRUE,FALSE),(IF(Advies!$Y$7,TRUE,FALSE)))),(AND(IF(Advies!$Z$6=A43,TRUE,FALSE),(IF(Advies!$Z$7,TRUE,FALSE)))),(AND(IF(Advies!$AA$6=A43,TRUE,FALSE),(IF(Advies!$AA$7,TRUE,FALSE)))),(AND(IF(Advies!$AB$6=A43,TRUE,FALSE),(IF(Advies!$AB$7,TRUE,FALSE)))),(AND(IF(Advies!$AC$6=A43,TRUE,FALSE),(IF(Advies!$AC$7,TRUE,FALSE)))),(AND(IF(Advies!$AD$6=A43,TRUE,FALSE),(IF(Advies!$AD$7,TRUE,FALSE)))),(AND(IF(Advies!$AE$6=A43,TRUE,FALSE),(IF(Advies!$AE$7,TRUE,FALSE)))),(AND(IF(Advies!$AF$6=A43,TRUE,FALSE),(IF(Advies!$AF$7,TRUE,FALSE)))),(AND(IF(Advies!$AG$6=A43,TRUE,FALSE),(IF(Advies!$AG$7,TRUE,FALSE)))))</f>
        <v>0</v>
      </c>
      <c r="F43" s="202" t="b">
        <f>OR((AND(IF(Advies!$X$10=A43,TRUE,FALSE),(IF(Advies!$X$11,TRUE,FALSE)))),(AND(IF(Advies!$Y$10=A43,TRUE,FALSE),(IF(Advies!$Y$11,TRUE,FALSE)))),(AND(IF(Advies!$Z$10=A43,TRUE,FALSE),(IF(Advies!$Z$11,TRUE,FALSE)))),(AND(IF(Advies!$AA$10=A43,TRUE,FALSE),(IF(Advies!$AA$11,TRUE,FALSE)))),(AND(IF(Advies!$AB$10=A43,TRUE,FALSE),(IF(Advies!$AB$11,TRUE,FALSE)))),(AND(IF(Advies!$AC$10=A43,TRUE,FALSE),(IF(Advies!$AC$11,TRUE,FALSE)))),(AND(IF(Advies!$AD$10=A43,TRUE,FALSE),(IF(Advies!$AD$11,TRUE,FALSE)))),(AND(IF(Advies!$AE$10=A43,TRUE,FALSE),(IF(Advies!$AE$11,TRUE,FALSE)))),(AND(IF(Advies!$AF$10=A43,TRUE,FALSE),(IF(Advies!$AF$11,TRUE,FALSE)))),(AND(IF(Advies!$AG$10=A43,TRUE,FALSE),(IF(Advies!$AG$11,TRUE,FALSE)))))</f>
        <v>0</v>
      </c>
      <c r="G43" s="202" t="b">
        <f>OR((AND(IF(Advies!$X$14=A43,TRUE,FALSE),(IF(Advies!$X$15,TRUE,FALSE)))),(AND(IF(Advies!$Y$14=A43,TRUE,FALSE),(IF(Advies!$Y$15,TRUE,FALSE)))),(AND(IF(Advies!$Z$14=A43,TRUE,FALSE),(IF(Advies!$Z$15,TRUE,FALSE)))),(AND(IF(Advies!$AA$14=A43,TRUE,FALSE),(IF(Advies!$AA$15,TRUE,FALSE)))),(AND(IF(Advies!$AB$14=A43,TRUE,FALSE),(IF(Advies!$AB$15,TRUE,FALSE)))),(AND(IF(Advies!$AC$14=A43,TRUE,FALSE),(IF(Advies!$AC$15,TRUE,FALSE)))),(AND(IF(Advies!$AD$14=A43,TRUE,FALSE),(IF(Advies!$AD$15,TRUE,FALSE)))),(AND(IF(Advies!$AE$14=A43,TRUE,FALSE),(IF(Advies!$AE$15,TRUE,FALSE)))),(AND(IF(Advies!$AF$14=A43,TRUE,FALSE),(IF(Advies!$AF$15,TRUE,FALSE)))),(AND(IF(Advies!$AG$14=A43,TRUE,FALSE),(IF(Advies!$AG$15,TRUE,FALSE)))))</f>
        <v>0</v>
      </c>
      <c r="H43" s="202" t="b">
        <f>OR((AND(IF(Advies!$X$18=A43,TRUE,FALSE),(IF(Advies!$X$19,TRUE,FALSE)))),(AND(IF(Advies!$Y$18=A43,TRUE,FALSE),(IF(Advies!$Y$19,TRUE,FALSE)))),(AND(IF(Advies!$Z$18=A43,TRUE,FALSE),(IF(Advies!$Z$19,TRUE,FALSE)))),(AND(IF(Advies!$AA$18=A43,TRUE,FALSE),(IF(Advies!$AA$19,TRUE,FALSE)))),(AND(IF(Advies!$AB$18=A43,TRUE,FALSE),(IF(Advies!$AB$19,TRUE,FALSE)))),(AND(IF(Advies!$AC$18=A43,TRUE,FALSE),(IF(Advies!$AC$19,TRUE,FALSE)))),(AND(IF(Advies!$AD$18=A43,TRUE,FALSE),(IF(Advies!$AD$19,TRUE,FALSE)))),(AND(IF(Advies!$AE$18=A43,TRUE,FALSE),(IF(Advies!$AE$19,TRUE,FALSE)))),(AND(IF(Advies!$AF$18=A43,TRUE,FALSE),(IF(Advies!$AF$19,TRUE,FALSE)))),(AND(IF(Advies!$AG$18=A43,TRUE,FALSE),(IF(Advies!$AG$19,TRUE,FALSE)))))</f>
        <v>0</v>
      </c>
      <c r="I43" s="202" t="b">
        <f>OR((AND(IF(Advies!$X$22=A43,TRUE,FALSE),(IF(Advies!$X$23,TRUE,FALSE)))),(AND(IF(Advies!$Y$22=A43,TRUE,FALSE),(IF(Advies!$Y$23,TRUE,FALSE)))),(AND(IF(Advies!$Z$22=A43,TRUE,FALSE),(IF(Advies!$Z$23,TRUE,FALSE)))),(AND(IF(Advies!$AA$22=A43,TRUE,FALSE),(IF(Advies!$AA$23,TRUE,FALSE)))),(AND(IF(Advies!$AB$22=A43,TRUE,FALSE),(IF(Advies!$AB$23,TRUE,FALSE)))),(AND(IF(Advies!$AC$22=A43,TRUE,FALSE),(IF(Advies!$AC$23,TRUE,FALSE)))),(AND(IF(Advies!$AD$22=A43,TRUE,FALSE),(IF(Advies!$AD$23,TRUE,FALSE)))),(AND(IF(Advies!$AE$22=A43,TRUE,FALSE),(IF(Advies!$AE$23,TRUE,FALSE)))),(AND(IF(Advies!$AF$22=A43,TRUE,FALSE),(IF(Advies!$AF$23,TRUE,FALSE)))),(AND(IF(Advies!$AG$22=A43,TRUE,FALSE),(IF(Advies!$AG$23,TRUE,FALSE)))))</f>
        <v>0</v>
      </c>
      <c r="J43" s="202" t="b">
        <f>OR((AND(IF(Advies!$X$26=A43,TRUE,FALSE),(IF(Advies!$X$27,TRUE,FALSE)))),(AND(IF(Advies!$Y$26=A43,TRUE,FALSE),(IF(Advies!$Y$27,TRUE,FALSE)))),(AND(IF(Advies!$Z$26=A43,TRUE,FALSE),(IF(Advies!$Z$27,TRUE,FALSE)))),(AND(IF(Advies!$AA$26=A43,TRUE,FALSE),(IF(Advies!$AA$27,TRUE,FALSE)))),(AND(IF(Advies!$AB$26=A43,TRUE,FALSE),(IF(Advies!$AB$27,TRUE,FALSE)))),(AND(IF(Advies!$AC$26=A43,TRUE,FALSE),(IF(Advies!$AC$27,TRUE,FALSE)))),(AND(IF(Advies!$AD$26=A43,TRUE,FALSE),(IF(Advies!$AD$27,TRUE,FALSE)))),(AND(IF(Advies!$AE$26=A43,TRUE,FALSE),(IF(Advies!$AE$27,TRUE,FALSE)))),(AND(IF(Advies!$AF$26=A43,TRUE,FALSE),(IF(Advies!$AF$27,TRUE,FALSE)))),(AND(IF(Advies!$AG$26=A43,TRUE,FALSE),(IF(Advies!$AG$27,TRUE,FALSE)))))</f>
        <v>0</v>
      </c>
      <c r="K43" s="202" t="b">
        <f>OR((AND(IF(Advies!$X$31=A43,TRUE,FALSE),(IF(Advies!$X$32,TRUE,FALSE)))),(AND(IF(Advies!$Y$31=A43,TRUE,FALSE),(IF(Advies!$Y$32,TRUE,FALSE)))),(AND(IF(Advies!$Z$31=A43,TRUE,FALSE),(IF(Advies!$Z$32,TRUE,FALSE)))),(AND(IF(Advies!$AA$31=A43,TRUE,FALSE),(IF(Advies!$AA$32,TRUE,FALSE)))),(AND(IF(Advies!$AB$31=A43,TRUE,FALSE),(IF(Advies!$AB$32,TRUE,FALSE)))),(AND(IF(Advies!$AC$31=A43,TRUE,FALSE),(IF(Advies!$AC$32,TRUE,FALSE)))),(AND(IF(Advies!$AD$31=A43,TRUE,FALSE),(IF(Advies!$AD$32,TRUE,FALSE)))),(AND(IF(Advies!$AE$31=A43,TRUE,FALSE),(IF(Advies!$AE$32,TRUE,FALSE)))),(AND(IF(Advies!$AF$31=A43,TRUE,FALSE),(IF(Advies!$AF$32,TRUE,FALSE)))),(AND(IF(Advies!$AG$31=A43,TRUE,FALSE),(IF(Advies!$AG$32,TRUE,FALSE)))))</f>
        <v>0</v>
      </c>
      <c r="L43" s="202" t="b">
        <f>OR((AND(IF(Advies!$X$35=A43,TRUE,FALSE),(IF(Advies!$X$36,TRUE,FALSE)))),(AND(IF(Advies!$Y$35=A43,TRUE,FALSE),(IF(Advies!$Y$36,TRUE,FALSE)))),(AND(IF(Advies!$Z$35=A43,TRUE,FALSE),(IF(Advies!$Z$36,TRUE,FALSE)))),(AND(IF(Advies!$AA$35=A43,TRUE,FALSE),(IF(Advies!$AA$36,TRUE,FALSE)))),(AND(IF(Advies!$AB$35=A43,TRUE,FALSE),(IF(Advies!$AB$36,TRUE,FALSE)))),(AND(IF(Advies!$AC$35=A43,TRUE,FALSE),(IF(Advies!$AC$36,TRUE,FALSE)))),(AND(IF(Advies!$AD$35=A43,TRUE,FALSE),(IF(Advies!$AD$36,TRUE,FALSE)))),(AND(IF(Advies!$AE$35=A43,TRUE,FALSE),(IF(Advies!$AE$36,TRUE,FALSE)))),(AND(IF(Advies!$AF$35=A43,TRUE,FALSE),(IF(Advies!$AF$36,TRUE,FALSE)))),(AND(IF(Advies!$AG$35=A43,TRUE,FALSE),(IF(Advies!$AG$36,TRUE,FALSE)))))</f>
        <v>0</v>
      </c>
      <c r="M43" s="202" t="b">
        <f>OR((AND(IF(Advies!$X$40=A43,TRUE,FALSE),(IF(Advies!$X$41,TRUE,FALSE)))),(AND(IF(Advies!$Y$40=A43,TRUE,FALSE),(IF(Advies!$Y$41,TRUE,FALSE)))),(AND(IF(Advies!$Z$40=A43,TRUE,FALSE),(IF(Advies!$Z$41,TRUE,FALSE)))),(AND(IF(Advies!$AA$40=A43,TRUE,FALSE),(IF(Advies!$AA$41,TRUE,FALSE)))),(AND(IF(Advies!$AB$40=A43,TRUE,FALSE),(IF(Advies!$AB$41,TRUE,FALSE)))),(AND(IF(Advies!$AC$40=A43,TRUE,FALSE),(IF(Advies!$AC$41,TRUE,FALSE)))),(AND(IF(Advies!$AD$40=A43,TRUE,FALSE),(IF(Advies!$AD$41,TRUE,FALSE)))),(AND(IF(Advies!$AE$40=A43,TRUE,FALSE),(IF(Advies!$AE$41,TRUE,FALSE)))),(AND(IF(Advies!$AF$40=A43,TRUE,FALSE),(IF(Advies!$AF$41,TRUE,FALSE)))),(AND(IF(Advies!$AG$40=A43,TRUE,FALSE),(IF(Advies!$AG$41,TRUE,FALSE)))))</f>
        <v>0</v>
      </c>
      <c r="N43" s="202" t="b">
        <f>OR((AND(IF(Advies!$X$44=A43,TRUE,FALSE),(IF(Advies!$X$45,TRUE,FALSE)))),(AND(IF(Advies!$Y$44=A43,TRUE,FALSE),(IF(Advies!$Y$45,TRUE,FALSE)))),(AND(IF(Advies!$Z$44=A43,TRUE,FALSE),(IF(Advies!$Z$45,TRUE,FALSE)))),(AND(IF(Advies!$AA$44=A43,TRUE,FALSE),(IF(Advies!$AA$45,TRUE,FALSE)))),(AND(IF(Advies!$AB$44=A43,TRUE,FALSE),(IF(Advies!$AB$45,TRUE,FALSE)))),(AND(IF(Advies!$AC$44=A43,TRUE,FALSE),(IF(Advies!$AC$45,TRUE,FALSE)))),(AND(IF(Advies!$AD$44=A43,TRUE,FALSE),(IF(Advies!$AD$45,TRUE,FALSE)))),(AND(IF(Advies!$AE$44=A43,TRUE,FALSE),(IF(Advies!$AE$45,TRUE,FALSE)))),(AND(IF(Advies!$AF$44=A43,TRUE,FALSE),(IF(Advies!$AF$45,TRUE,FALSE)))),(AND(IF(Advies!$AG$44=A43,TRUE,FALSE),(IF(Advies!$AG$45,TRUE,FALSE)))))</f>
        <v>0</v>
      </c>
      <c r="O43" s="202" t="b">
        <f>OR((AND(IF(Advies!$X$49=A43,TRUE,FALSE),(IF(Advies!$X$50,TRUE,FALSE)))),(AND(IF(Advies!$Y$49=A43,TRUE,FALSE),(IF(Advies!$Y$50,TRUE,FALSE)))),(AND(IF(Advies!$Z$49=A43,TRUE,FALSE),(IF(Advies!$Z$50,TRUE,FALSE)))),(AND(IF(Advies!$AA$49=A43,TRUE,FALSE),(IF(Advies!$AA$50,TRUE,FALSE)))),(AND(IF(Advies!$AB$49=A43,TRUE,FALSE),(IF(Advies!$AB$50,TRUE,FALSE)))),(AND(IF(Advies!$AC$49=A43,TRUE,FALSE),(IF(Advies!$AC$50,TRUE,FALSE)))),(AND(IF(Advies!$AD$49=A43,TRUE,FALSE),(IF(Advies!$AD$50,TRUE,FALSE)))),(AND(IF(Advies!$AE$49=A43,TRUE,FALSE),(IF(Advies!$AE$50,TRUE,FALSE)))),(AND(IF(Advies!$AF$49=A43,TRUE,FALSE),(IF(Advies!$AF$50,TRUE,FALSE)))),(AND(IF(Advies!$AG$49=A43,TRUE,FALSE),(IF(Advies!$AG$50,TRUE,FALSE)))))</f>
        <v>0</v>
      </c>
      <c r="P43" s="202" t="b">
        <f>OR((AND(IF(Advies!$X$53=A43,TRUE,FALSE),(IF(Advies!$X$54,TRUE,FALSE)))),(AND(IF(Advies!$Y$53=A43,TRUE,FALSE),(IF(Advies!$Y$54,TRUE,FALSE)))),(AND(IF(Advies!$Z$53=A43,TRUE,FALSE),(IF(Advies!$Z$54,TRUE,FALSE)))),(AND(IF(Advies!$AA$53=A43,TRUE,FALSE),(IF(Advies!$AA$54,TRUE,FALSE)))),(AND(IF(Advies!$AB$53=A43,TRUE,FALSE),(IF(Advies!$AB$54,TRUE,FALSE)))),(AND(IF(Advies!$AC$53=A43,TRUE,FALSE),(IF(Advies!$AC$54,TRUE,FALSE)))),(AND(IF(Advies!$AD$53=A43,TRUE,FALSE),(IF(Advies!$AD$54,TRUE,FALSE)))),(AND(IF(Advies!$AE$53=A43,TRUE,FALSE),(IF(Advies!$AE$54,TRUE,FALSE)))),(AND(IF(Advies!$AF$53=A43,TRUE,FALSE),(IF(Advies!$AF$54,TRUE,FALSE)))),(AND(IF(Advies!$AG$53=A43,TRUE,FALSE),(IF(Advies!$AG$54,TRUE,FALSE)))))</f>
        <v>0</v>
      </c>
      <c r="Q43" s="202" t="b">
        <f>OR((AND(IF(Advies!$X$57=A43,TRUE,FALSE),(IF(Advies!$X$58,TRUE,FALSE)))),(AND(IF(Advies!$Y$57=A43,TRUE,FALSE),(IF(Advies!$Y$58,TRUE,FALSE)))),(AND(IF(Advies!$Z$57=A43,TRUE,FALSE),(IF(Advies!$Z$58,TRUE,FALSE)))),(AND(IF(Advies!$AA$57=A43,TRUE,FALSE),(IF(Advies!$AA$58,TRUE,FALSE)))),(AND(IF(Advies!$AB$57=A43,TRUE,FALSE),(IF(Advies!$AB$58,TRUE,FALSE)))),(AND(IF(Advies!$AC$57=A43,TRUE,FALSE),(IF(Advies!$AC$58,TRUE,FALSE)))),(AND(IF(Advies!$AD$57=A43,TRUE,FALSE),(IF(Advies!$AD$58,TRUE,FALSE)))),(AND(IF(Advies!$AE$57=A43,TRUE,FALSE),(IF(Advies!$AE$58,TRUE,FALSE)))),(AND(IF(Advies!$AF$57=A43,TRUE,FALSE),(IF(Advies!$AF$58,TRUE,FALSE)))),(AND(IF(Advies!$AG$57=A43,TRUE,FALSE),(IF(Advies!$AG$58,TRUE,FALSE)))))</f>
        <v>0</v>
      </c>
      <c r="R43" s="202" t="b">
        <f>OR((AND(IF(Advies!$X$61=A43,TRUE,FALSE),(IF(Advies!$X$62,TRUE,FALSE)))),(AND(IF(Advies!$Y$61=A43,TRUE,FALSE),(IF(Advies!$Y$62,TRUE,FALSE)))),(AND(IF(Advies!$Z$61=A43,TRUE,FALSE),(IF(Advies!$Z$62,TRUE,FALSE)))),(AND(IF(Advies!$AA$61=A43,TRUE,FALSE),(IF(Advies!$AA$62,TRUE,FALSE)))),(AND(IF(Advies!$AB$61=A43,TRUE,FALSE),(IF(Advies!$AB$62,TRUE,FALSE)))),(AND(IF(Advies!$AC$61=A43,TRUE,FALSE),(IF(Advies!$AC$62,TRUE,FALSE)))),(AND(IF(Advies!$AD$61=A43,TRUE,FALSE),(IF(Advies!$AD$62,TRUE,FALSE)))),(AND(IF(Advies!$AE$61=A43,TRUE,FALSE),(IF(Advies!$AE$62,TRUE,FALSE)))),(AND(IF(Advies!$AF$61=A43,TRUE,FALSE),(IF(Advies!$AF$62,TRUE,FALSE)))),(AND(IF(Advies!$AG$61=A43,TRUE,FALSE),(IF(Advies!$AG$62,TRUE,FALSE)))))</f>
        <v>0</v>
      </c>
      <c r="S43" s="202" t="b">
        <f>OR((AND(IF(Advies!$X$66=A43,TRUE,FALSE),(IF(Advies!$X$67,TRUE,FALSE)))),(AND(IF(Advies!$Y$66=A43,TRUE,FALSE),(IF(Advies!$Y$67,TRUE,FALSE)))),(AND(IF(Advies!$Z$66=A43,TRUE,FALSE),(IF(Advies!$Z$67,TRUE,FALSE)))),(AND(IF(Advies!$AA$66=A43,TRUE,FALSE),(IF(Advies!$AA$67,TRUE,FALSE)))),(AND(IF(Advies!$AB$66=A43,TRUE,FALSE),(IF(Advies!$AB$67,TRUE,FALSE)))),(AND(IF(Advies!$AC$66=A43,TRUE,FALSE),(IF(Advies!$AC$67,TRUE,FALSE)))),(AND(IF(Advies!$AD$66=A43,TRUE,FALSE),(IF(Advies!$AD$67,TRUE,FALSE)))),(AND(IF(Advies!$AE$66=A43,TRUE,FALSE),(IF(Advies!$AE$67,TRUE,FALSE)))),(AND(IF(Advies!$AF$66=A43,TRUE,FALSE),(IF(Advies!$AF$67,TRUE,FALSE)))),(AND(IF(Advies!$AG$66=A43,TRUE,FALSE),(IF(Advies!$AG$67,TRUE,FALSE)))))</f>
        <v>0</v>
      </c>
      <c r="T43" s="202" t="b">
        <f>OR((AND(IF(Advies!$X$70=A43,TRUE,FALSE),(IF(Advies!$X$71,TRUE,FALSE)))),(AND(IF(Advies!$Y$70=A43,TRUE,FALSE),(IF(Advies!$Y$71,TRUE,FALSE)))),(AND(IF(Advies!$Z$70=A43,TRUE,FALSE),(IF(Advies!$Z$71,TRUE,FALSE)))),(AND(IF(Advies!$AA$70=A43,TRUE,FALSE),(IF(Advies!$AA$71,TRUE,FALSE)))),(AND(IF(Advies!$AB$70=A43,TRUE,FALSE),(IF(Advies!$AB$71,TRUE,FALSE)))),(AND(IF(Advies!$AC$70=A43,TRUE,FALSE),(IF(Advies!$AC$71,TRUE,FALSE)))),(AND(IF(Advies!$AD$70=A43,TRUE,FALSE),(IF(Advies!$AD$71,TRUE,FALSE)))),(AND(IF(Advies!$AE$70=A43,TRUE,FALSE),(IF(Advies!$AE$71,TRUE,FALSE)))),(AND(IF(Advies!$AF$70=A43,TRUE,FALSE),(IF(Advies!$AF$71,TRUE,FALSE)))),(AND(IF(Advies!$AG$70=A43,TRUE,FALSE),(IF(Advies!$AG$71,TRUE,FALSE)))))</f>
        <v>0</v>
      </c>
      <c r="U43" s="202" t="b">
        <f>OR((AND(IF(Advies!$X$74=A43,TRUE,FALSE),(IF(Advies!$X$75,TRUE,FALSE)))),(AND(IF(Advies!$Y$74=A43,TRUE,FALSE),(IF(Advies!$Y$75,TRUE,FALSE)))),(AND(IF(Advies!$Z$74=A43,TRUE,FALSE),(IF(Advies!$Z$75,TRUE,FALSE)))),(AND(IF(Advies!$AA$74=A43,TRUE,FALSE),(IF(Advies!$AA$75,TRUE,FALSE)))),(AND(IF(Advies!$AB$74=A43,TRUE,FALSE),(IF(Advies!$AB$75,TRUE,FALSE)))),(AND(IF(Advies!$AC$74=A43,TRUE,FALSE),(IF(Advies!$AC$75,TRUE,FALSE)))),(AND(IF(Advies!$AD$74=A43,TRUE,FALSE),(IF(Advies!$AD$75,TRUE,FALSE)))),(AND(IF(Advies!$AE$74=A43,TRUE,FALSE),(IF(Advies!$AE$75,TRUE,FALSE)))),(AND(IF(Advies!$AF$74=A43,TRUE,FALSE),(IF(Advies!$AF$75,TRUE,FALSE)))),(AND(IF(Advies!$AG$74=A43,TRUE,FALSE),(IF(Advies!$AG$75,TRUE,FALSE)))))</f>
        <v>0</v>
      </c>
      <c r="V43" s="35"/>
      <c r="W43" s="35"/>
      <c r="X43" s="35"/>
      <c r="Y43" s="35"/>
      <c r="Z43" s="35"/>
      <c r="AA43" s="35"/>
      <c r="AB43" s="35"/>
      <c r="AC43" s="35"/>
      <c r="AD43" s="35"/>
      <c r="AE43" s="35"/>
      <c r="AF43" s="35"/>
      <c r="AG43" s="35"/>
      <c r="AH43" s="35"/>
      <c r="AI43" s="35"/>
      <c r="AJ43" s="35"/>
      <c r="AK43" s="35"/>
      <c r="AL43" s="35"/>
      <c r="AM43" s="35"/>
      <c r="AN43" s="35"/>
      <c r="AO43" s="35"/>
      <c r="AP43" s="35"/>
      <c r="AQ43" s="35"/>
      <c r="AR43" s="35"/>
      <c r="AS43" s="35"/>
      <c r="AT43" s="35"/>
      <c r="AU43" s="35"/>
      <c r="AV43" s="35"/>
      <c r="AW43" s="35"/>
      <c r="AX43" s="35"/>
      <c r="AY43" s="35"/>
      <c r="AZ43" s="35"/>
      <c r="BA43" s="35"/>
      <c r="BB43" s="35"/>
      <c r="BC43" s="35"/>
      <c r="BD43" s="35"/>
      <c r="BE43" s="35"/>
      <c r="BF43" s="35"/>
      <c r="BG43" s="35"/>
      <c r="BH43" s="35"/>
      <c r="BI43" s="35"/>
      <c r="BJ43" s="35"/>
      <c r="BK43" s="35"/>
      <c r="BL43" s="35"/>
      <c r="BM43" s="35"/>
    </row>
    <row r="44" spans="1:65" x14ac:dyDescent="0.25">
      <c r="A44" s="17" t="s">
        <v>97</v>
      </c>
      <c r="B44" s="194" t="b">
        <f t="shared" si="2"/>
        <v>0</v>
      </c>
      <c r="C44" s="169"/>
      <c r="D44" s="202" t="b">
        <f>OR((AND(IF(Advies!$X$2=A44,TRUE,FALSE),(IF(Advies!$X$3,TRUE,FALSE)))),(AND(IF(Advies!$Y$2=A44,TRUE,FALSE),(IF(Advies!$Y$3,TRUE,FALSE)))),(AND(IF(Advies!$Z$2=A44,TRUE,FALSE),(IF(Advies!$Z$3,TRUE,FALSE)))),(AND(IF(Advies!$AA$2=A44,TRUE,FALSE),(IF(Advies!$AA$3,TRUE,FALSE)))),(AND(IF(Advies!$AB$2=A44,TRUE,FALSE),(IF(Advies!$AB$3,TRUE,FALSE)))),(AND(IF(Advies!$AC$2=A44,TRUE,FALSE),(IF(Advies!$AC$3,TRUE,FALSE)))),(AND(IF(Advies!$AD$2=A44,TRUE,FALSE),(IF(Advies!$AD$3,TRUE,FALSE)))),(AND(IF(Advies!$AE$2=A44,TRUE,FALSE),(IF(Advies!$AE$3,TRUE,FALSE)))),(AND(IF(Advies!$AF$2=A44,TRUE,FALSE),(IF(Advies!$AF$3,TRUE,FALSE)))),(AND(IF(Advies!$AG$2=A44,TRUE,FALSE),(IF(Advies!$AG$3,TRUE,FALSE)))))</f>
        <v>0</v>
      </c>
      <c r="E44" s="202" t="b">
        <f>OR((AND(IF(Advies!$X$6=A44,TRUE,FALSE),(IF(Advies!$X$7,TRUE,FALSE)))),(AND(IF(Advies!$Y$6=A44,TRUE,FALSE),(IF(Advies!$Y$7,TRUE,FALSE)))),(AND(IF(Advies!$Z$6=A44,TRUE,FALSE),(IF(Advies!$Z$7,TRUE,FALSE)))),(AND(IF(Advies!$AA$6=A44,TRUE,FALSE),(IF(Advies!$AA$7,TRUE,FALSE)))),(AND(IF(Advies!$AB$6=A44,TRUE,FALSE),(IF(Advies!$AB$7,TRUE,FALSE)))),(AND(IF(Advies!$AC$6=A44,TRUE,FALSE),(IF(Advies!$AC$7,TRUE,FALSE)))),(AND(IF(Advies!$AD$6=A44,TRUE,FALSE),(IF(Advies!$AD$7,TRUE,FALSE)))),(AND(IF(Advies!$AE$6=A44,TRUE,FALSE),(IF(Advies!$AE$7,TRUE,FALSE)))),(AND(IF(Advies!$AF$6=A44,TRUE,FALSE),(IF(Advies!$AF$7,TRUE,FALSE)))),(AND(IF(Advies!$AG$6=A44,TRUE,FALSE),(IF(Advies!$AG$7,TRUE,FALSE)))))</f>
        <v>0</v>
      </c>
      <c r="F44" s="202" t="b">
        <f>OR((AND(IF(Advies!$X$10=A44,TRUE,FALSE),(IF(Advies!$X$11,TRUE,FALSE)))),(AND(IF(Advies!$Y$10=A44,TRUE,FALSE),(IF(Advies!$Y$11,TRUE,FALSE)))),(AND(IF(Advies!$Z$10=A44,TRUE,FALSE),(IF(Advies!$Z$11,TRUE,FALSE)))),(AND(IF(Advies!$AA$10=A44,TRUE,FALSE),(IF(Advies!$AA$11,TRUE,FALSE)))),(AND(IF(Advies!$AB$10=A44,TRUE,FALSE),(IF(Advies!$AB$11,TRUE,FALSE)))),(AND(IF(Advies!$AC$10=A44,TRUE,FALSE),(IF(Advies!$AC$11,TRUE,FALSE)))),(AND(IF(Advies!$AD$10=A44,TRUE,FALSE),(IF(Advies!$AD$11,TRUE,FALSE)))),(AND(IF(Advies!$AE$10=A44,TRUE,FALSE),(IF(Advies!$AE$11,TRUE,FALSE)))),(AND(IF(Advies!$AF$10=A44,TRUE,FALSE),(IF(Advies!$AF$11,TRUE,FALSE)))),(AND(IF(Advies!$AG$10=A44,TRUE,FALSE),(IF(Advies!$AG$11,TRUE,FALSE)))))</f>
        <v>0</v>
      </c>
      <c r="G44" s="202" t="b">
        <f>OR((AND(IF(Advies!$X$14=A44,TRUE,FALSE),(IF(Advies!$X$15,TRUE,FALSE)))),(AND(IF(Advies!$Y$14=A44,TRUE,FALSE),(IF(Advies!$Y$15,TRUE,FALSE)))),(AND(IF(Advies!$Z$14=A44,TRUE,FALSE),(IF(Advies!$Z$15,TRUE,FALSE)))),(AND(IF(Advies!$AA$14=A44,TRUE,FALSE),(IF(Advies!$AA$15,TRUE,FALSE)))),(AND(IF(Advies!$AB$14=A44,TRUE,FALSE),(IF(Advies!$AB$15,TRUE,FALSE)))),(AND(IF(Advies!$AC$14=A44,TRUE,FALSE),(IF(Advies!$AC$15,TRUE,FALSE)))),(AND(IF(Advies!$AD$14=A44,TRUE,FALSE),(IF(Advies!$AD$15,TRUE,FALSE)))),(AND(IF(Advies!$AE$14=A44,TRUE,FALSE),(IF(Advies!$AE$15,TRUE,FALSE)))),(AND(IF(Advies!$AF$14=A44,TRUE,FALSE),(IF(Advies!$AF$15,TRUE,FALSE)))),(AND(IF(Advies!$AG$14=A44,TRUE,FALSE),(IF(Advies!$AG$15,TRUE,FALSE)))))</f>
        <v>0</v>
      </c>
      <c r="H44" s="202" t="b">
        <f>OR((AND(IF(Advies!$X$18=A44,TRUE,FALSE),(IF(Advies!$X$19,TRUE,FALSE)))),(AND(IF(Advies!$Y$18=A44,TRUE,FALSE),(IF(Advies!$Y$19,TRUE,FALSE)))),(AND(IF(Advies!$Z$18=A44,TRUE,FALSE),(IF(Advies!$Z$19,TRUE,FALSE)))),(AND(IF(Advies!$AA$18=A44,TRUE,FALSE),(IF(Advies!$AA$19,TRUE,FALSE)))),(AND(IF(Advies!$AB$18=A44,TRUE,FALSE),(IF(Advies!$AB$19,TRUE,FALSE)))),(AND(IF(Advies!$AC$18=A44,TRUE,FALSE),(IF(Advies!$AC$19,TRUE,FALSE)))),(AND(IF(Advies!$AD$18=A44,TRUE,FALSE),(IF(Advies!$AD$19,TRUE,FALSE)))),(AND(IF(Advies!$AE$18=A44,TRUE,FALSE),(IF(Advies!$AE$19,TRUE,FALSE)))),(AND(IF(Advies!$AF$18=A44,TRUE,FALSE),(IF(Advies!$AF$19,TRUE,FALSE)))),(AND(IF(Advies!$AG$18=A44,TRUE,FALSE),(IF(Advies!$AG$19,TRUE,FALSE)))))</f>
        <v>0</v>
      </c>
      <c r="I44" s="202" t="b">
        <f>OR((AND(IF(Advies!$X$22=A44,TRUE,FALSE),(IF(Advies!$X$23,TRUE,FALSE)))),(AND(IF(Advies!$Y$22=A44,TRUE,FALSE),(IF(Advies!$Y$23,TRUE,FALSE)))),(AND(IF(Advies!$Z$22=A44,TRUE,FALSE),(IF(Advies!$Z$23,TRUE,FALSE)))),(AND(IF(Advies!$AA$22=A44,TRUE,FALSE),(IF(Advies!$AA$23,TRUE,FALSE)))),(AND(IF(Advies!$AB$22=A44,TRUE,FALSE),(IF(Advies!$AB$23,TRUE,FALSE)))),(AND(IF(Advies!$AC$22=A44,TRUE,FALSE),(IF(Advies!$AC$23,TRUE,FALSE)))),(AND(IF(Advies!$AD$22=A44,TRUE,FALSE),(IF(Advies!$AD$23,TRUE,FALSE)))),(AND(IF(Advies!$AE$22=A44,TRUE,FALSE),(IF(Advies!$AE$23,TRUE,FALSE)))),(AND(IF(Advies!$AF$22=A44,TRUE,FALSE),(IF(Advies!$AF$23,TRUE,FALSE)))),(AND(IF(Advies!$AG$22=A44,TRUE,FALSE),(IF(Advies!$AG$23,TRUE,FALSE)))))</f>
        <v>0</v>
      </c>
      <c r="J44" s="202" t="b">
        <f>OR((AND(IF(Advies!$X$26=A44,TRUE,FALSE),(IF(Advies!$X$27,TRUE,FALSE)))),(AND(IF(Advies!$Y$26=A44,TRUE,FALSE),(IF(Advies!$Y$27,TRUE,FALSE)))),(AND(IF(Advies!$Z$26=A44,TRUE,FALSE),(IF(Advies!$Z$27,TRUE,FALSE)))),(AND(IF(Advies!$AA$26=A44,TRUE,FALSE),(IF(Advies!$AA$27,TRUE,FALSE)))),(AND(IF(Advies!$AB$26=A44,TRUE,FALSE),(IF(Advies!$AB$27,TRUE,FALSE)))),(AND(IF(Advies!$AC$26=A44,TRUE,FALSE),(IF(Advies!$AC$27,TRUE,FALSE)))),(AND(IF(Advies!$AD$26=A44,TRUE,FALSE),(IF(Advies!$AD$27,TRUE,FALSE)))),(AND(IF(Advies!$AE$26=A44,TRUE,FALSE),(IF(Advies!$AE$27,TRUE,FALSE)))),(AND(IF(Advies!$AF$26=A44,TRUE,FALSE),(IF(Advies!$AF$27,TRUE,FALSE)))),(AND(IF(Advies!$AG$26=A44,TRUE,FALSE),(IF(Advies!$AG$27,TRUE,FALSE)))))</f>
        <v>0</v>
      </c>
      <c r="K44" s="202" t="b">
        <f>OR((AND(IF(Advies!$X$31=A44,TRUE,FALSE),(IF(Advies!$X$32,TRUE,FALSE)))),(AND(IF(Advies!$Y$31=A44,TRUE,FALSE),(IF(Advies!$Y$32,TRUE,FALSE)))),(AND(IF(Advies!$Z$31=A44,TRUE,FALSE),(IF(Advies!$Z$32,TRUE,FALSE)))),(AND(IF(Advies!$AA$31=A44,TRUE,FALSE),(IF(Advies!$AA$32,TRUE,FALSE)))),(AND(IF(Advies!$AB$31=A44,TRUE,FALSE),(IF(Advies!$AB$32,TRUE,FALSE)))),(AND(IF(Advies!$AC$31=A44,TRUE,FALSE),(IF(Advies!$AC$32,TRUE,FALSE)))),(AND(IF(Advies!$AD$31=A44,TRUE,FALSE),(IF(Advies!$AD$32,TRUE,FALSE)))),(AND(IF(Advies!$AE$31=A44,TRUE,FALSE),(IF(Advies!$AE$32,TRUE,FALSE)))),(AND(IF(Advies!$AF$31=A44,TRUE,FALSE),(IF(Advies!$AF$32,TRUE,FALSE)))),(AND(IF(Advies!$AG$31=A44,TRUE,FALSE),(IF(Advies!$AG$32,TRUE,FALSE)))))</f>
        <v>0</v>
      </c>
      <c r="L44" s="202" t="b">
        <f>OR((AND(IF(Advies!$X$35=A44,TRUE,FALSE),(IF(Advies!$X$36,TRUE,FALSE)))),(AND(IF(Advies!$Y$35=A44,TRUE,FALSE),(IF(Advies!$Y$36,TRUE,FALSE)))),(AND(IF(Advies!$Z$35=A44,TRUE,FALSE),(IF(Advies!$Z$36,TRUE,FALSE)))),(AND(IF(Advies!$AA$35=A44,TRUE,FALSE),(IF(Advies!$AA$36,TRUE,FALSE)))),(AND(IF(Advies!$AB$35=A44,TRUE,FALSE),(IF(Advies!$AB$36,TRUE,FALSE)))),(AND(IF(Advies!$AC$35=A44,TRUE,FALSE),(IF(Advies!$AC$36,TRUE,FALSE)))),(AND(IF(Advies!$AD$35=A44,TRUE,FALSE),(IF(Advies!$AD$36,TRUE,FALSE)))),(AND(IF(Advies!$AE$35=A44,TRUE,FALSE),(IF(Advies!$AE$36,TRUE,FALSE)))),(AND(IF(Advies!$AF$35=A44,TRUE,FALSE),(IF(Advies!$AF$36,TRUE,FALSE)))),(AND(IF(Advies!$AG$35=A44,TRUE,FALSE),(IF(Advies!$AG$36,TRUE,FALSE)))))</f>
        <v>0</v>
      </c>
      <c r="M44" s="202" t="b">
        <f>OR((AND(IF(Advies!$X$40=A44,TRUE,FALSE),(IF(Advies!$X$41,TRUE,FALSE)))),(AND(IF(Advies!$Y$40=A44,TRUE,FALSE),(IF(Advies!$Y$41,TRUE,FALSE)))),(AND(IF(Advies!$Z$40=A44,TRUE,FALSE),(IF(Advies!$Z$41,TRUE,FALSE)))),(AND(IF(Advies!$AA$40=A44,TRUE,FALSE),(IF(Advies!$AA$41,TRUE,FALSE)))),(AND(IF(Advies!$AB$40=A44,TRUE,FALSE),(IF(Advies!$AB$41,TRUE,FALSE)))),(AND(IF(Advies!$AC$40=A44,TRUE,FALSE),(IF(Advies!$AC$41,TRUE,FALSE)))),(AND(IF(Advies!$AD$40=A44,TRUE,FALSE),(IF(Advies!$AD$41,TRUE,FALSE)))),(AND(IF(Advies!$AE$40=A44,TRUE,FALSE),(IF(Advies!$AE$41,TRUE,FALSE)))),(AND(IF(Advies!$AF$40=A44,TRUE,FALSE),(IF(Advies!$AF$41,TRUE,FALSE)))),(AND(IF(Advies!$AG$40=A44,TRUE,FALSE),(IF(Advies!$AG$41,TRUE,FALSE)))))</f>
        <v>0</v>
      </c>
      <c r="N44" s="202" t="b">
        <f>OR((AND(IF(Advies!$X$44=A44,TRUE,FALSE),(IF(Advies!$X$45,TRUE,FALSE)))),(AND(IF(Advies!$Y$44=A44,TRUE,FALSE),(IF(Advies!$Y$45,TRUE,FALSE)))),(AND(IF(Advies!$Z$44=A44,TRUE,FALSE),(IF(Advies!$Z$45,TRUE,FALSE)))),(AND(IF(Advies!$AA$44=A44,TRUE,FALSE),(IF(Advies!$AA$45,TRUE,FALSE)))),(AND(IF(Advies!$AB$44=A44,TRUE,FALSE),(IF(Advies!$AB$45,TRUE,FALSE)))),(AND(IF(Advies!$AC$44=A44,TRUE,FALSE),(IF(Advies!$AC$45,TRUE,FALSE)))),(AND(IF(Advies!$AD$44=A44,TRUE,FALSE),(IF(Advies!$AD$45,TRUE,FALSE)))),(AND(IF(Advies!$AE$44=A44,TRUE,FALSE),(IF(Advies!$AE$45,TRUE,FALSE)))),(AND(IF(Advies!$AF$44=A44,TRUE,FALSE),(IF(Advies!$AF$45,TRUE,FALSE)))),(AND(IF(Advies!$AG$44=A44,TRUE,FALSE),(IF(Advies!$AG$45,TRUE,FALSE)))))</f>
        <v>0</v>
      </c>
      <c r="O44" s="202" t="b">
        <f>OR((AND(IF(Advies!$X$49=A44,TRUE,FALSE),(IF(Advies!$X$50,TRUE,FALSE)))),(AND(IF(Advies!$Y$49=A44,TRUE,FALSE),(IF(Advies!$Y$50,TRUE,FALSE)))),(AND(IF(Advies!$Z$49=A44,TRUE,FALSE),(IF(Advies!$Z$50,TRUE,FALSE)))),(AND(IF(Advies!$AA$49=A44,TRUE,FALSE),(IF(Advies!$AA$50,TRUE,FALSE)))),(AND(IF(Advies!$AB$49=A44,TRUE,FALSE),(IF(Advies!$AB$50,TRUE,FALSE)))),(AND(IF(Advies!$AC$49=A44,TRUE,FALSE),(IF(Advies!$AC$50,TRUE,FALSE)))),(AND(IF(Advies!$AD$49=A44,TRUE,FALSE),(IF(Advies!$AD$50,TRUE,FALSE)))),(AND(IF(Advies!$AE$49=A44,TRUE,FALSE),(IF(Advies!$AE$50,TRUE,FALSE)))),(AND(IF(Advies!$AF$49=A44,TRUE,FALSE),(IF(Advies!$AF$50,TRUE,FALSE)))),(AND(IF(Advies!$AG$49=A44,TRUE,FALSE),(IF(Advies!$AG$50,TRUE,FALSE)))))</f>
        <v>0</v>
      </c>
      <c r="P44" s="202" t="b">
        <f>OR((AND(IF(Advies!$X$53=A44,TRUE,FALSE),(IF(Advies!$X$54,TRUE,FALSE)))),(AND(IF(Advies!$Y$53=A44,TRUE,FALSE),(IF(Advies!$Y$54,TRUE,FALSE)))),(AND(IF(Advies!$Z$53=A44,TRUE,FALSE),(IF(Advies!$Z$54,TRUE,FALSE)))),(AND(IF(Advies!$AA$53=A44,TRUE,FALSE),(IF(Advies!$AA$54,TRUE,FALSE)))),(AND(IF(Advies!$AB$53=A44,TRUE,FALSE),(IF(Advies!$AB$54,TRUE,FALSE)))),(AND(IF(Advies!$AC$53=A44,TRUE,FALSE),(IF(Advies!$AC$54,TRUE,FALSE)))),(AND(IF(Advies!$AD$53=A44,TRUE,FALSE),(IF(Advies!$AD$54,TRUE,FALSE)))),(AND(IF(Advies!$AE$53=A44,TRUE,FALSE),(IF(Advies!$AE$54,TRUE,FALSE)))),(AND(IF(Advies!$AF$53=A44,TRUE,FALSE),(IF(Advies!$AF$54,TRUE,FALSE)))),(AND(IF(Advies!$AG$53=A44,TRUE,FALSE),(IF(Advies!$AG$54,TRUE,FALSE)))))</f>
        <v>0</v>
      </c>
      <c r="Q44" s="202" t="b">
        <f>OR((AND(IF(Advies!$X$57=A44,TRUE,FALSE),(IF(Advies!$X$58,TRUE,FALSE)))),(AND(IF(Advies!$Y$57=A44,TRUE,FALSE),(IF(Advies!$Y$58,TRUE,FALSE)))),(AND(IF(Advies!$Z$57=A44,TRUE,FALSE),(IF(Advies!$Z$58,TRUE,FALSE)))),(AND(IF(Advies!$AA$57=A44,TRUE,FALSE),(IF(Advies!$AA$58,TRUE,FALSE)))),(AND(IF(Advies!$AB$57=A44,TRUE,FALSE),(IF(Advies!$AB$58,TRUE,FALSE)))),(AND(IF(Advies!$AC$57=A44,TRUE,FALSE),(IF(Advies!$AC$58,TRUE,FALSE)))),(AND(IF(Advies!$AD$57=A44,TRUE,FALSE),(IF(Advies!$AD$58,TRUE,FALSE)))),(AND(IF(Advies!$AE$57=A44,TRUE,FALSE),(IF(Advies!$AE$58,TRUE,FALSE)))),(AND(IF(Advies!$AF$57=A44,TRUE,FALSE),(IF(Advies!$AF$58,TRUE,FALSE)))),(AND(IF(Advies!$AG$57=A44,TRUE,FALSE),(IF(Advies!$AG$58,TRUE,FALSE)))))</f>
        <v>0</v>
      </c>
      <c r="R44" s="202" t="b">
        <f>OR((AND(IF(Advies!$X$61=A44,TRUE,FALSE),(IF(Advies!$X$62,TRUE,FALSE)))),(AND(IF(Advies!$Y$61=A44,TRUE,FALSE),(IF(Advies!$Y$62,TRUE,FALSE)))),(AND(IF(Advies!$Z$61=A44,TRUE,FALSE),(IF(Advies!$Z$62,TRUE,FALSE)))),(AND(IF(Advies!$AA$61=A44,TRUE,FALSE),(IF(Advies!$AA$62,TRUE,FALSE)))),(AND(IF(Advies!$AB$61=A44,TRUE,FALSE),(IF(Advies!$AB$62,TRUE,FALSE)))),(AND(IF(Advies!$AC$61=A44,TRUE,FALSE),(IF(Advies!$AC$62,TRUE,FALSE)))),(AND(IF(Advies!$AD$61=A44,TRUE,FALSE),(IF(Advies!$AD$62,TRUE,FALSE)))),(AND(IF(Advies!$AE$61=A44,TRUE,FALSE),(IF(Advies!$AE$62,TRUE,FALSE)))),(AND(IF(Advies!$AF$61=A44,TRUE,FALSE),(IF(Advies!$AF$62,TRUE,FALSE)))),(AND(IF(Advies!$AG$61=A44,TRUE,FALSE),(IF(Advies!$AG$62,TRUE,FALSE)))))</f>
        <v>0</v>
      </c>
      <c r="S44" s="202" t="b">
        <f>OR((AND(IF(Advies!$X$66=A44,TRUE,FALSE),(IF(Advies!$X$67,TRUE,FALSE)))),(AND(IF(Advies!$Y$66=A44,TRUE,FALSE),(IF(Advies!$Y$67,TRUE,FALSE)))),(AND(IF(Advies!$Z$66=A44,TRUE,FALSE),(IF(Advies!$Z$67,TRUE,FALSE)))),(AND(IF(Advies!$AA$66=A44,TRUE,FALSE),(IF(Advies!$AA$67,TRUE,FALSE)))),(AND(IF(Advies!$AB$66=A44,TRUE,FALSE),(IF(Advies!$AB$67,TRUE,FALSE)))),(AND(IF(Advies!$AC$66=A44,TRUE,FALSE),(IF(Advies!$AC$67,TRUE,FALSE)))),(AND(IF(Advies!$AD$66=A44,TRUE,FALSE),(IF(Advies!$AD$67,TRUE,FALSE)))),(AND(IF(Advies!$AE$66=A44,TRUE,FALSE),(IF(Advies!$AE$67,TRUE,FALSE)))),(AND(IF(Advies!$AF$66=A44,TRUE,FALSE),(IF(Advies!$AF$67,TRUE,FALSE)))),(AND(IF(Advies!$AG$66=A44,TRUE,FALSE),(IF(Advies!$AG$67,TRUE,FALSE)))))</f>
        <v>0</v>
      </c>
      <c r="T44" s="202" t="b">
        <f>OR((AND(IF(Advies!$X$70=A44,TRUE,FALSE),(IF(Advies!$X$71,TRUE,FALSE)))),(AND(IF(Advies!$Y$70=A44,TRUE,FALSE),(IF(Advies!$Y$71,TRUE,FALSE)))),(AND(IF(Advies!$Z$70=A44,TRUE,FALSE),(IF(Advies!$Z$71,TRUE,FALSE)))),(AND(IF(Advies!$AA$70=A44,TRUE,FALSE),(IF(Advies!$AA$71,TRUE,FALSE)))),(AND(IF(Advies!$AB$70=A44,TRUE,FALSE),(IF(Advies!$AB$71,TRUE,FALSE)))),(AND(IF(Advies!$AC$70=A44,TRUE,FALSE),(IF(Advies!$AC$71,TRUE,FALSE)))),(AND(IF(Advies!$AD$70=A44,TRUE,FALSE),(IF(Advies!$AD$71,TRUE,FALSE)))),(AND(IF(Advies!$AE$70=A44,TRUE,FALSE),(IF(Advies!$AE$71,TRUE,FALSE)))),(AND(IF(Advies!$AF$70=A44,TRUE,FALSE),(IF(Advies!$AF$71,TRUE,FALSE)))),(AND(IF(Advies!$AG$70=A44,TRUE,FALSE),(IF(Advies!$AG$71,TRUE,FALSE)))))</f>
        <v>0</v>
      </c>
      <c r="U44" s="202" t="b">
        <f>OR((AND(IF(Advies!$X$74=A44,TRUE,FALSE),(IF(Advies!$X$75,TRUE,FALSE)))),(AND(IF(Advies!$Y$74=A44,TRUE,FALSE),(IF(Advies!$Y$75,TRUE,FALSE)))),(AND(IF(Advies!$Z$74=A44,TRUE,FALSE),(IF(Advies!$Z$75,TRUE,FALSE)))),(AND(IF(Advies!$AA$74=A44,TRUE,FALSE),(IF(Advies!$AA$75,TRUE,FALSE)))),(AND(IF(Advies!$AB$74=A44,TRUE,FALSE),(IF(Advies!$AB$75,TRUE,FALSE)))),(AND(IF(Advies!$AC$74=A44,TRUE,FALSE),(IF(Advies!$AC$75,TRUE,FALSE)))),(AND(IF(Advies!$AD$74=A44,TRUE,FALSE),(IF(Advies!$AD$75,TRUE,FALSE)))),(AND(IF(Advies!$AE$74=A44,TRUE,FALSE),(IF(Advies!$AE$75,TRUE,FALSE)))),(AND(IF(Advies!$AF$74=A44,TRUE,FALSE),(IF(Advies!$AF$75,TRUE,FALSE)))),(AND(IF(Advies!$AG$74=A44,TRUE,FALSE),(IF(Advies!$AG$75,TRUE,FALSE)))))</f>
        <v>0</v>
      </c>
      <c r="V44" s="35"/>
      <c r="W44" s="35"/>
      <c r="X44" s="35"/>
      <c r="Y44" s="35"/>
      <c r="Z44" s="35"/>
      <c r="AA44" s="35"/>
      <c r="AB44" s="35"/>
      <c r="AC44" s="35"/>
      <c r="AD44" s="35"/>
      <c r="AE44" s="35"/>
      <c r="AF44" s="35"/>
      <c r="AG44" s="35"/>
      <c r="AH44" s="35"/>
      <c r="AI44" s="35"/>
      <c r="AJ44" s="35"/>
      <c r="AK44" s="35"/>
      <c r="AL44" s="35"/>
      <c r="AM44" s="35"/>
      <c r="AN44" s="35"/>
      <c r="AO44" s="35"/>
      <c r="AP44" s="35"/>
      <c r="AQ44" s="35"/>
      <c r="AR44" s="35"/>
      <c r="AS44" s="35"/>
      <c r="AT44" s="35"/>
      <c r="AU44" s="35"/>
      <c r="AV44" s="35"/>
      <c r="AW44" s="35"/>
      <c r="AX44" s="35"/>
      <c r="AY44" s="35"/>
      <c r="AZ44" s="35"/>
      <c r="BA44" s="35"/>
      <c r="BB44" s="35"/>
      <c r="BC44" s="35"/>
      <c r="BD44" s="35"/>
      <c r="BE44" s="35"/>
      <c r="BF44" s="35"/>
      <c r="BG44" s="35"/>
      <c r="BH44" s="35"/>
      <c r="BI44" s="35"/>
      <c r="BJ44" s="35"/>
      <c r="BK44" s="35"/>
      <c r="BL44" s="35"/>
      <c r="BM44" s="35"/>
    </row>
    <row r="45" spans="1:65" x14ac:dyDescent="0.25">
      <c r="A45" s="17" t="s">
        <v>92</v>
      </c>
      <c r="B45" s="194" t="b">
        <f t="shared" si="2"/>
        <v>0</v>
      </c>
      <c r="C45" s="169"/>
      <c r="D45" s="202" t="b">
        <f>OR((AND(IF(Advies!$X$2=A45,TRUE,FALSE),(IF(Advies!$X$3,TRUE,FALSE)))),(AND(IF(Advies!$Y$2=A45,TRUE,FALSE),(IF(Advies!$Y$3,TRUE,FALSE)))),(AND(IF(Advies!$Z$2=A45,TRUE,FALSE),(IF(Advies!$Z$3,TRUE,FALSE)))),(AND(IF(Advies!$AA$2=A45,TRUE,FALSE),(IF(Advies!$AA$3,TRUE,FALSE)))),(AND(IF(Advies!$AB$2=A45,TRUE,FALSE),(IF(Advies!$AB$3,TRUE,FALSE)))),(AND(IF(Advies!$AC$2=A45,TRUE,FALSE),(IF(Advies!$AC$3,TRUE,FALSE)))),(AND(IF(Advies!$AD$2=A45,TRUE,FALSE),(IF(Advies!$AD$3,TRUE,FALSE)))),(AND(IF(Advies!$AE$2=A45,TRUE,FALSE),(IF(Advies!$AE$3,TRUE,FALSE)))),(AND(IF(Advies!$AF$2=A45,TRUE,FALSE),(IF(Advies!$AF$3,TRUE,FALSE)))),(AND(IF(Advies!$AG$2=A45,TRUE,FALSE),(IF(Advies!$AG$3,TRUE,FALSE)))))</f>
        <v>0</v>
      </c>
      <c r="E45" s="202" t="b">
        <f>OR((AND(IF(Advies!$X$6=A45,TRUE,FALSE),(IF(Advies!$X$7,TRUE,FALSE)))),(AND(IF(Advies!$Y$6=A45,TRUE,FALSE),(IF(Advies!$Y$7,TRUE,FALSE)))),(AND(IF(Advies!$Z$6=A45,TRUE,FALSE),(IF(Advies!$Z$7,TRUE,FALSE)))),(AND(IF(Advies!$AA$6=A45,TRUE,FALSE),(IF(Advies!$AA$7,TRUE,FALSE)))),(AND(IF(Advies!$AB$6=A45,TRUE,FALSE),(IF(Advies!$AB$7,TRUE,FALSE)))),(AND(IF(Advies!$AC$6=A45,TRUE,FALSE),(IF(Advies!$AC$7,TRUE,FALSE)))),(AND(IF(Advies!$AD$6=A45,TRUE,FALSE),(IF(Advies!$AD$7,TRUE,FALSE)))),(AND(IF(Advies!$AE$6=A45,TRUE,FALSE),(IF(Advies!$AE$7,TRUE,FALSE)))),(AND(IF(Advies!$AF$6=A45,TRUE,FALSE),(IF(Advies!$AF$7,TRUE,FALSE)))),(AND(IF(Advies!$AG$6=A45,TRUE,FALSE),(IF(Advies!$AG$7,TRUE,FALSE)))))</f>
        <v>0</v>
      </c>
      <c r="F45" s="202" t="b">
        <f>OR((AND(IF(Advies!$X$10=A45,TRUE,FALSE),(IF(Advies!$X$11,TRUE,FALSE)))),(AND(IF(Advies!$Y$10=A45,TRUE,FALSE),(IF(Advies!$Y$11,TRUE,FALSE)))),(AND(IF(Advies!$Z$10=A45,TRUE,FALSE),(IF(Advies!$Z$11,TRUE,FALSE)))),(AND(IF(Advies!$AA$10=A45,TRUE,FALSE),(IF(Advies!$AA$11,TRUE,FALSE)))),(AND(IF(Advies!$AB$10=A45,TRUE,FALSE),(IF(Advies!$AB$11,TRUE,FALSE)))),(AND(IF(Advies!$AC$10=A45,TRUE,FALSE),(IF(Advies!$AC$11,TRUE,FALSE)))),(AND(IF(Advies!$AD$10=A45,TRUE,FALSE),(IF(Advies!$AD$11,TRUE,FALSE)))),(AND(IF(Advies!$AE$10=A45,TRUE,FALSE),(IF(Advies!$AE$11,TRUE,FALSE)))),(AND(IF(Advies!$AF$10=A45,TRUE,FALSE),(IF(Advies!$AF$11,TRUE,FALSE)))),(AND(IF(Advies!$AG$10=A45,TRUE,FALSE),(IF(Advies!$AG$11,TRUE,FALSE)))))</f>
        <v>0</v>
      </c>
      <c r="G45" s="202" t="b">
        <f>OR((AND(IF(Advies!$X$14=A45,TRUE,FALSE),(IF(Advies!$X$15,TRUE,FALSE)))),(AND(IF(Advies!$Y$14=A45,TRUE,FALSE),(IF(Advies!$Y$15,TRUE,FALSE)))),(AND(IF(Advies!$Z$14=A45,TRUE,FALSE),(IF(Advies!$Z$15,TRUE,FALSE)))),(AND(IF(Advies!$AA$14=A45,TRUE,FALSE),(IF(Advies!$AA$15,TRUE,FALSE)))),(AND(IF(Advies!$AB$14=A45,TRUE,FALSE),(IF(Advies!$AB$15,TRUE,FALSE)))),(AND(IF(Advies!$AC$14=A45,TRUE,FALSE),(IF(Advies!$AC$15,TRUE,FALSE)))),(AND(IF(Advies!$AD$14=A45,TRUE,FALSE),(IF(Advies!$AD$15,TRUE,FALSE)))),(AND(IF(Advies!$AE$14=A45,TRUE,FALSE),(IF(Advies!$AE$15,TRUE,FALSE)))),(AND(IF(Advies!$AF$14=A45,TRUE,FALSE),(IF(Advies!$AF$15,TRUE,FALSE)))),(AND(IF(Advies!$AG$14=A45,TRUE,FALSE),(IF(Advies!$AG$15,TRUE,FALSE)))))</f>
        <v>0</v>
      </c>
      <c r="H45" s="202" t="b">
        <f>OR((AND(IF(Advies!$X$18=A45,TRUE,FALSE),(IF(Advies!$X$19,TRUE,FALSE)))),(AND(IF(Advies!$Y$18=A45,TRUE,FALSE),(IF(Advies!$Y$19,TRUE,FALSE)))),(AND(IF(Advies!$Z$18=A45,TRUE,FALSE),(IF(Advies!$Z$19,TRUE,FALSE)))),(AND(IF(Advies!$AA$18=A45,TRUE,FALSE),(IF(Advies!$AA$19,TRUE,FALSE)))),(AND(IF(Advies!$AB$18=A45,TRUE,FALSE),(IF(Advies!$AB$19,TRUE,FALSE)))),(AND(IF(Advies!$AC$18=A45,TRUE,FALSE),(IF(Advies!$AC$19,TRUE,FALSE)))),(AND(IF(Advies!$AD$18=A45,TRUE,FALSE),(IF(Advies!$AD$19,TRUE,FALSE)))),(AND(IF(Advies!$AE$18=A45,TRUE,FALSE),(IF(Advies!$AE$19,TRUE,FALSE)))),(AND(IF(Advies!$AF$18=A45,TRUE,FALSE),(IF(Advies!$AF$19,TRUE,FALSE)))),(AND(IF(Advies!$AG$18=A45,TRUE,FALSE),(IF(Advies!$AG$19,TRUE,FALSE)))))</f>
        <v>0</v>
      </c>
      <c r="I45" s="202" t="b">
        <f>OR((AND(IF(Advies!$X$22=A45,TRUE,FALSE),(IF(Advies!$X$23,TRUE,FALSE)))),(AND(IF(Advies!$Y$22=A45,TRUE,FALSE),(IF(Advies!$Y$23,TRUE,FALSE)))),(AND(IF(Advies!$Z$22=A45,TRUE,FALSE),(IF(Advies!$Z$23,TRUE,FALSE)))),(AND(IF(Advies!$AA$22=A45,TRUE,FALSE),(IF(Advies!$AA$23,TRUE,FALSE)))),(AND(IF(Advies!$AB$22=A45,TRUE,FALSE),(IF(Advies!$AB$23,TRUE,FALSE)))),(AND(IF(Advies!$AC$22=A45,TRUE,FALSE),(IF(Advies!$AC$23,TRUE,FALSE)))),(AND(IF(Advies!$AD$22=A45,TRUE,FALSE),(IF(Advies!$AD$23,TRUE,FALSE)))),(AND(IF(Advies!$AE$22=A45,TRUE,FALSE),(IF(Advies!$AE$23,TRUE,FALSE)))),(AND(IF(Advies!$AF$22=A45,TRUE,FALSE),(IF(Advies!$AF$23,TRUE,FALSE)))),(AND(IF(Advies!$AG$22=A45,TRUE,FALSE),(IF(Advies!$AG$23,TRUE,FALSE)))))</f>
        <v>0</v>
      </c>
      <c r="J45" s="202" t="b">
        <f>OR((AND(IF(Advies!$X$26=A45,TRUE,FALSE),(IF(Advies!$X$27,TRUE,FALSE)))),(AND(IF(Advies!$Y$26=A45,TRUE,FALSE),(IF(Advies!$Y$27,TRUE,FALSE)))),(AND(IF(Advies!$Z$26=A45,TRUE,FALSE),(IF(Advies!$Z$27,TRUE,FALSE)))),(AND(IF(Advies!$AA$26=A45,TRUE,FALSE),(IF(Advies!$AA$27,TRUE,FALSE)))),(AND(IF(Advies!$AB$26=A45,TRUE,FALSE),(IF(Advies!$AB$27,TRUE,FALSE)))),(AND(IF(Advies!$AC$26=A45,TRUE,FALSE),(IF(Advies!$AC$27,TRUE,FALSE)))),(AND(IF(Advies!$AD$26=A45,TRUE,FALSE),(IF(Advies!$AD$27,TRUE,FALSE)))),(AND(IF(Advies!$AE$26=A45,TRUE,FALSE),(IF(Advies!$AE$27,TRUE,FALSE)))),(AND(IF(Advies!$AF$26=A45,TRUE,FALSE),(IF(Advies!$AF$27,TRUE,FALSE)))),(AND(IF(Advies!$AG$26=A45,TRUE,FALSE),(IF(Advies!$AG$27,TRUE,FALSE)))))</f>
        <v>0</v>
      </c>
      <c r="K45" s="202" t="b">
        <f>OR((AND(IF(Advies!$X$31=A45,TRUE,FALSE),(IF(Advies!$X$32,TRUE,FALSE)))),(AND(IF(Advies!$Y$31=A45,TRUE,FALSE),(IF(Advies!$Y$32,TRUE,FALSE)))),(AND(IF(Advies!$Z$31=A45,TRUE,FALSE),(IF(Advies!$Z$32,TRUE,FALSE)))),(AND(IF(Advies!$AA$31=A45,TRUE,FALSE),(IF(Advies!$AA$32,TRUE,FALSE)))),(AND(IF(Advies!$AB$31=A45,TRUE,FALSE),(IF(Advies!$AB$32,TRUE,FALSE)))),(AND(IF(Advies!$AC$31=A45,TRUE,FALSE),(IF(Advies!$AC$32,TRUE,FALSE)))),(AND(IF(Advies!$AD$31=A45,TRUE,FALSE),(IF(Advies!$AD$32,TRUE,FALSE)))),(AND(IF(Advies!$AE$31=A45,TRUE,FALSE),(IF(Advies!$AE$32,TRUE,FALSE)))),(AND(IF(Advies!$AF$31=A45,TRUE,FALSE),(IF(Advies!$AF$32,TRUE,FALSE)))),(AND(IF(Advies!$AG$31=A45,TRUE,FALSE),(IF(Advies!$AG$32,TRUE,FALSE)))))</f>
        <v>0</v>
      </c>
      <c r="L45" s="202" t="b">
        <f>OR((AND(IF(Advies!$X$35=A45,TRUE,FALSE),(IF(Advies!$X$36,TRUE,FALSE)))),(AND(IF(Advies!$Y$35=A45,TRUE,FALSE),(IF(Advies!$Y$36,TRUE,FALSE)))),(AND(IF(Advies!$Z$35=A45,TRUE,FALSE),(IF(Advies!$Z$36,TRUE,FALSE)))),(AND(IF(Advies!$AA$35=A45,TRUE,FALSE),(IF(Advies!$AA$36,TRUE,FALSE)))),(AND(IF(Advies!$AB$35=A45,TRUE,FALSE),(IF(Advies!$AB$36,TRUE,FALSE)))),(AND(IF(Advies!$AC$35=A45,TRUE,FALSE),(IF(Advies!$AC$36,TRUE,FALSE)))),(AND(IF(Advies!$AD$35=A45,TRUE,FALSE),(IF(Advies!$AD$36,TRUE,FALSE)))),(AND(IF(Advies!$AE$35=A45,TRUE,FALSE),(IF(Advies!$AE$36,TRUE,FALSE)))),(AND(IF(Advies!$AF$35=A45,TRUE,FALSE),(IF(Advies!$AF$36,TRUE,FALSE)))),(AND(IF(Advies!$AG$35=A45,TRUE,FALSE),(IF(Advies!$AG$36,TRUE,FALSE)))))</f>
        <v>0</v>
      </c>
      <c r="M45" s="202" t="b">
        <f>OR((AND(IF(Advies!$X$40=A45,TRUE,FALSE),(IF(Advies!$X$41,TRUE,FALSE)))),(AND(IF(Advies!$Y$40=A45,TRUE,FALSE),(IF(Advies!$Y$41,TRUE,FALSE)))),(AND(IF(Advies!$Z$40=A45,TRUE,FALSE),(IF(Advies!$Z$41,TRUE,FALSE)))),(AND(IF(Advies!$AA$40=A45,TRUE,FALSE),(IF(Advies!$AA$41,TRUE,FALSE)))),(AND(IF(Advies!$AB$40=A45,TRUE,FALSE),(IF(Advies!$AB$41,TRUE,FALSE)))),(AND(IF(Advies!$AC$40=A45,TRUE,FALSE),(IF(Advies!$AC$41,TRUE,FALSE)))),(AND(IF(Advies!$AD$40=A45,TRUE,FALSE),(IF(Advies!$AD$41,TRUE,FALSE)))),(AND(IF(Advies!$AE$40=A45,TRUE,FALSE),(IF(Advies!$AE$41,TRUE,FALSE)))),(AND(IF(Advies!$AF$40=A45,TRUE,FALSE),(IF(Advies!$AF$41,TRUE,FALSE)))),(AND(IF(Advies!$AG$40=A45,TRUE,FALSE),(IF(Advies!$AG$41,TRUE,FALSE)))))</f>
        <v>0</v>
      </c>
      <c r="N45" s="202" t="b">
        <f>OR((AND(IF(Advies!$X$44=A45,TRUE,FALSE),(IF(Advies!$X$45,TRUE,FALSE)))),(AND(IF(Advies!$Y$44=A45,TRUE,FALSE),(IF(Advies!$Y$45,TRUE,FALSE)))),(AND(IF(Advies!$Z$44=A45,TRUE,FALSE),(IF(Advies!$Z$45,TRUE,FALSE)))),(AND(IF(Advies!$AA$44=A45,TRUE,FALSE),(IF(Advies!$AA$45,TRUE,FALSE)))),(AND(IF(Advies!$AB$44=A45,TRUE,FALSE),(IF(Advies!$AB$45,TRUE,FALSE)))),(AND(IF(Advies!$AC$44=A45,TRUE,FALSE),(IF(Advies!$AC$45,TRUE,FALSE)))),(AND(IF(Advies!$AD$44=A45,TRUE,FALSE),(IF(Advies!$AD$45,TRUE,FALSE)))),(AND(IF(Advies!$AE$44=A45,TRUE,FALSE),(IF(Advies!$AE$45,TRUE,FALSE)))),(AND(IF(Advies!$AF$44=A45,TRUE,FALSE),(IF(Advies!$AF$45,TRUE,FALSE)))),(AND(IF(Advies!$AG$44=A45,TRUE,FALSE),(IF(Advies!$AG$45,TRUE,FALSE)))))</f>
        <v>0</v>
      </c>
      <c r="O45" s="202" t="b">
        <f>OR((AND(IF(Advies!$X$49=A45,TRUE,FALSE),(IF(Advies!$X$50,TRUE,FALSE)))),(AND(IF(Advies!$Y$49=A45,TRUE,FALSE),(IF(Advies!$Y$50,TRUE,FALSE)))),(AND(IF(Advies!$Z$49=A45,TRUE,FALSE),(IF(Advies!$Z$50,TRUE,FALSE)))),(AND(IF(Advies!$AA$49=A45,TRUE,FALSE),(IF(Advies!$AA$50,TRUE,FALSE)))),(AND(IF(Advies!$AB$49=A45,TRUE,FALSE),(IF(Advies!$AB$50,TRUE,FALSE)))),(AND(IF(Advies!$AC$49=A45,TRUE,FALSE),(IF(Advies!$AC$50,TRUE,FALSE)))),(AND(IF(Advies!$AD$49=A45,TRUE,FALSE),(IF(Advies!$AD$50,TRUE,FALSE)))),(AND(IF(Advies!$AE$49=A45,TRUE,FALSE),(IF(Advies!$AE$50,TRUE,FALSE)))),(AND(IF(Advies!$AF$49=A45,TRUE,FALSE),(IF(Advies!$AF$50,TRUE,FALSE)))),(AND(IF(Advies!$AG$49=A45,TRUE,FALSE),(IF(Advies!$AG$50,TRUE,FALSE)))))</f>
        <v>0</v>
      </c>
      <c r="P45" s="202" t="b">
        <f>OR((AND(IF(Advies!$X$53=A45,TRUE,FALSE),(IF(Advies!$X$54,TRUE,FALSE)))),(AND(IF(Advies!$Y$53=A45,TRUE,FALSE),(IF(Advies!$Y$54,TRUE,FALSE)))),(AND(IF(Advies!$Z$53=A45,TRUE,FALSE),(IF(Advies!$Z$54,TRUE,FALSE)))),(AND(IF(Advies!$AA$53=A45,TRUE,FALSE),(IF(Advies!$AA$54,TRUE,FALSE)))),(AND(IF(Advies!$AB$53=A45,TRUE,FALSE),(IF(Advies!$AB$54,TRUE,FALSE)))),(AND(IF(Advies!$AC$53=A45,TRUE,FALSE),(IF(Advies!$AC$54,TRUE,FALSE)))),(AND(IF(Advies!$AD$53=A45,TRUE,FALSE),(IF(Advies!$AD$54,TRUE,FALSE)))),(AND(IF(Advies!$AE$53=A45,TRUE,FALSE),(IF(Advies!$AE$54,TRUE,FALSE)))),(AND(IF(Advies!$AF$53=A45,TRUE,FALSE),(IF(Advies!$AF$54,TRUE,FALSE)))),(AND(IF(Advies!$AG$53=A45,TRUE,FALSE),(IF(Advies!$AG$54,TRUE,FALSE)))))</f>
        <v>0</v>
      </c>
      <c r="Q45" s="202" t="b">
        <f>OR((AND(IF(Advies!$X$57=A45,TRUE,FALSE),(IF(Advies!$X$58,TRUE,FALSE)))),(AND(IF(Advies!$Y$57=A45,TRUE,FALSE),(IF(Advies!$Y$58,TRUE,FALSE)))),(AND(IF(Advies!$Z$57=A45,TRUE,FALSE),(IF(Advies!$Z$58,TRUE,FALSE)))),(AND(IF(Advies!$AA$57=A45,TRUE,FALSE),(IF(Advies!$AA$58,TRUE,FALSE)))),(AND(IF(Advies!$AB$57=A45,TRUE,FALSE),(IF(Advies!$AB$58,TRUE,FALSE)))),(AND(IF(Advies!$AC$57=A45,TRUE,FALSE),(IF(Advies!$AC$58,TRUE,FALSE)))),(AND(IF(Advies!$AD$57=A45,TRUE,FALSE),(IF(Advies!$AD$58,TRUE,FALSE)))),(AND(IF(Advies!$AE$57=A45,TRUE,FALSE),(IF(Advies!$AE$58,TRUE,FALSE)))),(AND(IF(Advies!$AF$57=A45,TRUE,FALSE),(IF(Advies!$AF$58,TRUE,FALSE)))),(AND(IF(Advies!$AG$57=A45,TRUE,FALSE),(IF(Advies!$AG$58,TRUE,FALSE)))))</f>
        <v>0</v>
      </c>
      <c r="R45" s="202" t="b">
        <f>OR((AND(IF(Advies!$X$61=A45,TRUE,FALSE),(IF(Advies!$X$62,TRUE,FALSE)))),(AND(IF(Advies!$Y$61=A45,TRUE,FALSE),(IF(Advies!$Y$62,TRUE,FALSE)))),(AND(IF(Advies!$Z$61=A45,TRUE,FALSE),(IF(Advies!$Z$62,TRUE,FALSE)))),(AND(IF(Advies!$AA$61=A45,TRUE,FALSE),(IF(Advies!$AA$62,TRUE,FALSE)))),(AND(IF(Advies!$AB$61=A45,TRUE,FALSE),(IF(Advies!$AB$62,TRUE,FALSE)))),(AND(IF(Advies!$AC$61=A45,TRUE,FALSE),(IF(Advies!$AC$62,TRUE,FALSE)))),(AND(IF(Advies!$AD$61=A45,TRUE,FALSE),(IF(Advies!$AD$62,TRUE,FALSE)))),(AND(IF(Advies!$AE$61=A45,TRUE,FALSE),(IF(Advies!$AE$62,TRUE,FALSE)))),(AND(IF(Advies!$AF$61=A45,TRUE,FALSE),(IF(Advies!$AF$62,TRUE,FALSE)))),(AND(IF(Advies!$AG$61=A45,TRUE,FALSE),(IF(Advies!$AG$62,TRUE,FALSE)))))</f>
        <v>0</v>
      </c>
      <c r="S45" s="202" t="b">
        <f>OR((AND(IF(Advies!$X$66=A45,TRUE,FALSE),(IF(Advies!$X$67,TRUE,FALSE)))),(AND(IF(Advies!$Y$66=A45,TRUE,FALSE),(IF(Advies!$Y$67,TRUE,FALSE)))),(AND(IF(Advies!$Z$66=A45,TRUE,FALSE),(IF(Advies!$Z$67,TRUE,FALSE)))),(AND(IF(Advies!$AA$66=A45,TRUE,FALSE),(IF(Advies!$AA$67,TRUE,FALSE)))),(AND(IF(Advies!$AB$66=A45,TRUE,FALSE),(IF(Advies!$AB$67,TRUE,FALSE)))),(AND(IF(Advies!$AC$66=A45,TRUE,FALSE),(IF(Advies!$AC$67,TRUE,FALSE)))),(AND(IF(Advies!$AD$66=A45,TRUE,FALSE),(IF(Advies!$AD$67,TRUE,FALSE)))),(AND(IF(Advies!$AE$66=A45,TRUE,FALSE),(IF(Advies!$AE$67,TRUE,FALSE)))),(AND(IF(Advies!$AF$66=A45,TRUE,FALSE),(IF(Advies!$AF$67,TRUE,FALSE)))),(AND(IF(Advies!$AG$66=A45,TRUE,FALSE),(IF(Advies!$AG$67,TRUE,FALSE)))))</f>
        <v>0</v>
      </c>
      <c r="T45" s="202" t="b">
        <f>OR((AND(IF(Advies!$X$70=A45,TRUE,FALSE),(IF(Advies!$X$71,TRUE,FALSE)))),(AND(IF(Advies!$Y$70=A45,TRUE,FALSE),(IF(Advies!$Y$71,TRUE,FALSE)))),(AND(IF(Advies!$Z$70=A45,TRUE,FALSE),(IF(Advies!$Z$71,TRUE,FALSE)))),(AND(IF(Advies!$AA$70=A45,TRUE,FALSE),(IF(Advies!$AA$71,TRUE,FALSE)))),(AND(IF(Advies!$AB$70=A45,TRUE,FALSE),(IF(Advies!$AB$71,TRUE,FALSE)))),(AND(IF(Advies!$AC$70=A45,TRUE,FALSE),(IF(Advies!$AC$71,TRUE,FALSE)))),(AND(IF(Advies!$AD$70=A45,TRUE,FALSE),(IF(Advies!$AD$71,TRUE,FALSE)))),(AND(IF(Advies!$AE$70=A45,TRUE,FALSE),(IF(Advies!$AE$71,TRUE,FALSE)))),(AND(IF(Advies!$AF$70=A45,TRUE,FALSE),(IF(Advies!$AF$71,TRUE,FALSE)))),(AND(IF(Advies!$AG$70=A45,TRUE,FALSE),(IF(Advies!$AG$71,TRUE,FALSE)))))</f>
        <v>0</v>
      </c>
      <c r="U45" s="202" t="b">
        <f>OR((AND(IF(Advies!$X$74=A45,TRUE,FALSE),(IF(Advies!$X$75,TRUE,FALSE)))),(AND(IF(Advies!$Y$74=A45,TRUE,FALSE),(IF(Advies!$Y$75,TRUE,FALSE)))),(AND(IF(Advies!$Z$74=A45,TRUE,FALSE),(IF(Advies!$Z$75,TRUE,FALSE)))),(AND(IF(Advies!$AA$74=A45,TRUE,FALSE),(IF(Advies!$AA$75,TRUE,FALSE)))),(AND(IF(Advies!$AB$74=A45,TRUE,FALSE),(IF(Advies!$AB$75,TRUE,FALSE)))),(AND(IF(Advies!$AC$74=A45,TRUE,FALSE),(IF(Advies!$AC$75,TRUE,FALSE)))),(AND(IF(Advies!$AD$74=A45,TRUE,FALSE),(IF(Advies!$AD$75,TRUE,FALSE)))),(AND(IF(Advies!$AE$74=A45,TRUE,FALSE),(IF(Advies!$AE$75,TRUE,FALSE)))),(AND(IF(Advies!$AF$74=A45,TRUE,FALSE),(IF(Advies!$AF$75,TRUE,FALSE)))),(AND(IF(Advies!$AG$74=A45,TRUE,FALSE),(IF(Advies!$AG$75,TRUE,FALSE)))))</f>
        <v>0</v>
      </c>
      <c r="V45" s="35"/>
      <c r="W45" s="35"/>
      <c r="X45" s="35"/>
      <c r="Y45" s="35"/>
      <c r="Z45" s="35"/>
      <c r="AA45" s="35"/>
      <c r="AB45" s="35"/>
      <c r="AC45" s="35"/>
      <c r="AD45" s="35"/>
      <c r="AE45" s="35"/>
      <c r="AF45" s="35"/>
      <c r="AG45" s="35"/>
      <c r="AH45" s="35"/>
      <c r="AI45" s="35"/>
      <c r="AJ45" s="35"/>
      <c r="AK45" s="35"/>
      <c r="AL45" s="35"/>
      <c r="AM45" s="35"/>
      <c r="AN45" s="35"/>
      <c r="AO45" s="35"/>
      <c r="AP45" s="35"/>
      <c r="AQ45" s="35"/>
      <c r="AR45" s="35"/>
      <c r="AS45" s="35"/>
      <c r="AT45" s="35"/>
      <c r="AU45" s="35"/>
      <c r="AV45" s="35"/>
      <c r="AW45" s="35"/>
      <c r="AX45" s="35"/>
      <c r="AY45" s="35"/>
      <c r="AZ45" s="35"/>
      <c r="BA45" s="35"/>
      <c r="BB45" s="35"/>
      <c r="BC45" s="35"/>
      <c r="BD45" s="35"/>
      <c r="BE45" s="35"/>
      <c r="BF45" s="35"/>
      <c r="BG45" s="35"/>
      <c r="BH45" s="35"/>
      <c r="BI45" s="35"/>
      <c r="BJ45" s="35"/>
      <c r="BK45" s="35"/>
      <c r="BL45" s="35"/>
      <c r="BM45" s="35"/>
    </row>
    <row r="46" spans="1:65" x14ac:dyDescent="0.25">
      <c r="A46" s="17" t="s">
        <v>93</v>
      </c>
      <c r="B46" s="194" t="b">
        <f t="shared" si="2"/>
        <v>0</v>
      </c>
      <c r="C46" s="169"/>
      <c r="D46" s="202" t="b">
        <f>OR((AND(IF(Advies!$X$2=A46,TRUE,FALSE),(IF(Advies!$X$3,TRUE,FALSE)))),(AND(IF(Advies!$Y$2=A46,TRUE,FALSE),(IF(Advies!$Y$3,TRUE,FALSE)))),(AND(IF(Advies!$Z$2=A46,TRUE,FALSE),(IF(Advies!$Z$3,TRUE,FALSE)))),(AND(IF(Advies!$AA$2=A46,TRUE,FALSE),(IF(Advies!$AA$3,TRUE,FALSE)))),(AND(IF(Advies!$AB$2=A46,TRUE,FALSE),(IF(Advies!$AB$3,TRUE,FALSE)))),(AND(IF(Advies!$AC$2=A46,TRUE,FALSE),(IF(Advies!$AC$3,TRUE,FALSE)))),(AND(IF(Advies!$AD$2=A46,TRUE,FALSE),(IF(Advies!$AD$3,TRUE,FALSE)))),(AND(IF(Advies!$AE$2=A46,TRUE,FALSE),(IF(Advies!$AE$3,TRUE,FALSE)))),(AND(IF(Advies!$AF$2=A46,TRUE,FALSE),(IF(Advies!$AF$3,TRUE,FALSE)))),(AND(IF(Advies!$AG$2=A46,TRUE,FALSE),(IF(Advies!$AG$3,TRUE,FALSE)))))</f>
        <v>0</v>
      </c>
      <c r="E46" s="202" t="b">
        <f>OR((AND(IF(Advies!$X$6=A46,TRUE,FALSE),(IF(Advies!$X$7,TRUE,FALSE)))),(AND(IF(Advies!$Y$6=A46,TRUE,FALSE),(IF(Advies!$Y$7,TRUE,FALSE)))),(AND(IF(Advies!$Z$6=A46,TRUE,FALSE),(IF(Advies!$Z$7,TRUE,FALSE)))),(AND(IF(Advies!$AA$6=A46,TRUE,FALSE),(IF(Advies!$AA$7,TRUE,FALSE)))),(AND(IF(Advies!$AB$6=A46,TRUE,FALSE),(IF(Advies!$AB$7,TRUE,FALSE)))),(AND(IF(Advies!$AC$6=A46,TRUE,FALSE),(IF(Advies!$AC$7,TRUE,FALSE)))),(AND(IF(Advies!$AD$6=A46,TRUE,FALSE),(IF(Advies!$AD$7,TRUE,FALSE)))),(AND(IF(Advies!$AE$6=A46,TRUE,FALSE),(IF(Advies!$AE$7,TRUE,FALSE)))),(AND(IF(Advies!$AF$6=A46,TRUE,FALSE),(IF(Advies!$AF$7,TRUE,FALSE)))),(AND(IF(Advies!$AG$6=A46,TRUE,FALSE),(IF(Advies!$AG$7,TRUE,FALSE)))))</f>
        <v>0</v>
      </c>
      <c r="F46" s="202" t="b">
        <f>OR((AND(IF(Advies!$X$10=A46,TRUE,FALSE),(IF(Advies!$X$11,TRUE,FALSE)))),(AND(IF(Advies!$Y$10=A46,TRUE,FALSE),(IF(Advies!$Y$11,TRUE,FALSE)))),(AND(IF(Advies!$Z$10=A46,TRUE,FALSE),(IF(Advies!$Z$11,TRUE,FALSE)))),(AND(IF(Advies!$AA$10=A46,TRUE,FALSE),(IF(Advies!$AA$11,TRUE,FALSE)))),(AND(IF(Advies!$AB$10=A46,TRUE,FALSE),(IF(Advies!$AB$11,TRUE,FALSE)))),(AND(IF(Advies!$AC$10=A46,TRUE,FALSE),(IF(Advies!$AC$11,TRUE,FALSE)))),(AND(IF(Advies!$AD$10=A46,TRUE,FALSE),(IF(Advies!$AD$11,TRUE,FALSE)))),(AND(IF(Advies!$AE$10=A46,TRUE,FALSE),(IF(Advies!$AE$11,TRUE,FALSE)))),(AND(IF(Advies!$AF$10=A46,TRUE,FALSE),(IF(Advies!$AF$11,TRUE,FALSE)))),(AND(IF(Advies!$AG$10=A46,TRUE,FALSE),(IF(Advies!$AG$11,TRUE,FALSE)))))</f>
        <v>0</v>
      </c>
      <c r="G46" s="202" t="b">
        <f>OR((AND(IF(Advies!$X$14=A46,TRUE,FALSE),(IF(Advies!$X$15,TRUE,FALSE)))),(AND(IF(Advies!$Y$14=A46,TRUE,FALSE),(IF(Advies!$Y$15,TRUE,FALSE)))),(AND(IF(Advies!$Z$14=A46,TRUE,FALSE),(IF(Advies!$Z$15,TRUE,FALSE)))),(AND(IF(Advies!$AA$14=A46,TRUE,FALSE),(IF(Advies!$AA$15,TRUE,FALSE)))),(AND(IF(Advies!$AB$14=A46,TRUE,FALSE),(IF(Advies!$AB$15,TRUE,FALSE)))),(AND(IF(Advies!$AC$14=A46,TRUE,FALSE),(IF(Advies!$AC$15,TRUE,FALSE)))),(AND(IF(Advies!$AD$14=A46,TRUE,FALSE),(IF(Advies!$AD$15,TRUE,FALSE)))),(AND(IF(Advies!$AE$14=A46,TRUE,FALSE),(IF(Advies!$AE$15,TRUE,FALSE)))),(AND(IF(Advies!$AF$14=A46,TRUE,FALSE),(IF(Advies!$AF$15,TRUE,FALSE)))),(AND(IF(Advies!$AG$14=A46,TRUE,FALSE),(IF(Advies!$AG$15,TRUE,FALSE)))))</f>
        <v>0</v>
      </c>
      <c r="H46" s="202" t="b">
        <f>OR((AND(IF(Advies!$X$18=A46,TRUE,FALSE),(IF(Advies!$X$19,TRUE,FALSE)))),(AND(IF(Advies!$Y$18=A46,TRUE,FALSE),(IF(Advies!$Y$19,TRUE,FALSE)))),(AND(IF(Advies!$Z$18=A46,TRUE,FALSE),(IF(Advies!$Z$19,TRUE,FALSE)))),(AND(IF(Advies!$AA$18=A46,TRUE,FALSE),(IF(Advies!$AA$19,TRUE,FALSE)))),(AND(IF(Advies!$AB$18=A46,TRUE,FALSE),(IF(Advies!$AB$19,TRUE,FALSE)))),(AND(IF(Advies!$AC$18=A46,TRUE,FALSE),(IF(Advies!$AC$19,TRUE,FALSE)))),(AND(IF(Advies!$AD$18=A46,TRUE,FALSE),(IF(Advies!$AD$19,TRUE,FALSE)))),(AND(IF(Advies!$AE$18=A46,TRUE,FALSE),(IF(Advies!$AE$19,TRUE,FALSE)))),(AND(IF(Advies!$AF$18=A46,TRUE,FALSE),(IF(Advies!$AF$19,TRUE,FALSE)))),(AND(IF(Advies!$AG$18=A46,TRUE,FALSE),(IF(Advies!$AG$19,TRUE,FALSE)))))</f>
        <v>0</v>
      </c>
      <c r="I46" s="202" t="b">
        <f>OR((AND(IF(Advies!$X$22=A46,TRUE,FALSE),(IF(Advies!$X$23,TRUE,FALSE)))),(AND(IF(Advies!$Y$22=A46,TRUE,FALSE),(IF(Advies!$Y$23,TRUE,FALSE)))),(AND(IF(Advies!$Z$22=A46,TRUE,FALSE),(IF(Advies!$Z$23,TRUE,FALSE)))),(AND(IF(Advies!$AA$22=A46,TRUE,FALSE),(IF(Advies!$AA$23,TRUE,FALSE)))),(AND(IF(Advies!$AB$22=A46,TRUE,FALSE),(IF(Advies!$AB$23,TRUE,FALSE)))),(AND(IF(Advies!$AC$22=A46,TRUE,FALSE),(IF(Advies!$AC$23,TRUE,FALSE)))),(AND(IF(Advies!$AD$22=A46,TRUE,FALSE),(IF(Advies!$AD$23,TRUE,FALSE)))),(AND(IF(Advies!$AE$22=A46,TRUE,FALSE),(IF(Advies!$AE$23,TRUE,FALSE)))),(AND(IF(Advies!$AF$22=A46,TRUE,FALSE),(IF(Advies!$AF$23,TRUE,FALSE)))),(AND(IF(Advies!$AG$22=A46,TRUE,FALSE),(IF(Advies!$AG$23,TRUE,FALSE)))))</f>
        <v>0</v>
      </c>
      <c r="J46" s="202" t="b">
        <f>OR((AND(IF(Advies!$X$26=A46,TRUE,FALSE),(IF(Advies!$X$27,TRUE,FALSE)))),(AND(IF(Advies!$Y$26=A46,TRUE,FALSE),(IF(Advies!$Y$27,TRUE,FALSE)))),(AND(IF(Advies!$Z$26=A46,TRUE,FALSE),(IF(Advies!$Z$27,TRUE,FALSE)))),(AND(IF(Advies!$AA$26=A46,TRUE,FALSE),(IF(Advies!$AA$27,TRUE,FALSE)))),(AND(IF(Advies!$AB$26=A46,TRUE,FALSE),(IF(Advies!$AB$27,TRUE,FALSE)))),(AND(IF(Advies!$AC$26=A46,TRUE,FALSE),(IF(Advies!$AC$27,TRUE,FALSE)))),(AND(IF(Advies!$AD$26=A46,TRUE,FALSE),(IF(Advies!$AD$27,TRUE,FALSE)))),(AND(IF(Advies!$AE$26=A46,TRUE,FALSE),(IF(Advies!$AE$27,TRUE,FALSE)))),(AND(IF(Advies!$AF$26=A46,TRUE,FALSE),(IF(Advies!$AF$27,TRUE,FALSE)))),(AND(IF(Advies!$AG$26=A46,TRUE,FALSE),(IF(Advies!$AG$27,TRUE,FALSE)))))</f>
        <v>0</v>
      </c>
      <c r="K46" s="202" t="b">
        <f>OR((AND(IF(Advies!$X$31=A46,TRUE,FALSE),(IF(Advies!$X$32,TRUE,FALSE)))),(AND(IF(Advies!$Y$31=A46,TRUE,FALSE),(IF(Advies!$Y$32,TRUE,FALSE)))),(AND(IF(Advies!$Z$31=A46,TRUE,FALSE),(IF(Advies!$Z$32,TRUE,FALSE)))),(AND(IF(Advies!$AA$31=A46,TRUE,FALSE),(IF(Advies!$AA$32,TRUE,FALSE)))),(AND(IF(Advies!$AB$31=A46,TRUE,FALSE),(IF(Advies!$AB$32,TRUE,FALSE)))),(AND(IF(Advies!$AC$31=A46,TRUE,FALSE),(IF(Advies!$AC$32,TRUE,FALSE)))),(AND(IF(Advies!$AD$31=A46,TRUE,FALSE),(IF(Advies!$AD$32,TRUE,FALSE)))),(AND(IF(Advies!$AE$31=A46,TRUE,FALSE),(IF(Advies!$AE$32,TRUE,FALSE)))),(AND(IF(Advies!$AF$31=A46,TRUE,FALSE),(IF(Advies!$AF$32,TRUE,FALSE)))),(AND(IF(Advies!$AG$31=A46,TRUE,FALSE),(IF(Advies!$AG$32,TRUE,FALSE)))))</f>
        <v>0</v>
      </c>
      <c r="L46" s="202" t="b">
        <f>OR((AND(IF(Advies!$X$35=A46,TRUE,FALSE),(IF(Advies!$X$36,TRUE,FALSE)))),(AND(IF(Advies!$Y$35=A46,TRUE,FALSE),(IF(Advies!$Y$36,TRUE,FALSE)))),(AND(IF(Advies!$Z$35=A46,TRUE,FALSE),(IF(Advies!$Z$36,TRUE,FALSE)))),(AND(IF(Advies!$AA$35=A46,TRUE,FALSE),(IF(Advies!$AA$36,TRUE,FALSE)))),(AND(IF(Advies!$AB$35=A46,TRUE,FALSE),(IF(Advies!$AB$36,TRUE,FALSE)))),(AND(IF(Advies!$AC$35=A46,TRUE,FALSE),(IF(Advies!$AC$36,TRUE,FALSE)))),(AND(IF(Advies!$AD$35=A46,TRUE,FALSE),(IF(Advies!$AD$36,TRUE,FALSE)))),(AND(IF(Advies!$AE$35=A46,TRUE,FALSE),(IF(Advies!$AE$36,TRUE,FALSE)))),(AND(IF(Advies!$AF$35=A46,TRUE,FALSE),(IF(Advies!$AF$36,TRUE,FALSE)))),(AND(IF(Advies!$AG$35=A46,TRUE,FALSE),(IF(Advies!$AG$36,TRUE,FALSE)))))</f>
        <v>0</v>
      </c>
      <c r="M46" s="202" t="b">
        <f>OR((AND(IF(Advies!$X$40=A46,TRUE,FALSE),(IF(Advies!$X$41,TRUE,FALSE)))),(AND(IF(Advies!$Y$40=A46,TRUE,FALSE),(IF(Advies!$Y$41,TRUE,FALSE)))),(AND(IF(Advies!$Z$40=A46,TRUE,FALSE),(IF(Advies!$Z$41,TRUE,FALSE)))),(AND(IF(Advies!$AA$40=A46,TRUE,FALSE),(IF(Advies!$AA$41,TRUE,FALSE)))),(AND(IF(Advies!$AB$40=A46,TRUE,FALSE),(IF(Advies!$AB$41,TRUE,FALSE)))),(AND(IF(Advies!$AC$40=A46,TRUE,FALSE),(IF(Advies!$AC$41,TRUE,FALSE)))),(AND(IF(Advies!$AD$40=A46,TRUE,FALSE),(IF(Advies!$AD$41,TRUE,FALSE)))),(AND(IF(Advies!$AE$40=A46,TRUE,FALSE),(IF(Advies!$AE$41,TRUE,FALSE)))),(AND(IF(Advies!$AF$40=A46,TRUE,FALSE),(IF(Advies!$AF$41,TRUE,FALSE)))),(AND(IF(Advies!$AG$40=A46,TRUE,FALSE),(IF(Advies!$AG$41,TRUE,FALSE)))))</f>
        <v>0</v>
      </c>
      <c r="N46" s="202" t="b">
        <f>OR((AND(IF(Advies!$X$44=A46,TRUE,FALSE),(IF(Advies!$X$45,TRUE,FALSE)))),(AND(IF(Advies!$Y$44=A46,TRUE,FALSE),(IF(Advies!$Y$45,TRUE,FALSE)))),(AND(IF(Advies!$Z$44=A46,TRUE,FALSE),(IF(Advies!$Z$45,TRUE,FALSE)))),(AND(IF(Advies!$AA$44=A46,TRUE,FALSE),(IF(Advies!$AA$45,TRUE,FALSE)))),(AND(IF(Advies!$AB$44=A46,TRUE,FALSE),(IF(Advies!$AB$45,TRUE,FALSE)))),(AND(IF(Advies!$AC$44=A46,TRUE,FALSE),(IF(Advies!$AC$45,TRUE,FALSE)))),(AND(IF(Advies!$AD$44=A46,TRUE,FALSE),(IF(Advies!$AD$45,TRUE,FALSE)))),(AND(IF(Advies!$AE$44=A46,TRUE,FALSE),(IF(Advies!$AE$45,TRUE,FALSE)))),(AND(IF(Advies!$AF$44=A46,TRUE,FALSE),(IF(Advies!$AF$45,TRUE,FALSE)))),(AND(IF(Advies!$AG$44=A46,TRUE,FALSE),(IF(Advies!$AG$45,TRUE,FALSE)))))</f>
        <v>0</v>
      </c>
      <c r="O46" s="202" t="b">
        <f>OR((AND(IF(Advies!$X$49=A46,TRUE,FALSE),(IF(Advies!$X$50,TRUE,FALSE)))),(AND(IF(Advies!$Y$49=A46,TRUE,FALSE),(IF(Advies!$Y$50,TRUE,FALSE)))),(AND(IF(Advies!$Z$49=A46,TRUE,FALSE),(IF(Advies!$Z$50,TRUE,FALSE)))),(AND(IF(Advies!$AA$49=A46,TRUE,FALSE),(IF(Advies!$AA$50,TRUE,FALSE)))),(AND(IF(Advies!$AB$49=A46,TRUE,FALSE),(IF(Advies!$AB$50,TRUE,FALSE)))),(AND(IF(Advies!$AC$49=A46,TRUE,FALSE),(IF(Advies!$AC$50,TRUE,FALSE)))),(AND(IF(Advies!$AD$49=A46,TRUE,FALSE),(IF(Advies!$AD$50,TRUE,FALSE)))),(AND(IF(Advies!$AE$49=A46,TRUE,FALSE),(IF(Advies!$AE$50,TRUE,FALSE)))),(AND(IF(Advies!$AF$49=A46,TRUE,FALSE),(IF(Advies!$AF$50,TRUE,FALSE)))),(AND(IF(Advies!$AG$49=A46,TRUE,FALSE),(IF(Advies!$AG$50,TRUE,FALSE)))))</f>
        <v>0</v>
      </c>
      <c r="P46" s="202" t="b">
        <f>OR((AND(IF(Advies!$X$53=A46,TRUE,FALSE),(IF(Advies!$X$54,TRUE,FALSE)))),(AND(IF(Advies!$Y$53=A46,TRUE,FALSE),(IF(Advies!$Y$54,TRUE,FALSE)))),(AND(IF(Advies!$Z$53=A46,TRUE,FALSE),(IF(Advies!$Z$54,TRUE,FALSE)))),(AND(IF(Advies!$AA$53=A46,TRUE,FALSE),(IF(Advies!$AA$54,TRUE,FALSE)))),(AND(IF(Advies!$AB$53=A46,TRUE,FALSE),(IF(Advies!$AB$54,TRUE,FALSE)))),(AND(IF(Advies!$AC$53=A46,TRUE,FALSE),(IF(Advies!$AC$54,TRUE,FALSE)))),(AND(IF(Advies!$AD$53=A46,TRUE,FALSE),(IF(Advies!$AD$54,TRUE,FALSE)))),(AND(IF(Advies!$AE$53=A46,TRUE,FALSE),(IF(Advies!$AE$54,TRUE,FALSE)))),(AND(IF(Advies!$AF$53=A46,TRUE,FALSE),(IF(Advies!$AF$54,TRUE,FALSE)))),(AND(IF(Advies!$AG$53=A46,TRUE,FALSE),(IF(Advies!$AG$54,TRUE,FALSE)))))</f>
        <v>0</v>
      </c>
      <c r="Q46" s="202" t="b">
        <f>OR((AND(IF(Advies!$X$57=A46,TRUE,FALSE),(IF(Advies!$X$58,TRUE,FALSE)))),(AND(IF(Advies!$Y$57=A46,TRUE,FALSE),(IF(Advies!$Y$58,TRUE,FALSE)))),(AND(IF(Advies!$Z$57=A46,TRUE,FALSE),(IF(Advies!$Z$58,TRUE,FALSE)))),(AND(IF(Advies!$AA$57=A46,TRUE,FALSE),(IF(Advies!$AA$58,TRUE,FALSE)))),(AND(IF(Advies!$AB$57=A46,TRUE,FALSE),(IF(Advies!$AB$58,TRUE,FALSE)))),(AND(IF(Advies!$AC$57=A46,TRUE,FALSE),(IF(Advies!$AC$58,TRUE,FALSE)))),(AND(IF(Advies!$AD$57=A46,TRUE,FALSE),(IF(Advies!$AD$58,TRUE,FALSE)))),(AND(IF(Advies!$AE$57=A46,TRUE,FALSE),(IF(Advies!$AE$58,TRUE,FALSE)))),(AND(IF(Advies!$AF$57=A46,TRUE,FALSE),(IF(Advies!$AF$58,TRUE,FALSE)))),(AND(IF(Advies!$AG$57=A46,TRUE,FALSE),(IF(Advies!$AG$58,TRUE,FALSE)))))</f>
        <v>0</v>
      </c>
      <c r="R46" s="202" t="b">
        <f>OR((AND(IF(Advies!$X$61=A46,TRUE,FALSE),(IF(Advies!$X$62,TRUE,FALSE)))),(AND(IF(Advies!$Y$61=A46,TRUE,FALSE),(IF(Advies!$Y$62,TRUE,FALSE)))),(AND(IF(Advies!$Z$61=A46,TRUE,FALSE),(IF(Advies!$Z$62,TRUE,FALSE)))),(AND(IF(Advies!$AA$61=A46,TRUE,FALSE),(IF(Advies!$AA$62,TRUE,FALSE)))),(AND(IF(Advies!$AB$61=A46,TRUE,FALSE),(IF(Advies!$AB$62,TRUE,FALSE)))),(AND(IF(Advies!$AC$61=A46,TRUE,FALSE),(IF(Advies!$AC$62,TRUE,FALSE)))),(AND(IF(Advies!$AD$61=A46,TRUE,FALSE),(IF(Advies!$AD$62,TRUE,FALSE)))),(AND(IF(Advies!$AE$61=A46,TRUE,FALSE),(IF(Advies!$AE$62,TRUE,FALSE)))),(AND(IF(Advies!$AF$61=A46,TRUE,FALSE),(IF(Advies!$AF$62,TRUE,FALSE)))),(AND(IF(Advies!$AG$61=A46,TRUE,FALSE),(IF(Advies!$AG$62,TRUE,FALSE)))))</f>
        <v>0</v>
      </c>
      <c r="S46" s="202" t="b">
        <f>OR((AND(IF(Advies!$X$66=A46,TRUE,FALSE),(IF(Advies!$X$67,TRUE,FALSE)))),(AND(IF(Advies!$Y$66=A46,TRUE,FALSE),(IF(Advies!$Y$67,TRUE,FALSE)))),(AND(IF(Advies!$Z$66=A46,TRUE,FALSE),(IF(Advies!$Z$67,TRUE,FALSE)))),(AND(IF(Advies!$AA$66=A46,TRUE,FALSE),(IF(Advies!$AA$67,TRUE,FALSE)))),(AND(IF(Advies!$AB$66=A46,TRUE,FALSE),(IF(Advies!$AB$67,TRUE,FALSE)))),(AND(IF(Advies!$AC$66=A46,TRUE,FALSE),(IF(Advies!$AC$67,TRUE,FALSE)))),(AND(IF(Advies!$AD$66=A46,TRUE,FALSE),(IF(Advies!$AD$67,TRUE,FALSE)))),(AND(IF(Advies!$AE$66=A46,TRUE,FALSE),(IF(Advies!$AE$67,TRUE,FALSE)))),(AND(IF(Advies!$AF$66=A46,TRUE,FALSE),(IF(Advies!$AF$67,TRUE,FALSE)))),(AND(IF(Advies!$AG$66=A46,TRUE,FALSE),(IF(Advies!$AG$67,TRUE,FALSE)))))</f>
        <v>0</v>
      </c>
      <c r="T46" s="202" t="b">
        <f>OR((AND(IF(Advies!$X$70=A46,TRUE,FALSE),(IF(Advies!$X$71,TRUE,FALSE)))),(AND(IF(Advies!$Y$70=A46,TRUE,FALSE),(IF(Advies!$Y$71,TRUE,FALSE)))),(AND(IF(Advies!$Z$70=A46,TRUE,FALSE),(IF(Advies!$Z$71,TRUE,FALSE)))),(AND(IF(Advies!$AA$70=A46,TRUE,FALSE),(IF(Advies!$AA$71,TRUE,FALSE)))),(AND(IF(Advies!$AB$70=A46,TRUE,FALSE),(IF(Advies!$AB$71,TRUE,FALSE)))),(AND(IF(Advies!$AC$70=A46,TRUE,FALSE),(IF(Advies!$AC$71,TRUE,FALSE)))),(AND(IF(Advies!$AD$70=A46,TRUE,FALSE),(IF(Advies!$AD$71,TRUE,FALSE)))),(AND(IF(Advies!$AE$70=A46,TRUE,FALSE),(IF(Advies!$AE$71,TRUE,FALSE)))),(AND(IF(Advies!$AF$70=A46,TRUE,FALSE),(IF(Advies!$AF$71,TRUE,FALSE)))),(AND(IF(Advies!$AG$70=A46,TRUE,FALSE),(IF(Advies!$AG$71,TRUE,FALSE)))))</f>
        <v>0</v>
      </c>
      <c r="U46" s="202" t="b">
        <f>OR((AND(IF(Advies!$X$74=A46,TRUE,FALSE),(IF(Advies!$X$75,TRUE,FALSE)))),(AND(IF(Advies!$Y$74=A46,TRUE,FALSE),(IF(Advies!$Y$75,TRUE,FALSE)))),(AND(IF(Advies!$Z$74=A46,TRUE,FALSE),(IF(Advies!$Z$75,TRUE,FALSE)))),(AND(IF(Advies!$AA$74=A46,TRUE,FALSE),(IF(Advies!$AA$75,TRUE,FALSE)))),(AND(IF(Advies!$AB$74=A46,TRUE,FALSE),(IF(Advies!$AB$75,TRUE,FALSE)))),(AND(IF(Advies!$AC$74=A46,TRUE,FALSE),(IF(Advies!$AC$75,TRUE,FALSE)))),(AND(IF(Advies!$AD$74=A46,TRUE,FALSE),(IF(Advies!$AD$75,TRUE,FALSE)))),(AND(IF(Advies!$AE$74=A46,TRUE,FALSE),(IF(Advies!$AE$75,TRUE,FALSE)))),(AND(IF(Advies!$AF$74=A46,TRUE,FALSE),(IF(Advies!$AF$75,TRUE,FALSE)))),(AND(IF(Advies!$AG$74=A46,TRUE,FALSE),(IF(Advies!$AG$75,TRUE,FALSE)))))</f>
        <v>0</v>
      </c>
      <c r="V46" s="35"/>
      <c r="W46" s="35"/>
      <c r="X46" s="35"/>
      <c r="Y46" s="35"/>
      <c r="Z46" s="35"/>
      <c r="AA46" s="35"/>
      <c r="AB46" s="35"/>
      <c r="AC46" s="35"/>
      <c r="AD46" s="35"/>
      <c r="AE46" s="35"/>
      <c r="AF46" s="35"/>
      <c r="AG46" s="35"/>
      <c r="AH46" s="35"/>
      <c r="AI46" s="35"/>
      <c r="AJ46" s="35"/>
      <c r="AK46" s="35"/>
      <c r="AL46" s="35"/>
      <c r="AM46" s="35"/>
      <c r="AN46" s="35"/>
      <c r="AO46" s="35"/>
      <c r="AP46" s="35"/>
      <c r="AQ46" s="35"/>
      <c r="AR46" s="35"/>
      <c r="AS46" s="35"/>
      <c r="AT46" s="35"/>
      <c r="AU46" s="35"/>
      <c r="AV46" s="35"/>
      <c r="AW46" s="35"/>
      <c r="AX46" s="35"/>
      <c r="AY46" s="35"/>
      <c r="AZ46" s="35"/>
      <c r="BA46" s="35"/>
      <c r="BB46" s="35"/>
      <c r="BC46" s="35"/>
      <c r="BD46" s="35"/>
      <c r="BE46" s="35"/>
      <c r="BF46" s="35"/>
      <c r="BG46" s="35"/>
      <c r="BH46" s="35"/>
      <c r="BI46" s="35"/>
      <c r="BJ46" s="35"/>
      <c r="BK46" s="35"/>
      <c r="BL46" s="35"/>
      <c r="BM46" s="35"/>
    </row>
    <row r="47" spans="1:65" s="185" customFormat="1" x14ac:dyDescent="0.25">
      <c r="A47" s="17"/>
      <c r="B47" s="194" t="b">
        <f t="shared" si="2"/>
        <v>0</v>
      </c>
      <c r="C47" s="169"/>
      <c r="D47" s="202" t="b">
        <f>OR((AND(IF(Advies!$X$2=A47,TRUE,FALSE),(IF(Advies!$X$3,TRUE,FALSE)))),(AND(IF(Advies!$Y$2=A47,TRUE,FALSE),(IF(Advies!$Y$3,TRUE,FALSE)))),(AND(IF(Advies!$Z$2=A47,TRUE,FALSE),(IF(Advies!$Z$3,TRUE,FALSE)))),(AND(IF(Advies!$AA$2=A47,TRUE,FALSE),(IF(Advies!$AA$3,TRUE,FALSE)))),(AND(IF(Advies!$AB$2=A47,TRUE,FALSE),(IF(Advies!$AB$3,TRUE,FALSE)))),(AND(IF(Advies!$AC$2=A47,TRUE,FALSE),(IF(Advies!$AC$3,TRUE,FALSE)))),(AND(IF(Advies!$AD$2=A47,TRUE,FALSE),(IF(Advies!$AD$3,TRUE,FALSE)))),(AND(IF(Advies!$AE$2=A47,TRUE,FALSE),(IF(Advies!$AE$3,TRUE,FALSE)))),(AND(IF(Advies!$AF$2=A47,TRUE,FALSE),(IF(Advies!$AF$3,TRUE,FALSE)))),(AND(IF(Advies!$AG$2=A47,TRUE,FALSE),(IF(Advies!$AG$3,TRUE,FALSE)))))</f>
        <v>0</v>
      </c>
      <c r="E47" s="202" t="b">
        <f>OR((AND(IF(Advies!$X$6=A47,TRUE,FALSE),(IF(Advies!$X$7,TRUE,FALSE)))),(AND(IF(Advies!$Y$6=A47,TRUE,FALSE),(IF(Advies!$Y$7,TRUE,FALSE)))),(AND(IF(Advies!$Z$6=A47,TRUE,FALSE),(IF(Advies!$Z$7,TRUE,FALSE)))),(AND(IF(Advies!$AA$6=A47,TRUE,FALSE),(IF(Advies!$AA$7,TRUE,FALSE)))),(AND(IF(Advies!$AB$6=A47,TRUE,FALSE),(IF(Advies!$AB$7,TRUE,FALSE)))),(AND(IF(Advies!$AC$6=A47,TRUE,FALSE),(IF(Advies!$AC$7,TRUE,FALSE)))),(AND(IF(Advies!$AD$6=A47,TRUE,FALSE),(IF(Advies!$AD$7,TRUE,FALSE)))),(AND(IF(Advies!$AE$6=A47,TRUE,FALSE),(IF(Advies!$AE$7,TRUE,FALSE)))),(AND(IF(Advies!$AF$6=A47,TRUE,FALSE),(IF(Advies!$AF$7,TRUE,FALSE)))),(AND(IF(Advies!$AG$6=A47,TRUE,FALSE),(IF(Advies!$AG$7,TRUE,FALSE)))))</f>
        <v>0</v>
      </c>
      <c r="F47" s="202" t="b">
        <f>OR((AND(IF(Advies!$X$10=A47,TRUE,FALSE),(IF(Advies!$X$11,TRUE,FALSE)))),(AND(IF(Advies!$Y$10=A47,TRUE,FALSE),(IF(Advies!$Y$11,TRUE,FALSE)))),(AND(IF(Advies!$Z$10=A47,TRUE,FALSE),(IF(Advies!$Z$11,TRUE,FALSE)))),(AND(IF(Advies!$AA$10=A47,TRUE,FALSE),(IF(Advies!$AA$11,TRUE,FALSE)))),(AND(IF(Advies!$AB$10=A47,TRUE,FALSE),(IF(Advies!$AB$11,TRUE,FALSE)))),(AND(IF(Advies!$AC$10=A47,TRUE,FALSE),(IF(Advies!$AC$11,TRUE,FALSE)))),(AND(IF(Advies!$AD$10=A47,TRUE,FALSE),(IF(Advies!$AD$11,TRUE,FALSE)))),(AND(IF(Advies!$AE$10=A47,TRUE,FALSE),(IF(Advies!$AE$11,TRUE,FALSE)))),(AND(IF(Advies!$AF$10=A47,TRUE,FALSE),(IF(Advies!$AF$11,TRUE,FALSE)))),(AND(IF(Advies!$AG$10=A47,TRUE,FALSE),(IF(Advies!$AG$11,TRUE,FALSE)))))</f>
        <v>0</v>
      </c>
      <c r="G47" s="202" t="b">
        <f>OR((AND(IF(Advies!$X$14=A47,TRUE,FALSE),(IF(Advies!$X$15,TRUE,FALSE)))),(AND(IF(Advies!$Y$14=A47,TRUE,FALSE),(IF(Advies!$Y$15,TRUE,FALSE)))),(AND(IF(Advies!$Z$14=A47,TRUE,FALSE),(IF(Advies!$Z$15,TRUE,FALSE)))),(AND(IF(Advies!$AA$14=A47,TRUE,FALSE),(IF(Advies!$AA$15,TRUE,FALSE)))),(AND(IF(Advies!$AB$14=A47,TRUE,FALSE),(IF(Advies!$AB$15,TRUE,FALSE)))),(AND(IF(Advies!$AC$14=A47,TRUE,FALSE),(IF(Advies!$AC$15,TRUE,FALSE)))),(AND(IF(Advies!$AD$14=A47,TRUE,FALSE),(IF(Advies!$AD$15,TRUE,FALSE)))),(AND(IF(Advies!$AE$14=A47,TRUE,FALSE),(IF(Advies!$AE$15,TRUE,FALSE)))),(AND(IF(Advies!$AF$14=A47,TRUE,FALSE),(IF(Advies!$AF$15,TRUE,FALSE)))),(AND(IF(Advies!$AG$14=A47,TRUE,FALSE),(IF(Advies!$AG$15,TRUE,FALSE)))))</f>
        <v>0</v>
      </c>
      <c r="H47" s="202" t="b">
        <f>OR((AND(IF(Advies!$X$18=A47,TRUE,FALSE),(IF(Advies!$X$19,TRUE,FALSE)))),(AND(IF(Advies!$Y$18=A47,TRUE,FALSE),(IF(Advies!$Y$19,TRUE,FALSE)))),(AND(IF(Advies!$Z$18=A47,TRUE,FALSE),(IF(Advies!$Z$19,TRUE,FALSE)))),(AND(IF(Advies!$AA$18=A47,TRUE,FALSE),(IF(Advies!$AA$19,TRUE,FALSE)))),(AND(IF(Advies!$AB$18=A47,TRUE,FALSE),(IF(Advies!$AB$19,TRUE,FALSE)))),(AND(IF(Advies!$AC$18=A47,TRUE,FALSE),(IF(Advies!$AC$19,TRUE,FALSE)))),(AND(IF(Advies!$AD$18=A47,TRUE,FALSE),(IF(Advies!$AD$19,TRUE,FALSE)))),(AND(IF(Advies!$AE$18=A47,TRUE,FALSE),(IF(Advies!$AE$19,TRUE,FALSE)))),(AND(IF(Advies!$AF$18=A47,TRUE,FALSE),(IF(Advies!$AF$19,TRUE,FALSE)))),(AND(IF(Advies!$AG$18=A47,TRUE,FALSE),(IF(Advies!$AG$19,TRUE,FALSE)))))</f>
        <v>0</v>
      </c>
      <c r="I47" s="202" t="b">
        <f>OR((AND(IF(Advies!$X$22=A47,TRUE,FALSE),(IF(Advies!$X$23,TRUE,FALSE)))),(AND(IF(Advies!$Y$22=A47,TRUE,FALSE),(IF(Advies!$Y$23,TRUE,FALSE)))),(AND(IF(Advies!$Z$22=A47,TRUE,FALSE),(IF(Advies!$Z$23,TRUE,FALSE)))),(AND(IF(Advies!$AA$22=A47,TRUE,FALSE),(IF(Advies!$AA$23,TRUE,FALSE)))),(AND(IF(Advies!$AB$22=A47,TRUE,FALSE),(IF(Advies!$AB$23,TRUE,FALSE)))),(AND(IF(Advies!$AC$22=A47,TRUE,FALSE),(IF(Advies!$AC$23,TRUE,FALSE)))),(AND(IF(Advies!$AD$22=A47,TRUE,FALSE),(IF(Advies!$AD$23,TRUE,FALSE)))),(AND(IF(Advies!$AE$22=A47,TRUE,FALSE),(IF(Advies!$AE$23,TRUE,FALSE)))),(AND(IF(Advies!$AF$22=A47,TRUE,FALSE),(IF(Advies!$AF$23,TRUE,FALSE)))),(AND(IF(Advies!$AG$22=A47,TRUE,FALSE),(IF(Advies!$AG$23,TRUE,FALSE)))))</f>
        <v>0</v>
      </c>
      <c r="J47" s="202" t="b">
        <f>OR((AND(IF(Advies!$X$26=A47,TRUE,FALSE),(IF(Advies!$X$27,TRUE,FALSE)))),(AND(IF(Advies!$Y$26=A47,TRUE,FALSE),(IF(Advies!$Y$27,TRUE,FALSE)))),(AND(IF(Advies!$Z$26=A47,TRUE,FALSE),(IF(Advies!$Z$27,TRUE,FALSE)))),(AND(IF(Advies!$AA$26=A47,TRUE,FALSE),(IF(Advies!$AA$27,TRUE,FALSE)))),(AND(IF(Advies!$AB$26=A47,TRUE,FALSE),(IF(Advies!$AB$27,TRUE,FALSE)))),(AND(IF(Advies!$AC$26=A47,TRUE,FALSE),(IF(Advies!$AC$27,TRUE,FALSE)))),(AND(IF(Advies!$AD$26=A47,TRUE,FALSE),(IF(Advies!$AD$27,TRUE,FALSE)))),(AND(IF(Advies!$AE$26=A47,TRUE,FALSE),(IF(Advies!$AE$27,TRUE,FALSE)))),(AND(IF(Advies!$AF$26=A47,TRUE,FALSE),(IF(Advies!$AF$27,TRUE,FALSE)))),(AND(IF(Advies!$AG$26=A47,TRUE,FALSE),(IF(Advies!$AG$27,TRUE,FALSE)))))</f>
        <v>0</v>
      </c>
      <c r="K47" s="202" t="b">
        <f>OR((AND(IF(Advies!$X$31=A47,TRUE,FALSE),(IF(Advies!$X$32,TRUE,FALSE)))),(AND(IF(Advies!$Y$31=A47,TRUE,FALSE),(IF(Advies!$Y$32,TRUE,FALSE)))),(AND(IF(Advies!$Z$31=A47,TRUE,FALSE),(IF(Advies!$Z$32,TRUE,FALSE)))),(AND(IF(Advies!$AA$31=A47,TRUE,FALSE),(IF(Advies!$AA$32,TRUE,FALSE)))),(AND(IF(Advies!$AB$31=A47,TRUE,FALSE),(IF(Advies!$AB$32,TRUE,FALSE)))),(AND(IF(Advies!$AC$31=A47,TRUE,FALSE),(IF(Advies!$AC$32,TRUE,FALSE)))),(AND(IF(Advies!$AD$31=A47,TRUE,FALSE),(IF(Advies!$AD$32,TRUE,FALSE)))),(AND(IF(Advies!$AE$31=A47,TRUE,FALSE),(IF(Advies!$AE$32,TRUE,FALSE)))),(AND(IF(Advies!$AF$31=A47,TRUE,FALSE),(IF(Advies!$AF$32,TRUE,FALSE)))),(AND(IF(Advies!$AG$31=A47,TRUE,FALSE),(IF(Advies!$AG$32,TRUE,FALSE)))))</f>
        <v>0</v>
      </c>
      <c r="L47" s="202" t="b">
        <f>OR((AND(IF(Advies!$X$35=A47,TRUE,FALSE),(IF(Advies!$X$36,TRUE,FALSE)))),(AND(IF(Advies!$Y$35=A47,TRUE,FALSE),(IF(Advies!$Y$36,TRUE,FALSE)))),(AND(IF(Advies!$Z$35=A47,TRUE,FALSE),(IF(Advies!$Z$36,TRUE,FALSE)))),(AND(IF(Advies!$AA$35=A47,TRUE,FALSE),(IF(Advies!$AA$36,TRUE,FALSE)))),(AND(IF(Advies!$AB$35=A47,TRUE,FALSE),(IF(Advies!$AB$36,TRUE,FALSE)))),(AND(IF(Advies!$AC$35=A47,TRUE,FALSE),(IF(Advies!$AC$36,TRUE,FALSE)))),(AND(IF(Advies!$AD$35=A47,TRUE,FALSE),(IF(Advies!$AD$36,TRUE,FALSE)))),(AND(IF(Advies!$AE$35=A47,TRUE,FALSE),(IF(Advies!$AE$36,TRUE,FALSE)))),(AND(IF(Advies!$AF$35=A47,TRUE,FALSE),(IF(Advies!$AF$36,TRUE,FALSE)))),(AND(IF(Advies!$AG$35=A47,TRUE,FALSE),(IF(Advies!$AG$36,TRUE,FALSE)))))</f>
        <v>0</v>
      </c>
      <c r="M47" s="202" t="b">
        <f>OR((AND(IF(Advies!$X$40=A47,TRUE,FALSE),(IF(Advies!$X$41,TRUE,FALSE)))),(AND(IF(Advies!$Y$40=A47,TRUE,FALSE),(IF(Advies!$Y$41,TRUE,FALSE)))),(AND(IF(Advies!$Z$40=A47,TRUE,FALSE),(IF(Advies!$Z$41,TRUE,FALSE)))),(AND(IF(Advies!$AA$40=A47,TRUE,FALSE),(IF(Advies!$AA$41,TRUE,FALSE)))),(AND(IF(Advies!$AB$40=A47,TRUE,FALSE),(IF(Advies!$AB$41,TRUE,FALSE)))),(AND(IF(Advies!$AC$40=A47,TRUE,FALSE),(IF(Advies!$AC$41,TRUE,FALSE)))),(AND(IF(Advies!$AD$40=A47,TRUE,FALSE),(IF(Advies!$AD$41,TRUE,FALSE)))),(AND(IF(Advies!$AE$40=A47,TRUE,FALSE),(IF(Advies!$AE$41,TRUE,FALSE)))),(AND(IF(Advies!$AF$40=A47,TRUE,FALSE),(IF(Advies!$AF$41,TRUE,FALSE)))),(AND(IF(Advies!$AG$40=A47,TRUE,FALSE),(IF(Advies!$AG$41,TRUE,FALSE)))))</f>
        <v>0</v>
      </c>
      <c r="N47" s="202" t="b">
        <f>OR((AND(IF(Advies!$X$44=A47,TRUE,FALSE),(IF(Advies!$X$45,TRUE,FALSE)))),(AND(IF(Advies!$Y$44=A47,TRUE,FALSE),(IF(Advies!$Y$45,TRUE,FALSE)))),(AND(IF(Advies!$Z$44=A47,TRUE,FALSE),(IF(Advies!$Z$45,TRUE,FALSE)))),(AND(IF(Advies!$AA$44=A47,TRUE,FALSE),(IF(Advies!$AA$45,TRUE,FALSE)))),(AND(IF(Advies!$AB$44=A47,TRUE,FALSE),(IF(Advies!$AB$45,TRUE,FALSE)))),(AND(IF(Advies!$AC$44=A47,TRUE,FALSE),(IF(Advies!$AC$45,TRUE,FALSE)))),(AND(IF(Advies!$AD$44=A47,TRUE,FALSE),(IF(Advies!$AD$45,TRUE,FALSE)))),(AND(IF(Advies!$AE$44=A47,TRUE,FALSE),(IF(Advies!$AE$45,TRUE,FALSE)))),(AND(IF(Advies!$AF$44=A47,TRUE,FALSE),(IF(Advies!$AF$45,TRUE,FALSE)))),(AND(IF(Advies!$AG$44=A47,TRUE,FALSE),(IF(Advies!$AG$45,TRUE,FALSE)))))</f>
        <v>0</v>
      </c>
      <c r="O47" s="202" t="b">
        <f>OR((AND(IF(Advies!$X$49=A47,TRUE,FALSE),(IF(Advies!$X$50,TRUE,FALSE)))),(AND(IF(Advies!$Y$49=A47,TRUE,FALSE),(IF(Advies!$Y$50,TRUE,FALSE)))),(AND(IF(Advies!$Z$49=A47,TRUE,FALSE),(IF(Advies!$Z$50,TRUE,FALSE)))),(AND(IF(Advies!$AA$49=A47,TRUE,FALSE),(IF(Advies!$AA$50,TRUE,FALSE)))),(AND(IF(Advies!$AB$49=A47,TRUE,FALSE),(IF(Advies!$AB$50,TRUE,FALSE)))),(AND(IF(Advies!$AC$49=A47,TRUE,FALSE),(IF(Advies!$AC$50,TRUE,FALSE)))),(AND(IF(Advies!$AD$49=A47,TRUE,FALSE),(IF(Advies!$AD$50,TRUE,FALSE)))),(AND(IF(Advies!$AE$49=A47,TRUE,FALSE),(IF(Advies!$AE$50,TRUE,FALSE)))),(AND(IF(Advies!$AF$49=A47,TRUE,FALSE),(IF(Advies!$AF$50,TRUE,FALSE)))),(AND(IF(Advies!$AG$49=A47,TRUE,FALSE),(IF(Advies!$AG$50,TRUE,FALSE)))))</f>
        <v>0</v>
      </c>
      <c r="P47" s="202" t="b">
        <f>OR((AND(IF(Advies!$X$53=A47,TRUE,FALSE),(IF(Advies!$X$54,TRUE,FALSE)))),(AND(IF(Advies!$Y$53=A47,TRUE,FALSE),(IF(Advies!$Y$54,TRUE,FALSE)))),(AND(IF(Advies!$Z$53=A47,TRUE,FALSE),(IF(Advies!$Z$54,TRUE,FALSE)))),(AND(IF(Advies!$AA$53=A47,TRUE,FALSE),(IF(Advies!$AA$54,TRUE,FALSE)))),(AND(IF(Advies!$AB$53=A47,TRUE,FALSE),(IF(Advies!$AB$54,TRUE,FALSE)))),(AND(IF(Advies!$AC$53=A47,TRUE,FALSE),(IF(Advies!$AC$54,TRUE,FALSE)))),(AND(IF(Advies!$AD$53=A47,TRUE,FALSE),(IF(Advies!$AD$54,TRUE,FALSE)))),(AND(IF(Advies!$AE$53=A47,TRUE,FALSE),(IF(Advies!$AE$54,TRUE,FALSE)))),(AND(IF(Advies!$AF$53=A47,TRUE,FALSE),(IF(Advies!$AF$54,TRUE,FALSE)))),(AND(IF(Advies!$AG$53=A47,TRUE,FALSE),(IF(Advies!$AG$54,TRUE,FALSE)))))</f>
        <v>0</v>
      </c>
      <c r="Q47" s="202" t="b">
        <f>OR((AND(IF(Advies!$X$57=A47,TRUE,FALSE),(IF(Advies!$X$58,TRUE,FALSE)))),(AND(IF(Advies!$Y$57=A47,TRUE,FALSE),(IF(Advies!$Y$58,TRUE,FALSE)))),(AND(IF(Advies!$Z$57=A47,TRUE,FALSE),(IF(Advies!$Z$58,TRUE,FALSE)))),(AND(IF(Advies!$AA$57=A47,TRUE,FALSE),(IF(Advies!$AA$58,TRUE,FALSE)))),(AND(IF(Advies!$AB$57=A47,TRUE,FALSE),(IF(Advies!$AB$58,TRUE,FALSE)))),(AND(IF(Advies!$AC$57=A47,TRUE,FALSE),(IF(Advies!$AC$58,TRUE,FALSE)))),(AND(IF(Advies!$AD$57=A47,TRUE,FALSE),(IF(Advies!$AD$58,TRUE,FALSE)))),(AND(IF(Advies!$AE$57=A47,TRUE,FALSE),(IF(Advies!$AE$58,TRUE,FALSE)))),(AND(IF(Advies!$AF$57=A47,TRUE,FALSE),(IF(Advies!$AF$58,TRUE,FALSE)))),(AND(IF(Advies!$AG$57=A47,TRUE,FALSE),(IF(Advies!$AG$58,TRUE,FALSE)))))</f>
        <v>0</v>
      </c>
      <c r="R47" s="202" t="b">
        <f>OR((AND(IF(Advies!$X$61=A47,TRUE,FALSE),(IF(Advies!$X$62,TRUE,FALSE)))),(AND(IF(Advies!$Y$61=A47,TRUE,FALSE),(IF(Advies!$Y$62,TRUE,FALSE)))),(AND(IF(Advies!$Z$61=A47,TRUE,FALSE),(IF(Advies!$Z$62,TRUE,FALSE)))),(AND(IF(Advies!$AA$61=A47,TRUE,FALSE),(IF(Advies!$AA$62,TRUE,FALSE)))),(AND(IF(Advies!$AB$61=A47,TRUE,FALSE),(IF(Advies!$AB$62,TRUE,FALSE)))),(AND(IF(Advies!$AC$61=A47,TRUE,FALSE),(IF(Advies!$AC$62,TRUE,FALSE)))),(AND(IF(Advies!$AD$61=A47,TRUE,FALSE),(IF(Advies!$AD$62,TRUE,FALSE)))),(AND(IF(Advies!$AE$61=A47,TRUE,FALSE),(IF(Advies!$AE$62,TRUE,FALSE)))),(AND(IF(Advies!$AF$61=A47,TRUE,FALSE),(IF(Advies!$AF$62,TRUE,FALSE)))),(AND(IF(Advies!$AG$61=A47,TRUE,FALSE),(IF(Advies!$AG$62,TRUE,FALSE)))))</f>
        <v>0</v>
      </c>
      <c r="S47" s="202" t="b">
        <f>OR((AND(IF(Advies!$X$66=A47,TRUE,FALSE),(IF(Advies!$X$67,TRUE,FALSE)))),(AND(IF(Advies!$Y$66=A47,TRUE,FALSE),(IF(Advies!$Y$67,TRUE,FALSE)))),(AND(IF(Advies!$Z$66=A47,TRUE,FALSE),(IF(Advies!$Z$67,TRUE,FALSE)))),(AND(IF(Advies!$AA$66=A47,TRUE,FALSE),(IF(Advies!$AA$67,TRUE,FALSE)))),(AND(IF(Advies!$AB$66=A47,TRUE,FALSE),(IF(Advies!$AB$67,TRUE,FALSE)))),(AND(IF(Advies!$AC$66=A47,TRUE,FALSE),(IF(Advies!$AC$67,TRUE,FALSE)))),(AND(IF(Advies!$AD$66=A47,TRUE,FALSE),(IF(Advies!$AD$67,TRUE,FALSE)))),(AND(IF(Advies!$AE$66=A47,TRUE,FALSE),(IF(Advies!$AE$67,TRUE,FALSE)))),(AND(IF(Advies!$AF$66=A47,TRUE,FALSE),(IF(Advies!$AF$67,TRUE,FALSE)))),(AND(IF(Advies!$AG$66=A47,TRUE,FALSE),(IF(Advies!$AG$67,TRUE,FALSE)))))</f>
        <v>0</v>
      </c>
      <c r="T47" s="202" t="b">
        <f>OR((AND(IF(Advies!$X$70=A47,TRUE,FALSE),(IF(Advies!$X$71,TRUE,FALSE)))),(AND(IF(Advies!$Y$70=A47,TRUE,FALSE),(IF(Advies!$Y$71,TRUE,FALSE)))),(AND(IF(Advies!$Z$70=A47,TRUE,FALSE),(IF(Advies!$Z$71,TRUE,FALSE)))),(AND(IF(Advies!$AA$70=A47,TRUE,FALSE),(IF(Advies!$AA$71,TRUE,FALSE)))),(AND(IF(Advies!$AB$70=A47,TRUE,FALSE),(IF(Advies!$AB$71,TRUE,FALSE)))),(AND(IF(Advies!$AC$70=A47,TRUE,FALSE),(IF(Advies!$AC$71,TRUE,FALSE)))),(AND(IF(Advies!$AD$70=A47,TRUE,FALSE),(IF(Advies!$AD$71,TRUE,FALSE)))),(AND(IF(Advies!$AE$70=A47,TRUE,FALSE),(IF(Advies!$AE$71,TRUE,FALSE)))),(AND(IF(Advies!$AF$70=A47,TRUE,FALSE),(IF(Advies!$AF$71,TRUE,FALSE)))),(AND(IF(Advies!$AG$70=A47,TRUE,FALSE),(IF(Advies!$AG$71,TRUE,FALSE)))))</f>
        <v>0</v>
      </c>
      <c r="U47" s="202" t="b">
        <f>OR((AND(IF(Advies!$X$74=A47,TRUE,FALSE),(IF(Advies!$X$75,TRUE,FALSE)))),(AND(IF(Advies!$Y$74=A47,TRUE,FALSE),(IF(Advies!$Y$75,TRUE,FALSE)))),(AND(IF(Advies!$Z$74=A47,TRUE,FALSE),(IF(Advies!$Z$75,TRUE,FALSE)))),(AND(IF(Advies!$AA$74=A47,TRUE,FALSE),(IF(Advies!$AA$75,TRUE,FALSE)))),(AND(IF(Advies!$AB$74=A47,TRUE,FALSE),(IF(Advies!$AB$75,TRUE,FALSE)))),(AND(IF(Advies!$AC$74=A47,TRUE,FALSE),(IF(Advies!$AC$75,TRUE,FALSE)))),(AND(IF(Advies!$AD$74=A47,TRUE,FALSE),(IF(Advies!$AD$75,TRUE,FALSE)))),(AND(IF(Advies!$AE$74=A47,TRUE,FALSE),(IF(Advies!$AE$75,TRUE,FALSE)))),(AND(IF(Advies!$AF$74=A47,TRUE,FALSE),(IF(Advies!$AF$75,TRUE,FALSE)))),(AND(IF(Advies!$AG$74=A47,TRUE,FALSE),(IF(Advies!$AG$75,TRUE,FALSE)))))</f>
        <v>0</v>
      </c>
      <c r="V47" s="35"/>
      <c r="W47" s="35"/>
      <c r="X47" s="35"/>
      <c r="Y47" s="35"/>
      <c r="Z47" s="35"/>
      <c r="AA47" s="35"/>
      <c r="AB47" s="35"/>
      <c r="AC47" s="35"/>
      <c r="AD47" s="35"/>
      <c r="AE47" s="35"/>
      <c r="AF47" s="35"/>
      <c r="AG47" s="35"/>
      <c r="AH47" s="35"/>
      <c r="AI47" s="35"/>
      <c r="AJ47" s="35"/>
      <c r="AK47" s="35"/>
      <c r="AL47" s="35"/>
      <c r="AM47" s="35"/>
      <c r="AN47" s="35"/>
      <c r="AO47" s="35"/>
      <c r="AP47" s="35"/>
      <c r="AQ47" s="35"/>
      <c r="AR47" s="35"/>
      <c r="AS47" s="35"/>
      <c r="AT47" s="35"/>
      <c r="AU47" s="35"/>
      <c r="AV47" s="35"/>
      <c r="AW47" s="35"/>
      <c r="AX47" s="35"/>
      <c r="AY47" s="35"/>
      <c r="AZ47" s="35"/>
      <c r="BA47" s="35"/>
      <c r="BB47" s="35"/>
      <c r="BC47" s="35"/>
      <c r="BD47" s="35"/>
      <c r="BE47" s="35"/>
      <c r="BF47" s="35"/>
      <c r="BG47" s="35"/>
      <c r="BH47" s="35"/>
      <c r="BI47" s="35"/>
      <c r="BJ47" s="35"/>
      <c r="BK47" s="35"/>
      <c r="BL47" s="35"/>
      <c r="BM47" s="35"/>
    </row>
    <row r="48" spans="1:65" s="185" customFormat="1" x14ac:dyDescent="0.25">
      <c r="A48" s="17"/>
      <c r="B48" s="194" t="b">
        <f t="shared" si="2"/>
        <v>0</v>
      </c>
      <c r="C48" s="169"/>
      <c r="D48" s="202" t="b">
        <f>OR((AND(IF(Advies!$X$2=A48,TRUE,FALSE),(IF(Advies!$X$3,TRUE,FALSE)))),(AND(IF(Advies!$Y$2=A48,TRUE,FALSE),(IF(Advies!$Y$3,TRUE,FALSE)))),(AND(IF(Advies!$Z$2=A48,TRUE,FALSE),(IF(Advies!$Z$3,TRUE,FALSE)))),(AND(IF(Advies!$AA$2=A48,TRUE,FALSE),(IF(Advies!$AA$3,TRUE,FALSE)))),(AND(IF(Advies!$AB$2=A48,TRUE,FALSE),(IF(Advies!$AB$3,TRUE,FALSE)))),(AND(IF(Advies!$AC$2=A48,TRUE,FALSE),(IF(Advies!$AC$3,TRUE,FALSE)))),(AND(IF(Advies!$AD$2=A48,TRUE,FALSE),(IF(Advies!$AD$3,TRUE,FALSE)))),(AND(IF(Advies!$AE$2=A48,TRUE,FALSE),(IF(Advies!$AE$3,TRUE,FALSE)))),(AND(IF(Advies!$AF$2=A48,TRUE,FALSE),(IF(Advies!$AF$3,TRUE,FALSE)))),(AND(IF(Advies!$AG$2=A48,TRUE,FALSE),(IF(Advies!$AG$3,TRUE,FALSE)))))</f>
        <v>0</v>
      </c>
      <c r="E48" s="202" t="b">
        <f>OR((AND(IF(Advies!$X$6=A48,TRUE,FALSE),(IF(Advies!$X$7,TRUE,FALSE)))),(AND(IF(Advies!$Y$6=A48,TRUE,FALSE),(IF(Advies!$Y$7,TRUE,FALSE)))),(AND(IF(Advies!$Z$6=A48,TRUE,FALSE),(IF(Advies!$Z$7,TRUE,FALSE)))),(AND(IF(Advies!$AA$6=A48,TRUE,FALSE),(IF(Advies!$AA$7,TRUE,FALSE)))),(AND(IF(Advies!$AB$6=A48,TRUE,FALSE),(IF(Advies!$AB$7,TRUE,FALSE)))),(AND(IF(Advies!$AC$6=A48,TRUE,FALSE),(IF(Advies!$AC$7,TRUE,FALSE)))),(AND(IF(Advies!$AD$6=A48,TRUE,FALSE),(IF(Advies!$AD$7,TRUE,FALSE)))),(AND(IF(Advies!$AE$6=A48,TRUE,FALSE),(IF(Advies!$AE$7,TRUE,FALSE)))),(AND(IF(Advies!$AF$6=A48,TRUE,FALSE),(IF(Advies!$AF$7,TRUE,FALSE)))),(AND(IF(Advies!$AG$6=A48,TRUE,FALSE),(IF(Advies!$AG$7,TRUE,FALSE)))))</f>
        <v>0</v>
      </c>
      <c r="F48" s="202" t="b">
        <f>OR((AND(IF(Advies!$X$10=A48,TRUE,FALSE),(IF(Advies!$X$11,TRUE,FALSE)))),(AND(IF(Advies!$Y$10=A48,TRUE,FALSE),(IF(Advies!$Y$11,TRUE,FALSE)))),(AND(IF(Advies!$Z$10=A48,TRUE,FALSE),(IF(Advies!$Z$11,TRUE,FALSE)))),(AND(IF(Advies!$AA$10=A48,TRUE,FALSE),(IF(Advies!$AA$11,TRUE,FALSE)))),(AND(IF(Advies!$AB$10=A48,TRUE,FALSE),(IF(Advies!$AB$11,TRUE,FALSE)))),(AND(IF(Advies!$AC$10=A48,TRUE,FALSE),(IF(Advies!$AC$11,TRUE,FALSE)))),(AND(IF(Advies!$AD$10=A48,TRUE,FALSE),(IF(Advies!$AD$11,TRUE,FALSE)))),(AND(IF(Advies!$AE$10=A48,TRUE,FALSE),(IF(Advies!$AE$11,TRUE,FALSE)))),(AND(IF(Advies!$AF$10=A48,TRUE,FALSE),(IF(Advies!$AF$11,TRUE,FALSE)))),(AND(IF(Advies!$AG$10=A48,TRUE,FALSE),(IF(Advies!$AG$11,TRUE,FALSE)))))</f>
        <v>0</v>
      </c>
      <c r="G48" s="202" t="b">
        <f>OR((AND(IF(Advies!$X$14=A48,TRUE,FALSE),(IF(Advies!$X$15,TRUE,FALSE)))),(AND(IF(Advies!$Y$14=A48,TRUE,FALSE),(IF(Advies!$Y$15,TRUE,FALSE)))),(AND(IF(Advies!$Z$14=A48,TRUE,FALSE),(IF(Advies!$Z$15,TRUE,FALSE)))),(AND(IF(Advies!$AA$14=A48,TRUE,FALSE),(IF(Advies!$AA$15,TRUE,FALSE)))),(AND(IF(Advies!$AB$14=A48,TRUE,FALSE),(IF(Advies!$AB$15,TRUE,FALSE)))),(AND(IF(Advies!$AC$14=A48,TRUE,FALSE),(IF(Advies!$AC$15,TRUE,FALSE)))),(AND(IF(Advies!$AD$14=A48,TRUE,FALSE),(IF(Advies!$AD$15,TRUE,FALSE)))),(AND(IF(Advies!$AE$14=A48,TRUE,FALSE),(IF(Advies!$AE$15,TRUE,FALSE)))),(AND(IF(Advies!$AF$14=A48,TRUE,FALSE),(IF(Advies!$AF$15,TRUE,FALSE)))),(AND(IF(Advies!$AG$14=A48,TRUE,FALSE),(IF(Advies!$AG$15,TRUE,FALSE)))))</f>
        <v>0</v>
      </c>
      <c r="H48" s="202" t="b">
        <f>OR((AND(IF(Advies!$X$18=A48,TRUE,FALSE),(IF(Advies!$X$19,TRUE,FALSE)))),(AND(IF(Advies!$Y$18=A48,TRUE,FALSE),(IF(Advies!$Y$19,TRUE,FALSE)))),(AND(IF(Advies!$Z$18=A48,TRUE,FALSE),(IF(Advies!$Z$19,TRUE,FALSE)))),(AND(IF(Advies!$AA$18=A48,TRUE,FALSE),(IF(Advies!$AA$19,TRUE,FALSE)))),(AND(IF(Advies!$AB$18=A48,TRUE,FALSE),(IF(Advies!$AB$19,TRUE,FALSE)))),(AND(IF(Advies!$AC$18=A48,TRUE,FALSE),(IF(Advies!$AC$19,TRUE,FALSE)))),(AND(IF(Advies!$AD$18=A48,TRUE,FALSE),(IF(Advies!$AD$19,TRUE,FALSE)))),(AND(IF(Advies!$AE$18=A48,TRUE,FALSE),(IF(Advies!$AE$19,TRUE,FALSE)))),(AND(IF(Advies!$AF$18=A48,TRUE,FALSE),(IF(Advies!$AF$19,TRUE,FALSE)))),(AND(IF(Advies!$AG$18=A48,TRUE,FALSE),(IF(Advies!$AG$19,TRUE,FALSE)))))</f>
        <v>0</v>
      </c>
      <c r="I48" s="202" t="b">
        <f>OR((AND(IF(Advies!$X$22=A48,TRUE,FALSE),(IF(Advies!$X$23,TRUE,FALSE)))),(AND(IF(Advies!$Y$22=A48,TRUE,FALSE),(IF(Advies!$Y$23,TRUE,FALSE)))),(AND(IF(Advies!$Z$22=A48,TRUE,FALSE),(IF(Advies!$Z$23,TRUE,FALSE)))),(AND(IF(Advies!$AA$22=A48,TRUE,FALSE),(IF(Advies!$AA$23,TRUE,FALSE)))),(AND(IF(Advies!$AB$22=A48,TRUE,FALSE),(IF(Advies!$AB$23,TRUE,FALSE)))),(AND(IF(Advies!$AC$22=A48,TRUE,FALSE),(IF(Advies!$AC$23,TRUE,FALSE)))),(AND(IF(Advies!$AD$22=A48,TRUE,FALSE),(IF(Advies!$AD$23,TRUE,FALSE)))),(AND(IF(Advies!$AE$22=A48,TRUE,FALSE),(IF(Advies!$AE$23,TRUE,FALSE)))),(AND(IF(Advies!$AF$22=A48,TRUE,FALSE),(IF(Advies!$AF$23,TRUE,FALSE)))),(AND(IF(Advies!$AG$22=A48,TRUE,FALSE),(IF(Advies!$AG$23,TRUE,FALSE)))))</f>
        <v>0</v>
      </c>
      <c r="J48" s="202" t="b">
        <f>OR((AND(IF(Advies!$X$26=A48,TRUE,FALSE),(IF(Advies!$X$27,TRUE,FALSE)))),(AND(IF(Advies!$Y$26=A48,TRUE,FALSE),(IF(Advies!$Y$27,TRUE,FALSE)))),(AND(IF(Advies!$Z$26=A48,TRUE,FALSE),(IF(Advies!$Z$27,TRUE,FALSE)))),(AND(IF(Advies!$AA$26=A48,TRUE,FALSE),(IF(Advies!$AA$27,TRUE,FALSE)))),(AND(IF(Advies!$AB$26=A48,TRUE,FALSE),(IF(Advies!$AB$27,TRUE,FALSE)))),(AND(IF(Advies!$AC$26=A48,TRUE,FALSE),(IF(Advies!$AC$27,TRUE,FALSE)))),(AND(IF(Advies!$AD$26=A48,TRUE,FALSE),(IF(Advies!$AD$27,TRUE,FALSE)))),(AND(IF(Advies!$AE$26=A48,TRUE,FALSE),(IF(Advies!$AE$27,TRUE,FALSE)))),(AND(IF(Advies!$AF$26=A48,TRUE,FALSE),(IF(Advies!$AF$27,TRUE,FALSE)))),(AND(IF(Advies!$AG$26=A48,TRUE,FALSE),(IF(Advies!$AG$27,TRUE,FALSE)))))</f>
        <v>0</v>
      </c>
      <c r="K48" s="202" t="b">
        <f>OR((AND(IF(Advies!$X$31=A48,TRUE,FALSE),(IF(Advies!$X$32,TRUE,FALSE)))),(AND(IF(Advies!$Y$31=A48,TRUE,FALSE),(IF(Advies!$Y$32,TRUE,FALSE)))),(AND(IF(Advies!$Z$31=A48,TRUE,FALSE),(IF(Advies!$Z$32,TRUE,FALSE)))),(AND(IF(Advies!$AA$31=A48,TRUE,FALSE),(IF(Advies!$AA$32,TRUE,FALSE)))),(AND(IF(Advies!$AB$31=A48,TRUE,FALSE),(IF(Advies!$AB$32,TRUE,FALSE)))),(AND(IF(Advies!$AC$31=A48,TRUE,FALSE),(IF(Advies!$AC$32,TRUE,FALSE)))),(AND(IF(Advies!$AD$31=A48,TRUE,FALSE),(IF(Advies!$AD$32,TRUE,FALSE)))),(AND(IF(Advies!$AE$31=A48,TRUE,FALSE),(IF(Advies!$AE$32,TRUE,FALSE)))),(AND(IF(Advies!$AF$31=A48,TRUE,FALSE),(IF(Advies!$AF$32,TRUE,FALSE)))),(AND(IF(Advies!$AG$31=A48,TRUE,FALSE),(IF(Advies!$AG$32,TRUE,FALSE)))))</f>
        <v>0</v>
      </c>
      <c r="L48" s="202" t="b">
        <f>OR((AND(IF(Advies!$X$35=A48,TRUE,FALSE),(IF(Advies!$X$36,TRUE,FALSE)))),(AND(IF(Advies!$Y$35=A48,TRUE,FALSE),(IF(Advies!$Y$36,TRUE,FALSE)))),(AND(IF(Advies!$Z$35=A48,TRUE,FALSE),(IF(Advies!$Z$36,TRUE,FALSE)))),(AND(IF(Advies!$AA$35=A48,TRUE,FALSE),(IF(Advies!$AA$36,TRUE,FALSE)))),(AND(IF(Advies!$AB$35=A48,TRUE,FALSE),(IF(Advies!$AB$36,TRUE,FALSE)))),(AND(IF(Advies!$AC$35=A48,TRUE,FALSE),(IF(Advies!$AC$36,TRUE,FALSE)))),(AND(IF(Advies!$AD$35=A48,TRUE,FALSE),(IF(Advies!$AD$36,TRUE,FALSE)))),(AND(IF(Advies!$AE$35=A48,TRUE,FALSE),(IF(Advies!$AE$36,TRUE,FALSE)))),(AND(IF(Advies!$AF$35=A48,TRUE,FALSE),(IF(Advies!$AF$36,TRUE,FALSE)))),(AND(IF(Advies!$AG$35=A48,TRUE,FALSE),(IF(Advies!$AG$36,TRUE,FALSE)))))</f>
        <v>0</v>
      </c>
      <c r="M48" s="202" t="b">
        <f>OR((AND(IF(Advies!$X$40=A48,TRUE,FALSE),(IF(Advies!$X$41,TRUE,FALSE)))),(AND(IF(Advies!$Y$40=A48,TRUE,FALSE),(IF(Advies!$Y$41,TRUE,FALSE)))),(AND(IF(Advies!$Z$40=A48,TRUE,FALSE),(IF(Advies!$Z$41,TRUE,FALSE)))),(AND(IF(Advies!$AA$40=A48,TRUE,FALSE),(IF(Advies!$AA$41,TRUE,FALSE)))),(AND(IF(Advies!$AB$40=A48,TRUE,FALSE),(IF(Advies!$AB$41,TRUE,FALSE)))),(AND(IF(Advies!$AC$40=A48,TRUE,FALSE),(IF(Advies!$AC$41,TRUE,FALSE)))),(AND(IF(Advies!$AD$40=A48,TRUE,FALSE),(IF(Advies!$AD$41,TRUE,FALSE)))),(AND(IF(Advies!$AE$40=A48,TRUE,FALSE),(IF(Advies!$AE$41,TRUE,FALSE)))),(AND(IF(Advies!$AF$40=A48,TRUE,FALSE),(IF(Advies!$AF$41,TRUE,FALSE)))),(AND(IF(Advies!$AG$40=A48,TRUE,FALSE),(IF(Advies!$AG$41,TRUE,FALSE)))))</f>
        <v>0</v>
      </c>
      <c r="N48" s="202" t="b">
        <f>OR((AND(IF(Advies!$X$44=A48,TRUE,FALSE),(IF(Advies!$X$45,TRUE,FALSE)))),(AND(IF(Advies!$Y$44=A48,TRUE,FALSE),(IF(Advies!$Y$45,TRUE,FALSE)))),(AND(IF(Advies!$Z$44=A48,TRUE,FALSE),(IF(Advies!$Z$45,TRUE,FALSE)))),(AND(IF(Advies!$AA$44=A48,TRUE,FALSE),(IF(Advies!$AA$45,TRUE,FALSE)))),(AND(IF(Advies!$AB$44=A48,TRUE,FALSE),(IF(Advies!$AB$45,TRUE,FALSE)))),(AND(IF(Advies!$AC$44=A48,TRUE,FALSE),(IF(Advies!$AC$45,TRUE,FALSE)))),(AND(IF(Advies!$AD$44=A48,TRUE,FALSE),(IF(Advies!$AD$45,TRUE,FALSE)))),(AND(IF(Advies!$AE$44=A48,TRUE,FALSE),(IF(Advies!$AE$45,TRUE,FALSE)))),(AND(IF(Advies!$AF$44=A48,TRUE,FALSE),(IF(Advies!$AF$45,TRUE,FALSE)))),(AND(IF(Advies!$AG$44=A48,TRUE,FALSE),(IF(Advies!$AG$45,TRUE,FALSE)))))</f>
        <v>0</v>
      </c>
      <c r="O48" s="202" t="b">
        <f>OR((AND(IF(Advies!$X$49=A48,TRUE,FALSE),(IF(Advies!$X$50,TRUE,FALSE)))),(AND(IF(Advies!$Y$49=A48,TRUE,FALSE),(IF(Advies!$Y$50,TRUE,FALSE)))),(AND(IF(Advies!$Z$49=A48,TRUE,FALSE),(IF(Advies!$Z$50,TRUE,FALSE)))),(AND(IF(Advies!$AA$49=A48,TRUE,FALSE),(IF(Advies!$AA$50,TRUE,FALSE)))),(AND(IF(Advies!$AB$49=A48,TRUE,FALSE),(IF(Advies!$AB$50,TRUE,FALSE)))),(AND(IF(Advies!$AC$49=A48,TRUE,FALSE),(IF(Advies!$AC$50,TRUE,FALSE)))),(AND(IF(Advies!$AD$49=A48,TRUE,FALSE),(IF(Advies!$AD$50,TRUE,FALSE)))),(AND(IF(Advies!$AE$49=A48,TRUE,FALSE),(IF(Advies!$AE$50,TRUE,FALSE)))),(AND(IF(Advies!$AF$49=A48,TRUE,FALSE),(IF(Advies!$AF$50,TRUE,FALSE)))),(AND(IF(Advies!$AG$49=A48,TRUE,FALSE),(IF(Advies!$AG$50,TRUE,FALSE)))))</f>
        <v>0</v>
      </c>
      <c r="P48" s="202" t="b">
        <f>OR((AND(IF(Advies!$X$53=A48,TRUE,FALSE),(IF(Advies!$X$54,TRUE,FALSE)))),(AND(IF(Advies!$Y$53=A48,TRUE,FALSE),(IF(Advies!$Y$54,TRUE,FALSE)))),(AND(IF(Advies!$Z$53=A48,TRUE,FALSE),(IF(Advies!$Z$54,TRUE,FALSE)))),(AND(IF(Advies!$AA$53=A48,TRUE,FALSE),(IF(Advies!$AA$54,TRUE,FALSE)))),(AND(IF(Advies!$AB$53=A48,TRUE,FALSE),(IF(Advies!$AB$54,TRUE,FALSE)))),(AND(IF(Advies!$AC$53=A48,TRUE,FALSE),(IF(Advies!$AC$54,TRUE,FALSE)))),(AND(IF(Advies!$AD$53=A48,TRUE,FALSE),(IF(Advies!$AD$54,TRUE,FALSE)))),(AND(IF(Advies!$AE$53=A48,TRUE,FALSE),(IF(Advies!$AE$54,TRUE,FALSE)))),(AND(IF(Advies!$AF$53=A48,TRUE,FALSE),(IF(Advies!$AF$54,TRUE,FALSE)))),(AND(IF(Advies!$AG$53=A48,TRUE,FALSE),(IF(Advies!$AG$54,TRUE,FALSE)))))</f>
        <v>0</v>
      </c>
      <c r="Q48" s="202" t="b">
        <f>OR((AND(IF(Advies!$X$57=A48,TRUE,FALSE),(IF(Advies!$X$58,TRUE,FALSE)))),(AND(IF(Advies!$Y$57=A48,TRUE,FALSE),(IF(Advies!$Y$58,TRUE,FALSE)))),(AND(IF(Advies!$Z$57=A48,TRUE,FALSE),(IF(Advies!$Z$58,TRUE,FALSE)))),(AND(IF(Advies!$AA$57=A48,TRUE,FALSE),(IF(Advies!$AA$58,TRUE,FALSE)))),(AND(IF(Advies!$AB$57=A48,TRUE,FALSE),(IF(Advies!$AB$58,TRUE,FALSE)))),(AND(IF(Advies!$AC$57=A48,TRUE,FALSE),(IF(Advies!$AC$58,TRUE,FALSE)))),(AND(IF(Advies!$AD$57=A48,TRUE,FALSE),(IF(Advies!$AD$58,TRUE,FALSE)))),(AND(IF(Advies!$AE$57=A48,TRUE,FALSE),(IF(Advies!$AE$58,TRUE,FALSE)))),(AND(IF(Advies!$AF$57=A48,TRUE,FALSE),(IF(Advies!$AF$58,TRUE,FALSE)))),(AND(IF(Advies!$AG$57=A48,TRUE,FALSE),(IF(Advies!$AG$58,TRUE,FALSE)))))</f>
        <v>0</v>
      </c>
      <c r="R48" s="202" t="b">
        <f>OR((AND(IF(Advies!$X$61=A48,TRUE,FALSE),(IF(Advies!$X$62,TRUE,FALSE)))),(AND(IF(Advies!$Y$61=A48,TRUE,FALSE),(IF(Advies!$Y$62,TRUE,FALSE)))),(AND(IF(Advies!$Z$61=A48,TRUE,FALSE),(IF(Advies!$Z$62,TRUE,FALSE)))),(AND(IF(Advies!$AA$61=A48,TRUE,FALSE),(IF(Advies!$AA$62,TRUE,FALSE)))),(AND(IF(Advies!$AB$61=A48,TRUE,FALSE),(IF(Advies!$AB$62,TRUE,FALSE)))),(AND(IF(Advies!$AC$61=A48,TRUE,FALSE),(IF(Advies!$AC$62,TRUE,FALSE)))),(AND(IF(Advies!$AD$61=A48,TRUE,FALSE),(IF(Advies!$AD$62,TRUE,FALSE)))),(AND(IF(Advies!$AE$61=A48,TRUE,FALSE),(IF(Advies!$AE$62,TRUE,FALSE)))),(AND(IF(Advies!$AF$61=A48,TRUE,FALSE),(IF(Advies!$AF$62,TRUE,FALSE)))),(AND(IF(Advies!$AG$61=A48,TRUE,FALSE),(IF(Advies!$AG$62,TRUE,FALSE)))))</f>
        <v>0</v>
      </c>
      <c r="S48" s="202" t="b">
        <f>OR((AND(IF(Advies!$X$66=A48,TRUE,FALSE),(IF(Advies!$X$67,TRUE,FALSE)))),(AND(IF(Advies!$Y$66=A48,TRUE,FALSE),(IF(Advies!$Y$67,TRUE,FALSE)))),(AND(IF(Advies!$Z$66=A48,TRUE,FALSE),(IF(Advies!$Z$67,TRUE,FALSE)))),(AND(IF(Advies!$AA$66=A48,TRUE,FALSE),(IF(Advies!$AA$67,TRUE,FALSE)))),(AND(IF(Advies!$AB$66=A48,TRUE,FALSE),(IF(Advies!$AB$67,TRUE,FALSE)))),(AND(IF(Advies!$AC$66=A48,TRUE,FALSE),(IF(Advies!$AC$67,TRUE,FALSE)))),(AND(IF(Advies!$AD$66=A48,TRUE,FALSE),(IF(Advies!$AD$67,TRUE,FALSE)))),(AND(IF(Advies!$AE$66=A48,TRUE,FALSE),(IF(Advies!$AE$67,TRUE,FALSE)))),(AND(IF(Advies!$AF$66=A48,TRUE,FALSE),(IF(Advies!$AF$67,TRUE,FALSE)))),(AND(IF(Advies!$AG$66=A48,TRUE,FALSE),(IF(Advies!$AG$67,TRUE,FALSE)))))</f>
        <v>0</v>
      </c>
      <c r="T48" s="202" t="b">
        <f>OR((AND(IF(Advies!$X$70=A48,TRUE,FALSE),(IF(Advies!$X$71,TRUE,FALSE)))),(AND(IF(Advies!$Y$70=A48,TRUE,FALSE),(IF(Advies!$Y$71,TRUE,FALSE)))),(AND(IF(Advies!$Z$70=A48,TRUE,FALSE),(IF(Advies!$Z$71,TRUE,FALSE)))),(AND(IF(Advies!$AA$70=A48,TRUE,FALSE),(IF(Advies!$AA$71,TRUE,FALSE)))),(AND(IF(Advies!$AB$70=A48,TRUE,FALSE),(IF(Advies!$AB$71,TRUE,FALSE)))),(AND(IF(Advies!$AC$70=A48,TRUE,FALSE),(IF(Advies!$AC$71,TRUE,FALSE)))),(AND(IF(Advies!$AD$70=A48,TRUE,FALSE),(IF(Advies!$AD$71,TRUE,FALSE)))),(AND(IF(Advies!$AE$70=A48,TRUE,FALSE),(IF(Advies!$AE$71,TRUE,FALSE)))),(AND(IF(Advies!$AF$70=A48,TRUE,FALSE),(IF(Advies!$AF$71,TRUE,FALSE)))),(AND(IF(Advies!$AG$70=A48,TRUE,FALSE),(IF(Advies!$AG$71,TRUE,FALSE)))))</f>
        <v>0</v>
      </c>
      <c r="U48" s="202" t="b">
        <f>OR((AND(IF(Advies!$X$74=A48,TRUE,FALSE),(IF(Advies!$X$75,TRUE,FALSE)))),(AND(IF(Advies!$Y$74=A48,TRUE,FALSE),(IF(Advies!$Y$75,TRUE,FALSE)))),(AND(IF(Advies!$Z$74=A48,TRUE,FALSE),(IF(Advies!$Z$75,TRUE,FALSE)))),(AND(IF(Advies!$AA$74=A48,TRUE,FALSE),(IF(Advies!$AA$75,TRUE,FALSE)))),(AND(IF(Advies!$AB$74=A48,TRUE,FALSE),(IF(Advies!$AB$75,TRUE,FALSE)))),(AND(IF(Advies!$AC$74=A48,TRUE,FALSE),(IF(Advies!$AC$75,TRUE,FALSE)))),(AND(IF(Advies!$AD$74=A48,TRUE,FALSE),(IF(Advies!$AD$75,TRUE,FALSE)))),(AND(IF(Advies!$AE$74=A48,TRUE,FALSE),(IF(Advies!$AE$75,TRUE,FALSE)))),(AND(IF(Advies!$AF$74=A48,TRUE,FALSE),(IF(Advies!$AF$75,TRUE,FALSE)))),(AND(IF(Advies!$AG$74=A48,TRUE,FALSE),(IF(Advies!$AG$75,TRUE,FALSE)))))</f>
        <v>0</v>
      </c>
      <c r="V48" s="35"/>
      <c r="W48" s="35"/>
      <c r="X48" s="35"/>
      <c r="Y48" s="35"/>
      <c r="Z48" s="35"/>
      <c r="AA48" s="35"/>
      <c r="AB48" s="35"/>
      <c r="AC48" s="35"/>
      <c r="AD48" s="35"/>
      <c r="AE48" s="35"/>
      <c r="AF48" s="35"/>
      <c r="AG48" s="35"/>
      <c r="AH48" s="35"/>
      <c r="AI48" s="35"/>
      <c r="AJ48" s="35"/>
      <c r="AK48" s="35"/>
      <c r="AL48" s="35"/>
      <c r="AM48" s="35"/>
      <c r="AN48" s="35"/>
      <c r="AO48" s="35"/>
      <c r="AP48" s="35"/>
      <c r="AQ48" s="35"/>
      <c r="AR48" s="35"/>
      <c r="AS48" s="35"/>
      <c r="AT48" s="35"/>
      <c r="AU48" s="35"/>
      <c r="AV48" s="35"/>
      <c r="AW48" s="35"/>
      <c r="AX48" s="35"/>
      <c r="AY48" s="35"/>
      <c r="AZ48" s="35"/>
      <c r="BA48" s="35"/>
      <c r="BB48" s="35"/>
      <c r="BC48" s="35"/>
      <c r="BD48" s="35"/>
      <c r="BE48" s="35"/>
      <c r="BF48" s="35"/>
      <c r="BG48" s="35"/>
      <c r="BH48" s="35"/>
      <c r="BI48" s="35"/>
      <c r="BJ48" s="35"/>
      <c r="BK48" s="35"/>
      <c r="BL48" s="35"/>
      <c r="BM48" s="35"/>
    </row>
    <row r="49" spans="1:65" s="185" customFormat="1" x14ac:dyDescent="0.25">
      <c r="A49" s="17"/>
      <c r="B49" s="194" t="b">
        <f t="shared" si="2"/>
        <v>0</v>
      </c>
      <c r="C49" s="169"/>
      <c r="D49" s="202" t="b">
        <f>OR((AND(IF(Advies!$X$2=A49,TRUE,FALSE),(IF(Advies!$X$3,TRUE,FALSE)))),(AND(IF(Advies!$Y$2=A49,TRUE,FALSE),(IF(Advies!$Y$3,TRUE,FALSE)))),(AND(IF(Advies!$Z$2=A49,TRUE,FALSE),(IF(Advies!$Z$3,TRUE,FALSE)))),(AND(IF(Advies!$AA$2=A49,TRUE,FALSE),(IF(Advies!$AA$3,TRUE,FALSE)))),(AND(IF(Advies!$AB$2=A49,TRUE,FALSE),(IF(Advies!$AB$3,TRUE,FALSE)))),(AND(IF(Advies!$AC$2=A49,TRUE,FALSE),(IF(Advies!$AC$3,TRUE,FALSE)))),(AND(IF(Advies!$AD$2=A49,TRUE,FALSE),(IF(Advies!$AD$3,TRUE,FALSE)))),(AND(IF(Advies!$AE$2=A49,TRUE,FALSE),(IF(Advies!$AE$3,TRUE,FALSE)))),(AND(IF(Advies!$AF$2=A49,TRUE,FALSE),(IF(Advies!$AF$3,TRUE,FALSE)))),(AND(IF(Advies!$AG$2=A49,TRUE,FALSE),(IF(Advies!$AG$3,TRUE,FALSE)))))</f>
        <v>0</v>
      </c>
      <c r="E49" s="202" t="b">
        <f>OR((AND(IF(Advies!$X$6=A49,TRUE,FALSE),(IF(Advies!$X$7,TRUE,FALSE)))),(AND(IF(Advies!$Y$6=A49,TRUE,FALSE),(IF(Advies!$Y$7,TRUE,FALSE)))),(AND(IF(Advies!$Z$6=A49,TRUE,FALSE),(IF(Advies!$Z$7,TRUE,FALSE)))),(AND(IF(Advies!$AA$6=A49,TRUE,FALSE),(IF(Advies!$AA$7,TRUE,FALSE)))),(AND(IF(Advies!$AB$6=A49,TRUE,FALSE),(IF(Advies!$AB$7,TRUE,FALSE)))),(AND(IF(Advies!$AC$6=A49,TRUE,FALSE),(IF(Advies!$AC$7,TRUE,FALSE)))),(AND(IF(Advies!$AD$6=A49,TRUE,FALSE),(IF(Advies!$AD$7,TRUE,FALSE)))),(AND(IF(Advies!$AE$6=A49,TRUE,FALSE),(IF(Advies!$AE$7,TRUE,FALSE)))),(AND(IF(Advies!$AF$6=A49,TRUE,FALSE),(IF(Advies!$AF$7,TRUE,FALSE)))),(AND(IF(Advies!$AG$6=A49,TRUE,FALSE),(IF(Advies!$AG$7,TRUE,FALSE)))))</f>
        <v>0</v>
      </c>
      <c r="F49" s="202" t="b">
        <f>OR((AND(IF(Advies!$X$10=A49,TRUE,FALSE),(IF(Advies!$X$11,TRUE,FALSE)))),(AND(IF(Advies!$Y$10=A49,TRUE,FALSE),(IF(Advies!$Y$11,TRUE,FALSE)))),(AND(IF(Advies!$Z$10=A49,TRUE,FALSE),(IF(Advies!$Z$11,TRUE,FALSE)))),(AND(IF(Advies!$AA$10=A49,TRUE,FALSE),(IF(Advies!$AA$11,TRUE,FALSE)))),(AND(IF(Advies!$AB$10=A49,TRUE,FALSE),(IF(Advies!$AB$11,TRUE,FALSE)))),(AND(IF(Advies!$AC$10=A49,TRUE,FALSE),(IF(Advies!$AC$11,TRUE,FALSE)))),(AND(IF(Advies!$AD$10=A49,TRUE,FALSE),(IF(Advies!$AD$11,TRUE,FALSE)))),(AND(IF(Advies!$AE$10=A49,TRUE,FALSE),(IF(Advies!$AE$11,TRUE,FALSE)))),(AND(IF(Advies!$AF$10=A49,TRUE,FALSE),(IF(Advies!$AF$11,TRUE,FALSE)))),(AND(IF(Advies!$AG$10=A49,TRUE,FALSE),(IF(Advies!$AG$11,TRUE,FALSE)))))</f>
        <v>0</v>
      </c>
      <c r="G49" s="202" t="b">
        <f>OR((AND(IF(Advies!$X$14=A49,TRUE,FALSE),(IF(Advies!$X$15,TRUE,FALSE)))),(AND(IF(Advies!$Y$14=A49,TRUE,FALSE),(IF(Advies!$Y$15,TRUE,FALSE)))),(AND(IF(Advies!$Z$14=A49,TRUE,FALSE),(IF(Advies!$Z$15,TRUE,FALSE)))),(AND(IF(Advies!$AA$14=A49,TRUE,FALSE),(IF(Advies!$AA$15,TRUE,FALSE)))),(AND(IF(Advies!$AB$14=A49,TRUE,FALSE),(IF(Advies!$AB$15,TRUE,FALSE)))),(AND(IF(Advies!$AC$14=A49,TRUE,FALSE),(IF(Advies!$AC$15,TRUE,FALSE)))),(AND(IF(Advies!$AD$14=A49,TRUE,FALSE),(IF(Advies!$AD$15,TRUE,FALSE)))),(AND(IF(Advies!$AE$14=A49,TRUE,FALSE),(IF(Advies!$AE$15,TRUE,FALSE)))),(AND(IF(Advies!$AF$14=A49,TRUE,FALSE),(IF(Advies!$AF$15,TRUE,FALSE)))),(AND(IF(Advies!$AG$14=A49,TRUE,FALSE),(IF(Advies!$AG$15,TRUE,FALSE)))))</f>
        <v>0</v>
      </c>
      <c r="H49" s="202" t="b">
        <f>OR((AND(IF(Advies!$X$18=A49,TRUE,FALSE),(IF(Advies!$X$19,TRUE,FALSE)))),(AND(IF(Advies!$Y$18=A49,TRUE,FALSE),(IF(Advies!$Y$19,TRUE,FALSE)))),(AND(IF(Advies!$Z$18=A49,TRUE,FALSE),(IF(Advies!$Z$19,TRUE,FALSE)))),(AND(IF(Advies!$AA$18=A49,TRUE,FALSE),(IF(Advies!$AA$19,TRUE,FALSE)))),(AND(IF(Advies!$AB$18=A49,TRUE,FALSE),(IF(Advies!$AB$19,TRUE,FALSE)))),(AND(IF(Advies!$AC$18=A49,TRUE,FALSE),(IF(Advies!$AC$19,TRUE,FALSE)))),(AND(IF(Advies!$AD$18=A49,TRUE,FALSE),(IF(Advies!$AD$19,TRUE,FALSE)))),(AND(IF(Advies!$AE$18=A49,TRUE,FALSE),(IF(Advies!$AE$19,TRUE,FALSE)))),(AND(IF(Advies!$AF$18=A49,TRUE,FALSE),(IF(Advies!$AF$19,TRUE,FALSE)))),(AND(IF(Advies!$AG$18=A49,TRUE,FALSE),(IF(Advies!$AG$19,TRUE,FALSE)))))</f>
        <v>0</v>
      </c>
      <c r="I49" s="202" t="b">
        <f>OR((AND(IF(Advies!$X$22=A49,TRUE,FALSE),(IF(Advies!$X$23,TRUE,FALSE)))),(AND(IF(Advies!$Y$22=A49,TRUE,FALSE),(IF(Advies!$Y$23,TRUE,FALSE)))),(AND(IF(Advies!$Z$22=A49,TRUE,FALSE),(IF(Advies!$Z$23,TRUE,FALSE)))),(AND(IF(Advies!$AA$22=A49,TRUE,FALSE),(IF(Advies!$AA$23,TRUE,FALSE)))),(AND(IF(Advies!$AB$22=A49,TRUE,FALSE),(IF(Advies!$AB$23,TRUE,FALSE)))),(AND(IF(Advies!$AC$22=A49,TRUE,FALSE),(IF(Advies!$AC$23,TRUE,FALSE)))),(AND(IF(Advies!$AD$22=A49,TRUE,FALSE),(IF(Advies!$AD$23,TRUE,FALSE)))),(AND(IF(Advies!$AE$22=A49,TRUE,FALSE),(IF(Advies!$AE$23,TRUE,FALSE)))),(AND(IF(Advies!$AF$22=A49,TRUE,FALSE),(IF(Advies!$AF$23,TRUE,FALSE)))),(AND(IF(Advies!$AG$22=A49,TRUE,FALSE),(IF(Advies!$AG$23,TRUE,FALSE)))))</f>
        <v>0</v>
      </c>
      <c r="J49" s="202" t="b">
        <f>OR((AND(IF(Advies!$X$26=A49,TRUE,FALSE),(IF(Advies!$X$27,TRUE,FALSE)))),(AND(IF(Advies!$Y$26=A49,TRUE,FALSE),(IF(Advies!$Y$27,TRUE,FALSE)))),(AND(IF(Advies!$Z$26=A49,TRUE,FALSE),(IF(Advies!$Z$27,TRUE,FALSE)))),(AND(IF(Advies!$AA$26=A49,TRUE,FALSE),(IF(Advies!$AA$27,TRUE,FALSE)))),(AND(IF(Advies!$AB$26=A49,TRUE,FALSE),(IF(Advies!$AB$27,TRUE,FALSE)))),(AND(IF(Advies!$AC$26=A49,TRUE,FALSE),(IF(Advies!$AC$27,TRUE,FALSE)))),(AND(IF(Advies!$AD$26=A49,TRUE,FALSE),(IF(Advies!$AD$27,TRUE,FALSE)))),(AND(IF(Advies!$AE$26=A49,TRUE,FALSE),(IF(Advies!$AE$27,TRUE,FALSE)))),(AND(IF(Advies!$AF$26=A49,TRUE,FALSE),(IF(Advies!$AF$27,TRUE,FALSE)))),(AND(IF(Advies!$AG$26=A49,TRUE,FALSE),(IF(Advies!$AG$27,TRUE,FALSE)))))</f>
        <v>0</v>
      </c>
      <c r="K49" s="202" t="b">
        <f>OR((AND(IF(Advies!$X$31=A49,TRUE,FALSE),(IF(Advies!$X$32,TRUE,FALSE)))),(AND(IF(Advies!$Y$31=A49,TRUE,FALSE),(IF(Advies!$Y$32,TRUE,FALSE)))),(AND(IF(Advies!$Z$31=A49,TRUE,FALSE),(IF(Advies!$Z$32,TRUE,FALSE)))),(AND(IF(Advies!$AA$31=A49,TRUE,FALSE),(IF(Advies!$AA$32,TRUE,FALSE)))),(AND(IF(Advies!$AB$31=A49,TRUE,FALSE),(IF(Advies!$AB$32,TRUE,FALSE)))),(AND(IF(Advies!$AC$31=A49,TRUE,FALSE),(IF(Advies!$AC$32,TRUE,FALSE)))),(AND(IF(Advies!$AD$31=A49,TRUE,FALSE),(IF(Advies!$AD$32,TRUE,FALSE)))),(AND(IF(Advies!$AE$31=A49,TRUE,FALSE),(IF(Advies!$AE$32,TRUE,FALSE)))),(AND(IF(Advies!$AF$31=A49,TRUE,FALSE),(IF(Advies!$AF$32,TRUE,FALSE)))),(AND(IF(Advies!$AG$31=A49,TRUE,FALSE),(IF(Advies!$AG$32,TRUE,FALSE)))))</f>
        <v>0</v>
      </c>
      <c r="L49" s="202" t="b">
        <f>OR((AND(IF(Advies!$X$35=A49,TRUE,FALSE),(IF(Advies!$X$36,TRUE,FALSE)))),(AND(IF(Advies!$Y$35=A49,TRUE,FALSE),(IF(Advies!$Y$36,TRUE,FALSE)))),(AND(IF(Advies!$Z$35=A49,TRUE,FALSE),(IF(Advies!$Z$36,TRUE,FALSE)))),(AND(IF(Advies!$AA$35=A49,TRUE,FALSE),(IF(Advies!$AA$36,TRUE,FALSE)))),(AND(IF(Advies!$AB$35=A49,TRUE,FALSE),(IF(Advies!$AB$36,TRUE,FALSE)))),(AND(IF(Advies!$AC$35=A49,TRUE,FALSE),(IF(Advies!$AC$36,TRUE,FALSE)))),(AND(IF(Advies!$AD$35=A49,TRUE,FALSE),(IF(Advies!$AD$36,TRUE,FALSE)))),(AND(IF(Advies!$AE$35=A49,TRUE,FALSE),(IF(Advies!$AE$36,TRUE,FALSE)))),(AND(IF(Advies!$AF$35=A49,TRUE,FALSE),(IF(Advies!$AF$36,TRUE,FALSE)))),(AND(IF(Advies!$AG$35=A49,TRUE,FALSE),(IF(Advies!$AG$36,TRUE,FALSE)))))</f>
        <v>0</v>
      </c>
      <c r="M49" s="202" t="b">
        <f>OR((AND(IF(Advies!$X$40=A49,TRUE,FALSE),(IF(Advies!$X$41,TRUE,FALSE)))),(AND(IF(Advies!$Y$40=A49,TRUE,FALSE),(IF(Advies!$Y$41,TRUE,FALSE)))),(AND(IF(Advies!$Z$40=A49,TRUE,FALSE),(IF(Advies!$Z$41,TRUE,FALSE)))),(AND(IF(Advies!$AA$40=A49,TRUE,FALSE),(IF(Advies!$AA$41,TRUE,FALSE)))),(AND(IF(Advies!$AB$40=A49,TRUE,FALSE),(IF(Advies!$AB$41,TRUE,FALSE)))),(AND(IF(Advies!$AC$40=A49,TRUE,FALSE),(IF(Advies!$AC$41,TRUE,FALSE)))),(AND(IF(Advies!$AD$40=A49,TRUE,FALSE),(IF(Advies!$AD$41,TRUE,FALSE)))),(AND(IF(Advies!$AE$40=A49,TRUE,FALSE),(IF(Advies!$AE$41,TRUE,FALSE)))),(AND(IF(Advies!$AF$40=A49,TRUE,FALSE),(IF(Advies!$AF$41,TRUE,FALSE)))),(AND(IF(Advies!$AG$40=A49,TRUE,FALSE),(IF(Advies!$AG$41,TRUE,FALSE)))))</f>
        <v>0</v>
      </c>
      <c r="N49" s="202" t="b">
        <f>OR((AND(IF(Advies!$X$44=A49,TRUE,FALSE),(IF(Advies!$X$45,TRUE,FALSE)))),(AND(IF(Advies!$Y$44=A49,TRUE,FALSE),(IF(Advies!$Y$45,TRUE,FALSE)))),(AND(IF(Advies!$Z$44=A49,TRUE,FALSE),(IF(Advies!$Z$45,TRUE,FALSE)))),(AND(IF(Advies!$AA$44=A49,TRUE,FALSE),(IF(Advies!$AA$45,TRUE,FALSE)))),(AND(IF(Advies!$AB$44=A49,TRUE,FALSE),(IF(Advies!$AB$45,TRUE,FALSE)))),(AND(IF(Advies!$AC$44=A49,TRUE,FALSE),(IF(Advies!$AC$45,TRUE,FALSE)))),(AND(IF(Advies!$AD$44=A49,TRUE,FALSE),(IF(Advies!$AD$45,TRUE,FALSE)))),(AND(IF(Advies!$AE$44=A49,TRUE,FALSE),(IF(Advies!$AE$45,TRUE,FALSE)))),(AND(IF(Advies!$AF$44=A49,TRUE,FALSE),(IF(Advies!$AF$45,TRUE,FALSE)))),(AND(IF(Advies!$AG$44=A49,TRUE,FALSE),(IF(Advies!$AG$45,TRUE,FALSE)))))</f>
        <v>0</v>
      </c>
      <c r="O49" s="202" t="b">
        <f>OR((AND(IF(Advies!$X$49=A49,TRUE,FALSE),(IF(Advies!$X$50,TRUE,FALSE)))),(AND(IF(Advies!$Y$49=A49,TRUE,FALSE),(IF(Advies!$Y$50,TRUE,FALSE)))),(AND(IF(Advies!$Z$49=A49,TRUE,FALSE),(IF(Advies!$Z$50,TRUE,FALSE)))),(AND(IF(Advies!$AA$49=A49,TRUE,FALSE),(IF(Advies!$AA$50,TRUE,FALSE)))),(AND(IF(Advies!$AB$49=A49,TRUE,FALSE),(IF(Advies!$AB$50,TRUE,FALSE)))),(AND(IF(Advies!$AC$49=A49,TRUE,FALSE),(IF(Advies!$AC$50,TRUE,FALSE)))),(AND(IF(Advies!$AD$49=A49,TRUE,FALSE),(IF(Advies!$AD$50,TRUE,FALSE)))),(AND(IF(Advies!$AE$49=A49,TRUE,FALSE),(IF(Advies!$AE$50,TRUE,FALSE)))),(AND(IF(Advies!$AF$49=A49,TRUE,FALSE),(IF(Advies!$AF$50,TRUE,FALSE)))),(AND(IF(Advies!$AG$49=A49,TRUE,FALSE),(IF(Advies!$AG$50,TRUE,FALSE)))))</f>
        <v>0</v>
      </c>
      <c r="P49" s="202" t="b">
        <f>OR((AND(IF(Advies!$X$53=A49,TRUE,FALSE),(IF(Advies!$X$54,TRUE,FALSE)))),(AND(IF(Advies!$Y$53=A49,TRUE,FALSE),(IF(Advies!$Y$54,TRUE,FALSE)))),(AND(IF(Advies!$Z$53=A49,TRUE,FALSE),(IF(Advies!$Z$54,TRUE,FALSE)))),(AND(IF(Advies!$AA$53=A49,TRUE,FALSE),(IF(Advies!$AA$54,TRUE,FALSE)))),(AND(IF(Advies!$AB$53=A49,TRUE,FALSE),(IF(Advies!$AB$54,TRUE,FALSE)))),(AND(IF(Advies!$AC$53=A49,TRUE,FALSE),(IF(Advies!$AC$54,TRUE,FALSE)))),(AND(IF(Advies!$AD$53=A49,TRUE,FALSE),(IF(Advies!$AD$54,TRUE,FALSE)))),(AND(IF(Advies!$AE$53=A49,TRUE,FALSE),(IF(Advies!$AE$54,TRUE,FALSE)))),(AND(IF(Advies!$AF$53=A49,TRUE,FALSE),(IF(Advies!$AF$54,TRUE,FALSE)))),(AND(IF(Advies!$AG$53=A49,TRUE,FALSE),(IF(Advies!$AG$54,TRUE,FALSE)))))</f>
        <v>0</v>
      </c>
      <c r="Q49" s="202" t="b">
        <f>OR((AND(IF(Advies!$X$57=A49,TRUE,FALSE),(IF(Advies!$X$58,TRUE,FALSE)))),(AND(IF(Advies!$Y$57=A49,TRUE,FALSE),(IF(Advies!$Y$58,TRUE,FALSE)))),(AND(IF(Advies!$Z$57=A49,TRUE,FALSE),(IF(Advies!$Z$58,TRUE,FALSE)))),(AND(IF(Advies!$AA$57=A49,TRUE,FALSE),(IF(Advies!$AA$58,TRUE,FALSE)))),(AND(IF(Advies!$AB$57=A49,TRUE,FALSE),(IF(Advies!$AB$58,TRUE,FALSE)))),(AND(IF(Advies!$AC$57=A49,TRUE,FALSE),(IF(Advies!$AC$58,TRUE,FALSE)))),(AND(IF(Advies!$AD$57=A49,TRUE,FALSE),(IF(Advies!$AD$58,TRUE,FALSE)))),(AND(IF(Advies!$AE$57=A49,TRUE,FALSE),(IF(Advies!$AE$58,TRUE,FALSE)))),(AND(IF(Advies!$AF$57=A49,TRUE,FALSE),(IF(Advies!$AF$58,TRUE,FALSE)))),(AND(IF(Advies!$AG$57=A49,TRUE,FALSE),(IF(Advies!$AG$58,TRUE,FALSE)))))</f>
        <v>0</v>
      </c>
      <c r="R49" s="202" t="b">
        <f>OR((AND(IF(Advies!$X$61=A49,TRUE,FALSE),(IF(Advies!$X$62,TRUE,FALSE)))),(AND(IF(Advies!$Y$61=A49,TRUE,FALSE),(IF(Advies!$Y$62,TRUE,FALSE)))),(AND(IF(Advies!$Z$61=A49,TRUE,FALSE),(IF(Advies!$Z$62,TRUE,FALSE)))),(AND(IF(Advies!$AA$61=A49,TRUE,FALSE),(IF(Advies!$AA$62,TRUE,FALSE)))),(AND(IF(Advies!$AB$61=A49,TRUE,FALSE),(IF(Advies!$AB$62,TRUE,FALSE)))),(AND(IF(Advies!$AC$61=A49,TRUE,FALSE),(IF(Advies!$AC$62,TRUE,FALSE)))),(AND(IF(Advies!$AD$61=A49,TRUE,FALSE),(IF(Advies!$AD$62,TRUE,FALSE)))),(AND(IF(Advies!$AE$61=A49,TRUE,FALSE),(IF(Advies!$AE$62,TRUE,FALSE)))),(AND(IF(Advies!$AF$61=A49,TRUE,FALSE),(IF(Advies!$AF$62,TRUE,FALSE)))),(AND(IF(Advies!$AG$61=A49,TRUE,FALSE),(IF(Advies!$AG$62,TRUE,FALSE)))))</f>
        <v>0</v>
      </c>
      <c r="S49" s="202" t="b">
        <f>OR((AND(IF(Advies!$X$66=A49,TRUE,FALSE),(IF(Advies!$X$67,TRUE,FALSE)))),(AND(IF(Advies!$Y$66=A49,TRUE,FALSE),(IF(Advies!$Y$67,TRUE,FALSE)))),(AND(IF(Advies!$Z$66=A49,TRUE,FALSE),(IF(Advies!$Z$67,TRUE,FALSE)))),(AND(IF(Advies!$AA$66=A49,TRUE,FALSE),(IF(Advies!$AA$67,TRUE,FALSE)))),(AND(IF(Advies!$AB$66=A49,TRUE,FALSE),(IF(Advies!$AB$67,TRUE,FALSE)))),(AND(IF(Advies!$AC$66=A49,TRUE,FALSE),(IF(Advies!$AC$67,TRUE,FALSE)))),(AND(IF(Advies!$AD$66=A49,TRUE,FALSE),(IF(Advies!$AD$67,TRUE,FALSE)))),(AND(IF(Advies!$AE$66=A49,TRUE,FALSE),(IF(Advies!$AE$67,TRUE,FALSE)))),(AND(IF(Advies!$AF$66=A49,TRUE,FALSE),(IF(Advies!$AF$67,TRUE,FALSE)))),(AND(IF(Advies!$AG$66=A49,TRUE,FALSE),(IF(Advies!$AG$67,TRUE,FALSE)))))</f>
        <v>0</v>
      </c>
      <c r="T49" s="202" t="b">
        <f>OR((AND(IF(Advies!$X$70=A49,TRUE,FALSE),(IF(Advies!$X$71,TRUE,FALSE)))),(AND(IF(Advies!$Y$70=A49,TRUE,FALSE),(IF(Advies!$Y$71,TRUE,FALSE)))),(AND(IF(Advies!$Z$70=A49,TRUE,FALSE),(IF(Advies!$Z$71,TRUE,FALSE)))),(AND(IF(Advies!$AA$70=A49,TRUE,FALSE),(IF(Advies!$AA$71,TRUE,FALSE)))),(AND(IF(Advies!$AB$70=A49,TRUE,FALSE),(IF(Advies!$AB$71,TRUE,FALSE)))),(AND(IF(Advies!$AC$70=A49,TRUE,FALSE),(IF(Advies!$AC$71,TRUE,FALSE)))),(AND(IF(Advies!$AD$70=A49,TRUE,FALSE),(IF(Advies!$AD$71,TRUE,FALSE)))),(AND(IF(Advies!$AE$70=A49,TRUE,FALSE),(IF(Advies!$AE$71,TRUE,FALSE)))),(AND(IF(Advies!$AF$70=A49,TRUE,FALSE),(IF(Advies!$AF$71,TRUE,FALSE)))),(AND(IF(Advies!$AG$70=A49,TRUE,FALSE),(IF(Advies!$AG$71,TRUE,FALSE)))))</f>
        <v>0</v>
      </c>
      <c r="U49" s="202" t="b">
        <f>OR((AND(IF(Advies!$X$74=A49,TRUE,FALSE),(IF(Advies!$X$75,TRUE,FALSE)))),(AND(IF(Advies!$Y$74=A49,TRUE,FALSE),(IF(Advies!$Y$75,TRUE,FALSE)))),(AND(IF(Advies!$Z$74=A49,TRUE,FALSE),(IF(Advies!$Z$75,TRUE,FALSE)))),(AND(IF(Advies!$AA$74=A49,TRUE,FALSE),(IF(Advies!$AA$75,TRUE,FALSE)))),(AND(IF(Advies!$AB$74=A49,TRUE,FALSE),(IF(Advies!$AB$75,TRUE,FALSE)))),(AND(IF(Advies!$AC$74=A49,TRUE,FALSE),(IF(Advies!$AC$75,TRUE,FALSE)))),(AND(IF(Advies!$AD$74=A49,TRUE,FALSE),(IF(Advies!$AD$75,TRUE,FALSE)))),(AND(IF(Advies!$AE$74=A49,TRUE,FALSE),(IF(Advies!$AE$75,TRUE,FALSE)))),(AND(IF(Advies!$AF$74=A49,TRUE,FALSE),(IF(Advies!$AF$75,TRUE,FALSE)))),(AND(IF(Advies!$AG$74=A49,TRUE,FALSE),(IF(Advies!$AG$75,TRUE,FALSE)))))</f>
        <v>0</v>
      </c>
      <c r="V49" s="35"/>
      <c r="W49" s="35"/>
      <c r="X49" s="35"/>
      <c r="Y49" s="35"/>
      <c r="Z49" s="35"/>
      <c r="AA49" s="35"/>
      <c r="AB49" s="35"/>
      <c r="AC49" s="35"/>
      <c r="AD49" s="35"/>
      <c r="AE49" s="35"/>
      <c r="AF49" s="35"/>
      <c r="AG49" s="35"/>
      <c r="AH49" s="35"/>
      <c r="AI49" s="35"/>
      <c r="AJ49" s="35"/>
      <c r="AK49" s="35"/>
      <c r="AL49" s="35"/>
      <c r="AM49" s="35"/>
      <c r="AN49" s="35"/>
      <c r="AO49" s="35"/>
      <c r="AP49" s="35"/>
      <c r="AQ49" s="35"/>
      <c r="AR49" s="35"/>
      <c r="AS49" s="35"/>
      <c r="AT49" s="35"/>
      <c r="AU49" s="35"/>
      <c r="AV49" s="35"/>
      <c r="AW49" s="35"/>
      <c r="AX49" s="35"/>
      <c r="AY49" s="35"/>
      <c r="AZ49" s="35"/>
      <c r="BA49" s="35"/>
      <c r="BB49" s="35"/>
      <c r="BC49" s="35"/>
      <c r="BD49" s="35"/>
      <c r="BE49" s="35"/>
      <c r="BF49" s="35"/>
      <c r="BG49" s="35"/>
      <c r="BH49" s="35"/>
      <c r="BI49" s="35"/>
      <c r="BJ49" s="35"/>
      <c r="BK49" s="35"/>
      <c r="BL49" s="35"/>
      <c r="BM49" s="35"/>
    </row>
    <row r="50" spans="1:65" s="185" customFormat="1" x14ac:dyDescent="0.25">
      <c r="A50" s="17"/>
      <c r="B50" s="194" t="b">
        <f t="shared" si="2"/>
        <v>0</v>
      </c>
      <c r="C50" s="241"/>
      <c r="D50" s="202" t="b">
        <f>OR((AND(IF(Advies!$X$2=A50,TRUE,FALSE),(IF(Advies!$X$3,TRUE,FALSE)))),(AND(IF(Advies!$Y$2=A50,TRUE,FALSE),(IF(Advies!$Y$3,TRUE,FALSE)))),(AND(IF(Advies!$Z$2=A50,TRUE,FALSE),(IF(Advies!$Z$3,TRUE,FALSE)))),(AND(IF(Advies!$AA$2=A50,TRUE,FALSE),(IF(Advies!$AA$3,TRUE,FALSE)))),(AND(IF(Advies!$AB$2=A50,TRUE,FALSE),(IF(Advies!$AB$3,TRUE,FALSE)))),(AND(IF(Advies!$AC$2=A50,TRUE,FALSE),(IF(Advies!$AC$3,TRUE,FALSE)))),(AND(IF(Advies!$AD$2=A50,TRUE,FALSE),(IF(Advies!$AD$3,TRUE,FALSE)))),(AND(IF(Advies!$AE$2=A50,TRUE,FALSE),(IF(Advies!$AE$3,TRUE,FALSE)))),(AND(IF(Advies!$AF$2=A50,TRUE,FALSE),(IF(Advies!$AF$3,TRUE,FALSE)))),(AND(IF(Advies!$AG$2=A50,TRUE,FALSE),(IF(Advies!$AG$3,TRUE,FALSE)))))</f>
        <v>0</v>
      </c>
      <c r="E50" s="202" t="b">
        <f>OR((AND(IF(Advies!$X$6=A50,TRUE,FALSE),(IF(Advies!$X$7,TRUE,FALSE)))),(AND(IF(Advies!$Y$6=A50,TRUE,FALSE),(IF(Advies!$Y$7,TRUE,FALSE)))),(AND(IF(Advies!$Z$6=A50,TRUE,FALSE),(IF(Advies!$Z$7,TRUE,FALSE)))),(AND(IF(Advies!$AA$6=A50,TRUE,FALSE),(IF(Advies!$AA$7,TRUE,FALSE)))),(AND(IF(Advies!$AB$6=A50,TRUE,FALSE),(IF(Advies!$AB$7,TRUE,FALSE)))),(AND(IF(Advies!$AC$6=A50,TRUE,FALSE),(IF(Advies!$AC$7,TRUE,FALSE)))),(AND(IF(Advies!$AD$6=A50,TRUE,FALSE),(IF(Advies!$AD$7,TRUE,FALSE)))),(AND(IF(Advies!$AE$6=A50,TRUE,FALSE),(IF(Advies!$AE$7,TRUE,FALSE)))),(AND(IF(Advies!$AF$6=A50,TRUE,FALSE),(IF(Advies!$AF$7,TRUE,FALSE)))),(AND(IF(Advies!$AG$6=A50,TRUE,FALSE),(IF(Advies!$AG$7,TRUE,FALSE)))))</f>
        <v>0</v>
      </c>
      <c r="F50" s="202" t="b">
        <f>OR((AND(IF(Advies!$X$10=A50,TRUE,FALSE),(IF(Advies!$X$11,TRUE,FALSE)))),(AND(IF(Advies!$Y$10=A50,TRUE,FALSE),(IF(Advies!$Y$11,TRUE,FALSE)))),(AND(IF(Advies!$Z$10=A50,TRUE,FALSE),(IF(Advies!$Z$11,TRUE,FALSE)))),(AND(IF(Advies!$AA$10=A50,TRUE,FALSE),(IF(Advies!$AA$11,TRUE,FALSE)))),(AND(IF(Advies!$AB$10=A50,TRUE,FALSE),(IF(Advies!$AB$11,TRUE,FALSE)))),(AND(IF(Advies!$AC$10=A50,TRUE,FALSE),(IF(Advies!$AC$11,TRUE,FALSE)))),(AND(IF(Advies!$AD$10=A50,TRUE,FALSE),(IF(Advies!$AD$11,TRUE,FALSE)))),(AND(IF(Advies!$AE$10=A50,TRUE,FALSE),(IF(Advies!$AE$11,TRUE,FALSE)))),(AND(IF(Advies!$AF$10=A50,TRUE,FALSE),(IF(Advies!$AF$11,TRUE,FALSE)))),(AND(IF(Advies!$AG$10=A50,TRUE,FALSE),(IF(Advies!$AG$11,TRUE,FALSE)))))</f>
        <v>0</v>
      </c>
      <c r="G50" s="202" t="b">
        <f>OR((AND(IF(Advies!$X$14=A50,TRUE,FALSE),(IF(Advies!$X$15,TRUE,FALSE)))),(AND(IF(Advies!$Y$14=A50,TRUE,FALSE),(IF(Advies!$Y$15,TRUE,FALSE)))),(AND(IF(Advies!$Z$14=A50,TRUE,FALSE),(IF(Advies!$Z$15,TRUE,FALSE)))),(AND(IF(Advies!$AA$14=A50,TRUE,FALSE),(IF(Advies!$AA$15,TRUE,FALSE)))),(AND(IF(Advies!$AB$14=A50,TRUE,FALSE),(IF(Advies!$AB$15,TRUE,FALSE)))),(AND(IF(Advies!$AC$14=A50,TRUE,FALSE),(IF(Advies!$AC$15,TRUE,FALSE)))),(AND(IF(Advies!$AD$14=A50,TRUE,FALSE),(IF(Advies!$AD$15,TRUE,FALSE)))),(AND(IF(Advies!$AE$14=A50,TRUE,FALSE),(IF(Advies!$AE$15,TRUE,FALSE)))),(AND(IF(Advies!$AF$14=A50,TRUE,FALSE),(IF(Advies!$AF$15,TRUE,FALSE)))),(AND(IF(Advies!$AG$14=A50,TRUE,FALSE),(IF(Advies!$AG$15,TRUE,FALSE)))))</f>
        <v>0</v>
      </c>
      <c r="H50" s="202" t="b">
        <f>OR((AND(IF(Advies!$X$18=A50,TRUE,FALSE),(IF(Advies!$X$19,TRUE,FALSE)))),(AND(IF(Advies!$Y$18=A50,TRUE,FALSE),(IF(Advies!$Y$19,TRUE,FALSE)))),(AND(IF(Advies!$Z$18=A50,TRUE,FALSE),(IF(Advies!$Z$19,TRUE,FALSE)))),(AND(IF(Advies!$AA$18=A50,TRUE,FALSE),(IF(Advies!$AA$19,TRUE,FALSE)))),(AND(IF(Advies!$AB$18=A50,TRUE,FALSE),(IF(Advies!$AB$19,TRUE,FALSE)))),(AND(IF(Advies!$AC$18=A50,TRUE,FALSE),(IF(Advies!$AC$19,TRUE,FALSE)))),(AND(IF(Advies!$AD$18=A50,TRUE,FALSE),(IF(Advies!$AD$19,TRUE,FALSE)))),(AND(IF(Advies!$AE$18=A50,TRUE,FALSE),(IF(Advies!$AE$19,TRUE,FALSE)))),(AND(IF(Advies!$AF$18=A50,TRUE,FALSE),(IF(Advies!$AF$19,TRUE,FALSE)))),(AND(IF(Advies!$AG$18=A50,TRUE,FALSE),(IF(Advies!$AG$19,TRUE,FALSE)))))</f>
        <v>0</v>
      </c>
      <c r="I50" s="202" t="b">
        <f>OR((AND(IF(Advies!$X$22=A50,TRUE,FALSE),(IF(Advies!$X$23,TRUE,FALSE)))),(AND(IF(Advies!$Y$22=A50,TRUE,FALSE),(IF(Advies!$Y$23,TRUE,FALSE)))),(AND(IF(Advies!$Z$22=A50,TRUE,FALSE),(IF(Advies!$Z$23,TRUE,FALSE)))),(AND(IF(Advies!$AA$22=A50,TRUE,FALSE),(IF(Advies!$AA$23,TRUE,FALSE)))),(AND(IF(Advies!$AB$22=A50,TRUE,FALSE),(IF(Advies!$AB$23,TRUE,FALSE)))),(AND(IF(Advies!$AC$22=A50,TRUE,FALSE),(IF(Advies!$AC$23,TRUE,FALSE)))),(AND(IF(Advies!$AD$22=A50,TRUE,FALSE),(IF(Advies!$AD$23,TRUE,FALSE)))),(AND(IF(Advies!$AE$22=A50,TRUE,FALSE),(IF(Advies!$AE$23,TRUE,FALSE)))),(AND(IF(Advies!$AF$22=A50,TRUE,FALSE),(IF(Advies!$AF$23,TRUE,FALSE)))),(AND(IF(Advies!$AG$22=A50,TRUE,FALSE),(IF(Advies!$AG$23,TRUE,FALSE)))))</f>
        <v>0</v>
      </c>
      <c r="J50" s="202" t="b">
        <f>OR((AND(IF(Advies!$X$26=A50,TRUE,FALSE),(IF(Advies!$X$27,TRUE,FALSE)))),(AND(IF(Advies!$Y$26=A50,TRUE,FALSE),(IF(Advies!$Y$27,TRUE,FALSE)))),(AND(IF(Advies!$Z$26=A50,TRUE,FALSE),(IF(Advies!$Z$27,TRUE,FALSE)))),(AND(IF(Advies!$AA$26=A50,TRUE,FALSE),(IF(Advies!$AA$27,TRUE,FALSE)))),(AND(IF(Advies!$AB$26=A50,TRUE,FALSE),(IF(Advies!$AB$27,TRUE,FALSE)))),(AND(IF(Advies!$AC$26=A50,TRUE,FALSE),(IF(Advies!$AC$27,TRUE,FALSE)))),(AND(IF(Advies!$AD$26=A50,TRUE,FALSE),(IF(Advies!$AD$27,TRUE,FALSE)))),(AND(IF(Advies!$AE$26=A50,TRUE,FALSE),(IF(Advies!$AE$27,TRUE,FALSE)))),(AND(IF(Advies!$AF$26=A50,TRUE,FALSE),(IF(Advies!$AF$27,TRUE,FALSE)))),(AND(IF(Advies!$AG$26=A50,TRUE,FALSE),(IF(Advies!$AG$27,TRUE,FALSE)))))</f>
        <v>0</v>
      </c>
      <c r="K50" s="202" t="b">
        <f>OR((AND(IF(Advies!$X$31=A50,TRUE,FALSE),(IF(Advies!$X$32,TRUE,FALSE)))),(AND(IF(Advies!$Y$31=A50,TRUE,FALSE),(IF(Advies!$Y$32,TRUE,FALSE)))),(AND(IF(Advies!$Z$31=A50,TRUE,FALSE),(IF(Advies!$Z$32,TRUE,FALSE)))),(AND(IF(Advies!$AA$31=A50,TRUE,FALSE),(IF(Advies!$AA$32,TRUE,FALSE)))),(AND(IF(Advies!$AB$31=A50,TRUE,FALSE),(IF(Advies!$AB$32,TRUE,FALSE)))),(AND(IF(Advies!$AC$31=A50,TRUE,FALSE),(IF(Advies!$AC$32,TRUE,FALSE)))),(AND(IF(Advies!$AD$31=A50,TRUE,FALSE),(IF(Advies!$AD$32,TRUE,FALSE)))),(AND(IF(Advies!$AE$31=A50,TRUE,FALSE),(IF(Advies!$AE$32,TRUE,FALSE)))),(AND(IF(Advies!$AF$31=A50,TRUE,FALSE),(IF(Advies!$AF$32,TRUE,FALSE)))),(AND(IF(Advies!$AG$31=A50,TRUE,FALSE),(IF(Advies!$AG$32,TRUE,FALSE)))))</f>
        <v>0</v>
      </c>
      <c r="L50" s="202" t="b">
        <f>OR((AND(IF(Advies!$X$35=A50,TRUE,FALSE),(IF(Advies!$X$36,TRUE,FALSE)))),(AND(IF(Advies!$Y$35=A50,TRUE,FALSE),(IF(Advies!$Y$36,TRUE,FALSE)))),(AND(IF(Advies!$Z$35=A50,TRUE,FALSE),(IF(Advies!$Z$36,TRUE,FALSE)))),(AND(IF(Advies!$AA$35=A50,TRUE,FALSE),(IF(Advies!$AA$36,TRUE,FALSE)))),(AND(IF(Advies!$AB$35=A50,TRUE,FALSE),(IF(Advies!$AB$36,TRUE,FALSE)))),(AND(IF(Advies!$AC$35=A50,TRUE,FALSE),(IF(Advies!$AC$36,TRUE,FALSE)))),(AND(IF(Advies!$AD$35=A50,TRUE,FALSE),(IF(Advies!$AD$36,TRUE,FALSE)))),(AND(IF(Advies!$AE$35=A50,TRUE,FALSE),(IF(Advies!$AE$36,TRUE,FALSE)))),(AND(IF(Advies!$AF$35=A50,TRUE,FALSE),(IF(Advies!$AF$36,TRUE,FALSE)))),(AND(IF(Advies!$AG$35=A50,TRUE,FALSE),(IF(Advies!$AG$36,TRUE,FALSE)))))</f>
        <v>0</v>
      </c>
      <c r="M50" s="202" t="b">
        <f>OR((AND(IF(Advies!$X$40=A50,TRUE,FALSE),(IF(Advies!$X$41,TRUE,FALSE)))),(AND(IF(Advies!$Y$40=A50,TRUE,FALSE),(IF(Advies!$Y$41,TRUE,FALSE)))),(AND(IF(Advies!$Z$40=A50,TRUE,FALSE),(IF(Advies!$Z$41,TRUE,FALSE)))),(AND(IF(Advies!$AA$40=A50,TRUE,FALSE),(IF(Advies!$AA$41,TRUE,FALSE)))),(AND(IF(Advies!$AB$40=A50,TRUE,FALSE),(IF(Advies!$AB$41,TRUE,FALSE)))),(AND(IF(Advies!$AC$40=A50,TRUE,FALSE),(IF(Advies!$AC$41,TRUE,FALSE)))),(AND(IF(Advies!$AD$40=A50,TRUE,FALSE),(IF(Advies!$AD$41,TRUE,FALSE)))),(AND(IF(Advies!$AE$40=A50,TRUE,FALSE),(IF(Advies!$AE$41,TRUE,FALSE)))),(AND(IF(Advies!$AF$40=A50,TRUE,FALSE),(IF(Advies!$AF$41,TRUE,FALSE)))),(AND(IF(Advies!$AG$40=A50,TRUE,FALSE),(IF(Advies!$AG$41,TRUE,FALSE)))))</f>
        <v>0</v>
      </c>
      <c r="N50" s="202" t="b">
        <f>OR((AND(IF(Advies!$X$44=A50,TRUE,FALSE),(IF(Advies!$X$45,TRUE,FALSE)))),(AND(IF(Advies!$Y$44=A50,TRUE,FALSE),(IF(Advies!$Y$45,TRUE,FALSE)))),(AND(IF(Advies!$Z$44=A50,TRUE,FALSE),(IF(Advies!$Z$45,TRUE,FALSE)))),(AND(IF(Advies!$AA$44=A50,TRUE,FALSE),(IF(Advies!$AA$45,TRUE,FALSE)))),(AND(IF(Advies!$AB$44=A50,TRUE,FALSE),(IF(Advies!$AB$45,TRUE,FALSE)))),(AND(IF(Advies!$AC$44=A50,TRUE,FALSE),(IF(Advies!$AC$45,TRUE,FALSE)))),(AND(IF(Advies!$AD$44=A50,TRUE,FALSE),(IF(Advies!$AD$45,TRUE,FALSE)))),(AND(IF(Advies!$AE$44=A50,TRUE,FALSE),(IF(Advies!$AE$45,TRUE,FALSE)))),(AND(IF(Advies!$AF$44=A50,TRUE,FALSE),(IF(Advies!$AF$45,TRUE,FALSE)))),(AND(IF(Advies!$AG$44=A50,TRUE,FALSE),(IF(Advies!$AG$45,TRUE,FALSE)))))</f>
        <v>0</v>
      </c>
      <c r="O50" s="202" t="b">
        <f>OR((AND(IF(Advies!$X$49=A50,TRUE,FALSE),(IF(Advies!$X$50,TRUE,FALSE)))),(AND(IF(Advies!$Y$49=A50,TRUE,FALSE),(IF(Advies!$Y$50,TRUE,FALSE)))),(AND(IF(Advies!$Z$49=A50,TRUE,FALSE),(IF(Advies!$Z$50,TRUE,FALSE)))),(AND(IF(Advies!$AA$49=A50,TRUE,FALSE),(IF(Advies!$AA$50,TRUE,FALSE)))),(AND(IF(Advies!$AB$49=A50,TRUE,FALSE),(IF(Advies!$AB$50,TRUE,FALSE)))),(AND(IF(Advies!$AC$49=A50,TRUE,FALSE),(IF(Advies!$AC$50,TRUE,FALSE)))),(AND(IF(Advies!$AD$49=A50,TRUE,FALSE),(IF(Advies!$AD$50,TRUE,FALSE)))),(AND(IF(Advies!$AE$49=A50,TRUE,FALSE),(IF(Advies!$AE$50,TRUE,FALSE)))),(AND(IF(Advies!$AF$49=A50,TRUE,FALSE),(IF(Advies!$AF$50,TRUE,FALSE)))),(AND(IF(Advies!$AG$49=A50,TRUE,FALSE),(IF(Advies!$AG$50,TRUE,FALSE)))))</f>
        <v>0</v>
      </c>
      <c r="P50" s="202" t="b">
        <f>OR((AND(IF(Advies!$X$53=A50,TRUE,FALSE),(IF(Advies!$X$54,TRUE,FALSE)))),(AND(IF(Advies!$Y$53=A50,TRUE,FALSE),(IF(Advies!$Y$54,TRUE,FALSE)))),(AND(IF(Advies!$Z$53=A50,TRUE,FALSE),(IF(Advies!$Z$54,TRUE,FALSE)))),(AND(IF(Advies!$AA$53=A50,TRUE,FALSE),(IF(Advies!$AA$54,TRUE,FALSE)))),(AND(IF(Advies!$AB$53=A50,TRUE,FALSE),(IF(Advies!$AB$54,TRUE,FALSE)))),(AND(IF(Advies!$AC$53=A50,TRUE,FALSE),(IF(Advies!$AC$54,TRUE,FALSE)))),(AND(IF(Advies!$AD$53=A50,TRUE,FALSE),(IF(Advies!$AD$54,TRUE,FALSE)))),(AND(IF(Advies!$AE$53=A50,TRUE,FALSE),(IF(Advies!$AE$54,TRUE,FALSE)))),(AND(IF(Advies!$AF$53=A50,TRUE,FALSE),(IF(Advies!$AF$54,TRUE,FALSE)))),(AND(IF(Advies!$AG$53=A50,TRUE,FALSE),(IF(Advies!$AG$54,TRUE,FALSE)))))</f>
        <v>0</v>
      </c>
      <c r="Q50" s="202" t="b">
        <f>OR((AND(IF(Advies!$X$57=A50,TRUE,FALSE),(IF(Advies!$X$58,TRUE,FALSE)))),(AND(IF(Advies!$Y$57=A50,TRUE,FALSE),(IF(Advies!$Y$58,TRUE,FALSE)))),(AND(IF(Advies!$Z$57=A50,TRUE,FALSE),(IF(Advies!$Z$58,TRUE,FALSE)))),(AND(IF(Advies!$AA$57=A50,TRUE,FALSE),(IF(Advies!$AA$58,TRUE,FALSE)))),(AND(IF(Advies!$AB$57=A50,TRUE,FALSE),(IF(Advies!$AB$58,TRUE,FALSE)))),(AND(IF(Advies!$AC$57=A50,TRUE,FALSE),(IF(Advies!$AC$58,TRUE,FALSE)))),(AND(IF(Advies!$AD$57=A50,TRUE,FALSE),(IF(Advies!$AD$58,TRUE,FALSE)))),(AND(IF(Advies!$AE$57=A50,TRUE,FALSE),(IF(Advies!$AE$58,TRUE,FALSE)))),(AND(IF(Advies!$AF$57=A50,TRUE,FALSE),(IF(Advies!$AF$58,TRUE,FALSE)))),(AND(IF(Advies!$AG$57=A50,TRUE,FALSE),(IF(Advies!$AG$58,TRUE,FALSE)))))</f>
        <v>0</v>
      </c>
      <c r="R50" s="202" t="b">
        <f>OR((AND(IF(Advies!$X$61=A50,TRUE,FALSE),(IF(Advies!$X$62,TRUE,FALSE)))),(AND(IF(Advies!$Y$61=A50,TRUE,FALSE),(IF(Advies!$Y$62,TRUE,FALSE)))),(AND(IF(Advies!$Z$61=A50,TRUE,FALSE),(IF(Advies!$Z$62,TRUE,FALSE)))),(AND(IF(Advies!$AA$61=A50,TRUE,FALSE),(IF(Advies!$AA$62,TRUE,FALSE)))),(AND(IF(Advies!$AB$61=A50,TRUE,FALSE),(IF(Advies!$AB$62,TRUE,FALSE)))),(AND(IF(Advies!$AC$61=A50,TRUE,FALSE),(IF(Advies!$AC$62,TRUE,FALSE)))),(AND(IF(Advies!$AD$61=A50,TRUE,FALSE),(IF(Advies!$AD$62,TRUE,FALSE)))),(AND(IF(Advies!$AE$61=A50,TRUE,FALSE),(IF(Advies!$AE$62,TRUE,FALSE)))),(AND(IF(Advies!$AF$61=A50,TRUE,FALSE),(IF(Advies!$AF$62,TRUE,FALSE)))),(AND(IF(Advies!$AG$61=A50,TRUE,FALSE),(IF(Advies!$AG$62,TRUE,FALSE)))))</f>
        <v>0</v>
      </c>
      <c r="S50" s="202" t="b">
        <f>OR((AND(IF(Advies!$X$66=A50,TRUE,FALSE),(IF(Advies!$X$67,TRUE,FALSE)))),(AND(IF(Advies!$Y$66=A50,TRUE,FALSE),(IF(Advies!$Y$67,TRUE,FALSE)))),(AND(IF(Advies!$Z$66=A50,TRUE,FALSE),(IF(Advies!$Z$67,TRUE,FALSE)))),(AND(IF(Advies!$AA$66=A50,TRUE,FALSE),(IF(Advies!$AA$67,TRUE,FALSE)))),(AND(IF(Advies!$AB$66=A50,TRUE,FALSE),(IF(Advies!$AB$67,TRUE,FALSE)))),(AND(IF(Advies!$AC$66=A50,TRUE,FALSE),(IF(Advies!$AC$67,TRUE,FALSE)))),(AND(IF(Advies!$AD$66=A50,TRUE,FALSE),(IF(Advies!$AD$67,TRUE,FALSE)))),(AND(IF(Advies!$AE$66=A50,TRUE,FALSE),(IF(Advies!$AE$67,TRUE,FALSE)))),(AND(IF(Advies!$AF$66=A50,TRUE,FALSE),(IF(Advies!$AF$67,TRUE,FALSE)))),(AND(IF(Advies!$AG$66=A50,TRUE,FALSE),(IF(Advies!$AG$67,TRUE,FALSE)))))</f>
        <v>0</v>
      </c>
      <c r="T50" s="202" t="b">
        <f>OR((AND(IF(Advies!$X$70=A50,TRUE,FALSE),(IF(Advies!$X$71,TRUE,FALSE)))),(AND(IF(Advies!$Y$70=A50,TRUE,FALSE),(IF(Advies!$Y$71,TRUE,FALSE)))),(AND(IF(Advies!$Z$70=A50,TRUE,FALSE),(IF(Advies!$Z$71,TRUE,FALSE)))),(AND(IF(Advies!$AA$70=A50,TRUE,FALSE),(IF(Advies!$AA$71,TRUE,FALSE)))),(AND(IF(Advies!$AB$70=A50,TRUE,FALSE),(IF(Advies!$AB$71,TRUE,FALSE)))),(AND(IF(Advies!$AC$70=A50,TRUE,FALSE),(IF(Advies!$AC$71,TRUE,FALSE)))),(AND(IF(Advies!$AD$70=A50,TRUE,FALSE),(IF(Advies!$AD$71,TRUE,FALSE)))),(AND(IF(Advies!$AE$70=A50,TRUE,FALSE),(IF(Advies!$AE$71,TRUE,FALSE)))),(AND(IF(Advies!$AF$70=A50,TRUE,FALSE),(IF(Advies!$AF$71,TRUE,FALSE)))),(AND(IF(Advies!$AG$70=A50,TRUE,FALSE),(IF(Advies!$AG$71,TRUE,FALSE)))))</f>
        <v>0</v>
      </c>
      <c r="U50" s="202" t="b">
        <f>OR((AND(IF(Advies!$X$74=A50,TRUE,FALSE),(IF(Advies!$X$75,TRUE,FALSE)))),(AND(IF(Advies!$Y$74=A50,TRUE,FALSE),(IF(Advies!$Y$75,TRUE,FALSE)))),(AND(IF(Advies!$Z$74=A50,TRUE,FALSE),(IF(Advies!$Z$75,TRUE,FALSE)))),(AND(IF(Advies!$AA$74=A50,TRUE,FALSE),(IF(Advies!$AA$75,TRUE,FALSE)))),(AND(IF(Advies!$AB$74=A50,TRUE,FALSE),(IF(Advies!$AB$75,TRUE,FALSE)))),(AND(IF(Advies!$AC$74=A50,TRUE,FALSE),(IF(Advies!$AC$75,TRUE,FALSE)))),(AND(IF(Advies!$AD$74=A50,TRUE,FALSE),(IF(Advies!$AD$75,TRUE,FALSE)))),(AND(IF(Advies!$AE$74=A50,TRUE,FALSE),(IF(Advies!$AE$75,TRUE,FALSE)))),(AND(IF(Advies!$AF$74=A50,TRUE,FALSE),(IF(Advies!$AF$75,TRUE,FALSE)))),(AND(IF(Advies!$AG$74=A50,TRUE,FALSE),(IF(Advies!$AG$75,TRUE,FALSE)))))</f>
        <v>0</v>
      </c>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row>
    <row r="51" spans="1:65" x14ac:dyDescent="0.25">
      <c r="A51" s="35"/>
      <c r="B51" s="35"/>
      <c r="C51" s="35"/>
      <c r="D51" s="35"/>
      <c r="E51" s="35"/>
      <c r="F51" s="35"/>
      <c r="G51" s="230"/>
      <c r="H51" s="35"/>
      <c r="I51" s="35"/>
      <c r="J51" s="35"/>
      <c r="K51" s="35"/>
      <c r="L51" s="35"/>
      <c r="M51" s="35"/>
      <c r="N51" s="35"/>
      <c r="O51" s="35"/>
      <c r="P51" s="35"/>
      <c r="Q51" s="35"/>
      <c r="R51" s="35"/>
      <c r="S51" s="35"/>
      <c r="T51" s="35"/>
      <c r="U51" s="35"/>
      <c r="V51" s="35"/>
      <c r="W51" s="35"/>
      <c r="X51" s="35"/>
      <c r="Y51" s="35"/>
      <c r="Z51" s="35"/>
      <c r="AA51" s="35"/>
      <c r="AB51" s="35"/>
      <c r="AC51" s="35"/>
      <c r="AD51" s="35"/>
      <c r="AE51" s="35"/>
      <c r="AF51" s="35"/>
      <c r="AG51" s="35"/>
      <c r="AH51" s="35"/>
      <c r="AI51" s="35"/>
      <c r="AJ51" s="35"/>
      <c r="AK51" s="35"/>
      <c r="AL51" s="35"/>
      <c r="AM51" s="35"/>
      <c r="AN51" s="35"/>
      <c r="AO51" s="35"/>
      <c r="AP51" s="35"/>
      <c r="AQ51" s="35"/>
      <c r="AR51" s="35"/>
      <c r="AS51" s="35"/>
      <c r="AT51" s="35"/>
      <c r="AU51" s="35"/>
      <c r="AV51" s="35"/>
      <c r="AW51" s="35"/>
      <c r="AX51" s="35"/>
      <c r="AY51" s="35"/>
      <c r="AZ51" s="35"/>
      <c r="BA51" s="35"/>
      <c r="BB51" s="35"/>
      <c r="BC51" s="35"/>
      <c r="BD51" s="35"/>
      <c r="BE51" s="35"/>
      <c r="BF51" s="35"/>
      <c r="BG51" s="35"/>
      <c r="BH51" s="35"/>
      <c r="BI51" s="35"/>
      <c r="BJ51" s="35"/>
      <c r="BK51" s="35"/>
      <c r="BL51" s="35"/>
      <c r="BM51" s="35"/>
    </row>
    <row r="52" spans="1:65" x14ac:dyDescent="0.25">
      <c r="A52" s="35"/>
      <c r="B52" s="35"/>
      <c r="C52" s="35"/>
      <c r="D52" s="35"/>
      <c r="E52" s="35"/>
      <c r="F52" s="35"/>
      <c r="G52" s="230"/>
      <c r="H52" s="35"/>
      <c r="I52" s="35"/>
      <c r="J52" s="35"/>
      <c r="K52" s="35"/>
      <c r="L52" s="35"/>
      <c r="M52" s="35"/>
      <c r="N52" s="35"/>
      <c r="O52" s="35"/>
      <c r="P52" s="35"/>
      <c r="Q52" s="35"/>
      <c r="R52" s="35"/>
      <c r="S52" s="35"/>
      <c r="T52" s="35"/>
      <c r="U52" s="35"/>
      <c r="V52" s="35"/>
      <c r="W52" s="35"/>
      <c r="X52" s="35"/>
      <c r="Y52" s="35"/>
      <c r="Z52" s="35"/>
      <c r="AA52" s="35"/>
      <c r="AB52" s="35"/>
      <c r="AC52" s="35"/>
      <c r="AD52" s="35"/>
      <c r="AE52" s="35"/>
      <c r="AF52" s="35"/>
      <c r="AG52" s="35"/>
      <c r="AH52" s="35"/>
      <c r="AI52" s="35"/>
      <c r="AJ52" s="35"/>
      <c r="AK52" s="35"/>
      <c r="AL52" s="35"/>
      <c r="AM52" s="35"/>
      <c r="AN52" s="35"/>
      <c r="AO52" s="35"/>
      <c r="AP52" s="35"/>
      <c r="AQ52" s="35"/>
      <c r="AR52" s="35"/>
      <c r="AS52" s="35"/>
      <c r="AT52" s="35"/>
      <c r="AU52" s="35"/>
      <c r="AV52" s="35"/>
      <c r="AW52" s="35"/>
      <c r="AX52" s="35"/>
      <c r="AY52" s="35"/>
      <c r="AZ52" s="35"/>
      <c r="BA52" s="35"/>
      <c r="BB52" s="35"/>
      <c r="BC52" s="35"/>
      <c r="BD52" s="35"/>
      <c r="BE52" s="35"/>
      <c r="BF52" s="35"/>
      <c r="BG52" s="35"/>
      <c r="BH52" s="35"/>
      <c r="BI52" s="35"/>
      <c r="BJ52" s="35"/>
      <c r="BK52" s="35"/>
      <c r="BL52" s="35"/>
      <c r="BM52" s="35"/>
    </row>
    <row r="53" spans="1:65" x14ac:dyDescent="0.25">
      <c r="A53" s="35"/>
      <c r="B53" s="35"/>
      <c r="C53" s="35"/>
      <c r="D53" s="35"/>
      <c r="E53" s="35"/>
      <c r="F53" s="35"/>
      <c r="G53" s="230"/>
      <c r="H53" s="35"/>
      <c r="I53" s="35"/>
      <c r="J53" s="35"/>
      <c r="K53" s="35"/>
      <c r="L53" s="35"/>
      <c r="M53" s="35"/>
      <c r="N53" s="35"/>
      <c r="O53" s="35"/>
      <c r="P53" s="35"/>
      <c r="Q53" s="35"/>
      <c r="R53" s="35"/>
      <c r="S53" s="35"/>
      <c r="T53" s="35"/>
      <c r="U53" s="35"/>
      <c r="V53" s="35"/>
      <c r="W53" s="35"/>
      <c r="X53" s="35"/>
      <c r="Y53" s="35"/>
      <c r="Z53" s="35"/>
      <c r="AA53" s="35"/>
      <c r="AB53" s="35"/>
      <c r="AC53" s="35"/>
      <c r="AD53" s="35"/>
      <c r="AE53" s="35"/>
      <c r="AF53" s="35"/>
      <c r="AG53" s="35"/>
      <c r="AH53" s="35"/>
      <c r="AI53" s="35"/>
      <c r="AJ53" s="35"/>
      <c r="AK53" s="35"/>
      <c r="AL53" s="35"/>
      <c r="AM53" s="35"/>
      <c r="AN53" s="35"/>
      <c r="AO53" s="35"/>
      <c r="AP53" s="35"/>
      <c r="AQ53" s="35"/>
      <c r="AR53" s="35"/>
      <c r="AS53" s="35"/>
      <c r="AT53" s="35"/>
      <c r="AU53" s="35"/>
      <c r="AV53" s="35"/>
      <c r="AW53" s="35"/>
      <c r="AX53" s="35"/>
      <c r="AY53" s="35"/>
      <c r="AZ53" s="35"/>
      <c r="BA53" s="35"/>
      <c r="BB53" s="35"/>
      <c r="BC53" s="35"/>
      <c r="BD53" s="35"/>
      <c r="BE53" s="35"/>
      <c r="BF53" s="35"/>
      <c r="BG53" s="35"/>
      <c r="BH53" s="35"/>
      <c r="BI53" s="35"/>
      <c r="BJ53" s="35"/>
      <c r="BK53" s="35"/>
      <c r="BL53" s="35"/>
      <c r="BM53" s="35"/>
    </row>
    <row r="54" spans="1:65" x14ac:dyDescent="0.25">
      <c r="A54" s="35"/>
      <c r="B54" s="35"/>
      <c r="C54" s="35"/>
      <c r="D54" s="35"/>
      <c r="E54" s="35"/>
      <c r="F54" s="35"/>
      <c r="G54" s="230"/>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row>
    <row r="55" spans="1:65" x14ac:dyDescent="0.25">
      <c r="A55" s="35"/>
      <c r="B55" s="35"/>
      <c r="C55" s="35"/>
      <c r="D55" s="35"/>
      <c r="E55" s="35"/>
      <c r="F55" s="35"/>
      <c r="G55" s="230"/>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row>
    <row r="56" spans="1:65" x14ac:dyDescent="0.25">
      <c r="A56" s="35"/>
      <c r="B56" s="35"/>
      <c r="C56" s="35"/>
      <c r="D56" s="35"/>
      <c r="E56" s="35"/>
      <c r="F56" s="35"/>
      <c r="G56" s="230"/>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c r="AG56" s="35"/>
      <c r="AH56" s="35"/>
      <c r="AI56" s="35"/>
      <c r="AJ56" s="35"/>
      <c r="AK56" s="35"/>
      <c r="AL56" s="35"/>
      <c r="AM56" s="35"/>
      <c r="AN56" s="35"/>
      <c r="AO56" s="35"/>
      <c r="AP56" s="35"/>
      <c r="AQ56" s="35"/>
      <c r="AR56" s="35"/>
      <c r="AS56" s="35"/>
      <c r="AT56" s="35"/>
      <c r="AU56" s="35"/>
      <c r="AV56" s="35"/>
      <c r="AW56" s="35"/>
      <c r="AX56" s="35"/>
      <c r="AY56" s="35"/>
      <c r="AZ56" s="35"/>
      <c r="BA56" s="35"/>
      <c r="BB56" s="35"/>
      <c r="BC56" s="35"/>
      <c r="BD56" s="35"/>
      <c r="BE56" s="35"/>
      <c r="BF56" s="35"/>
      <c r="BG56" s="35"/>
      <c r="BH56" s="35"/>
      <c r="BI56" s="35"/>
      <c r="BJ56" s="35"/>
      <c r="BK56" s="35"/>
      <c r="BL56" s="35"/>
      <c r="BM56" s="35"/>
    </row>
    <row r="57" spans="1:65" x14ac:dyDescent="0.25">
      <c r="A57" s="35"/>
      <c r="B57" s="35"/>
      <c r="C57" s="35"/>
      <c r="D57" s="35"/>
      <c r="E57" s="35"/>
      <c r="F57" s="35"/>
      <c r="G57" s="230"/>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row>
    <row r="58" spans="1:65" x14ac:dyDescent="0.25">
      <c r="A58" s="35"/>
      <c r="B58" s="35"/>
      <c r="C58" s="35"/>
      <c r="D58" s="35"/>
      <c r="E58" s="35"/>
      <c r="F58" s="35"/>
      <c r="G58" s="230"/>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5"/>
      <c r="AI58" s="35"/>
      <c r="AJ58" s="35"/>
      <c r="AK58" s="35"/>
      <c r="AL58" s="35"/>
      <c r="AM58" s="35"/>
      <c r="AN58" s="35"/>
      <c r="AO58" s="35"/>
      <c r="AP58" s="35"/>
      <c r="AQ58" s="35"/>
      <c r="AR58" s="35"/>
      <c r="AS58" s="35"/>
      <c r="AT58" s="35"/>
      <c r="AU58" s="35"/>
      <c r="AV58" s="35"/>
      <c r="AW58" s="35"/>
      <c r="AX58" s="35"/>
      <c r="AY58" s="35"/>
      <c r="AZ58" s="35"/>
      <c r="BA58" s="35"/>
      <c r="BB58" s="35"/>
      <c r="BC58" s="35"/>
      <c r="BD58" s="35"/>
      <c r="BE58" s="35"/>
      <c r="BF58" s="35"/>
      <c r="BG58" s="35"/>
      <c r="BH58" s="35"/>
      <c r="BI58" s="35"/>
      <c r="BJ58" s="35"/>
      <c r="BK58" s="35"/>
      <c r="BL58" s="35"/>
      <c r="BM58" s="35"/>
    </row>
    <row r="59" spans="1:65" x14ac:dyDescent="0.25">
      <c r="A59" s="35"/>
      <c r="B59" s="35"/>
      <c r="C59" s="35"/>
      <c r="D59" s="35"/>
      <c r="E59" s="35"/>
      <c r="F59" s="35"/>
      <c r="G59" s="230"/>
      <c r="H59" s="35"/>
      <c r="I59" s="35"/>
      <c r="J59" s="35"/>
      <c r="K59" s="35"/>
      <c r="L59" s="35"/>
      <c r="M59" s="35"/>
      <c r="N59" s="35"/>
      <c r="O59" s="35"/>
      <c r="P59" s="35"/>
      <c r="Q59" s="35"/>
      <c r="R59" s="35"/>
      <c r="S59" s="35"/>
      <c r="T59" s="35"/>
      <c r="U59" s="35"/>
      <c r="V59" s="35"/>
      <c r="W59" s="35"/>
      <c r="X59" s="35"/>
      <c r="Y59" s="35"/>
      <c r="Z59" s="35"/>
      <c r="AA59" s="35"/>
      <c r="AB59" s="35"/>
      <c r="AC59" s="35"/>
      <c r="AD59" s="35"/>
      <c r="AE59" s="35"/>
      <c r="AF59" s="35"/>
      <c r="AG59" s="35"/>
      <c r="AH59" s="35"/>
      <c r="AI59" s="35"/>
      <c r="AJ59" s="35"/>
      <c r="AK59" s="35"/>
      <c r="AL59" s="35"/>
      <c r="AM59" s="35"/>
      <c r="AN59" s="35"/>
      <c r="AO59" s="35"/>
      <c r="AP59" s="35"/>
      <c r="AQ59" s="35"/>
      <c r="AR59" s="35"/>
      <c r="AS59" s="35"/>
      <c r="AT59" s="35"/>
      <c r="AU59" s="35"/>
      <c r="AV59" s="35"/>
      <c r="AW59" s="35"/>
      <c r="AX59" s="35"/>
      <c r="AY59" s="35"/>
      <c r="AZ59" s="35"/>
      <c r="BA59" s="35"/>
      <c r="BB59" s="35"/>
      <c r="BC59" s="35"/>
      <c r="BD59" s="35"/>
      <c r="BE59" s="35"/>
      <c r="BF59" s="35"/>
      <c r="BG59" s="35"/>
      <c r="BH59" s="35"/>
      <c r="BI59" s="35"/>
      <c r="BJ59" s="35"/>
      <c r="BK59" s="35"/>
      <c r="BL59" s="35"/>
      <c r="BM59" s="35"/>
    </row>
    <row r="60" spans="1:65" x14ac:dyDescent="0.25">
      <c r="A60" s="35"/>
      <c r="B60" s="35"/>
      <c r="C60" s="35"/>
      <c r="D60" s="35"/>
      <c r="E60" s="35"/>
      <c r="F60" s="35"/>
      <c r="G60" s="230"/>
      <c r="H60" s="35"/>
      <c r="I60" s="35"/>
      <c r="J60" s="35"/>
      <c r="K60" s="35"/>
      <c r="L60" s="35"/>
      <c r="M60" s="35"/>
      <c r="N60" s="35"/>
      <c r="O60" s="35"/>
      <c r="P60" s="35"/>
      <c r="Q60" s="35"/>
      <c r="R60" s="35"/>
      <c r="S60" s="35"/>
      <c r="T60" s="35"/>
      <c r="U60" s="35"/>
      <c r="V60" s="35"/>
      <c r="W60" s="35"/>
      <c r="X60" s="35"/>
      <c r="Y60" s="35"/>
      <c r="Z60" s="35"/>
      <c r="AA60" s="35"/>
      <c r="AB60" s="35"/>
      <c r="AC60" s="35"/>
      <c r="AD60" s="35"/>
      <c r="AE60" s="35"/>
      <c r="AF60" s="35"/>
      <c r="AG60" s="35"/>
      <c r="AH60" s="35"/>
      <c r="AI60" s="35"/>
      <c r="AJ60" s="35"/>
      <c r="AK60" s="35"/>
      <c r="AL60" s="35"/>
      <c r="AM60" s="35"/>
      <c r="AN60" s="35"/>
      <c r="AO60" s="35"/>
      <c r="AP60" s="35"/>
      <c r="AQ60" s="35"/>
      <c r="AR60" s="35"/>
      <c r="AS60" s="35"/>
      <c r="AT60" s="35"/>
      <c r="AU60" s="35"/>
      <c r="AV60" s="35"/>
      <c r="AW60" s="35"/>
      <c r="AX60" s="35"/>
      <c r="AY60" s="35"/>
      <c r="AZ60" s="35"/>
      <c r="BA60" s="35"/>
      <c r="BB60" s="35"/>
      <c r="BC60" s="35"/>
      <c r="BD60" s="35"/>
      <c r="BE60" s="35"/>
      <c r="BF60" s="35"/>
      <c r="BG60" s="35"/>
      <c r="BH60" s="35"/>
      <c r="BI60" s="35"/>
      <c r="BJ60" s="35"/>
      <c r="BK60" s="35"/>
      <c r="BL60" s="35"/>
      <c r="BM60" s="35"/>
    </row>
    <row r="61" spans="1:65" x14ac:dyDescent="0.25">
      <c r="A61" s="35"/>
      <c r="B61" s="35"/>
      <c r="C61" s="35"/>
      <c r="D61" s="35"/>
      <c r="E61" s="35"/>
      <c r="F61" s="35"/>
      <c r="G61" s="230"/>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row>
    <row r="62" spans="1:65" x14ac:dyDescent="0.25">
      <c r="A62" s="35"/>
      <c r="B62" s="35"/>
      <c r="C62" s="35"/>
      <c r="D62" s="35"/>
      <c r="E62" s="35"/>
      <c r="F62" s="35"/>
      <c r="G62" s="230"/>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row>
    <row r="63" spans="1:65" x14ac:dyDescent="0.25">
      <c r="A63" s="35"/>
      <c r="B63" s="35"/>
      <c r="C63" s="35"/>
      <c r="D63" s="35"/>
      <c r="E63" s="35"/>
      <c r="F63" s="35"/>
      <c r="G63" s="230"/>
      <c r="H63" s="35"/>
      <c r="I63" s="35"/>
      <c r="J63" s="35"/>
      <c r="K63" s="35"/>
      <c r="L63" s="35"/>
      <c r="M63" s="35"/>
      <c r="N63" s="35"/>
      <c r="O63" s="35"/>
      <c r="P63" s="35"/>
      <c r="Q63" s="35"/>
      <c r="R63" s="35"/>
      <c r="S63" s="35"/>
      <c r="T63" s="35"/>
      <c r="U63" s="35"/>
      <c r="V63" s="35"/>
      <c r="W63" s="35"/>
      <c r="X63" s="35"/>
      <c r="Y63" s="35"/>
      <c r="Z63" s="35"/>
      <c r="AA63" s="35"/>
      <c r="AB63" s="35"/>
      <c r="AC63" s="35"/>
      <c r="AD63" s="35"/>
      <c r="AE63" s="35"/>
      <c r="AF63" s="35"/>
      <c r="AG63" s="35"/>
      <c r="AH63" s="35"/>
      <c r="AI63" s="35"/>
      <c r="AJ63" s="35"/>
      <c r="AK63" s="35"/>
      <c r="AL63" s="35"/>
      <c r="AM63" s="35"/>
      <c r="AN63" s="35"/>
      <c r="AO63" s="35"/>
      <c r="AP63" s="35"/>
      <c r="AQ63" s="35"/>
      <c r="AR63" s="35"/>
      <c r="AS63" s="35"/>
      <c r="AT63" s="35"/>
      <c r="AU63" s="35"/>
      <c r="AV63" s="35"/>
      <c r="AW63" s="35"/>
      <c r="AX63" s="35"/>
      <c r="AY63" s="35"/>
      <c r="AZ63" s="35"/>
      <c r="BA63" s="35"/>
      <c r="BB63" s="35"/>
      <c r="BC63" s="35"/>
      <c r="BD63" s="35"/>
      <c r="BE63" s="35"/>
      <c r="BF63" s="35"/>
      <c r="BG63" s="35"/>
      <c r="BH63" s="35"/>
      <c r="BI63" s="35"/>
      <c r="BJ63" s="35"/>
      <c r="BK63" s="35"/>
      <c r="BL63" s="35"/>
      <c r="BM63" s="35"/>
    </row>
    <row r="64" spans="1:65" x14ac:dyDescent="0.25">
      <c r="A64" s="35"/>
      <c r="B64" s="35"/>
      <c r="C64" s="35"/>
      <c r="D64" s="35"/>
      <c r="E64" s="35"/>
      <c r="F64" s="35"/>
      <c r="G64" s="230"/>
      <c r="H64" s="35"/>
      <c r="I64" s="35"/>
      <c r="J64" s="35"/>
      <c r="K64" s="35"/>
      <c r="L64" s="35"/>
      <c r="M64" s="35"/>
      <c r="N64" s="35"/>
      <c r="O64" s="35"/>
      <c r="P64" s="35"/>
      <c r="Q64" s="35"/>
      <c r="R64" s="35"/>
      <c r="S64" s="35"/>
      <c r="T64" s="35"/>
      <c r="U64" s="35"/>
      <c r="V64" s="35"/>
      <c r="W64" s="35"/>
      <c r="X64" s="35"/>
      <c r="Y64" s="35"/>
      <c r="Z64" s="35"/>
      <c r="AA64" s="35"/>
      <c r="AB64" s="35"/>
      <c r="AC64" s="35"/>
      <c r="AD64" s="35"/>
      <c r="AE64" s="35"/>
      <c r="AF64" s="35"/>
      <c r="AG64" s="35"/>
      <c r="AH64" s="35"/>
      <c r="AI64" s="35"/>
      <c r="AJ64" s="35"/>
      <c r="AK64" s="35"/>
      <c r="AL64" s="35"/>
      <c r="AM64" s="35"/>
      <c r="AN64" s="35"/>
      <c r="AO64" s="35"/>
      <c r="AP64" s="35"/>
      <c r="AQ64" s="35"/>
      <c r="AR64" s="35"/>
      <c r="AS64" s="35"/>
      <c r="AT64" s="35"/>
      <c r="AU64" s="35"/>
      <c r="AV64" s="35"/>
      <c r="AW64" s="35"/>
      <c r="AX64" s="35"/>
      <c r="AY64" s="35"/>
      <c r="AZ64" s="35"/>
      <c r="BA64" s="35"/>
      <c r="BB64" s="35"/>
      <c r="BC64" s="35"/>
      <c r="BD64" s="35"/>
      <c r="BE64" s="35"/>
      <c r="BF64" s="35"/>
      <c r="BG64" s="35"/>
      <c r="BH64" s="35"/>
      <c r="BI64" s="35"/>
      <c r="BJ64" s="35"/>
      <c r="BK64" s="35"/>
      <c r="BL64" s="35"/>
      <c r="BM64" s="35"/>
    </row>
    <row r="65" spans="1:65" x14ac:dyDescent="0.25">
      <c r="A65" s="35"/>
      <c r="B65" s="35"/>
      <c r="C65" s="35"/>
      <c r="D65" s="35"/>
      <c r="E65" s="35"/>
      <c r="F65" s="35"/>
      <c r="G65" s="230"/>
      <c r="H65" s="35"/>
      <c r="I65" s="35"/>
      <c r="J65" s="35"/>
      <c r="K65" s="35"/>
      <c r="L65" s="35"/>
      <c r="M65" s="35"/>
      <c r="N65" s="35"/>
      <c r="O65" s="35"/>
      <c r="P65" s="35"/>
      <c r="Q65" s="35"/>
      <c r="R65" s="35"/>
      <c r="S65" s="35"/>
      <c r="T65" s="35"/>
      <c r="U65" s="35"/>
      <c r="V65" s="35"/>
      <c r="W65" s="35"/>
      <c r="X65" s="35"/>
      <c r="Y65" s="35"/>
      <c r="Z65" s="35"/>
      <c r="AA65" s="35"/>
      <c r="AB65" s="35"/>
      <c r="AC65" s="35"/>
      <c r="AD65" s="35"/>
      <c r="AE65" s="35"/>
      <c r="AF65" s="35"/>
      <c r="AG65" s="35"/>
      <c r="AH65" s="35"/>
      <c r="AI65" s="35"/>
      <c r="AJ65" s="35"/>
      <c r="AK65" s="35"/>
      <c r="AL65" s="35"/>
      <c r="AM65" s="35"/>
      <c r="AN65" s="35"/>
      <c r="AO65" s="35"/>
      <c r="AP65" s="35"/>
      <c r="AQ65" s="35"/>
      <c r="AR65" s="35"/>
      <c r="AS65" s="35"/>
      <c r="AT65" s="35"/>
      <c r="AU65" s="35"/>
      <c r="AV65" s="35"/>
      <c r="AW65" s="35"/>
      <c r="AX65" s="35"/>
      <c r="AY65" s="35"/>
      <c r="AZ65" s="35"/>
      <c r="BA65" s="35"/>
      <c r="BB65" s="35"/>
      <c r="BC65" s="35"/>
      <c r="BD65" s="35"/>
      <c r="BE65" s="35"/>
      <c r="BF65" s="35"/>
      <c r="BG65" s="35"/>
      <c r="BH65" s="35"/>
      <c r="BI65" s="35"/>
      <c r="BJ65" s="35"/>
      <c r="BK65" s="35"/>
      <c r="BL65" s="35"/>
      <c r="BM65" s="35"/>
    </row>
    <row r="66" spans="1:65" x14ac:dyDescent="0.25">
      <c r="A66" s="35"/>
      <c r="B66" s="35"/>
      <c r="C66" s="35"/>
      <c r="D66" s="35"/>
      <c r="E66" s="35"/>
      <c r="F66" s="35"/>
      <c r="G66" s="230"/>
      <c r="H66" s="35"/>
      <c r="I66" s="35"/>
      <c r="J66" s="35"/>
      <c r="K66" s="35"/>
      <c r="L66" s="35"/>
      <c r="M66" s="35"/>
      <c r="N66" s="35"/>
      <c r="O66" s="35"/>
      <c r="P66" s="35"/>
      <c r="Q66" s="35"/>
      <c r="R66" s="35"/>
      <c r="S66" s="35"/>
      <c r="T66" s="35"/>
      <c r="U66" s="35"/>
      <c r="V66" s="35"/>
      <c r="W66" s="35"/>
      <c r="X66" s="35"/>
      <c r="Y66" s="35"/>
      <c r="Z66" s="35"/>
      <c r="AA66" s="35"/>
      <c r="AB66" s="35"/>
      <c r="AC66" s="35"/>
      <c r="AD66" s="35"/>
      <c r="AE66" s="35"/>
      <c r="AF66" s="35"/>
      <c r="AG66" s="35"/>
      <c r="AH66" s="35"/>
      <c r="AI66" s="35"/>
      <c r="AJ66" s="35"/>
      <c r="AK66" s="35"/>
      <c r="AL66" s="35"/>
      <c r="AM66" s="35"/>
      <c r="AN66" s="35"/>
      <c r="AO66" s="35"/>
      <c r="AP66" s="35"/>
      <c r="AQ66" s="35"/>
      <c r="AR66" s="35"/>
      <c r="AS66" s="35"/>
      <c r="AT66" s="35"/>
      <c r="AU66" s="35"/>
      <c r="AV66" s="35"/>
      <c r="AW66" s="35"/>
      <c r="AX66" s="35"/>
      <c r="AY66" s="35"/>
      <c r="AZ66" s="35"/>
      <c r="BA66" s="35"/>
      <c r="BB66" s="35"/>
      <c r="BC66" s="35"/>
      <c r="BD66" s="35"/>
      <c r="BE66" s="35"/>
      <c r="BF66" s="35"/>
      <c r="BG66" s="35"/>
      <c r="BH66" s="35"/>
      <c r="BI66" s="35"/>
      <c r="BJ66" s="35"/>
      <c r="BK66" s="35"/>
      <c r="BL66" s="35"/>
      <c r="BM66" s="35"/>
    </row>
    <row r="67" spans="1:65" x14ac:dyDescent="0.25">
      <c r="A67" s="35"/>
      <c r="B67" s="35"/>
      <c r="C67" s="35"/>
      <c r="D67" s="35"/>
      <c r="E67" s="35"/>
      <c r="F67" s="35"/>
      <c r="G67" s="230"/>
      <c r="H67" s="35"/>
      <c r="I67" s="35"/>
      <c r="J67" s="35"/>
      <c r="K67" s="35"/>
      <c r="L67" s="35"/>
      <c r="M67" s="35"/>
      <c r="N67" s="35"/>
      <c r="O67" s="35"/>
      <c r="P67" s="35"/>
      <c r="Q67" s="35"/>
      <c r="R67" s="35"/>
      <c r="S67" s="35"/>
      <c r="T67" s="35"/>
      <c r="U67" s="35"/>
      <c r="V67" s="35"/>
      <c r="W67" s="35"/>
      <c r="X67" s="35"/>
      <c r="Y67" s="35"/>
      <c r="Z67" s="35"/>
      <c r="AA67" s="35"/>
      <c r="AB67" s="35"/>
      <c r="AC67" s="35"/>
      <c r="AD67" s="35"/>
      <c r="AE67" s="35"/>
      <c r="AF67" s="35"/>
      <c r="AG67" s="35"/>
      <c r="AH67" s="35"/>
      <c r="AI67" s="35"/>
      <c r="AJ67" s="35"/>
      <c r="AK67" s="35"/>
      <c r="AL67" s="35"/>
      <c r="AM67" s="35"/>
      <c r="AN67" s="35"/>
      <c r="AO67" s="35"/>
      <c r="AP67" s="35"/>
      <c r="AQ67" s="35"/>
      <c r="AR67" s="35"/>
      <c r="AS67" s="35"/>
      <c r="AT67" s="35"/>
      <c r="AU67" s="35"/>
      <c r="AV67" s="35"/>
      <c r="AW67" s="35"/>
      <c r="AX67" s="35"/>
      <c r="AY67" s="35"/>
      <c r="AZ67" s="35"/>
      <c r="BA67" s="35"/>
      <c r="BB67" s="35"/>
      <c r="BC67" s="35"/>
      <c r="BD67" s="35"/>
      <c r="BE67" s="35"/>
      <c r="BF67" s="35"/>
      <c r="BG67" s="35"/>
      <c r="BH67" s="35"/>
      <c r="BI67" s="35"/>
      <c r="BJ67" s="35"/>
      <c r="BK67" s="35"/>
      <c r="BL67" s="35"/>
      <c r="BM67" s="35"/>
    </row>
    <row r="68" spans="1:65" x14ac:dyDescent="0.25">
      <c r="A68" s="35"/>
      <c r="B68" s="35"/>
      <c r="C68" s="35"/>
      <c r="D68" s="35"/>
      <c r="E68" s="35"/>
      <c r="F68" s="35"/>
      <c r="G68" s="230"/>
      <c r="H68" s="35"/>
      <c r="I68" s="35"/>
      <c r="J68" s="35"/>
      <c r="K68" s="35"/>
      <c r="L68" s="35"/>
      <c r="M68" s="35"/>
      <c r="N68" s="35"/>
      <c r="O68" s="35"/>
      <c r="P68" s="35"/>
      <c r="Q68" s="35"/>
      <c r="R68" s="35"/>
      <c r="S68" s="35"/>
      <c r="T68" s="35"/>
      <c r="U68" s="35"/>
      <c r="V68" s="35"/>
      <c r="W68" s="35"/>
      <c r="X68" s="35"/>
      <c r="Y68" s="35"/>
      <c r="Z68" s="35"/>
      <c r="AA68" s="35"/>
      <c r="AB68" s="35"/>
      <c r="AC68" s="35"/>
      <c r="AD68" s="35"/>
      <c r="AE68" s="35"/>
      <c r="AF68" s="35"/>
      <c r="AG68" s="35"/>
      <c r="AH68" s="35"/>
      <c r="AI68" s="35"/>
      <c r="AJ68" s="35"/>
      <c r="AK68" s="35"/>
      <c r="AL68" s="35"/>
      <c r="AM68" s="35"/>
      <c r="AN68" s="35"/>
      <c r="AO68" s="35"/>
      <c r="AP68" s="35"/>
      <c r="AQ68" s="35"/>
      <c r="AR68" s="35"/>
      <c r="AS68" s="35"/>
      <c r="AT68" s="35"/>
      <c r="AU68" s="35"/>
      <c r="AV68" s="35"/>
      <c r="AW68" s="35"/>
      <c r="AX68" s="35"/>
      <c r="AY68" s="35"/>
      <c r="AZ68" s="35"/>
      <c r="BA68" s="35"/>
      <c r="BB68" s="35"/>
      <c r="BC68" s="35"/>
      <c r="BD68" s="35"/>
      <c r="BE68" s="35"/>
      <c r="BF68" s="35"/>
      <c r="BG68" s="35"/>
      <c r="BH68" s="35"/>
      <c r="BI68" s="35"/>
      <c r="BJ68" s="35"/>
      <c r="BK68" s="35"/>
      <c r="BL68" s="35"/>
      <c r="BM68" s="35"/>
    </row>
    <row r="69" spans="1:65" x14ac:dyDescent="0.25">
      <c r="A69" s="35"/>
      <c r="B69" s="35"/>
      <c r="C69" s="35"/>
      <c r="D69" s="35"/>
      <c r="E69" s="35"/>
      <c r="F69" s="35"/>
      <c r="G69" s="230"/>
      <c r="H69" s="35"/>
      <c r="I69" s="35"/>
      <c r="J69" s="35"/>
      <c r="K69" s="35"/>
      <c r="L69" s="35"/>
      <c r="M69" s="35"/>
      <c r="N69" s="35"/>
      <c r="O69" s="35"/>
      <c r="P69" s="35"/>
      <c r="Q69" s="35"/>
      <c r="R69" s="35"/>
      <c r="S69" s="35"/>
      <c r="T69" s="35"/>
      <c r="U69" s="35"/>
      <c r="V69" s="35"/>
      <c r="W69" s="35"/>
      <c r="X69" s="35"/>
      <c r="Y69" s="35"/>
      <c r="Z69" s="35"/>
      <c r="AA69" s="35"/>
      <c r="AB69" s="35"/>
      <c r="AC69" s="35"/>
      <c r="AD69" s="35"/>
      <c r="AE69" s="35"/>
      <c r="AF69" s="35"/>
      <c r="AG69" s="35"/>
      <c r="AH69" s="35"/>
      <c r="AI69" s="35"/>
      <c r="AJ69" s="35"/>
      <c r="AK69" s="35"/>
      <c r="AL69" s="35"/>
      <c r="AM69" s="35"/>
      <c r="AN69" s="35"/>
      <c r="AO69" s="35"/>
      <c r="AP69" s="35"/>
      <c r="AQ69" s="35"/>
      <c r="AR69" s="35"/>
      <c r="AS69" s="35"/>
      <c r="AT69" s="35"/>
      <c r="AU69" s="35"/>
      <c r="AV69" s="35"/>
      <c r="AW69" s="35"/>
      <c r="AX69" s="35"/>
      <c r="AY69" s="35"/>
      <c r="AZ69" s="35"/>
      <c r="BA69" s="35"/>
      <c r="BB69" s="35"/>
      <c r="BC69" s="35"/>
      <c r="BD69" s="35"/>
      <c r="BE69" s="35"/>
      <c r="BF69" s="35"/>
      <c r="BG69" s="35"/>
      <c r="BH69" s="35"/>
      <c r="BI69" s="35"/>
      <c r="BJ69" s="35"/>
      <c r="BK69" s="35"/>
      <c r="BL69" s="35"/>
      <c r="BM69" s="35"/>
    </row>
    <row r="70" spans="1:65" x14ac:dyDescent="0.25">
      <c r="A70" s="35"/>
      <c r="B70" s="35"/>
      <c r="C70" s="35"/>
      <c r="D70" s="35"/>
      <c r="E70" s="35"/>
      <c r="F70" s="35"/>
      <c r="G70" s="230"/>
      <c r="H70" s="35"/>
      <c r="I70" s="35"/>
      <c r="J70" s="35"/>
      <c r="K70" s="35"/>
      <c r="L70" s="35"/>
      <c r="M70" s="35"/>
      <c r="N70" s="35"/>
      <c r="O70" s="35"/>
      <c r="P70" s="35"/>
      <c r="Q70" s="35"/>
      <c r="R70" s="35"/>
      <c r="S70" s="35"/>
      <c r="T70" s="35"/>
      <c r="U70" s="35"/>
      <c r="V70" s="35"/>
      <c r="W70" s="35"/>
      <c r="X70" s="35"/>
      <c r="Y70" s="35"/>
      <c r="Z70" s="35"/>
      <c r="AA70" s="35"/>
      <c r="AB70" s="35"/>
      <c r="AC70" s="35"/>
      <c r="AD70" s="35"/>
      <c r="AE70" s="35"/>
      <c r="AF70" s="35"/>
      <c r="AG70" s="35"/>
      <c r="AH70" s="35"/>
      <c r="AI70" s="35"/>
      <c r="AJ70" s="35"/>
      <c r="AK70" s="35"/>
      <c r="AL70" s="35"/>
      <c r="AM70" s="35"/>
      <c r="AN70" s="35"/>
      <c r="AO70" s="35"/>
      <c r="AP70" s="35"/>
      <c r="AQ70" s="35"/>
      <c r="AR70" s="35"/>
      <c r="AS70" s="35"/>
      <c r="AT70" s="35"/>
      <c r="AU70" s="35"/>
      <c r="AV70" s="35"/>
      <c r="AW70" s="35"/>
      <c r="AX70" s="35"/>
      <c r="AY70" s="35"/>
      <c r="AZ70" s="35"/>
      <c r="BA70" s="35"/>
      <c r="BB70" s="35"/>
      <c r="BC70" s="35"/>
      <c r="BD70" s="35"/>
      <c r="BE70" s="35"/>
      <c r="BF70" s="35"/>
      <c r="BG70" s="35"/>
      <c r="BH70" s="35"/>
      <c r="BI70" s="35"/>
      <c r="BJ70" s="35"/>
      <c r="BK70" s="35"/>
      <c r="BL70" s="35"/>
      <c r="BM70" s="35"/>
    </row>
    <row r="71" spans="1:65" x14ac:dyDescent="0.25">
      <c r="A71" s="35"/>
      <c r="B71" s="35"/>
      <c r="C71" s="35"/>
      <c r="D71" s="35"/>
      <c r="E71" s="35"/>
      <c r="F71" s="35"/>
      <c r="G71" s="230"/>
      <c r="H71" s="35"/>
      <c r="I71" s="35"/>
      <c r="J71" s="35"/>
      <c r="K71" s="35"/>
      <c r="L71" s="35"/>
      <c r="M71" s="35"/>
      <c r="N71" s="35"/>
      <c r="O71" s="35"/>
      <c r="P71" s="35"/>
      <c r="Q71" s="35"/>
      <c r="R71" s="35"/>
      <c r="S71" s="35"/>
      <c r="T71" s="35"/>
      <c r="U71" s="35"/>
      <c r="V71" s="35"/>
      <c r="W71" s="35"/>
      <c r="X71" s="35"/>
      <c r="Y71" s="35"/>
      <c r="Z71" s="35"/>
      <c r="AA71" s="35"/>
      <c r="AB71" s="35"/>
      <c r="AC71" s="35"/>
      <c r="AD71" s="35"/>
      <c r="AE71" s="35"/>
      <c r="AF71" s="35"/>
      <c r="AG71" s="35"/>
      <c r="AH71" s="35"/>
      <c r="AI71" s="35"/>
      <c r="AJ71" s="35"/>
      <c r="AK71" s="35"/>
      <c r="AL71" s="35"/>
      <c r="AM71" s="35"/>
      <c r="AN71" s="35"/>
      <c r="AO71" s="35"/>
      <c r="AP71" s="35"/>
      <c r="AQ71" s="35"/>
      <c r="AR71" s="35"/>
      <c r="AS71" s="35"/>
      <c r="AT71" s="35"/>
      <c r="AU71" s="35"/>
      <c r="AV71" s="35"/>
      <c r="AW71" s="35"/>
      <c r="AX71" s="35"/>
      <c r="AY71" s="35"/>
      <c r="AZ71" s="35"/>
      <c r="BA71" s="35"/>
      <c r="BB71" s="35"/>
      <c r="BC71" s="35"/>
      <c r="BD71" s="35"/>
      <c r="BE71" s="35"/>
      <c r="BF71" s="35"/>
      <c r="BG71" s="35"/>
      <c r="BH71" s="35"/>
      <c r="BI71" s="35"/>
      <c r="BJ71" s="35"/>
      <c r="BK71" s="35"/>
      <c r="BL71" s="35"/>
      <c r="BM71" s="35"/>
    </row>
    <row r="72" spans="1:65" x14ac:dyDescent="0.25">
      <c r="A72" s="35"/>
      <c r="B72" s="35"/>
      <c r="C72" s="35"/>
      <c r="D72" s="35"/>
      <c r="E72" s="35"/>
      <c r="F72" s="35"/>
      <c r="G72" s="230"/>
      <c r="H72" s="35"/>
      <c r="I72" s="35"/>
      <c r="J72" s="35"/>
      <c r="K72" s="35"/>
      <c r="L72" s="35"/>
      <c r="M72" s="35"/>
      <c r="N72" s="35"/>
      <c r="O72" s="35"/>
      <c r="P72" s="35"/>
      <c r="Q72" s="35"/>
      <c r="R72" s="35"/>
      <c r="S72" s="35"/>
      <c r="T72" s="35"/>
      <c r="U72" s="35"/>
      <c r="V72" s="35"/>
      <c r="W72" s="35"/>
      <c r="X72" s="35"/>
      <c r="Y72" s="35"/>
      <c r="Z72" s="35"/>
      <c r="AA72" s="35"/>
      <c r="AB72" s="35"/>
      <c r="AC72" s="35"/>
      <c r="AD72" s="35"/>
      <c r="AE72" s="35"/>
      <c r="AF72" s="35"/>
      <c r="AG72" s="35"/>
      <c r="AH72" s="35"/>
      <c r="AI72" s="35"/>
      <c r="AJ72" s="35"/>
      <c r="AK72" s="35"/>
      <c r="AL72" s="35"/>
      <c r="AM72" s="35"/>
      <c r="AN72" s="35"/>
      <c r="AO72" s="35"/>
      <c r="AP72" s="35"/>
      <c r="AQ72" s="35"/>
      <c r="AR72" s="35"/>
      <c r="AS72" s="35"/>
      <c r="AT72" s="35"/>
      <c r="AU72" s="35"/>
      <c r="AV72" s="35"/>
      <c r="AW72" s="35"/>
      <c r="AX72" s="35"/>
      <c r="AY72" s="35"/>
      <c r="AZ72" s="35"/>
      <c r="BA72" s="35"/>
      <c r="BB72" s="35"/>
      <c r="BC72" s="35"/>
      <c r="BD72" s="35"/>
      <c r="BE72" s="35"/>
      <c r="BF72" s="35"/>
      <c r="BG72" s="35"/>
      <c r="BH72" s="35"/>
      <c r="BI72" s="35"/>
      <c r="BJ72" s="35"/>
      <c r="BK72" s="35"/>
      <c r="BL72" s="35"/>
      <c r="BM72" s="35"/>
    </row>
    <row r="73" spans="1:65" x14ac:dyDescent="0.25">
      <c r="A73" s="35"/>
      <c r="B73" s="35"/>
      <c r="C73" s="35"/>
      <c r="D73" s="35"/>
      <c r="E73" s="35"/>
      <c r="F73" s="35"/>
      <c r="G73" s="230"/>
      <c r="H73" s="35"/>
      <c r="I73" s="35"/>
      <c r="J73" s="35"/>
      <c r="K73" s="35"/>
      <c r="L73" s="35"/>
      <c r="M73" s="35"/>
      <c r="N73" s="35"/>
      <c r="O73" s="35"/>
      <c r="P73" s="35"/>
      <c r="Q73" s="35"/>
      <c r="R73" s="35"/>
      <c r="S73" s="35"/>
      <c r="T73" s="35"/>
      <c r="U73" s="35"/>
      <c r="V73" s="35"/>
      <c r="W73" s="35"/>
      <c r="X73" s="35"/>
      <c r="Y73" s="35"/>
      <c r="Z73" s="35"/>
      <c r="AA73" s="35"/>
      <c r="AB73" s="35"/>
      <c r="AC73" s="35"/>
      <c r="AD73" s="35"/>
      <c r="AE73" s="35"/>
      <c r="AF73" s="35"/>
      <c r="AG73" s="35"/>
      <c r="AH73" s="35"/>
      <c r="AI73" s="35"/>
      <c r="AJ73" s="35"/>
      <c r="AK73" s="35"/>
      <c r="AL73" s="35"/>
      <c r="AM73" s="35"/>
      <c r="AN73" s="35"/>
      <c r="AO73" s="35"/>
      <c r="AP73" s="35"/>
      <c r="AQ73" s="35"/>
      <c r="AR73" s="35"/>
      <c r="AS73" s="35"/>
      <c r="AT73" s="35"/>
      <c r="AU73" s="35"/>
      <c r="AV73" s="35"/>
      <c r="AW73" s="35"/>
      <c r="AX73" s="35"/>
      <c r="AY73" s="35"/>
      <c r="AZ73" s="35"/>
      <c r="BA73" s="35"/>
      <c r="BB73" s="35"/>
      <c r="BC73" s="35"/>
      <c r="BD73" s="35"/>
      <c r="BE73" s="35"/>
      <c r="BF73" s="35"/>
      <c r="BG73" s="35"/>
      <c r="BH73" s="35"/>
      <c r="BI73" s="35"/>
      <c r="BJ73" s="35"/>
      <c r="BK73" s="35"/>
      <c r="BL73" s="35"/>
      <c r="BM73" s="35"/>
    </row>
    <row r="74" spans="1:65" x14ac:dyDescent="0.25">
      <c r="A74" s="35"/>
      <c r="B74" s="35"/>
      <c r="C74" s="35"/>
      <c r="D74" s="35"/>
      <c r="E74" s="35"/>
      <c r="F74" s="35"/>
      <c r="G74" s="230"/>
      <c r="H74" s="35"/>
      <c r="I74" s="35"/>
      <c r="J74" s="35"/>
      <c r="K74" s="35"/>
      <c r="L74" s="35"/>
      <c r="M74" s="35"/>
      <c r="N74" s="35"/>
      <c r="O74" s="35"/>
      <c r="P74" s="35"/>
      <c r="Q74" s="35"/>
      <c r="R74" s="35"/>
      <c r="S74" s="35"/>
      <c r="T74" s="35"/>
      <c r="U74" s="35"/>
      <c r="V74" s="35"/>
      <c r="W74" s="35"/>
      <c r="X74" s="35"/>
      <c r="Y74" s="35"/>
      <c r="Z74" s="35"/>
      <c r="AA74" s="35"/>
      <c r="AB74" s="35"/>
      <c r="AC74" s="35"/>
      <c r="AD74" s="35"/>
      <c r="AE74" s="35"/>
      <c r="AF74" s="35"/>
      <c r="AG74" s="35"/>
      <c r="AH74" s="35"/>
      <c r="AI74" s="35"/>
      <c r="AJ74" s="35"/>
      <c r="AK74" s="35"/>
      <c r="AL74" s="35"/>
      <c r="AM74" s="35"/>
      <c r="AN74" s="35"/>
      <c r="AO74" s="35"/>
      <c r="AP74" s="35"/>
      <c r="AQ74" s="35"/>
      <c r="AR74" s="35"/>
      <c r="AS74" s="35"/>
      <c r="AT74" s="35"/>
      <c r="AU74" s="35"/>
      <c r="AV74" s="35"/>
      <c r="AW74" s="35"/>
      <c r="AX74" s="35"/>
      <c r="AY74" s="35"/>
      <c r="AZ74" s="35"/>
      <c r="BA74" s="35"/>
      <c r="BB74" s="35"/>
      <c r="BC74" s="35"/>
      <c r="BD74" s="35"/>
      <c r="BE74" s="35"/>
      <c r="BF74" s="35"/>
      <c r="BG74" s="35"/>
      <c r="BH74" s="35"/>
      <c r="BI74" s="35"/>
      <c r="BJ74" s="35"/>
      <c r="BK74" s="35"/>
      <c r="BL74" s="35"/>
      <c r="BM74" s="35"/>
    </row>
    <row r="75" spans="1:65" x14ac:dyDescent="0.25">
      <c r="A75" s="35"/>
      <c r="B75" s="35"/>
      <c r="C75" s="35"/>
      <c r="D75" s="35"/>
      <c r="E75" s="35"/>
      <c r="F75" s="35"/>
      <c r="G75" s="230"/>
      <c r="H75" s="35"/>
      <c r="I75" s="35"/>
      <c r="J75" s="35"/>
      <c r="K75" s="35"/>
      <c r="L75" s="35"/>
      <c r="M75" s="35"/>
      <c r="N75" s="35"/>
      <c r="O75" s="35"/>
      <c r="P75" s="35"/>
      <c r="Q75" s="35"/>
      <c r="R75" s="35"/>
      <c r="S75" s="35"/>
      <c r="T75" s="35"/>
      <c r="U75" s="35"/>
      <c r="V75" s="35"/>
      <c r="W75" s="35"/>
      <c r="X75" s="35"/>
      <c r="Y75" s="35"/>
      <c r="Z75" s="35"/>
      <c r="AA75" s="35"/>
      <c r="AB75" s="35"/>
      <c r="AC75" s="35"/>
      <c r="AD75" s="35"/>
      <c r="AE75" s="35"/>
      <c r="AF75" s="35"/>
      <c r="AG75" s="35"/>
      <c r="AH75" s="35"/>
      <c r="AI75" s="35"/>
      <c r="AJ75" s="35"/>
      <c r="AK75" s="35"/>
      <c r="AL75" s="35"/>
      <c r="AM75" s="35"/>
      <c r="AN75" s="35"/>
      <c r="AO75" s="35"/>
      <c r="AP75" s="35"/>
      <c r="AQ75" s="35"/>
      <c r="AR75" s="35"/>
      <c r="AS75" s="35"/>
      <c r="AT75" s="35"/>
      <c r="AU75" s="35"/>
      <c r="AV75" s="35"/>
      <c r="AW75" s="35"/>
      <c r="AX75" s="35"/>
      <c r="AY75" s="35"/>
      <c r="AZ75" s="35"/>
      <c r="BA75" s="35"/>
      <c r="BB75" s="35"/>
      <c r="BC75" s="35"/>
      <c r="BD75" s="35"/>
      <c r="BE75" s="35"/>
      <c r="BF75" s="35"/>
      <c r="BG75" s="35"/>
      <c r="BH75" s="35"/>
      <c r="BI75" s="35"/>
      <c r="BJ75" s="35"/>
      <c r="BK75" s="35"/>
      <c r="BL75" s="35"/>
      <c r="BM75" s="35"/>
    </row>
    <row r="76" spans="1:65" x14ac:dyDescent="0.25">
      <c r="A76" s="35"/>
      <c r="B76" s="35"/>
      <c r="C76" s="35"/>
      <c r="D76" s="35"/>
      <c r="E76" s="35"/>
      <c r="F76" s="35"/>
      <c r="G76" s="230"/>
      <c r="H76" s="35"/>
      <c r="I76" s="35"/>
      <c r="J76" s="35"/>
      <c r="K76" s="35"/>
      <c r="L76" s="35"/>
      <c r="M76" s="35"/>
      <c r="N76" s="35"/>
      <c r="O76" s="35"/>
      <c r="P76" s="35"/>
      <c r="Q76" s="35"/>
      <c r="R76" s="35"/>
      <c r="S76" s="35"/>
      <c r="T76" s="35"/>
      <c r="U76" s="35"/>
      <c r="V76" s="35"/>
      <c r="W76" s="35"/>
      <c r="X76" s="35"/>
      <c r="Y76" s="35"/>
      <c r="Z76" s="35"/>
      <c r="AA76" s="35"/>
      <c r="AB76" s="35"/>
      <c r="AC76" s="35"/>
      <c r="AD76" s="35"/>
      <c r="AE76" s="35"/>
      <c r="AF76" s="35"/>
      <c r="AG76" s="35"/>
      <c r="AH76" s="35"/>
      <c r="AI76" s="35"/>
      <c r="AJ76" s="35"/>
      <c r="AK76" s="35"/>
      <c r="AL76" s="35"/>
      <c r="AM76" s="35"/>
      <c r="AN76" s="35"/>
      <c r="AO76" s="35"/>
      <c r="AP76" s="35"/>
      <c r="AQ76" s="35"/>
      <c r="AR76" s="35"/>
      <c r="AS76" s="35"/>
      <c r="AT76" s="35"/>
      <c r="AU76" s="35"/>
      <c r="AV76" s="35"/>
      <c r="AW76" s="35"/>
      <c r="AX76" s="35"/>
      <c r="AY76" s="35"/>
      <c r="AZ76" s="35"/>
      <c r="BA76" s="35"/>
      <c r="BB76" s="35"/>
      <c r="BC76" s="35"/>
      <c r="BD76" s="35"/>
      <c r="BE76" s="35"/>
      <c r="BF76" s="35"/>
      <c r="BG76" s="35"/>
      <c r="BH76" s="35"/>
      <c r="BI76" s="35"/>
      <c r="BJ76" s="35"/>
      <c r="BK76" s="35"/>
      <c r="BL76" s="35"/>
      <c r="BM76" s="35"/>
    </row>
    <row r="77" spans="1:65" x14ac:dyDescent="0.25">
      <c r="A77" s="35"/>
      <c r="B77" s="35"/>
      <c r="C77" s="35"/>
      <c r="D77" s="35"/>
      <c r="E77" s="35"/>
      <c r="F77" s="35"/>
      <c r="G77" s="230"/>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row>
    <row r="78" spans="1:65" x14ac:dyDescent="0.25">
      <c r="A78" s="35"/>
      <c r="B78" s="35"/>
      <c r="C78" s="35"/>
      <c r="D78" s="35"/>
      <c r="E78" s="35"/>
      <c r="F78" s="35"/>
      <c r="G78" s="230"/>
      <c r="H78" s="35"/>
      <c r="I78" s="35"/>
      <c r="J78" s="35"/>
      <c r="K78" s="35"/>
      <c r="L78" s="35"/>
      <c r="M78" s="35"/>
      <c r="N78" s="35"/>
      <c r="O78" s="35"/>
      <c r="P78" s="35"/>
      <c r="Q78" s="35"/>
      <c r="R78" s="35"/>
      <c r="S78" s="35"/>
      <c r="T78" s="35"/>
      <c r="U78" s="35"/>
      <c r="V78" s="35"/>
      <c r="W78" s="35"/>
      <c r="X78" s="35"/>
      <c r="Y78" s="35"/>
      <c r="Z78" s="35"/>
      <c r="AA78" s="35"/>
      <c r="AB78" s="35"/>
      <c r="AC78" s="35"/>
      <c r="AD78" s="35"/>
      <c r="AE78" s="35"/>
      <c r="AF78" s="35"/>
      <c r="AG78" s="35"/>
      <c r="AH78" s="35"/>
      <c r="AI78" s="35"/>
      <c r="AJ78" s="35"/>
      <c r="AK78" s="35"/>
      <c r="AL78" s="35"/>
      <c r="AM78" s="35"/>
      <c r="AN78" s="35"/>
      <c r="AO78" s="35"/>
      <c r="AP78" s="35"/>
      <c r="AQ78" s="35"/>
      <c r="AR78" s="35"/>
      <c r="AS78" s="35"/>
      <c r="AT78" s="35"/>
      <c r="AU78" s="35"/>
      <c r="AV78" s="35"/>
      <c r="AW78" s="35"/>
      <c r="AX78" s="35"/>
      <c r="AY78" s="35"/>
      <c r="AZ78" s="35"/>
      <c r="BA78" s="35"/>
      <c r="BB78" s="35"/>
      <c r="BC78" s="35"/>
      <c r="BD78" s="35"/>
      <c r="BE78" s="35"/>
      <c r="BF78" s="35"/>
      <c r="BG78" s="35"/>
      <c r="BH78" s="35"/>
      <c r="BI78" s="35"/>
      <c r="BJ78" s="35"/>
      <c r="BK78" s="35"/>
      <c r="BL78" s="35"/>
      <c r="BM78" s="35"/>
    </row>
    <row r="79" spans="1:65" x14ac:dyDescent="0.25">
      <c r="A79" s="35"/>
      <c r="B79" s="35"/>
      <c r="C79" s="35"/>
      <c r="D79" s="35"/>
      <c r="E79" s="35"/>
      <c r="F79" s="35"/>
      <c r="G79" s="230"/>
      <c r="H79" s="35"/>
      <c r="I79" s="35"/>
      <c r="J79" s="35"/>
      <c r="K79" s="35"/>
      <c r="L79" s="35"/>
      <c r="M79" s="35"/>
      <c r="N79" s="35"/>
      <c r="O79" s="35"/>
      <c r="P79" s="35"/>
      <c r="Q79" s="35"/>
      <c r="R79" s="35"/>
      <c r="S79" s="35"/>
      <c r="T79" s="35"/>
      <c r="U79" s="35"/>
      <c r="V79" s="35"/>
      <c r="W79" s="35"/>
      <c r="X79" s="35"/>
      <c r="Y79" s="35"/>
      <c r="Z79" s="35"/>
      <c r="AA79" s="35"/>
      <c r="AB79" s="35"/>
      <c r="AC79" s="35"/>
      <c r="AD79" s="35"/>
      <c r="AE79" s="35"/>
      <c r="AF79" s="35"/>
      <c r="AG79" s="35"/>
      <c r="AH79" s="35"/>
      <c r="AI79" s="35"/>
      <c r="AJ79" s="35"/>
      <c r="AK79" s="35"/>
      <c r="AL79" s="35"/>
      <c r="AM79" s="35"/>
      <c r="AN79" s="35"/>
      <c r="AO79" s="35"/>
      <c r="AP79" s="35"/>
      <c r="AQ79" s="35"/>
      <c r="AR79" s="35"/>
      <c r="AS79" s="35"/>
      <c r="AT79" s="35"/>
      <c r="AU79" s="35"/>
      <c r="AV79" s="35"/>
      <c r="AW79" s="35"/>
      <c r="AX79" s="35"/>
      <c r="AY79" s="35"/>
      <c r="AZ79" s="35"/>
      <c r="BA79" s="35"/>
      <c r="BB79" s="35"/>
      <c r="BC79" s="35"/>
      <c r="BD79" s="35"/>
      <c r="BE79" s="35"/>
      <c r="BF79" s="35"/>
      <c r="BG79" s="35"/>
      <c r="BH79" s="35"/>
      <c r="BI79" s="35"/>
      <c r="BJ79" s="35"/>
      <c r="BK79" s="35"/>
      <c r="BL79" s="35"/>
      <c r="BM79" s="35"/>
    </row>
    <row r="80" spans="1:65" x14ac:dyDescent="0.25">
      <c r="A80" s="35"/>
      <c r="B80" s="35"/>
      <c r="C80" s="35"/>
      <c r="D80" s="35"/>
      <c r="E80" s="35"/>
      <c r="F80" s="35"/>
      <c r="G80" s="230"/>
      <c r="H80" s="35"/>
      <c r="I80" s="35"/>
      <c r="J80" s="35"/>
      <c r="K80" s="35"/>
      <c r="L80" s="35"/>
      <c r="M80" s="35"/>
      <c r="N80" s="35"/>
      <c r="O80" s="35"/>
      <c r="P80" s="35"/>
      <c r="Q80" s="35"/>
      <c r="R80" s="35"/>
      <c r="S80" s="35"/>
      <c r="T80" s="35"/>
      <c r="U80" s="35"/>
      <c r="V80" s="35"/>
      <c r="W80" s="35"/>
      <c r="X80" s="35"/>
      <c r="Y80" s="35"/>
      <c r="Z80" s="35"/>
      <c r="AA80" s="35"/>
      <c r="AB80" s="35"/>
      <c r="AC80" s="35"/>
      <c r="AD80" s="35"/>
      <c r="AE80" s="35"/>
      <c r="AF80" s="35"/>
      <c r="AG80" s="35"/>
      <c r="AH80" s="35"/>
      <c r="AI80" s="35"/>
      <c r="AJ80" s="35"/>
      <c r="AK80" s="35"/>
      <c r="AL80" s="35"/>
      <c r="AM80" s="35"/>
      <c r="AN80" s="35"/>
      <c r="AO80" s="35"/>
      <c r="AP80" s="35"/>
      <c r="AQ80" s="35"/>
      <c r="AR80" s="35"/>
      <c r="AS80" s="35"/>
      <c r="AT80" s="35"/>
      <c r="AU80" s="35"/>
      <c r="AV80" s="35"/>
      <c r="AW80" s="35"/>
      <c r="AX80" s="35"/>
      <c r="AY80" s="35"/>
      <c r="AZ80" s="35"/>
      <c r="BA80" s="35"/>
      <c r="BB80" s="35"/>
      <c r="BC80" s="35"/>
      <c r="BD80" s="35"/>
      <c r="BE80" s="35"/>
      <c r="BF80" s="35"/>
      <c r="BG80" s="35"/>
      <c r="BH80" s="35"/>
      <c r="BI80" s="35"/>
      <c r="BJ80" s="35"/>
      <c r="BK80" s="35"/>
      <c r="BL80" s="35"/>
      <c r="BM80" s="35"/>
    </row>
    <row r="81" spans="1:65" x14ac:dyDescent="0.25">
      <c r="A81" s="35"/>
      <c r="B81" s="35"/>
      <c r="C81" s="35"/>
      <c r="D81" s="35"/>
      <c r="E81" s="35"/>
      <c r="F81" s="35"/>
      <c r="G81" s="230"/>
      <c r="H81" s="35"/>
      <c r="I81" s="35"/>
      <c r="J81" s="35"/>
      <c r="K81" s="35"/>
      <c r="L81" s="35"/>
      <c r="M81" s="35"/>
      <c r="N81" s="35"/>
      <c r="O81" s="35"/>
      <c r="P81" s="35"/>
      <c r="Q81" s="35"/>
      <c r="R81" s="35"/>
      <c r="S81" s="35"/>
      <c r="T81" s="35"/>
      <c r="U81" s="35"/>
      <c r="V81" s="35"/>
      <c r="W81" s="35"/>
      <c r="X81" s="35"/>
      <c r="Y81" s="35"/>
      <c r="Z81" s="35"/>
      <c r="AA81" s="35"/>
      <c r="AB81" s="35"/>
      <c r="AC81" s="35"/>
      <c r="AD81" s="35"/>
      <c r="AE81" s="35"/>
      <c r="AF81" s="35"/>
      <c r="AG81" s="35"/>
      <c r="AH81" s="35"/>
      <c r="AI81" s="35"/>
      <c r="AJ81" s="35"/>
      <c r="AK81" s="35"/>
      <c r="AL81" s="35"/>
      <c r="AM81" s="35"/>
      <c r="AN81" s="35"/>
      <c r="AO81" s="35"/>
      <c r="AP81" s="35"/>
      <c r="AQ81" s="35"/>
      <c r="AR81" s="35"/>
      <c r="AS81" s="35"/>
      <c r="AT81" s="35"/>
      <c r="AU81" s="35"/>
      <c r="AV81" s="35"/>
      <c r="AW81" s="35"/>
      <c r="AX81" s="35"/>
      <c r="AY81" s="35"/>
      <c r="AZ81" s="35"/>
      <c r="BA81" s="35"/>
      <c r="BB81" s="35"/>
      <c r="BC81" s="35"/>
      <c r="BD81" s="35"/>
      <c r="BE81" s="35"/>
      <c r="BF81" s="35"/>
      <c r="BG81" s="35"/>
      <c r="BH81" s="35"/>
      <c r="BI81" s="35"/>
      <c r="BJ81" s="35"/>
      <c r="BK81" s="35"/>
      <c r="BL81" s="35"/>
      <c r="BM81" s="35"/>
    </row>
    <row r="82" spans="1:65" x14ac:dyDescent="0.25">
      <c r="A82" s="35"/>
      <c r="B82" s="35"/>
      <c r="C82" s="35"/>
      <c r="D82" s="35"/>
      <c r="E82" s="35"/>
      <c r="F82" s="35"/>
      <c r="G82" s="230"/>
      <c r="H82" s="35"/>
      <c r="I82" s="35"/>
      <c r="J82" s="35"/>
      <c r="K82" s="35"/>
      <c r="L82" s="35"/>
      <c r="M82" s="35"/>
      <c r="N82" s="35"/>
      <c r="O82" s="35"/>
      <c r="P82" s="35"/>
      <c r="Q82" s="35"/>
      <c r="R82" s="35"/>
      <c r="S82" s="35"/>
      <c r="T82" s="35"/>
      <c r="U82" s="35"/>
      <c r="V82" s="35"/>
      <c r="W82" s="35"/>
      <c r="X82" s="35"/>
      <c r="Y82" s="35"/>
      <c r="Z82" s="35"/>
      <c r="AA82" s="35"/>
      <c r="AB82" s="35"/>
      <c r="AC82" s="35"/>
      <c r="AD82" s="35"/>
      <c r="AE82" s="35"/>
      <c r="AF82" s="35"/>
      <c r="AG82" s="35"/>
      <c r="AH82" s="35"/>
      <c r="AI82" s="35"/>
      <c r="AJ82" s="35"/>
      <c r="AK82" s="35"/>
      <c r="AL82" s="35"/>
      <c r="AM82" s="35"/>
      <c r="AN82" s="35"/>
      <c r="AO82" s="35"/>
      <c r="AP82" s="35"/>
      <c r="AQ82" s="35"/>
      <c r="AR82" s="35"/>
      <c r="AS82" s="35"/>
      <c r="AT82" s="35"/>
      <c r="AU82" s="35"/>
      <c r="AV82" s="35"/>
      <c r="AW82" s="35"/>
      <c r="AX82" s="35"/>
      <c r="AY82" s="35"/>
      <c r="AZ82" s="35"/>
      <c r="BA82" s="35"/>
      <c r="BB82" s="35"/>
      <c r="BC82" s="35"/>
      <c r="BD82" s="35"/>
      <c r="BE82" s="35"/>
      <c r="BF82" s="35"/>
      <c r="BG82" s="35"/>
      <c r="BH82" s="35"/>
      <c r="BI82" s="35"/>
      <c r="BJ82" s="35"/>
      <c r="BK82" s="35"/>
      <c r="BL82" s="35"/>
      <c r="BM82" s="35"/>
    </row>
    <row r="83" spans="1:65" x14ac:dyDescent="0.25">
      <c r="A83" s="35"/>
      <c r="B83" s="35"/>
      <c r="C83" s="35"/>
      <c r="D83" s="35"/>
      <c r="E83" s="35"/>
      <c r="F83" s="35"/>
      <c r="G83" s="230"/>
      <c r="H83" s="35"/>
      <c r="I83" s="35"/>
      <c r="J83" s="35"/>
      <c r="K83" s="35"/>
      <c r="L83" s="35"/>
      <c r="M83" s="35"/>
      <c r="N83" s="35"/>
      <c r="O83" s="35"/>
      <c r="P83" s="35"/>
      <c r="Q83" s="35"/>
      <c r="R83" s="35"/>
      <c r="S83" s="35"/>
      <c r="T83" s="35"/>
      <c r="U83" s="35"/>
      <c r="V83" s="35"/>
      <c r="W83" s="35"/>
      <c r="X83" s="35"/>
      <c r="Y83" s="35"/>
      <c r="Z83" s="35"/>
      <c r="AA83" s="35"/>
      <c r="AB83" s="35"/>
      <c r="AC83" s="35"/>
      <c r="AD83" s="35"/>
      <c r="AE83" s="35"/>
      <c r="AF83" s="35"/>
      <c r="AG83" s="35"/>
      <c r="AH83" s="35"/>
      <c r="AI83" s="35"/>
      <c r="AJ83" s="35"/>
      <c r="AK83" s="35"/>
      <c r="AL83" s="35"/>
      <c r="AM83" s="35"/>
      <c r="AN83" s="35"/>
      <c r="AO83" s="35"/>
      <c r="AP83" s="35"/>
      <c r="AQ83" s="35"/>
      <c r="AR83" s="35"/>
      <c r="AS83" s="35"/>
      <c r="AT83" s="35"/>
      <c r="AU83" s="35"/>
      <c r="AV83" s="35"/>
      <c r="AW83" s="35"/>
      <c r="AX83" s="35"/>
      <c r="AY83" s="35"/>
      <c r="AZ83" s="35"/>
      <c r="BA83" s="35"/>
      <c r="BB83" s="35"/>
      <c r="BC83" s="35"/>
      <c r="BD83" s="35"/>
      <c r="BE83" s="35"/>
      <c r="BF83" s="35"/>
      <c r="BG83" s="35"/>
      <c r="BH83" s="35"/>
      <c r="BI83" s="35"/>
      <c r="BJ83" s="35"/>
      <c r="BK83" s="35"/>
      <c r="BL83" s="35"/>
      <c r="BM83" s="35"/>
    </row>
    <row r="84" spans="1:65" x14ac:dyDescent="0.25">
      <c r="A84" s="35"/>
      <c r="B84" s="35"/>
      <c r="C84" s="35"/>
      <c r="D84" s="35"/>
      <c r="E84" s="35"/>
      <c r="F84" s="35"/>
      <c r="G84" s="230"/>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row>
    <row r="85" spans="1:65" x14ac:dyDescent="0.25">
      <c r="A85" s="35"/>
      <c r="B85" s="35"/>
      <c r="C85" s="35"/>
      <c r="D85" s="35"/>
      <c r="E85" s="35"/>
      <c r="F85" s="35"/>
      <c r="G85" s="230"/>
      <c r="H85" s="35"/>
      <c r="I85" s="35"/>
      <c r="J85" s="35"/>
      <c r="K85" s="35"/>
      <c r="L85" s="35"/>
      <c r="M85" s="35"/>
      <c r="N85" s="35"/>
      <c r="O85" s="35"/>
      <c r="P85" s="35"/>
      <c r="Q85" s="35"/>
      <c r="R85" s="35"/>
      <c r="S85" s="35"/>
      <c r="T85" s="35"/>
      <c r="U85" s="35"/>
      <c r="V85" s="35"/>
      <c r="W85" s="35"/>
      <c r="X85" s="35"/>
      <c r="Y85" s="35"/>
      <c r="Z85" s="35"/>
      <c r="AA85" s="35"/>
      <c r="AB85" s="35"/>
      <c r="AC85" s="35"/>
      <c r="AD85" s="35"/>
      <c r="AE85" s="35"/>
      <c r="AF85" s="35"/>
      <c r="AG85" s="35"/>
      <c r="AH85" s="35"/>
      <c r="AI85" s="35"/>
      <c r="AJ85" s="35"/>
      <c r="AK85" s="35"/>
      <c r="AL85" s="35"/>
      <c r="AM85" s="35"/>
      <c r="AN85" s="35"/>
      <c r="AO85" s="35"/>
      <c r="AP85" s="35"/>
      <c r="AQ85" s="35"/>
      <c r="AR85" s="35"/>
      <c r="AS85" s="35"/>
      <c r="AT85" s="35"/>
      <c r="AU85" s="35"/>
      <c r="AV85" s="35"/>
      <c r="AW85" s="35"/>
      <c r="AX85" s="35"/>
      <c r="AY85" s="35"/>
      <c r="AZ85" s="35"/>
      <c r="BA85" s="35"/>
      <c r="BB85" s="35"/>
      <c r="BC85" s="35"/>
      <c r="BD85" s="35"/>
      <c r="BE85" s="35"/>
      <c r="BF85" s="35"/>
      <c r="BG85" s="35"/>
      <c r="BH85" s="35"/>
      <c r="BI85" s="35"/>
      <c r="BJ85" s="35"/>
      <c r="BK85" s="35"/>
      <c r="BL85" s="35"/>
      <c r="BM85" s="35"/>
    </row>
    <row r="86" spans="1:65" x14ac:dyDescent="0.25">
      <c r="A86" s="35"/>
      <c r="B86" s="35"/>
      <c r="C86" s="35"/>
      <c r="D86" s="35"/>
      <c r="E86" s="35"/>
      <c r="F86" s="35"/>
      <c r="G86" s="230"/>
      <c r="H86" s="35"/>
      <c r="I86" s="35"/>
      <c r="J86" s="35"/>
      <c r="K86" s="35"/>
      <c r="L86" s="35"/>
      <c r="M86" s="35"/>
      <c r="N86" s="35"/>
      <c r="O86" s="35"/>
      <c r="P86" s="35"/>
      <c r="Q86" s="35"/>
      <c r="R86" s="35"/>
      <c r="S86" s="35"/>
      <c r="T86" s="35"/>
      <c r="U86" s="35"/>
      <c r="V86" s="35"/>
      <c r="W86" s="35"/>
      <c r="X86" s="35"/>
      <c r="Y86" s="35"/>
      <c r="Z86" s="35"/>
      <c r="AA86" s="35"/>
      <c r="AB86" s="35"/>
      <c r="AC86" s="35"/>
      <c r="AD86" s="35"/>
      <c r="AE86" s="35"/>
      <c r="AF86" s="35"/>
      <c r="AG86" s="35"/>
      <c r="AH86" s="35"/>
      <c r="AI86" s="35"/>
      <c r="AJ86" s="35"/>
      <c r="AK86" s="35"/>
      <c r="AL86" s="35"/>
      <c r="AM86" s="35"/>
      <c r="AN86" s="35"/>
      <c r="AO86" s="35"/>
      <c r="AP86" s="35"/>
      <c r="AQ86" s="35"/>
      <c r="AR86" s="35"/>
      <c r="AS86" s="35"/>
      <c r="AT86" s="35"/>
      <c r="AU86" s="35"/>
      <c r="AV86" s="35"/>
      <c r="AW86" s="35"/>
      <c r="AX86" s="35"/>
      <c r="AY86" s="35"/>
      <c r="AZ86" s="35"/>
      <c r="BA86" s="35"/>
      <c r="BB86" s="35"/>
      <c r="BC86" s="35"/>
      <c r="BD86" s="35"/>
      <c r="BE86" s="35"/>
      <c r="BF86" s="35"/>
      <c r="BG86" s="35"/>
      <c r="BH86" s="35"/>
      <c r="BI86" s="35"/>
      <c r="BJ86" s="35"/>
      <c r="BK86" s="35"/>
      <c r="BL86" s="35"/>
      <c r="BM86" s="35"/>
    </row>
    <row r="87" spans="1:65" x14ac:dyDescent="0.25">
      <c r="A87" s="35"/>
      <c r="B87" s="35"/>
      <c r="C87" s="35"/>
      <c r="D87" s="35"/>
      <c r="E87" s="35"/>
      <c r="F87" s="35"/>
      <c r="G87" s="230"/>
      <c r="H87" s="35"/>
      <c r="I87" s="35"/>
      <c r="J87" s="35"/>
      <c r="K87" s="35"/>
      <c r="L87" s="35"/>
      <c r="M87" s="35"/>
      <c r="N87" s="35"/>
      <c r="O87" s="35"/>
      <c r="P87" s="35"/>
      <c r="Q87" s="35"/>
      <c r="R87" s="35"/>
      <c r="S87" s="35"/>
      <c r="T87" s="35"/>
      <c r="U87" s="35"/>
      <c r="V87" s="35"/>
      <c r="W87" s="35"/>
      <c r="X87" s="35"/>
      <c r="Y87" s="35"/>
      <c r="Z87" s="35"/>
      <c r="AA87" s="35"/>
      <c r="AB87" s="35"/>
      <c r="AC87" s="35"/>
      <c r="AD87" s="35"/>
      <c r="AE87" s="35"/>
      <c r="AF87" s="35"/>
      <c r="AG87" s="35"/>
      <c r="AH87" s="35"/>
      <c r="AI87" s="35"/>
      <c r="AJ87" s="35"/>
      <c r="AK87" s="35"/>
      <c r="AL87" s="35"/>
      <c r="AM87" s="35"/>
      <c r="AN87" s="35"/>
      <c r="AO87" s="35"/>
      <c r="AP87" s="35"/>
      <c r="AQ87" s="35"/>
      <c r="AR87" s="35"/>
      <c r="AS87" s="35"/>
      <c r="AT87" s="35"/>
      <c r="AU87" s="35"/>
      <c r="AV87" s="35"/>
      <c r="AW87" s="35"/>
      <c r="AX87" s="35"/>
      <c r="AY87" s="35"/>
      <c r="AZ87" s="35"/>
      <c r="BA87" s="35"/>
      <c r="BB87" s="35"/>
      <c r="BC87" s="35"/>
      <c r="BD87" s="35"/>
      <c r="BE87" s="35"/>
      <c r="BF87" s="35"/>
      <c r="BG87" s="35"/>
      <c r="BH87" s="35"/>
      <c r="BI87" s="35"/>
      <c r="BJ87" s="35"/>
      <c r="BK87" s="35"/>
      <c r="BL87" s="35"/>
      <c r="BM87" s="35"/>
    </row>
    <row r="88" spans="1:65" x14ac:dyDescent="0.25">
      <c r="A88" s="35"/>
      <c r="B88" s="35"/>
      <c r="C88" s="35"/>
      <c r="D88" s="35"/>
      <c r="E88" s="35"/>
      <c r="F88" s="35"/>
      <c r="G88" s="230"/>
      <c r="H88" s="35"/>
      <c r="I88" s="35"/>
      <c r="J88" s="35"/>
      <c r="K88" s="35"/>
      <c r="L88" s="35"/>
      <c r="M88" s="35"/>
      <c r="N88" s="35"/>
      <c r="O88" s="35"/>
      <c r="P88" s="35"/>
      <c r="Q88" s="35"/>
      <c r="R88" s="35"/>
      <c r="S88" s="35"/>
      <c r="T88" s="35"/>
      <c r="U88" s="35"/>
      <c r="V88" s="35"/>
      <c r="W88" s="35"/>
      <c r="X88" s="35"/>
      <c r="Y88" s="35"/>
      <c r="Z88" s="35"/>
      <c r="AA88" s="35"/>
      <c r="AB88" s="35"/>
      <c r="AC88" s="35"/>
      <c r="AD88" s="35"/>
      <c r="AE88" s="35"/>
      <c r="AF88" s="35"/>
      <c r="AG88" s="35"/>
      <c r="AH88" s="35"/>
      <c r="AI88" s="35"/>
      <c r="AJ88" s="35"/>
      <c r="AK88" s="35"/>
      <c r="AL88" s="35"/>
      <c r="AM88" s="35"/>
      <c r="AN88" s="35"/>
      <c r="AO88" s="35"/>
      <c r="AP88" s="35"/>
      <c r="AQ88" s="35"/>
      <c r="AR88" s="35"/>
      <c r="AS88" s="35"/>
      <c r="AT88" s="35"/>
      <c r="AU88" s="35"/>
      <c r="AV88" s="35"/>
      <c r="AW88" s="35"/>
      <c r="AX88" s="35"/>
      <c r="AY88" s="35"/>
      <c r="AZ88" s="35"/>
      <c r="BA88" s="35"/>
      <c r="BB88" s="35"/>
      <c r="BC88" s="35"/>
      <c r="BD88" s="35"/>
      <c r="BE88" s="35"/>
      <c r="BF88" s="35"/>
      <c r="BG88" s="35"/>
      <c r="BH88" s="35"/>
      <c r="BI88" s="35"/>
      <c r="BJ88" s="35"/>
      <c r="BK88" s="35"/>
      <c r="BL88" s="35"/>
      <c r="BM88" s="35"/>
    </row>
    <row r="89" spans="1:65" x14ac:dyDescent="0.25">
      <c r="A89" s="35"/>
      <c r="B89" s="35"/>
      <c r="C89" s="35"/>
      <c r="D89" s="35"/>
      <c r="E89" s="35"/>
      <c r="F89" s="35"/>
      <c r="G89" s="230"/>
      <c r="H89" s="35"/>
      <c r="I89" s="35"/>
      <c r="J89" s="35"/>
      <c r="K89" s="35"/>
      <c r="L89" s="35"/>
      <c r="M89" s="35"/>
      <c r="N89" s="35"/>
      <c r="O89" s="35"/>
      <c r="P89" s="35"/>
      <c r="Q89" s="35"/>
      <c r="R89" s="35"/>
      <c r="S89" s="35"/>
      <c r="T89" s="35"/>
      <c r="U89" s="35"/>
      <c r="V89" s="35"/>
      <c r="W89" s="35"/>
      <c r="X89" s="35"/>
      <c r="Y89" s="35"/>
      <c r="Z89" s="35"/>
      <c r="AA89" s="35"/>
      <c r="AB89" s="35"/>
      <c r="AC89" s="35"/>
      <c r="AD89" s="35"/>
      <c r="AE89" s="35"/>
      <c r="AF89" s="35"/>
      <c r="AG89" s="35"/>
      <c r="AH89" s="35"/>
      <c r="AI89" s="35"/>
      <c r="AJ89" s="35"/>
      <c r="AK89" s="35"/>
      <c r="AL89" s="35"/>
      <c r="AM89" s="35"/>
      <c r="AN89" s="35"/>
      <c r="AO89" s="35"/>
      <c r="AP89" s="35"/>
      <c r="AQ89" s="35"/>
      <c r="AR89" s="35"/>
      <c r="AS89" s="35"/>
      <c r="AT89" s="35"/>
      <c r="AU89" s="35"/>
      <c r="AV89" s="35"/>
      <c r="AW89" s="35"/>
      <c r="AX89" s="35"/>
      <c r="AY89" s="35"/>
      <c r="AZ89" s="35"/>
      <c r="BA89" s="35"/>
      <c r="BB89" s="35"/>
      <c r="BC89" s="35"/>
      <c r="BD89" s="35"/>
      <c r="BE89" s="35"/>
      <c r="BF89" s="35"/>
      <c r="BG89" s="35"/>
      <c r="BH89" s="35"/>
      <c r="BI89" s="35"/>
      <c r="BJ89" s="35"/>
      <c r="BK89" s="35"/>
      <c r="BL89" s="35"/>
      <c r="BM89" s="35"/>
    </row>
    <row r="90" spans="1:65" x14ac:dyDescent="0.25">
      <c r="A90" s="35"/>
      <c r="B90" s="35"/>
      <c r="C90" s="35"/>
      <c r="D90" s="35"/>
      <c r="E90" s="35"/>
      <c r="F90" s="35"/>
      <c r="G90" s="230"/>
      <c r="H90" s="35"/>
      <c r="I90" s="35"/>
      <c r="J90" s="35"/>
      <c r="K90" s="35"/>
      <c r="L90" s="35"/>
      <c r="M90" s="35"/>
      <c r="N90" s="35"/>
      <c r="O90" s="35"/>
      <c r="P90" s="35"/>
      <c r="Q90" s="35"/>
      <c r="R90" s="35"/>
      <c r="S90" s="35"/>
      <c r="T90" s="35"/>
      <c r="U90" s="35"/>
      <c r="V90" s="35"/>
      <c r="W90" s="35"/>
      <c r="X90" s="35"/>
      <c r="Y90" s="35"/>
      <c r="Z90" s="35"/>
      <c r="AA90" s="35"/>
      <c r="AB90" s="35"/>
      <c r="AC90" s="35"/>
      <c r="AD90" s="35"/>
      <c r="AE90" s="35"/>
      <c r="AF90" s="35"/>
      <c r="AG90" s="35"/>
      <c r="AH90" s="35"/>
      <c r="AI90" s="35"/>
      <c r="AJ90" s="35"/>
      <c r="AK90" s="35"/>
      <c r="AL90" s="35"/>
      <c r="AM90" s="35"/>
      <c r="AN90" s="35"/>
      <c r="AO90" s="35"/>
      <c r="AP90" s="35"/>
      <c r="AQ90" s="35"/>
      <c r="AR90" s="35"/>
      <c r="AS90" s="35"/>
      <c r="AT90" s="35"/>
      <c r="AU90" s="35"/>
      <c r="AV90" s="35"/>
      <c r="AW90" s="35"/>
      <c r="AX90" s="35"/>
      <c r="AY90" s="35"/>
      <c r="AZ90" s="35"/>
      <c r="BA90" s="35"/>
      <c r="BB90" s="35"/>
      <c r="BC90" s="35"/>
      <c r="BD90" s="35"/>
      <c r="BE90" s="35"/>
      <c r="BF90" s="35"/>
      <c r="BG90" s="35"/>
      <c r="BH90" s="35"/>
      <c r="BI90" s="35"/>
      <c r="BJ90" s="35"/>
      <c r="BK90" s="35"/>
      <c r="BL90" s="35"/>
      <c r="BM90" s="35"/>
    </row>
    <row r="91" spans="1:65" x14ac:dyDescent="0.25">
      <c r="A91" s="35"/>
      <c r="B91" s="35"/>
      <c r="C91" s="35"/>
      <c r="D91" s="35"/>
      <c r="E91" s="35"/>
      <c r="F91" s="35"/>
      <c r="G91" s="230"/>
      <c r="H91" s="35"/>
      <c r="I91" s="35"/>
      <c r="J91" s="35"/>
      <c r="K91" s="35"/>
      <c r="L91" s="35"/>
      <c r="M91" s="35"/>
      <c r="N91" s="35"/>
      <c r="O91" s="35"/>
      <c r="P91" s="35"/>
      <c r="Q91" s="35"/>
      <c r="R91" s="35"/>
      <c r="S91" s="35"/>
      <c r="T91" s="35"/>
      <c r="U91" s="35"/>
      <c r="V91" s="35"/>
      <c r="W91" s="35"/>
      <c r="X91" s="35"/>
      <c r="Y91" s="35"/>
      <c r="Z91" s="35"/>
      <c r="AA91" s="35"/>
      <c r="AB91" s="35"/>
      <c r="AC91" s="35"/>
      <c r="AD91" s="35"/>
      <c r="AE91" s="35"/>
      <c r="AF91" s="35"/>
      <c r="AG91" s="35"/>
      <c r="AH91" s="35"/>
      <c r="AI91" s="35"/>
      <c r="AJ91" s="35"/>
      <c r="AK91" s="35"/>
      <c r="AL91" s="35"/>
      <c r="AM91" s="35"/>
      <c r="AN91" s="35"/>
      <c r="AO91" s="35"/>
      <c r="AP91" s="35"/>
      <c r="AQ91" s="35"/>
      <c r="AR91" s="35"/>
      <c r="AS91" s="35"/>
      <c r="AT91" s="35"/>
      <c r="AU91" s="35"/>
      <c r="AV91" s="35"/>
      <c r="AW91" s="35"/>
      <c r="AX91" s="35"/>
      <c r="AY91" s="35"/>
      <c r="AZ91" s="35"/>
      <c r="BA91" s="35"/>
      <c r="BB91" s="35"/>
      <c r="BC91" s="35"/>
      <c r="BD91" s="35"/>
      <c r="BE91" s="35"/>
      <c r="BF91" s="35"/>
      <c r="BG91" s="35"/>
      <c r="BH91" s="35"/>
      <c r="BI91" s="35"/>
      <c r="BJ91" s="35"/>
      <c r="BK91" s="35"/>
      <c r="BL91" s="35"/>
      <c r="BM91" s="35"/>
    </row>
    <row r="92" spans="1:65" x14ac:dyDescent="0.25">
      <c r="A92" s="35"/>
      <c r="B92" s="35"/>
      <c r="C92" s="35"/>
      <c r="D92" s="35"/>
      <c r="E92" s="35"/>
      <c r="F92" s="35"/>
      <c r="G92" s="230"/>
      <c r="H92" s="35"/>
      <c r="I92" s="35"/>
      <c r="J92" s="35"/>
      <c r="K92" s="35"/>
      <c r="L92" s="35"/>
      <c r="M92" s="35"/>
      <c r="N92" s="35"/>
      <c r="O92" s="35"/>
      <c r="P92" s="35"/>
      <c r="Q92" s="35"/>
      <c r="R92" s="35"/>
      <c r="S92" s="35"/>
      <c r="T92" s="35"/>
      <c r="U92" s="35"/>
      <c r="V92" s="35"/>
      <c r="W92" s="35"/>
      <c r="X92" s="35"/>
      <c r="Y92" s="35"/>
      <c r="Z92" s="35"/>
      <c r="AA92" s="35"/>
      <c r="AB92" s="35"/>
      <c r="AC92" s="35"/>
      <c r="AD92" s="35"/>
      <c r="AE92" s="35"/>
      <c r="AF92" s="35"/>
      <c r="AG92" s="35"/>
      <c r="AH92" s="35"/>
      <c r="AI92" s="35"/>
      <c r="AJ92" s="35"/>
      <c r="AK92" s="35"/>
      <c r="AL92" s="35"/>
      <c r="AM92" s="35"/>
      <c r="AN92" s="35"/>
      <c r="AO92" s="35"/>
      <c r="AP92" s="35"/>
      <c r="AQ92" s="35"/>
      <c r="AR92" s="35"/>
      <c r="AS92" s="35"/>
      <c r="AT92" s="35"/>
      <c r="AU92" s="35"/>
      <c r="AV92" s="35"/>
      <c r="AW92" s="35"/>
      <c r="AX92" s="35"/>
      <c r="AY92" s="35"/>
      <c r="AZ92" s="35"/>
      <c r="BA92" s="35"/>
      <c r="BB92" s="35"/>
      <c r="BC92" s="35"/>
      <c r="BD92" s="35"/>
      <c r="BE92" s="35"/>
      <c r="BF92" s="35"/>
      <c r="BG92" s="35"/>
      <c r="BH92" s="35"/>
      <c r="BI92" s="35"/>
      <c r="BJ92" s="35"/>
      <c r="BK92" s="35"/>
      <c r="BL92" s="35"/>
      <c r="BM92" s="35"/>
    </row>
    <row r="93" spans="1:65" x14ac:dyDescent="0.25">
      <c r="A93" s="35"/>
      <c r="B93" s="35"/>
      <c r="C93" s="35"/>
      <c r="D93" s="35"/>
      <c r="E93" s="35"/>
      <c r="F93" s="35"/>
      <c r="G93" s="230"/>
      <c r="H93" s="35"/>
      <c r="I93" s="35"/>
      <c r="J93" s="35"/>
      <c r="K93" s="35"/>
      <c r="L93" s="35"/>
      <c r="M93" s="35"/>
      <c r="N93" s="35"/>
      <c r="O93" s="35"/>
      <c r="P93" s="35"/>
      <c r="Q93" s="35"/>
      <c r="R93" s="35"/>
      <c r="S93" s="35"/>
      <c r="T93" s="35"/>
      <c r="U93" s="35"/>
      <c r="V93" s="35"/>
      <c r="W93" s="35"/>
      <c r="X93" s="35"/>
      <c r="Y93" s="35"/>
      <c r="Z93" s="35"/>
      <c r="AA93" s="35"/>
      <c r="AB93" s="35"/>
      <c r="AC93" s="35"/>
      <c r="AD93" s="35"/>
      <c r="AE93" s="35"/>
      <c r="AF93" s="35"/>
      <c r="AG93" s="35"/>
      <c r="AH93" s="35"/>
      <c r="AI93" s="35"/>
      <c r="AJ93" s="35"/>
      <c r="AK93" s="35"/>
      <c r="AL93" s="35"/>
      <c r="AM93" s="35"/>
      <c r="AN93" s="35"/>
      <c r="AO93" s="35"/>
      <c r="AP93" s="35"/>
      <c r="AQ93" s="35"/>
      <c r="AR93" s="35"/>
      <c r="AS93" s="35"/>
      <c r="AT93" s="35"/>
      <c r="AU93" s="35"/>
      <c r="AV93" s="35"/>
      <c r="AW93" s="35"/>
      <c r="AX93" s="35"/>
      <c r="AY93" s="35"/>
      <c r="AZ93" s="35"/>
      <c r="BA93" s="35"/>
      <c r="BB93" s="35"/>
      <c r="BC93" s="35"/>
      <c r="BD93" s="35"/>
      <c r="BE93" s="35"/>
      <c r="BF93" s="35"/>
      <c r="BG93" s="35"/>
      <c r="BH93" s="35"/>
      <c r="BI93" s="35"/>
      <c r="BJ93" s="35"/>
      <c r="BK93" s="35"/>
      <c r="BL93" s="35"/>
      <c r="BM93" s="35"/>
    </row>
    <row r="94" spans="1:65" x14ac:dyDescent="0.25">
      <c r="A94" s="35"/>
      <c r="B94" s="35"/>
      <c r="C94" s="35"/>
      <c r="D94" s="35"/>
      <c r="E94" s="35"/>
      <c r="F94" s="35"/>
      <c r="G94" s="230"/>
      <c r="H94" s="35"/>
      <c r="I94" s="35"/>
      <c r="J94" s="35"/>
      <c r="K94" s="35"/>
      <c r="L94" s="35"/>
      <c r="M94" s="35"/>
      <c r="N94" s="35"/>
      <c r="O94" s="35"/>
      <c r="P94" s="35"/>
      <c r="Q94" s="35"/>
      <c r="R94" s="35"/>
      <c r="S94" s="35"/>
      <c r="T94" s="35"/>
      <c r="U94" s="35"/>
      <c r="V94" s="35"/>
      <c r="W94" s="35"/>
      <c r="X94" s="35"/>
      <c r="Y94" s="35"/>
      <c r="Z94" s="35"/>
      <c r="AA94" s="35"/>
      <c r="AB94" s="35"/>
      <c r="AC94" s="35"/>
      <c r="AD94" s="35"/>
      <c r="AE94" s="35"/>
      <c r="AF94" s="35"/>
      <c r="AG94" s="35"/>
      <c r="AH94" s="35"/>
      <c r="AI94" s="35"/>
      <c r="AJ94" s="35"/>
      <c r="AK94" s="35"/>
      <c r="AL94" s="35"/>
      <c r="AM94" s="35"/>
      <c r="AN94" s="35"/>
      <c r="AO94" s="35"/>
      <c r="AP94" s="35"/>
      <c r="AQ94" s="35"/>
      <c r="AR94" s="35"/>
      <c r="AS94" s="35"/>
      <c r="AT94" s="35"/>
      <c r="AU94" s="35"/>
      <c r="AV94" s="35"/>
      <c r="AW94" s="35"/>
      <c r="AX94" s="35"/>
      <c r="AY94" s="35"/>
      <c r="AZ94" s="35"/>
      <c r="BA94" s="35"/>
      <c r="BB94" s="35"/>
      <c r="BC94" s="35"/>
      <c r="BD94" s="35"/>
      <c r="BE94" s="35"/>
      <c r="BF94" s="35"/>
      <c r="BG94" s="35"/>
      <c r="BH94" s="35"/>
      <c r="BI94" s="35"/>
      <c r="BJ94" s="35"/>
      <c r="BK94" s="35"/>
      <c r="BL94" s="35"/>
      <c r="BM94" s="35"/>
    </row>
    <row r="95" spans="1:65" x14ac:dyDescent="0.25">
      <c r="A95" s="35"/>
      <c r="B95" s="35"/>
      <c r="C95" s="35"/>
      <c r="D95" s="35"/>
      <c r="E95" s="35"/>
      <c r="F95" s="35"/>
      <c r="G95" s="230"/>
      <c r="H95" s="35"/>
      <c r="I95" s="35"/>
      <c r="J95" s="35"/>
      <c r="K95" s="35"/>
      <c r="L95" s="35"/>
      <c r="M95" s="35"/>
      <c r="N95" s="35"/>
      <c r="O95" s="35"/>
      <c r="P95" s="35"/>
      <c r="Q95" s="35"/>
      <c r="R95" s="35"/>
      <c r="S95" s="35"/>
      <c r="T95" s="35"/>
      <c r="U95" s="35"/>
      <c r="V95" s="35"/>
      <c r="W95" s="35"/>
      <c r="X95" s="35"/>
      <c r="Y95" s="35"/>
      <c r="Z95" s="35"/>
      <c r="AA95" s="35"/>
      <c r="AB95" s="35"/>
      <c r="AC95" s="35"/>
      <c r="AD95" s="35"/>
      <c r="AE95" s="35"/>
      <c r="AF95" s="35"/>
      <c r="AG95" s="35"/>
      <c r="AH95" s="35"/>
      <c r="AI95" s="35"/>
      <c r="AJ95" s="35"/>
      <c r="AK95" s="35"/>
      <c r="AL95" s="35"/>
      <c r="AM95" s="35"/>
      <c r="AN95" s="35"/>
      <c r="AO95" s="35"/>
      <c r="AP95" s="35"/>
      <c r="AQ95" s="35"/>
      <c r="AR95" s="35"/>
      <c r="AS95" s="35"/>
      <c r="AT95" s="35"/>
      <c r="AU95" s="35"/>
      <c r="AV95" s="35"/>
      <c r="AW95" s="35"/>
      <c r="AX95" s="35"/>
      <c r="AY95" s="35"/>
      <c r="AZ95" s="35"/>
      <c r="BA95" s="35"/>
      <c r="BB95" s="35"/>
      <c r="BC95" s="35"/>
      <c r="BD95" s="35"/>
      <c r="BE95" s="35"/>
      <c r="BF95" s="35"/>
      <c r="BG95" s="35"/>
      <c r="BH95" s="35"/>
      <c r="BI95" s="35"/>
      <c r="BJ95" s="35"/>
      <c r="BK95" s="35"/>
      <c r="BL95" s="35"/>
      <c r="BM95" s="35"/>
    </row>
    <row r="96" spans="1:65" x14ac:dyDescent="0.25">
      <c r="A96" s="35"/>
      <c r="B96" s="35"/>
      <c r="C96" s="35"/>
      <c r="D96" s="35"/>
      <c r="E96" s="35"/>
      <c r="F96" s="35"/>
      <c r="G96" s="230"/>
      <c r="H96" s="35"/>
      <c r="I96" s="35"/>
      <c r="J96" s="35"/>
      <c r="K96" s="35"/>
      <c r="L96" s="35"/>
      <c r="M96" s="35"/>
      <c r="N96" s="35"/>
      <c r="O96" s="35"/>
      <c r="P96" s="35"/>
      <c r="Q96" s="35"/>
      <c r="R96" s="35"/>
      <c r="S96" s="35"/>
      <c r="T96" s="35"/>
      <c r="U96" s="35"/>
      <c r="V96" s="35"/>
      <c r="W96" s="35"/>
      <c r="X96" s="35"/>
      <c r="Y96" s="35"/>
      <c r="Z96" s="35"/>
      <c r="AA96" s="35"/>
      <c r="AB96" s="35"/>
      <c r="AC96" s="35"/>
      <c r="AD96" s="35"/>
      <c r="AE96" s="35"/>
      <c r="AF96" s="35"/>
      <c r="AG96" s="35"/>
      <c r="AH96" s="35"/>
      <c r="AI96" s="35"/>
      <c r="AJ96" s="35"/>
      <c r="AK96" s="35"/>
      <c r="AL96" s="35"/>
      <c r="AM96" s="35"/>
      <c r="AN96" s="35"/>
      <c r="AO96" s="35"/>
      <c r="AP96" s="35"/>
      <c r="AQ96" s="35"/>
      <c r="AR96" s="35"/>
      <c r="AS96" s="35"/>
      <c r="AT96" s="35"/>
      <c r="AU96" s="35"/>
      <c r="AV96" s="35"/>
      <c r="AW96" s="35"/>
      <c r="AX96" s="35"/>
      <c r="AY96" s="35"/>
      <c r="AZ96" s="35"/>
      <c r="BA96" s="35"/>
      <c r="BB96" s="35"/>
      <c r="BC96" s="35"/>
      <c r="BD96" s="35"/>
      <c r="BE96" s="35"/>
      <c r="BF96" s="35"/>
      <c r="BG96" s="35"/>
      <c r="BH96" s="35"/>
      <c r="BI96" s="35"/>
      <c r="BJ96" s="35"/>
      <c r="BK96" s="35"/>
      <c r="BL96" s="35"/>
      <c r="BM96" s="35"/>
    </row>
    <row r="97" spans="1:65" x14ac:dyDescent="0.25">
      <c r="A97" s="35"/>
      <c r="B97" s="35"/>
      <c r="C97" s="35"/>
      <c r="D97" s="35"/>
      <c r="E97" s="35"/>
      <c r="F97" s="35"/>
      <c r="G97" s="230"/>
      <c r="H97" s="35"/>
      <c r="I97" s="35"/>
      <c r="J97" s="35"/>
      <c r="K97" s="35"/>
      <c r="L97" s="35"/>
      <c r="M97" s="35"/>
      <c r="N97" s="35"/>
      <c r="O97" s="35"/>
      <c r="P97" s="35"/>
      <c r="Q97" s="35"/>
      <c r="R97" s="35"/>
      <c r="S97" s="35"/>
      <c r="T97" s="35"/>
      <c r="U97" s="35"/>
      <c r="V97" s="35"/>
      <c r="W97" s="35"/>
      <c r="X97" s="35"/>
      <c r="Y97" s="35"/>
      <c r="Z97" s="35"/>
      <c r="AA97" s="35"/>
      <c r="AB97" s="35"/>
      <c r="AC97" s="35"/>
      <c r="AD97" s="35"/>
      <c r="AE97" s="35"/>
      <c r="AF97" s="35"/>
      <c r="AG97" s="35"/>
      <c r="AH97" s="35"/>
      <c r="AI97" s="35"/>
      <c r="AJ97" s="35"/>
      <c r="AK97" s="35"/>
      <c r="AL97" s="35"/>
      <c r="AM97" s="35"/>
      <c r="AN97" s="35"/>
      <c r="AO97" s="35"/>
      <c r="AP97" s="35"/>
      <c r="AQ97" s="35"/>
      <c r="AR97" s="35"/>
      <c r="AS97" s="35"/>
      <c r="AT97" s="35"/>
      <c r="AU97" s="35"/>
      <c r="AV97" s="35"/>
      <c r="AW97" s="35"/>
      <c r="AX97" s="35"/>
      <c r="AY97" s="35"/>
      <c r="AZ97" s="35"/>
      <c r="BA97" s="35"/>
      <c r="BB97" s="35"/>
      <c r="BC97" s="35"/>
      <c r="BD97" s="35"/>
      <c r="BE97" s="35"/>
      <c r="BF97" s="35"/>
      <c r="BG97" s="35"/>
      <c r="BH97" s="35"/>
      <c r="BI97" s="35"/>
      <c r="BJ97" s="35"/>
      <c r="BK97" s="35"/>
      <c r="BL97" s="35"/>
      <c r="BM97" s="35"/>
    </row>
    <row r="98" spans="1:65" x14ac:dyDescent="0.25">
      <c r="A98" s="35"/>
      <c r="B98" s="35"/>
      <c r="C98" s="35"/>
      <c r="D98" s="35"/>
      <c r="E98" s="35"/>
      <c r="F98" s="35"/>
      <c r="G98" s="230"/>
      <c r="H98" s="35"/>
      <c r="I98" s="35"/>
      <c r="J98" s="35"/>
      <c r="K98" s="35"/>
      <c r="L98" s="35"/>
      <c r="M98" s="35"/>
      <c r="N98" s="35"/>
      <c r="O98" s="35"/>
      <c r="P98" s="35"/>
      <c r="Q98" s="35"/>
      <c r="R98" s="35"/>
      <c r="S98" s="35"/>
      <c r="T98" s="35"/>
      <c r="U98" s="35"/>
      <c r="V98" s="35"/>
      <c r="W98" s="35"/>
      <c r="X98" s="35"/>
      <c r="Y98" s="35"/>
      <c r="Z98" s="35"/>
      <c r="AA98" s="35"/>
      <c r="AB98" s="35"/>
      <c r="AC98" s="35"/>
      <c r="AD98" s="35"/>
      <c r="AE98" s="35"/>
      <c r="AF98" s="35"/>
      <c r="AG98" s="35"/>
      <c r="AH98" s="35"/>
      <c r="AI98" s="35"/>
      <c r="AJ98" s="35"/>
      <c r="AK98" s="35"/>
      <c r="AL98" s="35"/>
      <c r="AM98" s="35"/>
      <c r="AN98" s="35"/>
      <c r="AO98" s="35"/>
      <c r="AP98" s="35"/>
      <c r="AQ98" s="35"/>
      <c r="AR98" s="35"/>
      <c r="AS98" s="35"/>
      <c r="AT98" s="35"/>
      <c r="AU98" s="35"/>
      <c r="AV98" s="35"/>
      <c r="AW98" s="35"/>
      <c r="AX98" s="35"/>
      <c r="AY98" s="35"/>
      <c r="AZ98" s="35"/>
      <c r="BA98" s="35"/>
      <c r="BB98" s="35"/>
      <c r="BC98" s="35"/>
      <c r="BD98" s="35"/>
      <c r="BE98" s="35"/>
      <c r="BF98" s="35"/>
      <c r="BG98" s="35"/>
      <c r="BH98" s="35"/>
      <c r="BI98" s="35"/>
      <c r="BJ98" s="35"/>
      <c r="BK98" s="35"/>
      <c r="BL98" s="35"/>
      <c r="BM98" s="35"/>
    </row>
    <row r="99" spans="1:65" x14ac:dyDescent="0.25">
      <c r="A99" s="35"/>
      <c r="B99" s="35"/>
      <c r="C99" s="35"/>
      <c r="D99" s="35"/>
      <c r="E99" s="35"/>
      <c r="F99" s="35"/>
      <c r="G99" s="230"/>
      <c r="H99" s="35"/>
      <c r="I99" s="35"/>
      <c r="J99" s="35"/>
      <c r="K99" s="35"/>
      <c r="L99" s="35"/>
      <c r="M99" s="35"/>
      <c r="N99" s="35"/>
      <c r="O99" s="35"/>
      <c r="P99" s="35"/>
      <c r="Q99" s="35"/>
      <c r="R99" s="35"/>
      <c r="S99" s="35"/>
      <c r="T99" s="35"/>
      <c r="U99" s="35"/>
      <c r="V99" s="35"/>
      <c r="W99" s="35"/>
      <c r="X99" s="35"/>
      <c r="Y99" s="35"/>
      <c r="Z99" s="35"/>
      <c r="AA99" s="35"/>
      <c r="AB99" s="35"/>
      <c r="AC99" s="35"/>
      <c r="AD99" s="35"/>
      <c r="AE99" s="35"/>
      <c r="AF99" s="35"/>
      <c r="AG99" s="35"/>
      <c r="AH99" s="35"/>
      <c r="AI99" s="35"/>
      <c r="AJ99" s="35"/>
      <c r="AK99" s="35"/>
      <c r="AL99" s="35"/>
      <c r="AM99" s="35"/>
      <c r="AN99" s="35"/>
      <c r="AO99" s="35"/>
      <c r="AP99" s="35"/>
      <c r="AQ99" s="35"/>
      <c r="AR99" s="35"/>
      <c r="AS99" s="35"/>
      <c r="AT99" s="35"/>
      <c r="AU99" s="35"/>
      <c r="AV99" s="35"/>
      <c r="AW99" s="35"/>
      <c r="AX99" s="35"/>
      <c r="AY99" s="35"/>
      <c r="AZ99" s="35"/>
      <c r="BA99" s="35"/>
      <c r="BB99" s="35"/>
      <c r="BC99" s="35"/>
      <c r="BD99" s="35"/>
      <c r="BE99" s="35"/>
      <c r="BF99" s="35"/>
      <c r="BG99" s="35"/>
      <c r="BH99" s="35"/>
      <c r="BI99" s="35"/>
      <c r="BJ99" s="35"/>
      <c r="BK99" s="35"/>
      <c r="BL99" s="35"/>
      <c r="BM99" s="35"/>
    </row>
    <row r="100" spans="1:65" x14ac:dyDescent="0.25">
      <c r="A100" s="35"/>
      <c r="B100" s="35"/>
      <c r="C100" s="35"/>
      <c r="D100" s="35"/>
      <c r="E100" s="35"/>
      <c r="F100" s="35"/>
      <c r="G100" s="230"/>
      <c r="H100" s="35"/>
      <c r="I100" s="35"/>
      <c r="J100" s="35"/>
      <c r="K100" s="35"/>
      <c r="L100" s="35"/>
      <c r="M100" s="35"/>
      <c r="N100" s="35"/>
      <c r="O100" s="35"/>
      <c r="P100" s="35"/>
      <c r="Q100" s="35"/>
      <c r="R100" s="35"/>
      <c r="S100" s="35"/>
      <c r="T100" s="35"/>
      <c r="U100" s="35"/>
      <c r="V100" s="35"/>
      <c r="W100" s="35"/>
      <c r="X100" s="35"/>
      <c r="Y100" s="35"/>
      <c r="Z100" s="35"/>
      <c r="AA100" s="35"/>
      <c r="AB100" s="35"/>
      <c r="AC100" s="35"/>
      <c r="AD100" s="35"/>
      <c r="AE100" s="35"/>
      <c r="AF100" s="35"/>
      <c r="AG100" s="35"/>
      <c r="AH100" s="35"/>
      <c r="AI100" s="35"/>
      <c r="AJ100" s="35"/>
      <c r="AK100" s="35"/>
      <c r="AL100" s="35"/>
      <c r="AM100" s="35"/>
      <c r="AN100" s="35"/>
      <c r="AO100" s="35"/>
      <c r="AP100" s="35"/>
      <c r="AQ100" s="35"/>
      <c r="AR100" s="35"/>
      <c r="AS100" s="35"/>
      <c r="AT100" s="35"/>
      <c r="AU100" s="35"/>
      <c r="AV100" s="35"/>
      <c r="AW100" s="35"/>
      <c r="AX100" s="35"/>
      <c r="AY100" s="35"/>
      <c r="AZ100" s="35"/>
      <c r="BA100" s="35"/>
      <c r="BB100" s="35"/>
      <c r="BC100" s="35"/>
      <c r="BD100" s="35"/>
      <c r="BE100" s="35"/>
      <c r="BF100" s="35"/>
      <c r="BG100" s="35"/>
      <c r="BH100" s="35"/>
      <c r="BI100" s="35"/>
      <c r="BJ100" s="35"/>
      <c r="BK100" s="35"/>
      <c r="BL100" s="35"/>
      <c r="BM100" s="35"/>
    </row>
    <row r="101" spans="1:65" x14ac:dyDescent="0.25">
      <c r="A101" s="35"/>
      <c r="B101" s="35"/>
      <c r="C101" s="35"/>
      <c r="D101" s="35"/>
      <c r="E101" s="35"/>
      <c r="F101" s="35"/>
      <c r="G101" s="230"/>
      <c r="H101" s="35"/>
      <c r="I101" s="35"/>
      <c r="J101" s="35"/>
      <c r="K101" s="35"/>
      <c r="L101" s="35"/>
      <c r="M101" s="35"/>
      <c r="N101" s="35"/>
      <c r="O101" s="35"/>
      <c r="P101" s="35"/>
      <c r="Q101" s="35"/>
      <c r="R101" s="35"/>
      <c r="S101" s="35"/>
      <c r="T101" s="35"/>
      <c r="U101" s="35"/>
      <c r="V101" s="35"/>
      <c r="W101" s="35"/>
      <c r="X101" s="35"/>
      <c r="Y101" s="35"/>
      <c r="Z101" s="35"/>
      <c r="AA101" s="35"/>
      <c r="AB101" s="35"/>
      <c r="AC101" s="35"/>
      <c r="AD101" s="35"/>
      <c r="AE101" s="35"/>
      <c r="AF101" s="35"/>
      <c r="AG101" s="35"/>
      <c r="AH101" s="35"/>
      <c r="AI101" s="35"/>
      <c r="AJ101" s="35"/>
      <c r="AK101" s="35"/>
      <c r="AL101" s="35"/>
      <c r="AM101" s="35"/>
      <c r="AN101" s="35"/>
      <c r="AO101" s="35"/>
      <c r="AP101" s="35"/>
      <c r="AQ101" s="35"/>
      <c r="AR101" s="35"/>
      <c r="AS101" s="35"/>
      <c r="AT101" s="35"/>
      <c r="AU101" s="35"/>
      <c r="AV101" s="35"/>
      <c r="AW101" s="35"/>
      <c r="AX101" s="35"/>
      <c r="AY101" s="35"/>
      <c r="AZ101" s="35"/>
      <c r="BA101" s="35"/>
      <c r="BB101" s="35"/>
      <c r="BC101" s="35"/>
      <c r="BD101" s="35"/>
      <c r="BE101" s="35"/>
      <c r="BF101" s="35"/>
      <c r="BG101" s="35"/>
      <c r="BH101" s="35"/>
      <c r="BI101" s="35"/>
      <c r="BJ101" s="35"/>
      <c r="BK101" s="35"/>
      <c r="BL101" s="35"/>
      <c r="BM101" s="35"/>
    </row>
    <row r="102" spans="1:65" x14ac:dyDescent="0.25">
      <c r="A102" s="35"/>
      <c r="B102" s="35"/>
      <c r="C102" s="35"/>
      <c r="D102" s="35"/>
      <c r="E102" s="35"/>
      <c r="F102" s="35"/>
      <c r="G102" s="230"/>
      <c r="H102" s="35"/>
      <c r="I102" s="35"/>
      <c r="J102" s="35"/>
      <c r="K102" s="35"/>
      <c r="L102" s="35"/>
      <c r="M102" s="35"/>
      <c r="N102" s="35"/>
      <c r="O102" s="35"/>
      <c r="P102" s="35"/>
      <c r="Q102" s="35"/>
      <c r="R102" s="35"/>
      <c r="S102" s="35"/>
      <c r="T102" s="35"/>
      <c r="U102" s="35"/>
      <c r="V102" s="35"/>
      <c r="W102" s="35"/>
      <c r="X102" s="35"/>
      <c r="Y102" s="35"/>
      <c r="Z102" s="35"/>
      <c r="AA102" s="35"/>
      <c r="AB102" s="35"/>
      <c r="AC102" s="35"/>
      <c r="AD102" s="35"/>
      <c r="AE102" s="35"/>
      <c r="AF102" s="35"/>
      <c r="AG102" s="35"/>
      <c r="AH102" s="35"/>
      <c r="AI102" s="35"/>
      <c r="AJ102" s="35"/>
      <c r="AK102" s="35"/>
      <c r="AL102" s="35"/>
      <c r="AM102" s="35"/>
      <c r="AN102" s="35"/>
      <c r="AO102" s="35"/>
      <c r="AP102" s="35"/>
      <c r="AQ102" s="35"/>
      <c r="AR102" s="35"/>
      <c r="AS102" s="35"/>
      <c r="AT102" s="35"/>
      <c r="AU102" s="35"/>
      <c r="AV102" s="35"/>
      <c r="AW102" s="35"/>
      <c r="AX102" s="35"/>
      <c r="AY102" s="35"/>
      <c r="AZ102" s="35"/>
      <c r="BA102" s="35"/>
      <c r="BB102" s="35"/>
      <c r="BC102" s="35"/>
      <c r="BD102" s="35"/>
      <c r="BE102" s="35"/>
      <c r="BF102" s="35"/>
      <c r="BG102" s="35"/>
      <c r="BH102" s="35"/>
      <c r="BI102" s="35"/>
      <c r="BJ102" s="35"/>
      <c r="BK102" s="35"/>
      <c r="BL102" s="35"/>
      <c r="BM102" s="35"/>
    </row>
    <row r="103" spans="1:65" x14ac:dyDescent="0.25">
      <c r="A103" s="35"/>
      <c r="B103" s="35"/>
      <c r="C103" s="35"/>
      <c r="D103" s="35"/>
      <c r="E103" s="35"/>
      <c r="F103" s="35"/>
      <c r="G103" s="230"/>
      <c r="H103" s="35"/>
      <c r="I103" s="35"/>
      <c r="J103" s="35"/>
      <c r="K103" s="35"/>
      <c r="L103" s="35"/>
      <c r="M103" s="35"/>
      <c r="N103" s="35"/>
      <c r="O103" s="35"/>
      <c r="P103" s="35"/>
      <c r="Q103" s="35"/>
      <c r="R103" s="35"/>
      <c r="S103" s="35"/>
      <c r="T103" s="35"/>
      <c r="U103" s="35"/>
      <c r="V103" s="35"/>
      <c r="W103" s="35"/>
      <c r="X103" s="35"/>
      <c r="Y103" s="35"/>
      <c r="Z103" s="35"/>
      <c r="AA103" s="35"/>
      <c r="AB103" s="35"/>
      <c r="AC103" s="35"/>
      <c r="AD103" s="35"/>
      <c r="AE103" s="35"/>
      <c r="AF103" s="35"/>
      <c r="AG103" s="35"/>
      <c r="AH103" s="35"/>
      <c r="AI103" s="35"/>
      <c r="AJ103" s="35"/>
      <c r="AK103" s="35"/>
      <c r="AL103" s="35"/>
      <c r="AM103" s="35"/>
      <c r="AN103" s="35"/>
      <c r="AO103" s="35"/>
      <c r="AP103" s="35"/>
      <c r="AQ103" s="35"/>
      <c r="AR103" s="35"/>
      <c r="AS103" s="35"/>
      <c r="AT103" s="35"/>
      <c r="AU103" s="35"/>
      <c r="AV103" s="35"/>
      <c r="AW103" s="35"/>
      <c r="AX103" s="35"/>
      <c r="AY103" s="35"/>
      <c r="AZ103" s="35"/>
      <c r="BA103" s="35"/>
      <c r="BB103" s="35"/>
      <c r="BC103" s="35"/>
      <c r="BD103" s="35"/>
      <c r="BE103" s="35"/>
      <c r="BF103" s="35"/>
      <c r="BG103" s="35"/>
      <c r="BH103" s="35"/>
      <c r="BI103" s="35"/>
      <c r="BJ103" s="35"/>
      <c r="BK103" s="35"/>
      <c r="BL103" s="35"/>
      <c r="BM103" s="35"/>
    </row>
    <row r="104" spans="1:65" x14ac:dyDescent="0.25">
      <c r="A104" s="35"/>
      <c r="B104" s="35"/>
      <c r="C104" s="35"/>
      <c r="D104" s="35"/>
      <c r="E104" s="35"/>
      <c r="F104" s="35"/>
      <c r="G104" s="230"/>
      <c r="H104" s="35"/>
      <c r="I104" s="35"/>
      <c r="J104" s="35"/>
      <c r="K104" s="35"/>
      <c r="L104" s="35"/>
      <c r="M104" s="35"/>
      <c r="N104" s="35"/>
      <c r="O104" s="35"/>
      <c r="P104" s="35"/>
      <c r="Q104" s="35"/>
      <c r="R104" s="35"/>
      <c r="S104" s="35"/>
      <c r="T104" s="35"/>
      <c r="U104" s="35"/>
      <c r="V104" s="35"/>
      <c r="W104" s="35"/>
      <c r="X104" s="35"/>
      <c r="Y104" s="35"/>
      <c r="Z104" s="35"/>
      <c r="AA104" s="35"/>
      <c r="AB104" s="35"/>
      <c r="AC104" s="35"/>
      <c r="AD104" s="35"/>
      <c r="AE104" s="35"/>
      <c r="AF104" s="35"/>
      <c r="AG104" s="35"/>
      <c r="AH104" s="35"/>
      <c r="AI104" s="35"/>
      <c r="AJ104" s="35"/>
      <c r="AK104" s="35"/>
      <c r="AL104" s="35"/>
      <c r="AM104" s="35"/>
      <c r="AN104" s="35"/>
      <c r="AO104" s="35"/>
      <c r="AP104" s="35"/>
      <c r="AQ104" s="35"/>
      <c r="AR104" s="35"/>
      <c r="AS104" s="35"/>
      <c r="AT104" s="35"/>
      <c r="AU104" s="35"/>
      <c r="AV104" s="35"/>
      <c r="AW104" s="35"/>
      <c r="AX104" s="35"/>
      <c r="AY104" s="35"/>
      <c r="AZ104" s="35"/>
      <c r="BA104" s="35"/>
      <c r="BB104" s="35"/>
      <c r="BC104" s="35"/>
      <c r="BD104" s="35"/>
      <c r="BE104" s="35"/>
      <c r="BF104" s="35"/>
      <c r="BG104" s="35"/>
      <c r="BH104" s="35"/>
      <c r="BI104" s="35"/>
      <c r="BJ104" s="35"/>
      <c r="BK104" s="35"/>
      <c r="BL104" s="35"/>
      <c r="BM104" s="35"/>
    </row>
    <row r="105" spans="1:65" x14ac:dyDescent="0.25">
      <c r="A105" s="35"/>
      <c r="B105" s="35"/>
      <c r="C105" s="35"/>
      <c r="D105" s="35"/>
      <c r="E105" s="35"/>
      <c r="F105" s="35"/>
      <c r="G105" s="230"/>
      <c r="H105" s="35"/>
      <c r="I105" s="35"/>
      <c r="J105" s="35"/>
      <c r="K105" s="35"/>
      <c r="L105" s="35"/>
      <c r="M105" s="35"/>
      <c r="N105" s="35"/>
      <c r="O105" s="35"/>
      <c r="P105" s="35"/>
      <c r="Q105" s="35"/>
      <c r="R105" s="35"/>
      <c r="S105" s="35"/>
      <c r="T105" s="35"/>
      <c r="U105" s="35"/>
      <c r="V105" s="35"/>
      <c r="W105" s="35"/>
      <c r="X105" s="35"/>
      <c r="Y105" s="35"/>
      <c r="Z105" s="35"/>
      <c r="AA105" s="35"/>
      <c r="AB105" s="35"/>
      <c r="AC105" s="35"/>
      <c r="AD105" s="35"/>
      <c r="AE105" s="35"/>
      <c r="AF105" s="35"/>
      <c r="AG105" s="35"/>
      <c r="AH105" s="35"/>
      <c r="AI105" s="35"/>
      <c r="AJ105" s="35"/>
      <c r="AK105" s="35"/>
      <c r="AL105" s="35"/>
      <c r="AM105" s="35"/>
      <c r="AN105" s="35"/>
      <c r="AO105" s="35"/>
      <c r="AP105" s="35"/>
      <c r="AQ105" s="35"/>
      <c r="AR105" s="35"/>
      <c r="AS105" s="35"/>
      <c r="AT105" s="35"/>
      <c r="AU105" s="35"/>
      <c r="AV105" s="35"/>
      <c r="AW105" s="35"/>
      <c r="AX105" s="35"/>
      <c r="AY105" s="35"/>
      <c r="AZ105" s="35"/>
      <c r="BA105" s="35"/>
      <c r="BB105" s="35"/>
      <c r="BC105" s="35"/>
      <c r="BD105" s="35"/>
      <c r="BE105" s="35"/>
      <c r="BF105" s="35"/>
      <c r="BG105" s="35"/>
      <c r="BH105" s="35"/>
      <c r="BI105" s="35"/>
      <c r="BJ105" s="35"/>
      <c r="BK105" s="35"/>
      <c r="BL105" s="35"/>
      <c r="BM105" s="35"/>
    </row>
    <row r="106" spans="1:65" x14ac:dyDescent="0.25">
      <c r="A106" s="35"/>
      <c r="B106" s="35"/>
      <c r="C106" s="35"/>
      <c r="D106" s="35"/>
      <c r="E106" s="35"/>
      <c r="F106" s="35"/>
      <c r="G106" s="230"/>
      <c r="H106" s="35"/>
      <c r="I106" s="35"/>
      <c r="J106" s="35"/>
      <c r="K106" s="35"/>
      <c r="L106" s="35"/>
      <c r="M106" s="35"/>
      <c r="N106" s="35"/>
      <c r="O106" s="35"/>
      <c r="P106" s="35"/>
      <c r="Q106" s="35"/>
      <c r="R106" s="35"/>
      <c r="S106" s="35"/>
      <c r="T106" s="35"/>
      <c r="U106" s="35"/>
      <c r="V106" s="35"/>
      <c r="W106" s="35"/>
      <c r="X106" s="35"/>
      <c r="Y106" s="35"/>
      <c r="Z106" s="35"/>
      <c r="AA106" s="35"/>
      <c r="AB106" s="35"/>
      <c r="AC106" s="35"/>
      <c r="AD106" s="35"/>
      <c r="AE106" s="35"/>
      <c r="AF106" s="35"/>
      <c r="AG106" s="35"/>
      <c r="AH106" s="35"/>
      <c r="AI106" s="35"/>
      <c r="AJ106" s="35"/>
      <c r="AK106" s="35"/>
      <c r="AL106" s="35"/>
      <c r="AM106" s="35"/>
      <c r="AN106" s="35"/>
      <c r="AO106" s="35"/>
      <c r="AP106" s="35"/>
      <c r="AQ106" s="35"/>
      <c r="AR106" s="35"/>
      <c r="AS106" s="35"/>
      <c r="AT106" s="35"/>
      <c r="AU106" s="35"/>
      <c r="AV106" s="35"/>
      <c r="AW106" s="35"/>
      <c r="AX106" s="35"/>
      <c r="AY106" s="35"/>
      <c r="AZ106" s="35"/>
      <c r="BA106" s="35"/>
      <c r="BB106" s="35"/>
      <c r="BC106" s="35"/>
      <c r="BD106" s="35"/>
      <c r="BE106" s="35"/>
      <c r="BF106" s="35"/>
      <c r="BG106" s="35"/>
      <c r="BH106" s="35"/>
      <c r="BI106" s="35"/>
      <c r="BJ106" s="35"/>
      <c r="BK106" s="35"/>
      <c r="BL106" s="35"/>
      <c r="BM106" s="35"/>
    </row>
    <row r="107" spans="1:65" x14ac:dyDescent="0.25">
      <c r="A107" s="35"/>
      <c r="B107" s="35"/>
      <c r="C107" s="35"/>
      <c r="D107" s="35"/>
      <c r="E107" s="35"/>
      <c r="F107" s="35"/>
      <c r="G107" s="230"/>
      <c r="H107" s="35"/>
      <c r="I107" s="35"/>
      <c r="J107" s="35"/>
      <c r="K107" s="35"/>
      <c r="L107" s="35"/>
      <c r="M107" s="35"/>
      <c r="N107" s="35"/>
      <c r="O107" s="35"/>
      <c r="P107" s="35"/>
      <c r="Q107" s="35"/>
      <c r="R107" s="35"/>
      <c r="S107" s="35"/>
      <c r="T107" s="35"/>
      <c r="U107" s="35"/>
      <c r="V107" s="35"/>
      <c r="W107" s="35"/>
      <c r="X107" s="35"/>
      <c r="Y107" s="35"/>
      <c r="Z107" s="35"/>
      <c r="AA107" s="35"/>
      <c r="AB107" s="35"/>
      <c r="AC107" s="35"/>
      <c r="AD107" s="35"/>
      <c r="AE107" s="35"/>
      <c r="AF107" s="35"/>
      <c r="AG107" s="35"/>
      <c r="AH107" s="35"/>
      <c r="AI107" s="35"/>
      <c r="AJ107" s="35"/>
      <c r="AK107" s="35"/>
      <c r="AL107" s="35"/>
      <c r="AM107" s="35"/>
      <c r="AN107" s="35"/>
      <c r="AO107" s="35"/>
      <c r="AP107" s="35"/>
      <c r="AQ107" s="35"/>
      <c r="AR107" s="35"/>
      <c r="AS107" s="35"/>
      <c r="AT107" s="35"/>
      <c r="AU107" s="35"/>
      <c r="AV107" s="35"/>
      <c r="AW107" s="35"/>
      <c r="AX107" s="35"/>
      <c r="AY107" s="35"/>
      <c r="AZ107" s="35"/>
      <c r="BA107" s="35"/>
      <c r="BB107" s="35"/>
      <c r="BC107" s="35"/>
      <c r="BD107" s="35"/>
      <c r="BE107" s="35"/>
      <c r="BF107" s="35"/>
      <c r="BG107" s="35"/>
      <c r="BH107" s="35"/>
      <c r="BI107" s="35"/>
      <c r="BJ107" s="35"/>
      <c r="BK107" s="35"/>
      <c r="BL107" s="35"/>
      <c r="BM107" s="35"/>
    </row>
    <row r="108" spans="1:65" x14ac:dyDescent="0.25">
      <c r="A108" s="35"/>
      <c r="B108" s="35"/>
      <c r="C108" s="35"/>
      <c r="D108" s="35"/>
      <c r="E108" s="35"/>
      <c r="F108" s="35"/>
      <c r="G108" s="230"/>
      <c r="H108" s="35"/>
      <c r="I108" s="35"/>
      <c r="J108" s="35"/>
      <c r="K108" s="35"/>
      <c r="L108" s="35"/>
      <c r="M108" s="35"/>
      <c r="N108" s="35"/>
      <c r="O108" s="35"/>
      <c r="P108" s="35"/>
      <c r="Q108" s="35"/>
      <c r="R108" s="35"/>
      <c r="S108" s="35"/>
      <c r="T108" s="35"/>
      <c r="U108" s="35"/>
      <c r="V108" s="35"/>
      <c r="W108" s="35"/>
      <c r="X108" s="35"/>
      <c r="Y108" s="35"/>
      <c r="Z108" s="35"/>
      <c r="AA108" s="35"/>
      <c r="AB108" s="35"/>
      <c r="AC108" s="35"/>
      <c r="AD108" s="35"/>
      <c r="AE108" s="35"/>
      <c r="AF108" s="35"/>
      <c r="AG108" s="35"/>
      <c r="AH108" s="35"/>
      <c r="AI108" s="35"/>
      <c r="AJ108" s="35"/>
      <c r="AK108" s="35"/>
      <c r="AL108" s="35"/>
      <c r="AM108" s="35"/>
      <c r="AN108" s="35"/>
      <c r="AO108" s="35"/>
      <c r="AP108" s="35"/>
      <c r="AQ108" s="35"/>
      <c r="AR108" s="35"/>
      <c r="AS108" s="35"/>
      <c r="AT108" s="35"/>
      <c r="AU108" s="35"/>
      <c r="AV108" s="35"/>
      <c r="AW108" s="35"/>
      <c r="AX108" s="35"/>
      <c r="AY108" s="35"/>
      <c r="AZ108" s="35"/>
      <c r="BA108" s="35"/>
      <c r="BB108" s="35"/>
      <c r="BC108" s="35"/>
      <c r="BD108" s="35"/>
      <c r="BE108" s="35"/>
      <c r="BF108" s="35"/>
      <c r="BG108" s="35"/>
      <c r="BH108" s="35"/>
      <c r="BI108" s="35"/>
      <c r="BJ108" s="35"/>
      <c r="BK108" s="35"/>
      <c r="BL108" s="35"/>
      <c r="BM108" s="35"/>
    </row>
    <row r="109" spans="1:65" x14ac:dyDescent="0.25">
      <c r="A109" s="35"/>
      <c r="B109" s="35"/>
      <c r="C109" s="35"/>
      <c r="D109" s="35"/>
      <c r="E109" s="35"/>
      <c r="F109" s="35"/>
      <c r="G109" s="230"/>
      <c r="H109" s="35"/>
      <c r="I109" s="35"/>
      <c r="J109" s="35"/>
      <c r="K109" s="35"/>
      <c r="L109" s="35"/>
      <c r="M109" s="35"/>
      <c r="N109" s="35"/>
      <c r="O109" s="35"/>
      <c r="P109" s="35"/>
      <c r="Q109" s="35"/>
      <c r="R109" s="35"/>
      <c r="S109" s="35"/>
      <c r="T109" s="35"/>
      <c r="U109" s="35"/>
      <c r="V109" s="35"/>
      <c r="W109" s="35"/>
      <c r="X109" s="35"/>
      <c r="Y109" s="35"/>
      <c r="Z109" s="35"/>
      <c r="AA109" s="35"/>
      <c r="AB109" s="35"/>
      <c r="AC109" s="35"/>
      <c r="AD109" s="35"/>
      <c r="AE109" s="35"/>
      <c r="AF109" s="35"/>
      <c r="AG109" s="35"/>
      <c r="AH109" s="35"/>
      <c r="AI109" s="35"/>
      <c r="AJ109" s="35"/>
      <c r="AK109" s="35"/>
      <c r="AL109" s="35"/>
      <c r="AM109" s="35"/>
      <c r="AN109" s="35"/>
      <c r="AO109" s="35"/>
      <c r="AP109" s="35"/>
      <c r="AQ109" s="35"/>
      <c r="AR109" s="35"/>
      <c r="AS109" s="35"/>
      <c r="AT109" s="35"/>
      <c r="AU109" s="35"/>
      <c r="AV109" s="35"/>
      <c r="AW109" s="35"/>
      <c r="AX109" s="35"/>
      <c r="AY109" s="35"/>
      <c r="AZ109" s="35"/>
      <c r="BA109" s="35"/>
      <c r="BB109" s="35"/>
      <c r="BC109" s="35"/>
      <c r="BD109" s="35"/>
      <c r="BE109" s="35"/>
      <c r="BF109" s="35"/>
      <c r="BG109" s="35"/>
      <c r="BH109" s="35"/>
      <c r="BI109" s="35"/>
      <c r="BJ109" s="35"/>
      <c r="BK109" s="35"/>
      <c r="BL109" s="35"/>
      <c r="BM109" s="35"/>
    </row>
    <row r="110" spans="1:65" x14ac:dyDescent="0.25">
      <c r="A110" s="35"/>
      <c r="B110" s="35"/>
      <c r="C110" s="35"/>
      <c r="D110" s="35"/>
      <c r="E110" s="35"/>
      <c r="F110" s="35"/>
      <c r="G110" s="230"/>
      <c r="H110" s="35"/>
      <c r="I110" s="35"/>
      <c r="J110" s="35"/>
      <c r="K110" s="35"/>
      <c r="L110" s="35"/>
      <c r="M110" s="35"/>
      <c r="N110" s="35"/>
      <c r="O110" s="35"/>
      <c r="P110" s="35"/>
      <c r="Q110" s="35"/>
      <c r="R110" s="35"/>
      <c r="S110" s="35"/>
      <c r="T110" s="35"/>
      <c r="U110" s="35"/>
      <c r="V110" s="35"/>
      <c r="W110" s="35"/>
      <c r="X110" s="35"/>
      <c r="Y110" s="35"/>
      <c r="Z110" s="35"/>
      <c r="AA110" s="35"/>
      <c r="AB110" s="35"/>
      <c r="AC110" s="35"/>
      <c r="AD110" s="35"/>
      <c r="AE110" s="35"/>
      <c r="AF110" s="35"/>
      <c r="AG110" s="35"/>
      <c r="AH110" s="35"/>
      <c r="AI110" s="35"/>
      <c r="AJ110" s="35"/>
      <c r="AK110" s="35"/>
      <c r="AL110" s="35"/>
      <c r="AM110" s="35"/>
      <c r="AN110" s="35"/>
      <c r="AO110" s="35"/>
      <c r="AP110" s="35"/>
      <c r="AQ110" s="35"/>
      <c r="AR110" s="35"/>
      <c r="AS110" s="35"/>
      <c r="AT110" s="35"/>
      <c r="AU110" s="35"/>
      <c r="AV110" s="35"/>
      <c r="AW110" s="35"/>
      <c r="AX110" s="35"/>
      <c r="AY110" s="35"/>
      <c r="AZ110" s="35"/>
      <c r="BA110" s="35"/>
      <c r="BB110" s="35"/>
      <c r="BC110" s="35"/>
      <c r="BD110" s="35"/>
      <c r="BE110" s="35"/>
      <c r="BF110" s="35"/>
      <c r="BG110" s="35"/>
      <c r="BH110" s="35"/>
      <c r="BI110" s="35"/>
      <c r="BJ110" s="35"/>
      <c r="BK110" s="35"/>
      <c r="BL110" s="35"/>
      <c r="BM110" s="35"/>
    </row>
    <row r="111" spans="1:65" x14ac:dyDescent="0.25">
      <c r="A111" s="35"/>
      <c r="B111" s="35"/>
      <c r="C111" s="35"/>
      <c r="D111" s="35"/>
      <c r="E111" s="35"/>
      <c r="F111" s="35"/>
      <c r="G111" s="230"/>
      <c r="H111" s="35"/>
      <c r="I111" s="35"/>
      <c r="J111" s="35"/>
      <c r="K111" s="35"/>
      <c r="L111" s="35"/>
      <c r="M111" s="35"/>
      <c r="N111" s="35"/>
      <c r="O111" s="35"/>
      <c r="P111" s="35"/>
      <c r="Q111" s="35"/>
      <c r="R111" s="35"/>
      <c r="S111" s="35"/>
      <c r="T111" s="35"/>
      <c r="U111" s="35"/>
      <c r="V111" s="35"/>
      <c r="W111" s="35"/>
      <c r="X111" s="35"/>
      <c r="Y111" s="35"/>
      <c r="Z111" s="35"/>
      <c r="AA111" s="35"/>
      <c r="AB111" s="35"/>
      <c r="AC111" s="35"/>
      <c r="AD111" s="35"/>
      <c r="AE111" s="35"/>
      <c r="AF111" s="35"/>
      <c r="AG111" s="35"/>
      <c r="AH111" s="35"/>
      <c r="AI111" s="35"/>
      <c r="AJ111" s="35"/>
      <c r="AK111" s="35"/>
      <c r="AL111" s="35"/>
      <c r="AM111" s="35"/>
      <c r="AN111" s="35"/>
      <c r="AO111" s="35"/>
      <c r="AP111" s="35"/>
      <c r="AQ111" s="35"/>
      <c r="AR111" s="35"/>
      <c r="AS111" s="35"/>
      <c r="AT111" s="35"/>
      <c r="AU111" s="35"/>
      <c r="AV111" s="35"/>
      <c r="AW111" s="35"/>
      <c r="AX111" s="35"/>
      <c r="AY111" s="35"/>
      <c r="AZ111" s="35"/>
      <c r="BA111" s="35"/>
      <c r="BB111" s="35"/>
      <c r="BC111" s="35"/>
      <c r="BD111" s="35"/>
      <c r="BE111" s="35"/>
      <c r="BF111" s="35"/>
      <c r="BG111" s="35"/>
      <c r="BH111" s="35"/>
      <c r="BI111" s="35"/>
      <c r="BJ111" s="35"/>
      <c r="BK111" s="35"/>
      <c r="BL111" s="35"/>
      <c r="BM111" s="35"/>
    </row>
    <row r="112" spans="1:65" x14ac:dyDescent="0.25">
      <c r="A112" s="35"/>
      <c r="B112" s="35"/>
      <c r="C112" s="35"/>
      <c r="D112" s="35"/>
      <c r="E112" s="35"/>
      <c r="F112" s="35"/>
      <c r="G112" s="230"/>
      <c r="H112" s="35"/>
      <c r="I112" s="35"/>
      <c r="J112" s="35"/>
      <c r="K112" s="35"/>
      <c r="L112" s="35"/>
      <c r="M112" s="35"/>
      <c r="N112" s="35"/>
      <c r="O112" s="35"/>
      <c r="P112" s="35"/>
      <c r="Q112" s="35"/>
      <c r="R112" s="35"/>
      <c r="S112" s="35"/>
      <c r="T112" s="35"/>
      <c r="U112" s="35"/>
      <c r="V112" s="35"/>
      <c r="W112" s="35"/>
      <c r="X112" s="35"/>
      <c r="Y112" s="35"/>
      <c r="Z112" s="35"/>
      <c r="AA112" s="35"/>
      <c r="AB112" s="35"/>
      <c r="AC112" s="35"/>
      <c r="AD112" s="35"/>
      <c r="AE112" s="35"/>
      <c r="AF112" s="35"/>
      <c r="AG112" s="35"/>
      <c r="AH112" s="35"/>
      <c r="AI112" s="35"/>
      <c r="AJ112" s="35"/>
      <c r="AK112" s="35"/>
      <c r="AL112" s="35"/>
      <c r="AM112" s="35"/>
      <c r="AN112" s="35"/>
      <c r="AO112" s="35"/>
      <c r="AP112" s="35"/>
      <c r="AQ112" s="35"/>
      <c r="AR112" s="35"/>
      <c r="AS112" s="35"/>
      <c r="AT112" s="35"/>
      <c r="AU112" s="35"/>
      <c r="AV112" s="35"/>
      <c r="AW112" s="35"/>
      <c r="AX112" s="35"/>
      <c r="AY112" s="35"/>
      <c r="AZ112" s="35"/>
      <c r="BA112" s="35"/>
      <c r="BB112" s="35"/>
      <c r="BC112" s="35"/>
      <c r="BD112" s="35"/>
      <c r="BE112" s="35"/>
      <c r="BF112" s="35"/>
      <c r="BG112" s="35"/>
      <c r="BH112" s="35"/>
      <c r="BI112" s="35"/>
      <c r="BJ112" s="35"/>
      <c r="BK112" s="35"/>
      <c r="BL112" s="35"/>
      <c r="BM112" s="35"/>
    </row>
    <row r="113" spans="1:65" x14ac:dyDescent="0.25">
      <c r="A113" s="35"/>
      <c r="B113" s="35"/>
      <c r="C113" s="35"/>
      <c r="D113" s="35"/>
      <c r="E113" s="35"/>
      <c r="F113" s="35"/>
      <c r="G113" s="230"/>
      <c r="H113" s="35"/>
      <c r="I113" s="35"/>
      <c r="J113" s="35"/>
      <c r="K113" s="35"/>
      <c r="L113" s="35"/>
      <c r="M113" s="35"/>
      <c r="N113" s="35"/>
      <c r="O113" s="35"/>
      <c r="P113" s="35"/>
      <c r="Q113" s="35"/>
      <c r="R113" s="35"/>
      <c r="S113" s="35"/>
      <c r="T113" s="35"/>
      <c r="U113" s="35"/>
      <c r="V113" s="35"/>
      <c r="W113" s="35"/>
      <c r="X113" s="35"/>
      <c r="Y113" s="35"/>
      <c r="Z113" s="35"/>
      <c r="AA113" s="35"/>
      <c r="AB113" s="35"/>
      <c r="AC113" s="35"/>
      <c r="AD113" s="35"/>
      <c r="AE113" s="35"/>
      <c r="AF113" s="35"/>
      <c r="AG113" s="35"/>
      <c r="AH113" s="35"/>
      <c r="AI113" s="35"/>
      <c r="AJ113" s="35"/>
      <c r="AK113" s="35"/>
      <c r="AL113" s="35"/>
      <c r="AM113" s="35"/>
      <c r="AN113" s="35"/>
      <c r="AO113" s="35"/>
      <c r="AP113" s="35"/>
      <c r="AQ113" s="35"/>
      <c r="AR113" s="35"/>
      <c r="AS113" s="35"/>
      <c r="AT113" s="35"/>
      <c r="AU113" s="35"/>
      <c r="AV113" s="35"/>
      <c r="AW113" s="35"/>
      <c r="AX113" s="35"/>
      <c r="AY113" s="35"/>
      <c r="AZ113" s="35"/>
      <c r="BA113" s="35"/>
      <c r="BB113" s="35"/>
      <c r="BC113" s="35"/>
      <c r="BD113" s="35"/>
      <c r="BE113" s="35"/>
      <c r="BF113" s="35"/>
      <c r="BG113" s="35"/>
      <c r="BH113" s="35"/>
      <c r="BI113" s="35"/>
      <c r="BJ113" s="35"/>
      <c r="BK113" s="35"/>
      <c r="BL113" s="35"/>
      <c r="BM113" s="35"/>
    </row>
    <row r="114" spans="1:65" x14ac:dyDescent="0.25">
      <c r="A114" s="35"/>
      <c r="B114" s="35"/>
      <c r="C114" s="35"/>
      <c r="D114" s="35"/>
      <c r="E114" s="35"/>
      <c r="F114" s="35"/>
      <c r="G114" s="230"/>
      <c r="H114" s="35"/>
      <c r="I114" s="35"/>
      <c r="J114" s="35"/>
      <c r="K114" s="35"/>
      <c r="L114" s="35"/>
      <c r="M114" s="35"/>
      <c r="N114" s="35"/>
      <c r="O114" s="35"/>
      <c r="P114" s="35"/>
      <c r="Q114" s="35"/>
      <c r="R114" s="35"/>
      <c r="S114" s="35"/>
      <c r="T114" s="35"/>
      <c r="U114" s="35"/>
      <c r="V114" s="35"/>
      <c r="W114" s="35"/>
      <c r="X114" s="35"/>
      <c r="Y114" s="35"/>
      <c r="Z114" s="35"/>
      <c r="AA114" s="35"/>
      <c r="AB114" s="35"/>
      <c r="AC114" s="35"/>
      <c r="AD114" s="35"/>
      <c r="AE114" s="35"/>
      <c r="AF114" s="35"/>
      <c r="AG114" s="35"/>
      <c r="AH114" s="35"/>
      <c r="AI114" s="35"/>
      <c r="AJ114" s="35"/>
      <c r="AK114" s="35"/>
      <c r="AL114" s="35"/>
      <c r="AM114" s="35"/>
      <c r="AN114" s="35"/>
      <c r="AO114" s="35"/>
      <c r="AP114" s="35"/>
      <c r="AQ114" s="35"/>
      <c r="AR114" s="35"/>
      <c r="AS114" s="35"/>
      <c r="AT114" s="35"/>
      <c r="AU114" s="35"/>
      <c r="AV114" s="35"/>
      <c r="AW114" s="35"/>
      <c r="AX114" s="35"/>
      <c r="AY114" s="35"/>
      <c r="AZ114" s="35"/>
      <c r="BA114" s="35"/>
      <c r="BB114" s="35"/>
      <c r="BC114" s="35"/>
      <c r="BD114" s="35"/>
      <c r="BE114" s="35"/>
      <c r="BF114" s="35"/>
      <c r="BG114" s="35"/>
      <c r="BH114" s="35"/>
      <c r="BI114" s="35"/>
      <c r="BJ114" s="35"/>
      <c r="BK114" s="35"/>
      <c r="BL114" s="35"/>
      <c r="BM114" s="35"/>
    </row>
    <row r="115" spans="1:65" x14ac:dyDescent="0.25">
      <c r="A115" s="35"/>
      <c r="B115" s="35"/>
      <c r="C115" s="35"/>
      <c r="D115" s="35"/>
      <c r="E115" s="35"/>
      <c r="F115" s="35"/>
      <c r="G115" s="230"/>
      <c r="H115" s="35"/>
      <c r="I115" s="35"/>
      <c r="J115" s="35"/>
      <c r="K115" s="35"/>
      <c r="L115" s="35"/>
      <c r="M115" s="35"/>
      <c r="N115" s="35"/>
      <c r="O115" s="35"/>
      <c r="P115" s="35"/>
      <c r="Q115" s="35"/>
      <c r="R115" s="35"/>
      <c r="S115" s="35"/>
      <c r="T115" s="35"/>
      <c r="U115" s="35"/>
      <c r="V115" s="35"/>
      <c r="W115" s="35"/>
      <c r="X115" s="35"/>
      <c r="Y115" s="35"/>
      <c r="Z115" s="35"/>
      <c r="AA115" s="35"/>
      <c r="AB115" s="35"/>
      <c r="AC115" s="35"/>
      <c r="AD115" s="35"/>
      <c r="AE115" s="35"/>
      <c r="AF115" s="35"/>
      <c r="AG115" s="35"/>
      <c r="AH115" s="35"/>
      <c r="AI115" s="35"/>
      <c r="AJ115" s="35"/>
      <c r="AK115" s="35"/>
      <c r="AL115" s="35"/>
      <c r="AM115" s="35"/>
      <c r="AN115" s="35"/>
      <c r="AO115" s="35"/>
      <c r="AP115" s="35"/>
      <c r="AQ115" s="35"/>
      <c r="AR115" s="35"/>
      <c r="AS115" s="35"/>
      <c r="AT115" s="35"/>
      <c r="AU115" s="35"/>
      <c r="AV115" s="35"/>
      <c r="AW115" s="35"/>
      <c r="AX115" s="35"/>
      <c r="AY115" s="35"/>
      <c r="AZ115" s="35"/>
      <c r="BA115" s="35"/>
      <c r="BB115" s="35"/>
      <c r="BC115" s="35"/>
      <c r="BD115" s="35"/>
      <c r="BE115" s="35"/>
      <c r="BF115" s="35"/>
      <c r="BG115" s="35"/>
      <c r="BH115" s="35"/>
      <c r="BI115" s="35"/>
      <c r="BJ115" s="35"/>
      <c r="BK115" s="35"/>
      <c r="BL115" s="35"/>
      <c r="BM115" s="35"/>
    </row>
    <row r="116" spans="1:65" x14ac:dyDescent="0.25">
      <c r="A116" s="35"/>
      <c r="B116" s="35"/>
      <c r="C116" s="35"/>
      <c r="D116" s="35"/>
      <c r="E116" s="35"/>
      <c r="F116" s="35"/>
      <c r="G116" s="230"/>
      <c r="H116" s="35"/>
      <c r="I116" s="35"/>
      <c r="J116" s="35"/>
      <c r="K116" s="35"/>
      <c r="L116" s="35"/>
      <c r="M116" s="35"/>
      <c r="N116" s="35"/>
      <c r="O116" s="35"/>
      <c r="P116" s="35"/>
      <c r="Q116" s="35"/>
      <c r="R116" s="35"/>
      <c r="S116" s="35"/>
      <c r="T116" s="35"/>
      <c r="U116" s="35"/>
      <c r="V116" s="35"/>
      <c r="W116" s="35"/>
      <c r="X116" s="35"/>
      <c r="Y116" s="35"/>
      <c r="Z116" s="35"/>
      <c r="AA116" s="35"/>
      <c r="AB116" s="35"/>
      <c r="AC116" s="35"/>
      <c r="AD116" s="35"/>
      <c r="AE116" s="35"/>
      <c r="AF116" s="35"/>
      <c r="AG116" s="35"/>
      <c r="AH116" s="35"/>
      <c r="AI116" s="35"/>
      <c r="AJ116" s="35"/>
      <c r="AK116" s="35"/>
      <c r="AL116" s="35"/>
      <c r="AM116" s="35"/>
      <c r="AN116" s="35"/>
      <c r="AO116" s="35"/>
      <c r="AP116" s="35"/>
      <c r="AQ116" s="35"/>
      <c r="AR116" s="35"/>
      <c r="AS116" s="35"/>
      <c r="AT116" s="35"/>
      <c r="AU116" s="35"/>
      <c r="AV116" s="35"/>
      <c r="AW116" s="35"/>
      <c r="AX116" s="35"/>
      <c r="AY116" s="35"/>
      <c r="AZ116" s="35"/>
      <c r="BA116" s="35"/>
      <c r="BB116" s="35"/>
      <c r="BC116" s="35"/>
      <c r="BD116" s="35"/>
      <c r="BE116" s="35"/>
      <c r="BF116" s="35"/>
      <c r="BG116" s="35"/>
      <c r="BH116" s="35"/>
      <c r="BI116" s="35"/>
      <c r="BJ116" s="35"/>
      <c r="BK116" s="35"/>
      <c r="BL116" s="35"/>
      <c r="BM116" s="35"/>
    </row>
    <row r="117" spans="1:65" x14ac:dyDescent="0.25">
      <c r="A117" s="35"/>
      <c r="B117" s="35"/>
      <c r="C117" s="35"/>
      <c r="D117" s="35"/>
      <c r="E117" s="35"/>
      <c r="F117" s="35"/>
      <c r="G117" s="230"/>
      <c r="H117" s="35"/>
      <c r="I117" s="35"/>
      <c r="J117" s="35"/>
      <c r="K117" s="35"/>
      <c r="L117" s="35"/>
      <c r="M117" s="35"/>
      <c r="N117" s="35"/>
      <c r="O117" s="35"/>
      <c r="P117" s="35"/>
      <c r="Q117" s="35"/>
      <c r="R117" s="35"/>
      <c r="S117" s="35"/>
      <c r="T117" s="35"/>
      <c r="U117" s="35"/>
      <c r="V117" s="35"/>
      <c r="W117" s="35"/>
      <c r="X117" s="35"/>
      <c r="Y117" s="35"/>
      <c r="Z117" s="35"/>
      <c r="AA117" s="35"/>
      <c r="AB117" s="35"/>
      <c r="AC117" s="35"/>
      <c r="AD117" s="35"/>
      <c r="AE117" s="35"/>
      <c r="AF117" s="35"/>
      <c r="AG117" s="35"/>
      <c r="AH117" s="35"/>
      <c r="AI117" s="35"/>
      <c r="AJ117" s="35"/>
      <c r="AK117" s="35"/>
      <c r="AL117" s="35"/>
      <c r="AM117" s="35"/>
      <c r="AN117" s="35"/>
      <c r="AO117" s="35"/>
      <c r="AP117" s="35"/>
      <c r="AQ117" s="35"/>
      <c r="AR117" s="35"/>
      <c r="AS117" s="35"/>
      <c r="AT117" s="35"/>
      <c r="AU117" s="35"/>
      <c r="AV117" s="35"/>
      <c r="AW117" s="35"/>
      <c r="AX117" s="35"/>
      <c r="AY117" s="35"/>
      <c r="AZ117" s="35"/>
      <c r="BA117" s="35"/>
      <c r="BB117" s="35"/>
      <c r="BC117" s="35"/>
      <c r="BD117" s="35"/>
      <c r="BE117" s="35"/>
      <c r="BF117" s="35"/>
      <c r="BG117" s="35"/>
      <c r="BH117" s="35"/>
      <c r="BI117" s="35"/>
      <c r="BJ117" s="35"/>
      <c r="BK117" s="35"/>
      <c r="BL117" s="35"/>
      <c r="BM117" s="35"/>
    </row>
    <row r="118" spans="1:65" x14ac:dyDescent="0.25">
      <c r="A118" s="35"/>
      <c r="B118" s="35"/>
      <c r="C118" s="35"/>
      <c r="D118" s="35"/>
      <c r="E118" s="35"/>
      <c r="F118" s="35"/>
      <c r="G118" s="230"/>
      <c r="H118" s="35"/>
      <c r="I118" s="35"/>
      <c r="J118" s="35"/>
      <c r="K118" s="35"/>
      <c r="L118" s="35"/>
      <c r="M118" s="35"/>
      <c r="N118" s="35"/>
      <c r="O118" s="35"/>
      <c r="P118" s="35"/>
      <c r="Q118" s="35"/>
      <c r="R118" s="35"/>
      <c r="S118" s="35"/>
      <c r="T118" s="35"/>
      <c r="U118" s="35"/>
      <c r="V118" s="35"/>
      <c r="W118" s="35"/>
      <c r="X118" s="35"/>
      <c r="Y118" s="35"/>
      <c r="Z118" s="35"/>
      <c r="AA118" s="35"/>
      <c r="AB118" s="35"/>
      <c r="AC118" s="35"/>
      <c r="AD118" s="35"/>
      <c r="AE118" s="35"/>
      <c r="AF118" s="35"/>
      <c r="AG118" s="35"/>
      <c r="AH118" s="35"/>
      <c r="AI118" s="35"/>
      <c r="AJ118" s="35"/>
      <c r="AK118" s="35"/>
      <c r="AL118" s="35"/>
      <c r="AM118" s="35"/>
      <c r="AN118" s="35"/>
      <c r="AO118" s="35"/>
      <c r="AP118" s="35"/>
      <c r="AQ118" s="35"/>
      <c r="AR118" s="35"/>
      <c r="AS118" s="35"/>
      <c r="AT118" s="35"/>
      <c r="AU118" s="35"/>
      <c r="AV118" s="35"/>
      <c r="AW118" s="35"/>
      <c r="AX118" s="35"/>
      <c r="AY118" s="35"/>
      <c r="AZ118" s="35"/>
      <c r="BA118" s="35"/>
      <c r="BB118" s="35"/>
      <c r="BC118" s="35"/>
      <c r="BD118" s="35"/>
      <c r="BE118" s="35"/>
      <c r="BF118" s="35"/>
      <c r="BG118" s="35"/>
      <c r="BH118" s="35"/>
      <c r="BI118" s="35"/>
      <c r="BJ118" s="35"/>
      <c r="BK118" s="35"/>
      <c r="BL118" s="35"/>
      <c r="BM118" s="35"/>
    </row>
    <row r="119" spans="1:65" x14ac:dyDescent="0.25">
      <c r="A119" s="35"/>
      <c r="B119" s="35"/>
      <c r="C119" s="35"/>
      <c r="D119" s="35"/>
      <c r="E119" s="35"/>
      <c r="F119" s="35"/>
      <c r="G119" s="230"/>
      <c r="H119" s="35"/>
      <c r="I119" s="35"/>
      <c r="J119" s="35"/>
      <c r="K119" s="35"/>
      <c r="L119" s="35"/>
      <c r="M119" s="35"/>
      <c r="N119" s="35"/>
      <c r="O119" s="35"/>
      <c r="P119" s="35"/>
      <c r="Q119" s="35"/>
      <c r="R119" s="35"/>
      <c r="S119" s="35"/>
      <c r="T119" s="35"/>
      <c r="U119" s="35"/>
      <c r="V119" s="35"/>
      <c r="W119" s="35"/>
      <c r="X119" s="35"/>
      <c r="Y119" s="35"/>
      <c r="Z119" s="35"/>
      <c r="AA119" s="35"/>
      <c r="AB119" s="35"/>
      <c r="AC119" s="35"/>
      <c r="AD119" s="35"/>
      <c r="AE119" s="35"/>
      <c r="AF119" s="35"/>
      <c r="AG119" s="35"/>
      <c r="AH119" s="35"/>
      <c r="AI119" s="35"/>
      <c r="AJ119" s="35"/>
      <c r="AK119" s="35"/>
      <c r="AL119" s="35"/>
      <c r="AM119" s="35"/>
      <c r="AN119" s="35"/>
      <c r="AO119" s="35"/>
      <c r="AP119" s="35"/>
      <c r="AQ119" s="35"/>
      <c r="AR119" s="35"/>
      <c r="AS119" s="35"/>
      <c r="AT119" s="35"/>
      <c r="AU119" s="35"/>
      <c r="AV119" s="35"/>
      <c r="AW119" s="35"/>
      <c r="AX119" s="35"/>
      <c r="AY119" s="35"/>
      <c r="AZ119" s="35"/>
      <c r="BA119" s="35"/>
      <c r="BB119" s="35"/>
      <c r="BC119" s="35"/>
      <c r="BD119" s="35"/>
      <c r="BE119" s="35"/>
      <c r="BF119" s="35"/>
      <c r="BG119" s="35"/>
      <c r="BH119" s="35"/>
      <c r="BI119" s="35"/>
      <c r="BJ119" s="35"/>
      <c r="BK119" s="35"/>
      <c r="BL119" s="35"/>
      <c r="BM119" s="35"/>
    </row>
    <row r="120" spans="1:65" x14ac:dyDescent="0.25">
      <c r="A120" s="35"/>
      <c r="B120" s="35"/>
      <c r="C120" s="35"/>
      <c r="D120" s="35"/>
      <c r="E120" s="35"/>
      <c r="F120" s="35"/>
      <c r="G120" s="230"/>
      <c r="H120" s="35"/>
      <c r="I120" s="35"/>
      <c r="J120" s="35"/>
      <c r="K120" s="35"/>
      <c r="L120" s="35"/>
      <c r="M120" s="35"/>
      <c r="N120" s="35"/>
      <c r="O120" s="35"/>
      <c r="P120" s="35"/>
      <c r="Q120" s="35"/>
      <c r="R120" s="35"/>
      <c r="S120" s="35"/>
      <c r="T120" s="35"/>
      <c r="U120" s="35"/>
      <c r="V120" s="35"/>
      <c r="W120" s="35"/>
      <c r="X120" s="35"/>
      <c r="Y120" s="35"/>
      <c r="Z120" s="35"/>
      <c r="AA120" s="35"/>
      <c r="AB120" s="35"/>
      <c r="AC120" s="35"/>
      <c r="AD120" s="35"/>
      <c r="AE120" s="35"/>
      <c r="AF120" s="35"/>
      <c r="AG120" s="35"/>
      <c r="AH120" s="35"/>
      <c r="AI120" s="35"/>
      <c r="AJ120" s="35"/>
      <c r="AK120" s="35"/>
      <c r="AL120" s="35"/>
      <c r="AM120" s="35"/>
      <c r="AN120" s="35"/>
      <c r="AO120" s="35"/>
      <c r="AP120" s="35"/>
      <c r="AQ120" s="35"/>
      <c r="AR120" s="35"/>
      <c r="AS120" s="35"/>
      <c r="AT120" s="35"/>
      <c r="AU120" s="35"/>
      <c r="AV120" s="35"/>
      <c r="AW120" s="35"/>
      <c r="AX120" s="35"/>
      <c r="AY120" s="35"/>
      <c r="AZ120" s="35"/>
      <c r="BA120" s="35"/>
      <c r="BB120" s="35"/>
      <c r="BC120" s="35"/>
      <c r="BD120" s="35"/>
      <c r="BE120" s="35"/>
      <c r="BF120" s="35"/>
      <c r="BG120" s="35"/>
      <c r="BH120" s="35"/>
      <c r="BI120" s="35"/>
      <c r="BJ120" s="35"/>
      <c r="BK120" s="35"/>
      <c r="BL120" s="35"/>
      <c r="BM120" s="35"/>
    </row>
    <row r="121" spans="1:65" x14ac:dyDescent="0.25">
      <c r="A121" s="35"/>
      <c r="B121" s="35"/>
      <c r="C121" s="35"/>
      <c r="D121" s="35"/>
      <c r="E121" s="35"/>
      <c r="F121" s="35"/>
      <c r="G121" s="230"/>
      <c r="H121" s="35"/>
      <c r="I121" s="35"/>
      <c r="J121" s="35"/>
      <c r="K121" s="35"/>
      <c r="L121" s="35"/>
      <c r="M121" s="35"/>
      <c r="N121" s="35"/>
      <c r="O121" s="35"/>
      <c r="P121" s="35"/>
      <c r="Q121" s="35"/>
      <c r="R121" s="35"/>
      <c r="S121" s="35"/>
      <c r="T121" s="35"/>
      <c r="U121" s="35"/>
      <c r="V121" s="35"/>
      <c r="W121" s="35"/>
      <c r="X121" s="35"/>
      <c r="Y121" s="35"/>
      <c r="Z121" s="35"/>
      <c r="AA121" s="35"/>
      <c r="AB121" s="35"/>
      <c r="AC121" s="35"/>
      <c r="AD121" s="35"/>
      <c r="AE121" s="35"/>
      <c r="AF121" s="35"/>
      <c r="AG121" s="35"/>
      <c r="AH121" s="35"/>
      <c r="AI121" s="35"/>
      <c r="AJ121" s="35"/>
      <c r="AK121" s="35"/>
      <c r="AL121" s="35"/>
      <c r="AM121" s="35"/>
      <c r="AN121" s="35"/>
      <c r="AO121" s="35"/>
      <c r="AP121" s="35"/>
      <c r="AQ121" s="35"/>
      <c r="AR121" s="35"/>
      <c r="AS121" s="35"/>
      <c r="AT121" s="35"/>
      <c r="AU121" s="35"/>
      <c r="AV121" s="35"/>
      <c r="AW121" s="35"/>
      <c r="AX121" s="35"/>
      <c r="AY121" s="35"/>
      <c r="AZ121" s="35"/>
      <c r="BA121" s="35"/>
      <c r="BB121" s="35"/>
      <c r="BC121" s="35"/>
      <c r="BD121" s="35"/>
      <c r="BE121" s="35"/>
      <c r="BF121" s="35"/>
      <c r="BG121" s="35"/>
      <c r="BH121" s="35"/>
      <c r="BI121" s="35"/>
      <c r="BJ121" s="35"/>
      <c r="BK121" s="35"/>
      <c r="BL121" s="35"/>
      <c r="BM121" s="35"/>
    </row>
    <row r="122" spans="1:65" x14ac:dyDescent="0.25">
      <c r="A122" s="35"/>
      <c r="B122" s="35"/>
      <c r="C122" s="35"/>
      <c r="D122" s="35"/>
      <c r="E122" s="35"/>
      <c r="F122" s="35"/>
      <c r="G122" s="230"/>
      <c r="H122" s="35"/>
      <c r="I122" s="35"/>
      <c r="J122" s="35"/>
      <c r="K122" s="35"/>
      <c r="L122" s="35"/>
      <c r="M122" s="35"/>
      <c r="N122" s="35"/>
      <c r="O122" s="35"/>
      <c r="P122" s="35"/>
      <c r="Q122" s="35"/>
      <c r="R122" s="35"/>
      <c r="S122" s="35"/>
      <c r="T122" s="35"/>
      <c r="U122" s="35"/>
      <c r="V122" s="35"/>
      <c r="W122" s="35"/>
      <c r="X122" s="35"/>
      <c r="Y122" s="35"/>
      <c r="Z122" s="35"/>
      <c r="AA122" s="35"/>
      <c r="AB122" s="35"/>
      <c r="AC122" s="35"/>
      <c r="AD122" s="35"/>
      <c r="AE122" s="35"/>
      <c r="AF122" s="35"/>
      <c r="AG122" s="35"/>
      <c r="AH122" s="35"/>
      <c r="AI122" s="35"/>
      <c r="AJ122" s="35"/>
      <c r="AK122" s="35"/>
      <c r="AL122" s="35"/>
      <c r="AM122" s="35"/>
      <c r="AN122" s="35"/>
      <c r="AO122" s="35"/>
      <c r="AP122" s="35"/>
      <c r="AQ122" s="35"/>
      <c r="AR122" s="35"/>
      <c r="AS122" s="35"/>
      <c r="AT122" s="35"/>
      <c r="AU122" s="35"/>
      <c r="AV122" s="35"/>
      <c r="AW122" s="35"/>
      <c r="AX122" s="35"/>
      <c r="AY122" s="35"/>
      <c r="AZ122" s="35"/>
      <c r="BA122" s="35"/>
      <c r="BB122" s="35"/>
      <c r="BC122" s="35"/>
      <c r="BD122" s="35"/>
      <c r="BE122" s="35"/>
      <c r="BF122" s="35"/>
      <c r="BG122" s="35"/>
      <c r="BH122" s="35"/>
      <c r="BI122" s="35"/>
      <c r="BJ122" s="35"/>
      <c r="BK122" s="35"/>
      <c r="BL122" s="35"/>
      <c r="BM122" s="35"/>
    </row>
    <row r="123" spans="1:65" x14ac:dyDescent="0.25">
      <c r="A123" s="35"/>
      <c r="B123" s="35"/>
      <c r="C123" s="35"/>
      <c r="D123" s="35"/>
      <c r="E123" s="35"/>
      <c r="F123" s="35"/>
      <c r="G123" s="230"/>
      <c r="H123" s="35"/>
      <c r="I123" s="35"/>
      <c r="J123" s="35"/>
      <c r="K123" s="35"/>
      <c r="L123" s="35"/>
      <c r="M123" s="35"/>
      <c r="N123" s="35"/>
      <c r="O123" s="35"/>
      <c r="P123" s="35"/>
      <c r="Q123" s="35"/>
      <c r="R123" s="35"/>
      <c r="S123" s="35"/>
      <c r="T123" s="35"/>
      <c r="U123" s="35"/>
      <c r="V123" s="35"/>
      <c r="W123" s="35"/>
      <c r="X123" s="35"/>
      <c r="Y123" s="35"/>
      <c r="Z123" s="35"/>
      <c r="AA123" s="35"/>
      <c r="AB123" s="35"/>
      <c r="AC123" s="35"/>
      <c r="AD123" s="35"/>
      <c r="AE123" s="35"/>
      <c r="AF123" s="35"/>
      <c r="AG123" s="35"/>
      <c r="AH123" s="35"/>
      <c r="AI123" s="35"/>
      <c r="AJ123" s="35"/>
      <c r="AK123" s="35"/>
      <c r="AL123" s="35"/>
      <c r="AM123" s="35"/>
      <c r="AN123" s="35"/>
      <c r="AO123" s="35"/>
      <c r="AP123" s="35"/>
      <c r="AQ123" s="35"/>
      <c r="AR123" s="35"/>
      <c r="AS123" s="35"/>
      <c r="AT123" s="35"/>
      <c r="AU123" s="35"/>
      <c r="AV123" s="35"/>
      <c r="AW123" s="35"/>
      <c r="AX123" s="35"/>
      <c r="AY123" s="35"/>
      <c r="AZ123" s="35"/>
      <c r="BA123" s="35"/>
      <c r="BB123" s="35"/>
      <c r="BC123" s="35"/>
      <c r="BD123" s="35"/>
      <c r="BE123" s="35"/>
      <c r="BF123" s="35"/>
      <c r="BG123" s="35"/>
      <c r="BH123" s="35"/>
      <c r="BI123" s="35"/>
      <c r="BJ123" s="35"/>
      <c r="BK123" s="35"/>
      <c r="BL123" s="35"/>
      <c r="BM123" s="35"/>
    </row>
    <row r="124" spans="1:65" x14ac:dyDescent="0.25">
      <c r="A124" s="35"/>
      <c r="B124" s="35"/>
      <c r="C124" s="35"/>
      <c r="D124" s="35"/>
      <c r="E124" s="35"/>
      <c r="F124" s="35"/>
      <c r="G124" s="230"/>
      <c r="H124" s="35"/>
      <c r="I124" s="35"/>
      <c r="J124" s="35"/>
      <c r="K124" s="35"/>
      <c r="L124" s="35"/>
      <c r="M124" s="35"/>
      <c r="N124" s="35"/>
      <c r="O124" s="35"/>
      <c r="P124" s="35"/>
      <c r="Q124" s="35"/>
      <c r="R124" s="35"/>
      <c r="S124" s="35"/>
      <c r="T124" s="35"/>
      <c r="U124" s="35"/>
      <c r="V124" s="35"/>
      <c r="W124" s="35"/>
      <c r="X124" s="35"/>
      <c r="Y124" s="35"/>
      <c r="Z124" s="35"/>
      <c r="AA124" s="35"/>
      <c r="AB124" s="35"/>
      <c r="AC124" s="35"/>
      <c r="AD124" s="35"/>
      <c r="AE124" s="35"/>
      <c r="AF124" s="35"/>
      <c r="AG124" s="35"/>
      <c r="AH124" s="35"/>
      <c r="AI124" s="35"/>
      <c r="AJ124" s="35"/>
      <c r="AK124" s="35"/>
      <c r="AL124" s="35"/>
      <c r="AM124" s="35"/>
      <c r="AN124" s="35"/>
      <c r="AO124" s="35"/>
      <c r="AP124" s="35"/>
      <c r="AQ124" s="35"/>
      <c r="AR124" s="35"/>
      <c r="AS124" s="35"/>
      <c r="AT124" s="35"/>
      <c r="AU124" s="35"/>
      <c r="AV124" s="35"/>
      <c r="AW124" s="35"/>
      <c r="AX124" s="35"/>
      <c r="AY124" s="35"/>
      <c r="AZ124" s="35"/>
      <c r="BA124" s="35"/>
      <c r="BB124" s="35"/>
      <c r="BC124" s="35"/>
      <c r="BD124" s="35"/>
      <c r="BE124" s="35"/>
      <c r="BF124" s="35"/>
      <c r="BG124" s="35"/>
      <c r="BH124" s="35"/>
      <c r="BI124" s="35"/>
      <c r="BJ124" s="35"/>
      <c r="BK124" s="35"/>
      <c r="BL124" s="35"/>
      <c r="BM124" s="35"/>
    </row>
    <row r="125" spans="1:65" x14ac:dyDescent="0.25">
      <c r="A125" s="35"/>
      <c r="B125" s="35"/>
      <c r="C125" s="35"/>
      <c r="D125" s="35"/>
      <c r="E125" s="35"/>
      <c r="F125" s="35"/>
      <c r="G125" s="230"/>
      <c r="H125" s="35"/>
      <c r="I125" s="35"/>
      <c r="J125" s="35"/>
      <c r="K125" s="35"/>
      <c r="L125" s="35"/>
      <c r="M125" s="35"/>
      <c r="N125" s="35"/>
      <c r="O125" s="35"/>
      <c r="P125" s="35"/>
      <c r="Q125" s="35"/>
      <c r="R125" s="35"/>
      <c r="S125" s="35"/>
      <c r="T125" s="35"/>
      <c r="U125" s="35"/>
      <c r="V125" s="35"/>
      <c r="W125" s="35"/>
      <c r="X125" s="35"/>
      <c r="Y125" s="35"/>
      <c r="Z125" s="35"/>
      <c r="AA125" s="35"/>
      <c r="AB125" s="35"/>
      <c r="AC125" s="35"/>
      <c r="AD125" s="35"/>
      <c r="AE125" s="35"/>
      <c r="AF125" s="35"/>
      <c r="AG125" s="35"/>
      <c r="AH125" s="35"/>
      <c r="AI125" s="35"/>
      <c r="AJ125" s="35"/>
      <c r="AK125" s="35"/>
      <c r="AL125" s="35"/>
      <c r="AM125" s="35"/>
      <c r="AN125" s="35"/>
      <c r="AO125" s="35"/>
      <c r="AP125" s="35"/>
      <c r="AQ125" s="35"/>
      <c r="AR125" s="35"/>
      <c r="AS125" s="35"/>
      <c r="AT125" s="35"/>
      <c r="AU125" s="35"/>
      <c r="AV125" s="35"/>
      <c r="AW125" s="35"/>
      <c r="AX125" s="35"/>
      <c r="AY125" s="35"/>
      <c r="AZ125" s="35"/>
      <c r="BA125" s="35"/>
      <c r="BB125" s="35"/>
      <c r="BC125" s="35"/>
      <c r="BD125" s="35"/>
      <c r="BE125" s="35"/>
      <c r="BF125" s="35"/>
      <c r="BG125" s="35"/>
      <c r="BH125" s="35"/>
      <c r="BI125" s="35"/>
      <c r="BJ125" s="35"/>
      <c r="BK125" s="35"/>
      <c r="BL125" s="35"/>
      <c r="BM125" s="35"/>
    </row>
  </sheetData>
  <conditionalFormatting sqref="B2:B15">
    <cfRule type="cellIs" dxfId="2" priority="9" operator="equal">
      <formula>TRUE</formula>
    </cfRule>
  </conditionalFormatting>
  <conditionalFormatting sqref="B17:B30">
    <cfRule type="cellIs" dxfId="1" priority="2" operator="equal">
      <formula>TRUE</formula>
    </cfRule>
  </conditionalFormatting>
  <conditionalFormatting sqref="B32:B50">
    <cfRule type="cellIs" dxfId="0" priority="1" operator="equal">
      <formula>TRUE</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7</vt:i4>
      </vt:variant>
      <vt:variant>
        <vt:lpstr>Benoemde bereiken</vt:lpstr>
      </vt:variant>
      <vt:variant>
        <vt:i4>6</vt:i4>
      </vt:variant>
    </vt:vector>
  </HeadingPairs>
  <TitlesOfParts>
    <vt:vector size="13" baseType="lpstr">
      <vt:lpstr>Kwantificatie</vt:lpstr>
      <vt:lpstr>Bepalen Type Onderhoud</vt:lpstr>
      <vt:lpstr>Preserveringstechnieken</vt:lpstr>
      <vt:lpstr>Reparatietechnieken</vt:lpstr>
      <vt:lpstr>Versterkingstechnieken</vt:lpstr>
      <vt:lpstr>Advies</vt:lpstr>
      <vt:lpstr>Conclusie</vt:lpstr>
      <vt:lpstr>Advies!Afdrukbereik</vt:lpstr>
      <vt:lpstr>'Bepalen Type Onderhoud'!Afdrukbereik</vt:lpstr>
      <vt:lpstr>Kwantificatie!Afdrukbereik</vt:lpstr>
      <vt:lpstr>Preserveringstechnieken!Afdrukbereik</vt:lpstr>
      <vt:lpstr>Reparatietechnieken!Afdrukbereik</vt:lpstr>
      <vt:lpstr>Versterkingstechnieken!Afdrukbereik</vt:lpstr>
    </vt:vector>
  </TitlesOfParts>
  <Company>Heijmans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Afstudeeronderzoek</dc:title>
  <dc:creator>Jongste, Dennis</dc:creator>
  <cp:lastModifiedBy>Jongste, Dennis</cp:lastModifiedBy>
  <cp:lastPrinted>2014-12-12T10:53:57Z</cp:lastPrinted>
  <dcterms:created xsi:type="dcterms:W3CDTF">2014-10-29T10:18:46Z</dcterms:created>
  <dcterms:modified xsi:type="dcterms:W3CDTF">2015-01-05T08:38:53Z</dcterms:modified>
</cp:coreProperties>
</file>